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I:\자동화\"/>
    </mc:Choice>
  </mc:AlternateContent>
  <bookViews>
    <workbookView xWindow="-120" yWindow="-120" windowWidth="29040" windowHeight="15840" tabRatio="708" activeTab="1"/>
  </bookViews>
  <sheets>
    <sheet name="A31M223 FPGA 테스트 관련 일정(HMS1&amp;2)" sheetId="24" r:id="rId1"/>
    <sheet name="1. A31M223 FPGA AE CheckList" sheetId="11" r:id="rId2"/>
    <sheet name="Sheet1" sheetId="27" r:id="rId3"/>
    <sheet name="Dhrystone" sheetId="25" r:id="rId4"/>
    <sheet name="Benchmark" sheetId="13" r:id="rId5"/>
    <sheet name="Release note" sheetId="26" r:id="rId6"/>
  </sheets>
  <externalReferences>
    <externalReference r:id="rId7"/>
    <externalReference r:id="rId8"/>
    <externalReference r:id="rId9"/>
    <externalReference r:id="rId10"/>
  </externalReferences>
  <definedNames>
    <definedName name="__123Graph_D" localSheetId="1" hidden="1">[1]FAB별!#REF!</definedName>
    <definedName name="__123Graph_D" hidden="1">[1]FAB별!#REF!</definedName>
    <definedName name="_Fill" localSheetId="1" hidden="1">[2]FAB!#REF!</definedName>
    <definedName name="_Fill" hidden="1">[2]FAB!#REF!</definedName>
    <definedName name="_xlnm._FilterDatabase" localSheetId="1" hidden="1">'1. A31M223 FPGA AE CheckList'!$C$13:$AA$407</definedName>
    <definedName name="_Key1" localSheetId="1" hidden="1">[2]FAB!#REF!</definedName>
    <definedName name="_Key1" hidden="1">[2]FAB!#REF!</definedName>
    <definedName name="_Key2" localSheetId="1" hidden="1">[2]FAB!#REF!</definedName>
    <definedName name="_Key2" hidden="1">[2]FAB!#REF!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asdadsa" localSheetId="1" hidden="1">[3]FAB!#REF!</definedName>
    <definedName name="asdadsa" hidden="1">[3]FAB!#REF!</definedName>
    <definedName name="asdfasfd" localSheetId="1" hidden="1">[2]FAB!#REF!</definedName>
    <definedName name="asdfasfd" hidden="1">[2]FAB!#REF!</definedName>
    <definedName name="BTT" localSheetId="1" hidden="1">[3]FAB!#REF!</definedName>
    <definedName name="BTT" hidden="1">[3]FAB!#REF!</definedName>
    <definedName name="flow" localSheetId="1" hidden="1">[1]FAB별!#REF!</definedName>
    <definedName name="flow" hidden="1">[1]FAB별!#REF!</definedName>
    <definedName name="HTML1_1" hidden="1">"'[TSOP Laser Marker Setup.xls]Time Frame'!$A$1:$AW$44"</definedName>
    <definedName name="HTML1_10" hidden="1">""</definedName>
    <definedName name="HTML1_11" hidden="1">1</definedName>
    <definedName name="HTML1_12" hidden="1">"d:\MyHTML.htm"</definedName>
    <definedName name="HTML1_2" hidden="1">1</definedName>
    <definedName name="HTML1_3" hidden="1">"TSOP Laser Marker Setup"</definedName>
    <definedName name="HTML1_4" hidden="1">"Time Frame"</definedName>
    <definedName name="HTML1_5" hidden="1">""</definedName>
    <definedName name="HTML1_6" hidden="1">1</definedName>
    <definedName name="HTML1_7" hidden="1">-4146</definedName>
    <definedName name="HTML1_8" hidden="1">"6/27/97"</definedName>
    <definedName name="HTML1_9" hidden="1">"test"</definedName>
    <definedName name="HTMLCount" hidden="1">1</definedName>
    <definedName name="MC810123u0298u509123u" localSheetId="1" hidden="1">[2]FAB!#REF!</definedName>
    <definedName name="MC810123u0298u509123u" hidden="1">[2]FAB!#REF!</definedName>
    <definedName name="n\" localSheetId="1" hidden="1">#REF!</definedName>
    <definedName name="n\" hidden="1">#REF!</definedName>
    <definedName name="nouveau_classeur" hidden="1">"="</definedName>
    <definedName name="OUT" localSheetId="1" hidden="1">[3]FAB!#REF!</definedName>
    <definedName name="OUT" hidden="1">[3]FAB!#REF!</definedName>
    <definedName name="P" localSheetId="1" hidden="1">[3]FAB!#REF!</definedName>
    <definedName name="P" hidden="1">[3]FAB!#REF!</definedName>
    <definedName name="q" localSheetId="1" hidden="1">[3]FAB!#REF!</definedName>
    <definedName name="q" hidden="1">[3]FAB!#REF!</definedName>
    <definedName name="wf" localSheetId="1" hidden="1">[3]FAB!#REF!</definedName>
    <definedName name="wf" hidden="1">[3]FAB!#REF!</definedName>
    <definedName name="경영방침" localSheetId="1" hidden="1">[4]FAB별!#REF!</definedName>
    <definedName name="경영방침" hidden="1">[4]FAB별!#REF!</definedName>
    <definedName name="ㄴㅇㄹㄴㅇ" localSheetId="1" hidden="1">#REF!</definedName>
    <definedName name="ㄴㅇㄹㄴㅇ" hidden="1">#REF!</definedName>
    <definedName name="목차" localSheetId="1" hidden="1">[4]FAB별!#REF!</definedName>
    <definedName name="목차" hidden="1">[4]FAB별!#REF!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11" l="1"/>
  <c r="Q12" i="11"/>
  <c r="R60" i="11"/>
  <c r="T35" i="24" l="1"/>
  <c r="U35" i="24"/>
  <c r="T36" i="24"/>
  <c r="U36" i="24"/>
  <c r="T37" i="24"/>
  <c r="U37" i="24"/>
  <c r="T38" i="24"/>
  <c r="U38" i="24"/>
  <c r="T39" i="24"/>
  <c r="U39" i="24"/>
  <c r="T40" i="24"/>
  <c r="U40" i="24"/>
  <c r="T41" i="24"/>
  <c r="U41" i="24"/>
  <c r="T42" i="24"/>
  <c r="U42" i="24"/>
  <c r="T43" i="24"/>
  <c r="U43" i="24"/>
  <c r="T44" i="24"/>
  <c r="U44" i="24"/>
  <c r="T45" i="24"/>
  <c r="U45" i="24"/>
  <c r="T46" i="24"/>
  <c r="U46" i="24"/>
  <c r="T47" i="24"/>
  <c r="U47" i="24"/>
  <c r="T48" i="24"/>
  <c r="U48" i="24"/>
  <c r="T49" i="24"/>
  <c r="U49" i="24"/>
  <c r="T50" i="24"/>
  <c r="U50" i="24"/>
  <c r="T51" i="24"/>
  <c r="U51" i="24"/>
  <c r="T52" i="24"/>
  <c r="U52" i="24"/>
  <c r="T53" i="24"/>
  <c r="U53" i="24"/>
  <c r="T54" i="24"/>
  <c r="U54" i="24"/>
  <c r="T55" i="24"/>
  <c r="U55" i="24"/>
  <c r="T56" i="24"/>
  <c r="U56" i="24"/>
  <c r="T57" i="24"/>
  <c r="U57" i="24"/>
  <c r="T58" i="24"/>
  <c r="U58" i="24"/>
  <c r="T59" i="24"/>
  <c r="U59" i="24"/>
  <c r="T60" i="24"/>
  <c r="U60" i="24"/>
  <c r="T61" i="24"/>
  <c r="U61" i="24"/>
  <c r="T62" i="24"/>
  <c r="U62" i="24"/>
  <c r="T63" i="24"/>
  <c r="U63" i="24"/>
  <c r="T64" i="24"/>
  <c r="U64" i="24"/>
  <c r="T65" i="24"/>
  <c r="U65" i="24"/>
  <c r="T66" i="24"/>
  <c r="U66" i="24"/>
  <c r="T67" i="24"/>
  <c r="U67" i="24"/>
  <c r="T68" i="24"/>
  <c r="U68" i="24"/>
  <c r="T69" i="24"/>
  <c r="U69" i="24"/>
  <c r="T70" i="24"/>
  <c r="U70" i="24"/>
  <c r="T71" i="24"/>
  <c r="U71" i="24"/>
  <c r="T72" i="24"/>
  <c r="U72" i="24"/>
  <c r="T73" i="24"/>
  <c r="U73" i="24"/>
  <c r="T74" i="24"/>
  <c r="U74" i="24"/>
  <c r="T75" i="24"/>
  <c r="U75" i="24"/>
  <c r="T76" i="24"/>
  <c r="U76" i="24"/>
  <c r="T77" i="24"/>
  <c r="U77" i="24"/>
  <c r="T78" i="24"/>
  <c r="U78" i="24"/>
  <c r="T79" i="24"/>
  <c r="U79" i="24"/>
  <c r="T80" i="24"/>
  <c r="U80" i="24"/>
  <c r="T81" i="24"/>
  <c r="U81" i="24"/>
  <c r="T82" i="24"/>
  <c r="U82" i="24"/>
  <c r="T83" i="24"/>
  <c r="U83" i="24"/>
  <c r="T84" i="24"/>
  <c r="U84" i="24"/>
  <c r="T85" i="24"/>
  <c r="U85" i="24"/>
  <c r="T86" i="24"/>
  <c r="U86" i="24"/>
  <c r="T87" i="24"/>
  <c r="U87" i="24"/>
  <c r="T88" i="24"/>
  <c r="U88" i="24"/>
  <c r="T89" i="24"/>
  <c r="U89" i="24"/>
  <c r="T90" i="24"/>
  <c r="U90" i="24"/>
  <c r="T91" i="24"/>
  <c r="U91" i="24"/>
  <c r="T92" i="24"/>
  <c r="U92" i="24"/>
  <c r="T93" i="24"/>
  <c r="U93" i="24"/>
  <c r="T94" i="24"/>
  <c r="U94" i="24"/>
  <c r="T95" i="24"/>
  <c r="U95" i="24"/>
  <c r="T96" i="24"/>
  <c r="U96" i="24"/>
  <c r="T97" i="24"/>
  <c r="U97" i="24"/>
  <c r="T98" i="24"/>
  <c r="U98" i="24"/>
  <c r="T99" i="24"/>
  <c r="U99" i="24"/>
  <c r="T100" i="24"/>
  <c r="U100" i="24"/>
  <c r="T101" i="24"/>
  <c r="U101" i="24"/>
  <c r="T102" i="24"/>
  <c r="U102" i="24"/>
  <c r="T103" i="24"/>
  <c r="U103" i="24"/>
  <c r="T104" i="24"/>
  <c r="U104" i="24"/>
  <c r="T105" i="24"/>
  <c r="U105" i="24"/>
  <c r="T106" i="24"/>
  <c r="U106" i="24"/>
  <c r="T107" i="24"/>
  <c r="U107" i="24"/>
  <c r="T108" i="24"/>
  <c r="U108" i="24"/>
  <c r="T109" i="24"/>
  <c r="U109" i="24"/>
  <c r="T110" i="24"/>
  <c r="U110" i="24"/>
  <c r="T111" i="24"/>
  <c r="U111" i="24"/>
  <c r="T112" i="24"/>
  <c r="U112" i="24"/>
  <c r="T113" i="24"/>
  <c r="U113" i="24"/>
  <c r="T114" i="24"/>
  <c r="U114" i="24"/>
  <c r="T115" i="24"/>
  <c r="U115" i="24"/>
  <c r="T116" i="24"/>
  <c r="U116" i="24"/>
  <c r="T117" i="24"/>
  <c r="U117" i="24"/>
  <c r="T118" i="24"/>
  <c r="U118" i="24"/>
  <c r="T119" i="24"/>
  <c r="U119" i="24"/>
  <c r="T120" i="24"/>
  <c r="U120" i="24"/>
  <c r="T121" i="24"/>
  <c r="U121" i="24"/>
  <c r="T122" i="24"/>
  <c r="U122" i="24"/>
  <c r="T123" i="24"/>
  <c r="U123" i="24"/>
  <c r="T124" i="24"/>
  <c r="U124" i="24"/>
  <c r="T125" i="24"/>
  <c r="U125" i="24"/>
  <c r="T126" i="24"/>
  <c r="U126" i="24"/>
  <c r="T127" i="24"/>
  <c r="U127" i="24"/>
  <c r="T128" i="24"/>
  <c r="U128" i="24"/>
  <c r="T129" i="24"/>
  <c r="U129" i="24"/>
  <c r="T130" i="24"/>
  <c r="U130" i="24"/>
  <c r="T131" i="24"/>
  <c r="U131" i="24"/>
  <c r="T132" i="24"/>
  <c r="U132" i="24"/>
  <c r="T133" i="24"/>
  <c r="U133" i="24"/>
  <c r="T134" i="24"/>
  <c r="U134" i="24"/>
  <c r="T135" i="24"/>
  <c r="U135" i="24"/>
  <c r="T136" i="24"/>
  <c r="U136" i="24"/>
  <c r="T137" i="24"/>
  <c r="U137" i="24"/>
  <c r="T138" i="24"/>
  <c r="U138" i="24"/>
  <c r="T139" i="24"/>
  <c r="U139" i="24"/>
  <c r="T140" i="24"/>
  <c r="U140" i="24"/>
  <c r="T141" i="24"/>
  <c r="U141" i="24"/>
  <c r="T142" i="24"/>
  <c r="U142" i="24"/>
  <c r="T143" i="24"/>
  <c r="U143" i="24"/>
  <c r="T144" i="24"/>
  <c r="U144" i="24"/>
  <c r="T145" i="24"/>
  <c r="U145" i="24"/>
  <c r="T146" i="24"/>
  <c r="U146" i="24"/>
  <c r="T147" i="24"/>
  <c r="U147" i="24"/>
  <c r="T148" i="24"/>
  <c r="U148" i="24"/>
  <c r="T149" i="24"/>
  <c r="U149" i="24"/>
  <c r="T150" i="24"/>
  <c r="U150" i="24"/>
  <c r="T151" i="24"/>
  <c r="U151" i="24"/>
  <c r="T152" i="24"/>
  <c r="U152" i="24"/>
  <c r="T153" i="24"/>
  <c r="U153" i="24"/>
  <c r="T154" i="24"/>
  <c r="U154" i="24"/>
  <c r="T155" i="24"/>
  <c r="U155" i="24"/>
  <c r="T156" i="24"/>
  <c r="U156" i="24"/>
  <c r="T157" i="24"/>
  <c r="U157" i="24"/>
  <c r="T158" i="24"/>
  <c r="U158" i="24"/>
  <c r="T159" i="24"/>
  <c r="U159" i="24"/>
  <c r="T160" i="24"/>
  <c r="U160" i="24"/>
  <c r="T161" i="24"/>
  <c r="U161" i="24"/>
  <c r="T162" i="24"/>
  <c r="U162" i="24"/>
  <c r="T163" i="24"/>
  <c r="U163" i="24"/>
  <c r="T164" i="24"/>
  <c r="U164" i="24"/>
  <c r="T165" i="24"/>
  <c r="U165" i="24"/>
  <c r="T166" i="24"/>
  <c r="U166" i="24"/>
  <c r="T167" i="24"/>
  <c r="U167" i="24"/>
  <c r="T168" i="24"/>
  <c r="U168" i="24"/>
  <c r="T169" i="24"/>
  <c r="U169" i="24"/>
  <c r="T170" i="24"/>
  <c r="U170" i="24"/>
  <c r="T171" i="24"/>
  <c r="U171" i="24"/>
  <c r="T172" i="24"/>
  <c r="U172" i="24"/>
  <c r="T173" i="24"/>
  <c r="U173" i="24"/>
  <c r="T174" i="24"/>
  <c r="U174" i="24"/>
  <c r="T175" i="24"/>
  <c r="U175" i="24"/>
  <c r="T176" i="24"/>
  <c r="U176" i="24"/>
  <c r="T177" i="24"/>
  <c r="U177" i="24"/>
  <c r="T178" i="24"/>
  <c r="U178" i="24"/>
  <c r="T179" i="24"/>
  <c r="U179" i="24"/>
  <c r="T180" i="24"/>
  <c r="U180" i="24"/>
  <c r="T181" i="24"/>
  <c r="U181" i="24"/>
  <c r="T182" i="24"/>
  <c r="U182" i="24"/>
  <c r="T183" i="24"/>
  <c r="U183" i="24"/>
  <c r="T184" i="24"/>
  <c r="U184" i="24"/>
  <c r="T185" i="24"/>
  <c r="U185" i="24"/>
  <c r="T186" i="24"/>
  <c r="U186" i="24"/>
  <c r="T187" i="24"/>
  <c r="U187" i="24"/>
  <c r="T188" i="24"/>
  <c r="U188" i="24"/>
  <c r="T189" i="24"/>
  <c r="U189" i="24"/>
  <c r="T190" i="24"/>
  <c r="U190" i="24"/>
  <c r="T191" i="24"/>
  <c r="U191" i="24"/>
  <c r="T192" i="24"/>
  <c r="U192" i="24"/>
  <c r="T193" i="24"/>
  <c r="U193" i="24"/>
  <c r="T194" i="24"/>
  <c r="U194" i="24"/>
  <c r="T195" i="24"/>
  <c r="U195" i="24"/>
  <c r="T196" i="24"/>
  <c r="U196" i="24"/>
  <c r="T197" i="24"/>
  <c r="U197" i="24"/>
  <c r="T198" i="24"/>
  <c r="U198" i="24"/>
  <c r="T199" i="24"/>
  <c r="U199" i="24"/>
  <c r="T200" i="24"/>
  <c r="U200" i="24"/>
  <c r="T201" i="24"/>
  <c r="U201" i="24"/>
  <c r="T202" i="24"/>
  <c r="U202" i="24"/>
  <c r="T203" i="24"/>
  <c r="U203" i="24"/>
  <c r="T204" i="24"/>
  <c r="U204" i="24"/>
  <c r="T205" i="24"/>
  <c r="U205" i="24"/>
  <c r="T206" i="24"/>
  <c r="U206" i="24"/>
  <c r="T207" i="24"/>
  <c r="U207" i="24"/>
  <c r="T208" i="24"/>
  <c r="U208" i="24"/>
  <c r="T209" i="24"/>
  <c r="U209" i="24"/>
  <c r="T210" i="24"/>
  <c r="U210" i="24"/>
  <c r="T211" i="24"/>
  <c r="U211" i="24"/>
  <c r="T212" i="24"/>
  <c r="U212" i="24"/>
  <c r="T213" i="24"/>
  <c r="U213" i="24"/>
  <c r="T214" i="24"/>
  <c r="U214" i="24"/>
  <c r="T215" i="24"/>
  <c r="U215" i="24"/>
  <c r="T216" i="24"/>
  <c r="U216" i="24"/>
  <c r="T217" i="24"/>
  <c r="U217" i="24"/>
  <c r="T218" i="24"/>
  <c r="U218" i="24"/>
  <c r="T219" i="24"/>
  <c r="U219" i="24"/>
  <c r="T220" i="24"/>
  <c r="U220" i="24"/>
  <c r="T221" i="24"/>
  <c r="U221" i="24"/>
  <c r="T222" i="24"/>
  <c r="U222" i="24"/>
  <c r="T223" i="24"/>
  <c r="U223" i="24"/>
  <c r="T224" i="24"/>
  <c r="U224" i="24"/>
  <c r="T225" i="24"/>
  <c r="U225" i="24"/>
  <c r="T226" i="24"/>
  <c r="U226" i="24"/>
  <c r="T227" i="24"/>
  <c r="U227" i="24"/>
  <c r="T228" i="24"/>
  <c r="U228" i="24"/>
  <c r="T229" i="24"/>
  <c r="U229" i="24"/>
  <c r="T230" i="24"/>
  <c r="U230" i="24"/>
  <c r="T231" i="24"/>
  <c r="U231" i="24"/>
  <c r="T232" i="24"/>
  <c r="U232" i="24"/>
  <c r="T233" i="24"/>
  <c r="U233" i="24"/>
  <c r="T234" i="24"/>
  <c r="U234" i="24"/>
  <c r="T235" i="24"/>
  <c r="U235" i="24"/>
  <c r="T236" i="24"/>
  <c r="U236" i="24"/>
  <c r="T237" i="24"/>
  <c r="U237" i="24"/>
  <c r="T238" i="24"/>
  <c r="U238" i="24"/>
  <c r="T239" i="24"/>
  <c r="U239" i="24"/>
  <c r="T240" i="24"/>
  <c r="U240" i="24"/>
  <c r="T241" i="24"/>
  <c r="U241" i="24"/>
  <c r="T242" i="24"/>
  <c r="U242" i="24"/>
  <c r="T243" i="24"/>
  <c r="U243" i="24"/>
  <c r="T244" i="24"/>
  <c r="U244" i="24"/>
  <c r="T245" i="24"/>
  <c r="U245" i="24"/>
  <c r="T246" i="24"/>
  <c r="U246" i="24"/>
  <c r="T247" i="24"/>
  <c r="U247" i="24"/>
  <c r="T248" i="24"/>
  <c r="U248" i="24"/>
  <c r="T249" i="24"/>
  <c r="U249" i="24"/>
  <c r="T250" i="24"/>
  <c r="U250" i="24"/>
  <c r="T251" i="24"/>
  <c r="U251" i="24"/>
  <c r="T252" i="24"/>
  <c r="U252" i="24"/>
  <c r="T253" i="24"/>
  <c r="U253" i="24"/>
  <c r="T254" i="24"/>
  <c r="U254" i="24"/>
  <c r="T255" i="24"/>
  <c r="U255" i="24"/>
  <c r="T256" i="24"/>
  <c r="U256" i="24"/>
  <c r="T257" i="24"/>
  <c r="U257" i="24"/>
  <c r="T258" i="24"/>
  <c r="U258" i="24"/>
  <c r="T259" i="24"/>
  <c r="U259" i="24"/>
  <c r="T260" i="24"/>
  <c r="U260" i="24"/>
  <c r="T261" i="24"/>
  <c r="U261" i="24"/>
  <c r="T262" i="24"/>
  <c r="U262" i="24"/>
  <c r="T263" i="24"/>
  <c r="U263" i="24"/>
  <c r="T264" i="24"/>
  <c r="U264" i="24"/>
  <c r="T265" i="24"/>
  <c r="U265" i="24"/>
  <c r="T266" i="24"/>
  <c r="U266" i="24"/>
  <c r="T267" i="24"/>
  <c r="U267" i="24"/>
  <c r="T268" i="24"/>
  <c r="U268" i="24"/>
  <c r="T269" i="24"/>
  <c r="U269" i="24"/>
  <c r="T270" i="24"/>
  <c r="U270" i="24"/>
  <c r="T271" i="24"/>
  <c r="U271" i="24"/>
  <c r="T272" i="24"/>
  <c r="U272" i="24"/>
  <c r="T273" i="24"/>
  <c r="U273" i="24"/>
  <c r="T274" i="24"/>
  <c r="U274" i="24"/>
  <c r="T275" i="24"/>
  <c r="U275" i="24"/>
  <c r="T276" i="24"/>
  <c r="U276" i="24"/>
  <c r="T277" i="24"/>
  <c r="U277" i="24"/>
  <c r="T278" i="24"/>
  <c r="U278" i="24"/>
  <c r="T279" i="24"/>
  <c r="U279" i="24"/>
  <c r="T280" i="24"/>
  <c r="U280" i="24"/>
  <c r="R11" i="24" l="1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U131" i="25"/>
  <c r="V131" i="25" s="1"/>
  <c r="W131" i="25" s="1"/>
  <c r="K131" i="25"/>
  <c r="J131" i="25"/>
  <c r="I131" i="25"/>
  <c r="W130" i="25"/>
  <c r="V130" i="25"/>
  <c r="U130" i="25"/>
  <c r="J130" i="25"/>
  <c r="K130" i="25" s="1"/>
  <c r="I130" i="25"/>
  <c r="U129" i="25"/>
  <c r="V129" i="25" s="1"/>
  <c r="W129" i="25" s="1"/>
  <c r="K129" i="25"/>
  <c r="J129" i="25"/>
  <c r="I129" i="25"/>
  <c r="V128" i="25"/>
  <c r="W128" i="25" s="1"/>
  <c r="U128" i="25"/>
  <c r="I128" i="25"/>
  <c r="J128" i="25" s="1"/>
  <c r="K128" i="25" s="1"/>
  <c r="U127" i="25"/>
  <c r="V127" i="25" s="1"/>
  <c r="W127" i="25" s="1"/>
  <c r="K127" i="25"/>
  <c r="J127" i="25"/>
  <c r="I127" i="25"/>
  <c r="V126" i="25"/>
  <c r="W126" i="25" s="1"/>
  <c r="U126" i="25"/>
  <c r="I126" i="25"/>
  <c r="J126" i="25" s="1"/>
  <c r="K126" i="25" s="1"/>
  <c r="U125" i="25"/>
  <c r="V125" i="25" s="1"/>
  <c r="W125" i="25" s="1"/>
  <c r="K125" i="25"/>
  <c r="J125" i="25"/>
  <c r="I125" i="25"/>
  <c r="W124" i="25"/>
  <c r="V124" i="25"/>
  <c r="U124" i="25"/>
  <c r="J124" i="25"/>
  <c r="K124" i="25" s="1"/>
  <c r="I124" i="25"/>
  <c r="U123" i="25"/>
  <c r="V123" i="25" s="1"/>
  <c r="W123" i="25" s="1"/>
  <c r="K123" i="25"/>
  <c r="J123" i="25"/>
  <c r="I123" i="25"/>
  <c r="V122" i="25"/>
  <c r="W122" i="25" s="1"/>
  <c r="U122" i="25"/>
  <c r="J122" i="25"/>
  <c r="K122" i="25" s="1"/>
  <c r="I122" i="25"/>
  <c r="U121" i="25"/>
  <c r="V121" i="25" s="1"/>
  <c r="W121" i="25" s="1"/>
  <c r="K121" i="25"/>
  <c r="J121" i="25"/>
  <c r="I121" i="25"/>
  <c r="V120" i="25"/>
  <c r="W120" i="25" s="1"/>
  <c r="U120" i="25"/>
  <c r="I120" i="25"/>
  <c r="J120" i="25" s="1"/>
  <c r="K120" i="25" s="1"/>
  <c r="U119" i="25"/>
  <c r="V119" i="25" s="1"/>
  <c r="W119" i="25" s="1"/>
  <c r="K119" i="25"/>
  <c r="J119" i="25"/>
  <c r="I119" i="25"/>
  <c r="W118" i="25"/>
  <c r="V118" i="25"/>
  <c r="U118" i="25"/>
  <c r="I118" i="25"/>
  <c r="J118" i="25" s="1"/>
  <c r="K118" i="25" s="1"/>
  <c r="U117" i="25"/>
  <c r="V117" i="25" s="1"/>
  <c r="W117" i="25" s="1"/>
  <c r="K117" i="25"/>
  <c r="J117" i="25"/>
  <c r="I117" i="25"/>
  <c r="W116" i="25"/>
  <c r="V116" i="25"/>
  <c r="U116" i="25"/>
  <c r="J116" i="25"/>
  <c r="K116" i="25" s="1"/>
  <c r="I116" i="25"/>
  <c r="U115" i="25"/>
  <c r="V115" i="25" s="1"/>
  <c r="W115" i="25" s="1"/>
  <c r="I115" i="25"/>
  <c r="J115" i="25" s="1"/>
  <c r="K115" i="25" s="1"/>
  <c r="W114" i="25"/>
  <c r="V114" i="25"/>
  <c r="U114" i="25"/>
  <c r="K114" i="25"/>
  <c r="J114" i="25"/>
  <c r="I114" i="25"/>
  <c r="U113" i="25"/>
  <c r="V113" i="25" s="1"/>
  <c r="W113" i="25" s="1"/>
  <c r="K113" i="25"/>
  <c r="I113" i="25"/>
  <c r="J113" i="25" s="1"/>
  <c r="V112" i="25"/>
  <c r="W112" i="25" s="1"/>
  <c r="U112" i="25"/>
  <c r="I112" i="25"/>
  <c r="J112" i="25" s="1"/>
  <c r="K112" i="25" s="1"/>
  <c r="V111" i="25"/>
  <c r="W111" i="25" s="1"/>
  <c r="U111" i="25"/>
  <c r="I111" i="25"/>
  <c r="J111" i="25" s="1"/>
  <c r="K111" i="25" s="1"/>
  <c r="W110" i="25"/>
  <c r="V110" i="25"/>
  <c r="U110" i="25"/>
  <c r="K110" i="25"/>
  <c r="J110" i="25"/>
  <c r="I110" i="25"/>
  <c r="U109" i="25"/>
  <c r="V109" i="25" s="1"/>
  <c r="W109" i="25" s="1"/>
  <c r="K109" i="25"/>
  <c r="I109" i="25"/>
  <c r="J109" i="25" s="1"/>
  <c r="V108" i="25"/>
  <c r="W108" i="25" s="1"/>
  <c r="U108" i="25"/>
  <c r="I108" i="25"/>
  <c r="J108" i="25" s="1"/>
  <c r="K108" i="25" s="1"/>
  <c r="V107" i="25"/>
  <c r="W107" i="25" s="1"/>
  <c r="U107" i="25"/>
  <c r="I107" i="25"/>
  <c r="J107" i="25" s="1"/>
  <c r="K107" i="25" s="1"/>
  <c r="W106" i="25"/>
  <c r="V106" i="25"/>
  <c r="U106" i="25"/>
  <c r="K106" i="25"/>
  <c r="J106" i="25"/>
  <c r="I106" i="25"/>
  <c r="U105" i="25"/>
  <c r="V105" i="25" s="1"/>
  <c r="W105" i="25" s="1"/>
  <c r="K105" i="25"/>
  <c r="I105" i="25"/>
  <c r="J105" i="25" s="1"/>
  <c r="V104" i="25"/>
  <c r="W104" i="25" s="1"/>
  <c r="U104" i="25"/>
  <c r="I104" i="25"/>
  <c r="J104" i="25" s="1"/>
  <c r="K104" i="25" s="1"/>
  <c r="V103" i="25"/>
  <c r="W103" i="25" s="1"/>
  <c r="U103" i="25"/>
  <c r="I103" i="25"/>
  <c r="J103" i="25" s="1"/>
  <c r="K103" i="25" s="1"/>
  <c r="W102" i="25"/>
  <c r="V102" i="25"/>
  <c r="U102" i="25"/>
  <c r="K102" i="25"/>
  <c r="J102" i="25"/>
  <c r="I102" i="25"/>
  <c r="U101" i="25"/>
  <c r="V101" i="25" s="1"/>
  <c r="W101" i="25" s="1"/>
  <c r="K101" i="25"/>
  <c r="I101" i="25"/>
  <c r="J101" i="25" s="1"/>
  <c r="V100" i="25"/>
  <c r="W100" i="25" s="1"/>
  <c r="U100" i="25"/>
  <c r="I100" i="25"/>
  <c r="J100" i="25" s="1"/>
  <c r="K100" i="25" s="1"/>
  <c r="V99" i="25"/>
  <c r="W99" i="25" s="1"/>
  <c r="U99" i="25"/>
  <c r="I99" i="25"/>
  <c r="J99" i="25" s="1"/>
  <c r="K99" i="25" s="1"/>
  <c r="W98" i="25"/>
  <c r="V98" i="25"/>
  <c r="U98" i="25"/>
  <c r="K98" i="25"/>
  <c r="J98" i="25"/>
  <c r="I98" i="25"/>
  <c r="U97" i="25"/>
  <c r="V97" i="25" s="1"/>
  <c r="W97" i="25" s="1"/>
  <c r="K97" i="25"/>
  <c r="I97" i="25"/>
  <c r="J97" i="25" s="1"/>
  <c r="V96" i="25"/>
  <c r="W96" i="25" s="1"/>
  <c r="U96" i="25"/>
  <c r="I96" i="25"/>
  <c r="J96" i="25" s="1"/>
  <c r="K96" i="25" s="1"/>
  <c r="V95" i="25"/>
  <c r="W95" i="25" s="1"/>
  <c r="U95" i="25"/>
  <c r="I95" i="25"/>
  <c r="J95" i="25" s="1"/>
  <c r="K95" i="25" s="1"/>
  <c r="W94" i="25"/>
  <c r="V94" i="25"/>
  <c r="U94" i="25"/>
  <c r="K94" i="25"/>
  <c r="J94" i="25"/>
  <c r="I94" i="25"/>
  <c r="U93" i="25"/>
  <c r="V93" i="25" s="1"/>
  <c r="W93" i="25" s="1"/>
  <c r="K93" i="25"/>
  <c r="I93" i="25"/>
  <c r="J93" i="25" s="1"/>
  <c r="V92" i="25"/>
  <c r="W92" i="25" s="1"/>
  <c r="U92" i="25"/>
  <c r="I92" i="25"/>
  <c r="J92" i="25" s="1"/>
  <c r="K92" i="25" s="1"/>
  <c r="V91" i="25"/>
  <c r="W91" i="25" s="1"/>
  <c r="U91" i="25"/>
  <c r="I91" i="25"/>
  <c r="J91" i="25" s="1"/>
  <c r="K91" i="25" s="1"/>
  <c r="W90" i="25"/>
  <c r="V90" i="25"/>
  <c r="U90" i="25"/>
  <c r="K90" i="25"/>
  <c r="J90" i="25"/>
  <c r="I90" i="25"/>
  <c r="U89" i="25"/>
  <c r="V89" i="25" s="1"/>
  <c r="W89" i="25" s="1"/>
  <c r="K89" i="25"/>
  <c r="I89" i="25"/>
  <c r="J89" i="25" s="1"/>
  <c r="V88" i="25"/>
  <c r="W88" i="25" s="1"/>
  <c r="U88" i="25"/>
  <c r="I88" i="25"/>
  <c r="J88" i="25" s="1"/>
  <c r="K88" i="25" s="1"/>
  <c r="V87" i="25"/>
  <c r="W87" i="25" s="1"/>
  <c r="U87" i="25"/>
  <c r="I87" i="25"/>
  <c r="J87" i="25" s="1"/>
  <c r="K87" i="25" s="1"/>
  <c r="W86" i="25"/>
  <c r="V86" i="25"/>
  <c r="U86" i="25"/>
  <c r="K86" i="25"/>
  <c r="J86" i="25"/>
  <c r="I86" i="25"/>
  <c r="U85" i="25"/>
  <c r="V85" i="25" s="1"/>
  <c r="W85" i="25" s="1"/>
  <c r="K85" i="25"/>
  <c r="I85" i="25"/>
  <c r="J85" i="25" s="1"/>
  <c r="V84" i="25"/>
  <c r="W84" i="25" s="1"/>
  <c r="U84" i="25"/>
  <c r="I84" i="25"/>
  <c r="J84" i="25" s="1"/>
  <c r="K84" i="25" s="1"/>
  <c r="V83" i="25"/>
  <c r="W83" i="25" s="1"/>
  <c r="U83" i="25"/>
  <c r="I83" i="25"/>
  <c r="J83" i="25" s="1"/>
  <c r="K83" i="25" s="1"/>
  <c r="W82" i="25"/>
  <c r="V82" i="25"/>
  <c r="U82" i="25"/>
  <c r="K82" i="25"/>
  <c r="J82" i="25"/>
  <c r="I82" i="25"/>
  <c r="U81" i="25"/>
  <c r="V81" i="25" s="1"/>
  <c r="W81" i="25" s="1"/>
  <c r="K81" i="25"/>
  <c r="I81" i="25"/>
  <c r="J81" i="25" s="1"/>
  <c r="V80" i="25"/>
  <c r="W80" i="25" s="1"/>
  <c r="U80" i="25"/>
  <c r="I80" i="25"/>
  <c r="J80" i="25" s="1"/>
  <c r="K80" i="25" s="1"/>
  <c r="V79" i="25"/>
  <c r="W79" i="25" s="1"/>
  <c r="U79" i="25"/>
  <c r="I79" i="25"/>
  <c r="J79" i="25" s="1"/>
  <c r="K79" i="25" s="1"/>
  <c r="W78" i="25"/>
  <c r="V78" i="25"/>
  <c r="U78" i="25"/>
  <c r="K78" i="25"/>
  <c r="J78" i="25"/>
  <c r="I78" i="25"/>
  <c r="U77" i="25"/>
  <c r="V77" i="25" s="1"/>
  <c r="W77" i="25" s="1"/>
  <c r="K77" i="25"/>
  <c r="I77" i="25"/>
  <c r="J77" i="25" s="1"/>
  <c r="V76" i="25"/>
  <c r="W76" i="25" s="1"/>
  <c r="U76" i="25"/>
  <c r="I76" i="25"/>
  <c r="J76" i="25" s="1"/>
  <c r="K76" i="25" s="1"/>
  <c r="V75" i="25"/>
  <c r="W75" i="25" s="1"/>
  <c r="U75" i="25"/>
  <c r="I75" i="25"/>
  <c r="J75" i="25" s="1"/>
  <c r="K75" i="25" s="1"/>
  <c r="W74" i="25"/>
  <c r="V74" i="25"/>
  <c r="U74" i="25"/>
  <c r="K74" i="25"/>
  <c r="J74" i="25"/>
  <c r="I74" i="25"/>
  <c r="U73" i="25"/>
  <c r="V73" i="25" s="1"/>
  <c r="W73" i="25" s="1"/>
  <c r="K73" i="25"/>
  <c r="I73" i="25"/>
  <c r="J73" i="25" s="1"/>
  <c r="V72" i="25"/>
  <c r="W72" i="25" s="1"/>
  <c r="U72" i="25"/>
  <c r="I72" i="25"/>
  <c r="J72" i="25" s="1"/>
  <c r="K72" i="25" s="1"/>
  <c r="V71" i="25"/>
  <c r="W71" i="25" s="1"/>
  <c r="U71" i="25"/>
  <c r="I71" i="25"/>
  <c r="J71" i="25" s="1"/>
  <c r="K71" i="25" s="1"/>
  <c r="W70" i="25"/>
  <c r="V70" i="25"/>
  <c r="U70" i="25"/>
  <c r="J70" i="25"/>
  <c r="K70" i="25" s="1"/>
  <c r="I70" i="25"/>
  <c r="U69" i="25"/>
  <c r="V69" i="25" s="1"/>
  <c r="W69" i="25" s="1"/>
  <c r="K69" i="25"/>
  <c r="I69" i="25"/>
  <c r="J69" i="25" s="1"/>
  <c r="V68" i="25"/>
  <c r="W68" i="25" s="1"/>
  <c r="U68" i="25"/>
  <c r="I68" i="25"/>
  <c r="J68" i="25" s="1"/>
  <c r="K68" i="25" s="1"/>
  <c r="V67" i="25"/>
  <c r="W67" i="25" s="1"/>
  <c r="U67" i="25"/>
  <c r="I67" i="25"/>
  <c r="J67" i="25" s="1"/>
  <c r="K67" i="25" s="1"/>
  <c r="W66" i="25"/>
  <c r="V66" i="25"/>
  <c r="U66" i="25"/>
  <c r="J66" i="25"/>
  <c r="K66" i="25" s="1"/>
  <c r="I66" i="25"/>
  <c r="U65" i="25"/>
  <c r="V65" i="25" s="1"/>
  <c r="W65" i="25" s="1"/>
  <c r="I65" i="25"/>
  <c r="J65" i="25" s="1"/>
  <c r="K65" i="25" s="1"/>
  <c r="V64" i="25"/>
  <c r="W64" i="25" s="1"/>
  <c r="U64" i="25"/>
  <c r="I64" i="25"/>
  <c r="J64" i="25" s="1"/>
  <c r="K64" i="25" s="1"/>
  <c r="V63" i="25"/>
  <c r="W63" i="25" s="1"/>
  <c r="U63" i="25"/>
  <c r="I63" i="25"/>
  <c r="J63" i="25" s="1"/>
  <c r="K63" i="25" s="1"/>
  <c r="V62" i="25"/>
  <c r="W62" i="25" s="1"/>
  <c r="U62" i="25"/>
  <c r="I62" i="25"/>
  <c r="J62" i="25" s="1"/>
  <c r="K62" i="25" s="1"/>
  <c r="U61" i="25"/>
  <c r="V61" i="25" s="1"/>
  <c r="W61" i="25" s="1"/>
  <c r="I61" i="25"/>
  <c r="J61" i="25" s="1"/>
  <c r="K61" i="25" s="1"/>
  <c r="V60" i="25"/>
  <c r="W60" i="25" s="1"/>
  <c r="U60" i="25"/>
  <c r="I60" i="25"/>
  <c r="J60" i="25" s="1"/>
  <c r="K60" i="25" s="1"/>
  <c r="V59" i="25"/>
  <c r="W59" i="25" s="1"/>
  <c r="U59" i="25"/>
  <c r="I59" i="25"/>
  <c r="J59" i="25" s="1"/>
  <c r="K59" i="25" s="1"/>
  <c r="V58" i="25"/>
  <c r="W58" i="25" s="1"/>
  <c r="U58" i="25"/>
  <c r="I58" i="25"/>
  <c r="J58" i="25" s="1"/>
  <c r="K58" i="25" s="1"/>
  <c r="U57" i="25"/>
  <c r="V57" i="25" s="1"/>
  <c r="W57" i="25" s="1"/>
  <c r="I57" i="25"/>
  <c r="J57" i="25" s="1"/>
  <c r="K57" i="25" s="1"/>
  <c r="V56" i="25"/>
  <c r="W56" i="25" s="1"/>
  <c r="U56" i="25"/>
  <c r="I56" i="25"/>
  <c r="J56" i="25" s="1"/>
  <c r="K56" i="25" s="1"/>
  <c r="V55" i="25"/>
  <c r="W55" i="25" s="1"/>
  <c r="U55" i="25"/>
  <c r="I55" i="25"/>
  <c r="J55" i="25" s="1"/>
  <c r="K55" i="25" s="1"/>
  <c r="V54" i="25"/>
  <c r="W54" i="25" s="1"/>
  <c r="U54" i="25"/>
  <c r="I54" i="25"/>
  <c r="J54" i="25" s="1"/>
  <c r="K54" i="25" s="1"/>
  <c r="U53" i="25"/>
  <c r="V53" i="25" s="1"/>
  <c r="W53" i="25" s="1"/>
  <c r="I53" i="25"/>
  <c r="J53" i="25" s="1"/>
  <c r="K53" i="25" s="1"/>
  <c r="V52" i="25"/>
  <c r="W52" i="25" s="1"/>
  <c r="U52" i="25"/>
  <c r="I52" i="25"/>
  <c r="J52" i="25" s="1"/>
  <c r="K52" i="25" s="1"/>
  <c r="V51" i="25"/>
  <c r="W51" i="25" s="1"/>
  <c r="U51" i="25"/>
  <c r="I51" i="25"/>
  <c r="J51" i="25" s="1"/>
  <c r="K51" i="25" s="1"/>
  <c r="V50" i="25"/>
  <c r="W50" i="25" s="1"/>
  <c r="U50" i="25"/>
  <c r="I50" i="25"/>
  <c r="J50" i="25" s="1"/>
  <c r="K50" i="25" s="1"/>
  <c r="U49" i="25"/>
  <c r="V49" i="25" s="1"/>
  <c r="W49" i="25" s="1"/>
  <c r="I49" i="25"/>
  <c r="J49" i="25" s="1"/>
  <c r="K49" i="25" s="1"/>
  <c r="V48" i="25"/>
  <c r="W48" i="25" s="1"/>
  <c r="U48" i="25"/>
  <c r="I48" i="25"/>
  <c r="J48" i="25" s="1"/>
  <c r="K48" i="25" s="1"/>
  <c r="V47" i="25"/>
  <c r="W47" i="25" s="1"/>
  <c r="U47" i="25"/>
  <c r="I47" i="25"/>
  <c r="J47" i="25" s="1"/>
  <c r="K47" i="25" s="1"/>
  <c r="V46" i="25"/>
  <c r="W46" i="25" s="1"/>
  <c r="U46" i="25"/>
  <c r="I46" i="25"/>
  <c r="J46" i="25" s="1"/>
  <c r="K46" i="25" s="1"/>
  <c r="U45" i="25"/>
  <c r="V45" i="25" s="1"/>
  <c r="W45" i="25" s="1"/>
  <c r="I45" i="25"/>
  <c r="J45" i="25" s="1"/>
  <c r="K45" i="25" s="1"/>
  <c r="V44" i="25"/>
  <c r="W44" i="25" s="1"/>
  <c r="U44" i="25"/>
  <c r="I44" i="25"/>
  <c r="J44" i="25" s="1"/>
  <c r="K44" i="25" s="1"/>
  <c r="V43" i="25"/>
  <c r="W43" i="25" s="1"/>
  <c r="U43" i="25"/>
  <c r="I43" i="25"/>
  <c r="J43" i="25" s="1"/>
  <c r="K43" i="25" s="1"/>
  <c r="V42" i="25"/>
  <c r="W42" i="25" s="1"/>
  <c r="U42" i="25"/>
  <c r="I42" i="25"/>
  <c r="J42" i="25" s="1"/>
  <c r="K42" i="25" s="1"/>
  <c r="U41" i="25"/>
  <c r="V41" i="25" s="1"/>
  <c r="W41" i="25" s="1"/>
  <c r="I41" i="25"/>
  <c r="J41" i="25" s="1"/>
  <c r="K41" i="25" s="1"/>
  <c r="V40" i="25"/>
  <c r="W40" i="25" s="1"/>
  <c r="U40" i="25"/>
  <c r="I40" i="25"/>
  <c r="J40" i="25" s="1"/>
  <c r="K40" i="25" s="1"/>
  <c r="V39" i="25"/>
  <c r="W39" i="25" s="1"/>
  <c r="U39" i="25"/>
  <c r="I39" i="25"/>
  <c r="J39" i="25" s="1"/>
  <c r="K39" i="25" s="1"/>
  <c r="W38" i="25"/>
  <c r="U38" i="25"/>
  <c r="V38" i="25" s="1"/>
  <c r="J38" i="25"/>
  <c r="K38" i="25" s="1"/>
  <c r="I38" i="25"/>
  <c r="U37" i="25"/>
  <c r="V37" i="25" s="1"/>
  <c r="W37" i="25" s="1"/>
  <c r="J37" i="25"/>
  <c r="K37" i="25" s="1"/>
  <c r="I37" i="25"/>
  <c r="U36" i="25"/>
  <c r="V36" i="25" s="1"/>
  <c r="W36" i="25" s="1"/>
  <c r="K36" i="25"/>
  <c r="J36" i="25"/>
  <c r="I36" i="25"/>
  <c r="W35" i="25"/>
  <c r="V35" i="25"/>
  <c r="U35" i="25"/>
  <c r="I35" i="25"/>
  <c r="J35" i="25" s="1"/>
  <c r="K35" i="25" s="1"/>
  <c r="W34" i="25"/>
  <c r="V34" i="25"/>
  <c r="U34" i="25"/>
  <c r="K34" i="25"/>
  <c r="J34" i="25"/>
  <c r="I34" i="25"/>
  <c r="V33" i="25"/>
  <c r="W33" i="25" s="1"/>
  <c r="U33" i="25"/>
  <c r="I33" i="25"/>
  <c r="J33" i="25" s="1"/>
  <c r="K33" i="25" s="1"/>
  <c r="W32" i="25"/>
  <c r="V32" i="25"/>
  <c r="U32" i="25"/>
  <c r="K32" i="25"/>
  <c r="J32" i="25"/>
  <c r="I32" i="25"/>
  <c r="V31" i="25"/>
  <c r="W31" i="25" s="1"/>
  <c r="U31" i="25"/>
  <c r="I31" i="25"/>
  <c r="J31" i="25" s="1"/>
  <c r="K31" i="25" s="1"/>
  <c r="W30" i="25"/>
  <c r="V30" i="25"/>
  <c r="U30" i="25"/>
  <c r="I30" i="25"/>
  <c r="J30" i="25" s="1"/>
  <c r="K30" i="25" s="1"/>
  <c r="U29" i="25"/>
  <c r="V29" i="25" s="1"/>
  <c r="W29" i="25" s="1"/>
  <c r="I29" i="25"/>
  <c r="J29" i="25" s="1"/>
  <c r="K29" i="25" s="1"/>
  <c r="W28" i="25"/>
  <c r="V28" i="25"/>
  <c r="U28" i="25"/>
  <c r="J28" i="25"/>
  <c r="K28" i="25" s="1"/>
  <c r="I28" i="25"/>
  <c r="U27" i="25"/>
  <c r="V27" i="25" s="1"/>
  <c r="W27" i="25" s="1"/>
  <c r="I27" i="25"/>
  <c r="J27" i="25" s="1"/>
  <c r="K27" i="25" s="1"/>
  <c r="W26" i="25"/>
  <c r="V26" i="25"/>
  <c r="U26" i="25"/>
  <c r="J26" i="25"/>
  <c r="K26" i="25" s="1"/>
  <c r="I26" i="25"/>
  <c r="U25" i="25"/>
  <c r="V25" i="25" s="1"/>
  <c r="W25" i="25" s="1"/>
  <c r="I25" i="25"/>
  <c r="J25" i="25" s="1"/>
  <c r="K25" i="25" s="1"/>
  <c r="W24" i="25"/>
  <c r="V24" i="25"/>
  <c r="U24" i="25"/>
  <c r="J24" i="25"/>
  <c r="K24" i="25" s="1"/>
  <c r="I24" i="25"/>
  <c r="U23" i="25"/>
  <c r="V23" i="25" s="1"/>
  <c r="W23" i="25" s="1"/>
  <c r="I23" i="25"/>
  <c r="J23" i="25" s="1"/>
  <c r="K23" i="25" s="1"/>
  <c r="W22" i="25"/>
  <c r="V22" i="25"/>
  <c r="U22" i="25"/>
  <c r="J22" i="25"/>
  <c r="K22" i="25" s="1"/>
  <c r="I22" i="25"/>
  <c r="U21" i="25"/>
  <c r="V21" i="25" s="1"/>
  <c r="W21" i="25" s="1"/>
  <c r="I21" i="25"/>
  <c r="J21" i="25" s="1"/>
  <c r="K21" i="25" s="1"/>
  <c r="W20" i="25"/>
  <c r="V20" i="25"/>
  <c r="U20" i="25"/>
  <c r="J20" i="25"/>
  <c r="K20" i="25" s="1"/>
  <c r="I20" i="25"/>
  <c r="U19" i="25"/>
  <c r="V19" i="25" s="1"/>
  <c r="W19" i="25" s="1"/>
  <c r="I19" i="25"/>
  <c r="J19" i="25" s="1"/>
  <c r="K19" i="25" s="1"/>
  <c r="W18" i="25"/>
  <c r="V18" i="25"/>
  <c r="U18" i="25"/>
  <c r="J18" i="25"/>
  <c r="K18" i="25" s="1"/>
  <c r="I18" i="25"/>
  <c r="U17" i="25"/>
  <c r="V17" i="25" s="1"/>
  <c r="W17" i="25" s="1"/>
  <c r="I17" i="25"/>
  <c r="J17" i="25" s="1"/>
  <c r="K17" i="25" s="1"/>
  <c r="W16" i="25"/>
  <c r="V16" i="25"/>
  <c r="U16" i="25"/>
  <c r="J16" i="25"/>
  <c r="K16" i="25" s="1"/>
  <c r="I16" i="25"/>
  <c r="U15" i="25"/>
  <c r="V15" i="25" s="1"/>
  <c r="W15" i="25" s="1"/>
  <c r="I15" i="25"/>
  <c r="J15" i="25" s="1"/>
  <c r="K15" i="25" s="1"/>
  <c r="W14" i="25"/>
  <c r="V14" i="25"/>
  <c r="U14" i="25"/>
  <c r="J14" i="25"/>
  <c r="K14" i="25" s="1"/>
  <c r="I14" i="25"/>
  <c r="U13" i="25"/>
  <c r="V13" i="25" s="1"/>
  <c r="W13" i="25" s="1"/>
  <c r="I13" i="25"/>
  <c r="J13" i="25" s="1"/>
  <c r="K13" i="25" s="1"/>
  <c r="W12" i="25"/>
  <c r="V12" i="25"/>
  <c r="U12" i="25"/>
  <c r="J12" i="25"/>
  <c r="K12" i="25" s="1"/>
  <c r="I12" i="25"/>
  <c r="U11" i="25"/>
  <c r="V11" i="25" s="1"/>
  <c r="W11" i="25" s="1"/>
  <c r="I11" i="25"/>
  <c r="J11" i="25" s="1"/>
  <c r="K11" i="25" s="1"/>
  <c r="W10" i="25"/>
  <c r="V10" i="25"/>
  <c r="U10" i="25"/>
  <c r="J10" i="25"/>
  <c r="K10" i="25" s="1"/>
  <c r="I10" i="25"/>
  <c r="U9" i="25"/>
  <c r="V9" i="25" s="1"/>
  <c r="W9" i="25" s="1"/>
  <c r="I9" i="25"/>
  <c r="J9" i="25" s="1"/>
  <c r="K9" i="25" s="1"/>
  <c r="W8" i="25"/>
  <c r="V8" i="25"/>
  <c r="U8" i="25"/>
  <c r="J8" i="25"/>
  <c r="K8" i="25" s="1"/>
  <c r="I8" i="25"/>
  <c r="U7" i="25"/>
  <c r="V7" i="25" s="1"/>
  <c r="W7" i="25" s="1"/>
  <c r="I7" i="25"/>
  <c r="J7" i="25" s="1"/>
  <c r="K7" i="25" s="1"/>
  <c r="W6" i="25"/>
  <c r="V6" i="25"/>
  <c r="U6" i="25"/>
  <c r="J6" i="25"/>
  <c r="K6" i="25" s="1"/>
  <c r="I6" i="25"/>
  <c r="U5" i="25"/>
  <c r="V5" i="25" s="1"/>
  <c r="W5" i="25" s="1"/>
  <c r="I5" i="25"/>
  <c r="J5" i="25" s="1"/>
  <c r="K5" i="25" s="1"/>
  <c r="W4" i="25"/>
  <c r="V4" i="25"/>
  <c r="U4" i="25"/>
  <c r="J4" i="25"/>
  <c r="K4" i="25" s="1"/>
  <c r="I4" i="25"/>
  <c r="R14" i="11"/>
  <c r="I31" i="24" l="1"/>
  <c r="I25" i="24"/>
  <c r="AV29" i="24" l="1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Q29" i="24"/>
  <c r="P29" i="24"/>
  <c r="O29" i="24"/>
  <c r="N29" i="24"/>
  <c r="M29" i="24"/>
  <c r="AV34" i="24"/>
  <c r="AU34" i="24"/>
  <c r="AT34" i="24"/>
  <c r="AS34" i="24"/>
  <c r="AR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Q34" i="24"/>
  <c r="P34" i="24"/>
  <c r="O34" i="24"/>
  <c r="N34" i="24"/>
  <c r="M34" i="24"/>
  <c r="AV33" i="24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Q33" i="24"/>
  <c r="P33" i="24"/>
  <c r="O33" i="24"/>
  <c r="N33" i="24"/>
  <c r="M33" i="24"/>
  <c r="AV32" i="24"/>
  <c r="AU32" i="24"/>
  <c r="AT32" i="24"/>
  <c r="AS32" i="24"/>
  <c r="AR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Q32" i="24"/>
  <c r="P32" i="24"/>
  <c r="O32" i="24"/>
  <c r="N32" i="24"/>
  <c r="M32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Q31" i="24"/>
  <c r="P31" i="24"/>
  <c r="O31" i="24"/>
  <c r="N31" i="24"/>
  <c r="M31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Q30" i="24"/>
  <c r="P30" i="24"/>
  <c r="O30" i="24"/>
  <c r="N30" i="24"/>
  <c r="M30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Q28" i="24"/>
  <c r="P28" i="24"/>
  <c r="O28" i="24"/>
  <c r="N28" i="24"/>
  <c r="M28" i="24"/>
  <c r="AV27" i="24"/>
  <c r="AU27" i="24"/>
  <c r="AT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Q27" i="24"/>
  <c r="P27" i="24"/>
  <c r="O27" i="24"/>
  <c r="N27" i="24"/>
  <c r="M27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Q26" i="24"/>
  <c r="P26" i="24"/>
  <c r="O26" i="24"/>
  <c r="N26" i="24"/>
  <c r="M26" i="24"/>
  <c r="AV25" i="24"/>
  <c r="AU25" i="24"/>
  <c r="AT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Q25" i="24"/>
  <c r="P25" i="24"/>
  <c r="O25" i="24"/>
  <c r="N25" i="24"/>
  <c r="M25" i="24"/>
  <c r="I8" i="24" l="1"/>
  <c r="R378" i="11"/>
  <c r="I24" i="24" s="1"/>
  <c r="R371" i="11"/>
  <c r="I23" i="24" s="1"/>
  <c r="R333" i="11"/>
  <c r="I22" i="24" s="1"/>
  <c r="R332" i="11"/>
  <c r="I21" i="24" s="1"/>
  <c r="R307" i="11"/>
  <c r="I20" i="24" s="1"/>
  <c r="R301" i="11"/>
  <c r="I19" i="24" s="1"/>
  <c r="R286" i="11"/>
  <c r="I18" i="24" s="1"/>
  <c r="R275" i="11"/>
  <c r="I17" i="24" s="1"/>
  <c r="R266" i="11"/>
  <c r="I16" i="24" s="1"/>
  <c r="R256" i="11"/>
  <c r="I15" i="24" s="1"/>
  <c r="R201" i="11"/>
  <c r="I14" i="24" s="1"/>
  <c r="R182" i="11"/>
  <c r="I13" i="24" s="1"/>
  <c r="R177" i="11"/>
  <c r="I12" i="24" s="1"/>
  <c r="R174" i="11"/>
  <c r="I11" i="24" s="1"/>
  <c r="R99" i="11"/>
  <c r="I10" i="24" s="1"/>
  <c r="R83" i="11"/>
  <c r="I9" i="24" s="1"/>
  <c r="R23" i="11"/>
  <c r="I7" i="24" s="1"/>
  <c r="I6" i="24"/>
  <c r="I5" i="24"/>
  <c r="K3" i="24" s="1"/>
  <c r="AV17" i="24"/>
  <c r="AU17" i="24"/>
  <c r="AT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Q17" i="24"/>
  <c r="P17" i="24"/>
  <c r="O17" i="24"/>
  <c r="N17" i="24"/>
  <c r="M17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Q16" i="24"/>
  <c r="P16" i="24"/>
  <c r="O16" i="24"/>
  <c r="N16" i="24"/>
  <c r="M16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Q15" i="24"/>
  <c r="P15" i="24"/>
  <c r="O15" i="24"/>
  <c r="N15" i="24"/>
  <c r="M15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Q14" i="24"/>
  <c r="P14" i="24"/>
  <c r="O14" i="24"/>
  <c r="M14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Q13" i="24"/>
  <c r="P13" i="24"/>
  <c r="O13" i="24"/>
  <c r="N13" i="24"/>
  <c r="M13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Q12" i="24"/>
  <c r="P12" i="24"/>
  <c r="O12" i="24"/>
  <c r="N12" i="24"/>
  <c r="M12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Q11" i="24"/>
  <c r="P11" i="24"/>
  <c r="O11" i="24"/>
  <c r="N11" i="24"/>
  <c r="M11" i="24"/>
  <c r="AV24" i="24"/>
  <c r="AU24" i="24"/>
  <c r="AT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Q24" i="24"/>
  <c r="P24" i="24"/>
  <c r="O24" i="24"/>
  <c r="N24" i="24"/>
  <c r="M24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Q23" i="24"/>
  <c r="P23" i="24"/>
  <c r="O23" i="24"/>
  <c r="N23" i="24"/>
  <c r="M23" i="24"/>
  <c r="AV22" i="24"/>
  <c r="AU22" i="24"/>
  <c r="AT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Q22" i="24"/>
  <c r="P22" i="24"/>
  <c r="O22" i="24"/>
  <c r="N22" i="24"/>
  <c r="M22" i="24"/>
  <c r="AV21" i="24"/>
  <c r="AU21" i="24"/>
  <c r="AT21" i="24"/>
  <c r="AS21" i="24"/>
  <c r="AR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Q21" i="24"/>
  <c r="P21" i="24"/>
  <c r="O21" i="24"/>
  <c r="N21" i="24"/>
  <c r="M21" i="24"/>
  <c r="AV20" i="24"/>
  <c r="AU20" i="24"/>
  <c r="AT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Q20" i="24"/>
  <c r="P20" i="24"/>
  <c r="O20" i="24"/>
  <c r="N20" i="24"/>
  <c r="M20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Q19" i="24"/>
  <c r="P19" i="24"/>
  <c r="O19" i="24"/>
  <c r="N19" i="24"/>
  <c r="M19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Q18" i="24"/>
  <c r="P18" i="24"/>
  <c r="O18" i="24"/>
  <c r="N18" i="24"/>
  <c r="M18" i="24"/>
  <c r="AV10" i="24"/>
  <c r="AU10" i="24"/>
  <c r="AT10" i="24"/>
  <c r="AS10" i="24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AV9" i="24"/>
  <c r="AU9" i="24"/>
  <c r="AT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AV280" i="24"/>
  <c r="AU280" i="24"/>
  <c r="AT280" i="24"/>
  <c r="AS280" i="24"/>
  <c r="AR280" i="24"/>
  <c r="AQ280" i="24"/>
  <c r="AP280" i="24"/>
  <c r="AO280" i="24"/>
  <c r="AN280" i="24"/>
  <c r="AM280" i="24"/>
  <c r="AL280" i="24"/>
  <c r="AK280" i="24"/>
  <c r="AJ280" i="24"/>
  <c r="AI280" i="24"/>
  <c r="AH280" i="24"/>
  <c r="AG280" i="24"/>
  <c r="AF280" i="24"/>
  <c r="AE280" i="24"/>
  <c r="AD280" i="24"/>
  <c r="AC280" i="24"/>
  <c r="AB280" i="24"/>
  <c r="AA280" i="24"/>
  <c r="Z280" i="24"/>
  <c r="Y280" i="24"/>
  <c r="X280" i="24"/>
  <c r="W280" i="24"/>
  <c r="V280" i="24"/>
  <c r="Q280" i="24"/>
  <c r="P280" i="24"/>
  <c r="O280" i="24"/>
  <c r="N280" i="24"/>
  <c r="M280" i="24"/>
  <c r="AV279" i="24"/>
  <c r="AU279" i="24"/>
  <c r="AT279" i="24"/>
  <c r="AS279" i="24"/>
  <c r="AR279" i="24"/>
  <c r="AQ279" i="24"/>
  <c r="AP279" i="24"/>
  <c r="AO279" i="24"/>
  <c r="AN279" i="24"/>
  <c r="AM279" i="24"/>
  <c r="AL279" i="24"/>
  <c r="AK279" i="24"/>
  <c r="AJ279" i="24"/>
  <c r="AI279" i="24"/>
  <c r="AH279" i="24"/>
  <c r="AG279" i="24"/>
  <c r="AF279" i="24"/>
  <c r="AE279" i="24"/>
  <c r="AD279" i="24"/>
  <c r="AC279" i="24"/>
  <c r="AB279" i="24"/>
  <c r="AA279" i="24"/>
  <c r="Z279" i="24"/>
  <c r="Y279" i="24"/>
  <c r="X279" i="24"/>
  <c r="W279" i="24"/>
  <c r="V279" i="24"/>
  <c r="Q279" i="24"/>
  <c r="P279" i="24"/>
  <c r="O279" i="24"/>
  <c r="N279" i="24"/>
  <c r="M279" i="24"/>
  <c r="AV278" i="24"/>
  <c r="AU278" i="24"/>
  <c r="AT278" i="24"/>
  <c r="AS278" i="24"/>
  <c r="AR278" i="24"/>
  <c r="AQ278" i="24"/>
  <c r="AP278" i="24"/>
  <c r="AO278" i="24"/>
  <c r="AN278" i="24"/>
  <c r="AM278" i="24"/>
  <c r="AL278" i="24"/>
  <c r="AK278" i="24"/>
  <c r="AJ278" i="24"/>
  <c r="AI278" i="24"/>
  <c r="AH278" i="24"/>
  <c r="AG278" i="24"/>
  <c r="AF278" i="24"/>
  <c r="AE278" i="24"/>
  <c r="AD278" i="24"/>
  <c r="AC278" i="24"/>
  <c r="AB278" i="24"/>
  <c r="AA278" i="24"/>
  <c r="Z278" i="24"/>
  <c r="Y278" i="24"/>
  <c r="X278" i="24"/>
  <c r="W278" i="24"/>
  <c r="V278" i="24"/>
  <c r="Q278" i="24"/>
  <c r="P278" i="24"/>
  <c r="O278" i="24"/>
  <c r="N278" i="24"/>
  <c r="M278" i="24"/>
  <c r="AV277" i="24"/>
  <c r="AU277" i="24"/>
  <c r="AT277" i="24"/>
  <c r="AS277" i="24"/>
  <c r="AR277" i="24"/>
  <c r="AQ277" i="24"/>
  <c r="AP277" i="24"/>
  <c r="AO277" i="24"/>
  <c r="AN277" i="24"/>
  <c r="AM277" i="24"/>
  <c r="AL277" i="24"/>
  <c r="AK277" i="24"/>
  <c r="AJ277" i="24"/>
  <c r="AI277" i="24"/>
  <c r="AH277" i="24"/>
  <c r="AG277" i="24"/>
  <c r="AF277" i="24"/>
  <c r="AE277" i="24"/>
  <c r="AD277" i="24"/>
  <c r="AC277" i="24"/>
  <c r="AB277" i="24"/>
  <c r="AA277" i="24"/>
  <c r="Z277" i="24"/>
  <c r="Y277" i="24"/>
  <c r="X277" i="24"/>
  <c r="W277" i="24"/>
  <c r="V277" i="24"/>
  <c r="Q277" i="24"/>
  <c r="P277" i="24"/>
  <c r="O277" i="24"/>
  <c r="N277" i="24"/>
  <c r="M277" i="24"/>
  <c r="AV276" i="24"/>
  <c r="AU276" i="24"/>
  <c r="AT276" i="24"/>
  <c r="AS276" i="24"/>
  <c r="AR276" i="24"/>
  <c r="AQ276" i="24"/>
  <c r="AP276" i="24"/>
  <c r="AO276" i="24"/>
  <c r="AN276" i="24"/>
  <c r="AM276" i="24"/>
  <c r="AL276" i="24"/>
  <c r="AK276" i="24"/>
  <c r="AJ276" i="24"/>
  <c r="AI276" i="24"/>
  <c r="AH276" i="24"/>
  <c r="AG276" i="24"/>
  <c r="AF276" i="24"/>
  <c r="AE276" i="24"/>
  <c r="AD276" i="24"/>
  <c r="AC276" i="24"/>
  <c r="AB276" i="24"/>
  <c r="AA276" i="24"/>
  <c r="Z276" i="24"/>
  <c r="Y276" i="24"/>
  <c r="X276" i="24"/>
  <c r="W276" i="24"/>
  <c r="V276" i="24"/>
  <c r="Q276" i="24"/>
  <c r="P276" i="24"/>
  <c r="O276" i="24"/>
  <c r="N276" i="24"/>
  <c r="M276" i="24"/>
  <c r="AV275" i="24"/>
  <c r="AU275" i="24"/>
  <c r="AT275" i="24"/>
  <c r="AS275" i="24"/>
  <c r="AR275" i="24"/>
  <c r="AQ275" i="24"/>
  <c r="AP275" i="24"/>
  <c r="AO275" i="24"/>
  <c r="AN275" i="24"/>
  <c r="AM275" i="24"/>
  <c r="AL275" i="24"/>
  <c r="AK275" i="24"/>
  <c r="AJ275" i="24"/>
  <c r="AI275" i="24"/>
  <c r="AH275" i="24"/>
  <c r="AG275" i="24"/>
  <c r="AF275" i="24"/>
  <c r="AE275" i="24"/>
  <c r="AD275" i="24"/>
  <c r="AC275" i="24"/>
  <c r="AB275" i="24"/>
  <c r="AA275" i="24"/>
  <c r="Z275" i="24"/>
  <c r="Y275" i="24"/>
  <c r="X275" i="24"/>
  <c r="W275" i="24"/>
  <c r="V275" i="24"/>
  <c r="Q275" i="24"/>
  <c r="P275" i="24"/>
  <c r="O275" i="24"/>
  <c r="N275" i="24"/>
  <c r="M275" i="24"/>
  <c r="AV274" i="24"/>
  <c r="AU274" i="24"/>
  <c r="AT274" i="24"/>
  <c r="AS274" i="24"/>
  <c r="AR274" i="24"/>
  <c r="AQ274" i="24"/>
  <c r="AP274" i="24"/>
  <c r="AO274" i="24"/>
  <c r="AN274" i="24"/>
  <c r="AM274" i="24"/>
  <c r="AL274" i="24"/>
  <c r="AK274" i="24"/>
  <c r="AJ274" i="24"/>
  <c r="AI274" i="24"/>
  <c r="AH274" i="24"/>
  <c r="AG274" i="24"/>
  <c r="AF274" i="24"/>
  <c r="AE274" i="24"/>
  <c r="AD274" i="24"/>
  <c r="AC274" i="24"/>
  <c r="AB274" i="24"/>
  <c r="AA274" i="24"/>
  <c r="Z274" i="24"/>
  <c r="Y274" i="24"/>
  <c r="X274" i="24"/>
  <c r="W274" i="24"/>
  <c r="V274" i="24"/>
  <c r="Q274" i="24"/>
  <c r="P274" i="24"/>
  <c r="O274" i="24"/>
  <c r="N274" i="24"/>
  <c r="M274" i="24"/>
  <c r="AV273" i="24"/>
  <c r="AU273" i="24"/>
  <c r="AT273" i="24"/>
  <c r="AS273" i="24"/>
  <c r="AR273" i="24"/>
  <c r="AQ273" i="24"/>
  <c r="AP273" i="24"/>
  <c r="AO273" i="24"/>
  <c r="AN273" i="24"/>
  <c r="AM273" i="24"/>
  <c r="AL273" i="24"/>
  <c r="AK273" i="24"/>
  <c r="AJ273" i="24"/>
  <c r="AI273" i="24"/>
  <c r="AH273" i="24"/>
  <c r="AG273" i="24"/>
  <c r="AF273" i="24"/>
  <c r="AE273" i="24"/>
  <c r="AD273" i="24"/>
  <c r="AC273" i="24"/>
  <c r="AB273" i="24"/>
  <c r="AA273" i="24"/>
  <c r="Z273" i="24"/>
  <c r="Y273" i="24"/>
  <c r="X273" i="24"/>
  <c r="W273" i="24"/>
  <c r="V273" i="24"/>
  <c r="Q273" i="24"/>
  <c r="P273" i="24"/>
  <c r="O273" i="24"/>
  <c r="N273" i="24"/>
  <c r="M273" i="24"/>
  <c r="AV272" i="24"/>
  <c r="AU272" i="24"/>
  <c r="AT272" i="24"/>
  <c r="AS272" i="24"/>
  <c r="AR272" i="24"/>
  <c r="AQ272" i="24"/>
  <c r="AP272" i="24"/>
  <c r="AO272" i="24"/>
  <c r="AN272" i="24"/>
  <c r="AM272" i="24"/>
  <c r="AL272" i="24"/>
  <c r="AK272" i="24"/>
  <c r="AJ272" i="24"/>
  <c r="AI272" i="24"/>
  <c r="AH272" i="24"/>
  <c r="AG272" i="24"/>
  <c r="AF272" i="24"/>
  <c r="AE272" i="24"/>
  <c r="AD272" i="24"/>
  <c r="AC272" i="24"/>
  <c r="AB272" i="24"/>
  <c r="AA272" i="24"/>
  <c r="Z272" i="24"/>
  <c r="Y272" i="24"/>
  <c r="X272" i="24"/>
  <c r="W272" i="24"/>
  <c r="V272" i="24"/>
  <c r="Q272" i="24"/>
  <c r="P272" i="24"/>
  <c r="O272" i="24"/>
  <c r="N272" i="24"/>
  <c r="M272" i="24"/>
  <c r="AV271" i="24"/>
  <c r="AU271" i="24"/>
  <c r="AT271" i="24"/>
  <c r="AS271" i="24"/>
  <c r="AR271" i="24"/>
  <c r="AQ271" i="24"/>
  <c r="AP271" i="24"/>
  <c r="AO271" i="24"/>
  <c r="AN271" i="24"/>
  <c r="AM271" i="24"/>
  <c r="AL271" i="24"/>
  <c r="AK271" i="24"/>
  <c r="AJ271" i="24"/>
  <c r="AI271" i="24"/>
  <c r="AH271" i="24"/>
  <c r="AG271" i="24"/>
  <c r="AF271" i="24"/>
  <c r="AE271" i="24"/>
  <c r="AD271" i="24"/>
  <c r="AC271" i="24"/>
  <c r="AB271" i="24"/>
  <c r="AA271" i="24"/>
  <c r="Z271" i="24"/>
  <c r="Y271" i="24"/>
  <c r="X271" i="24"/>
  <c r="W271" i="24"/>
  <c r="V271" i="24"/>
  <c r="Q271" i="24"/>
  <c r="P271" i="24"/>
  <c r="O271" i="24"/>
  <c r="N271" i="24"/>
  <c r="M271" i="24"/>
  <c r="AV270" i="24"/>
  <c r="AU270" i="24"/>
  <c r="AT270" i="24"/>
  <c r="AS270" i="24"/>
  <c r="AR270" i="24"/>
  <c r="AQ270" i="24"/>
  <c r="AP270" i="24"/>
  <c r="AO270" i="24"/>
  <c r="AN270" i="24"/>
  <c r="AM270" i="24"/>
  <c r="AL270" i="24"/>
  <c r="AK270" i="24"/>
  <c r="AJ270" i="24"/>
  <c r="AI270" i="24"/>
  <c r="AH270" i="24"/>
  <c r="AG270" i="24"/>
  <c r="AF270" i="24"/>
  <c r="AE270" i="24"/>
  <c r="AD270" i="24"/>
  <c r="AC270" i="24"/>
  <c r="AB270" i="24"/>
  <c r="AA270" i="24"/>
  <c r="Z270" i="24"/>
  <c r="Y270" i="24"/>
  <c r="X270" i="24"/>
  <c r="W270" i="24"/>
  <c r="V270" i="24"/>
  <c r="Q270" i="24"/>
  <c r="P270" i="24"/>
  <c r="O270" i="24"/>
  <c r="N270" i="24"/>
  <c r="M270" i="24"/>
  <c r="AV269" i="24"/>
  <c r="AU269" i="24"/>
  <c r="AT269" i="24"/>
  <c r="AS269" i="24"/>
  <c r="AR269" i="24"/>
  <c r="AQ269" i="24"/>
  <c r="AP269" i="24"/>
  <c r="AO269" i="24"/>
  <c r="AN269" i="24"/>
  <c r="AM269" i="24"/>
  <c r="AL269" i="24"/>
  <c r="AK269" i="24"/>
  <c r="AJ269" i="24"/>
  <c r="AI269" i="24"/>
  <c r="AH269" i="24"/>
  <c r="AG269" i="24"/>
  <c r="AF269" i="24"/>
  <c r="AE269" i="24"/>
  <c r="AD269" i="24"/>
  <c r="AC269" i="24"/>
  <c r="AB269" i="24"/>
  <c r="AA269" i="24"/>
  <c r="Z269" i="24"/>
  <c r="Y269" i="24"/>
  <c r="X269" i="24"/>
  <c r="W269" i="24"/>
  <c r="V269" i="24"/>
  <c r="Q269" i="24"/>
  <c r="P269" i="24"/>
  <c r="O269" i="24"/>
  <c r="N269" i="24"/>
  <c r="M269" i="24"/>
  <c r="AV268" i="24"/>
  <c r="AU268" i="24"/>
  <c r="AT268" i="24"/>
  <c r="AS268" i="24"/>
  <c r="AR268" i="24"/>
  <c r="AQ268" i="24"/>
  <c r="AP268" i="24"/>
  <c r="AO268" i="24"/>
  <c r="AN268" i="24"/>
  <c r="AM268" i="24"/>
  <c r="AL268" i="24"/>
  <c r="AK268" i="24"/>
  <c r="AJ268" i="24"/>
  <c r="AI268" i="24"/>
  <c r="AH268" i="24"/>
  <c r="AG268" i="24"/>
  <c r="AF268" i="24"/>
  <c r="AE268" i="24"/>
  <c r="AD268" i="24"/>
  <c r="AC268" i="24"/>
  <c r="AB268" i="24"/>
  <c r="AA268" i="24"/>
  <c r="Z268" i="24"/>
  <c r="Y268" i="24"/>
  <c r="X268" i="24"/>
  <c r="W268" i="24"/>
  <c r="V268" i="24"/>
  <c r="Q268" i="24"/>
  <c r="P268" i="24"/>
  <c r="O268" i="24"/>
  <c r="N268" i="24"/>
  <c r="M268" i="24"/>
  <c r="AV267" i="24"/>
  <c r="AU267" i="24"/>
  <c r="AT267" i="24"/>
  <c r="AS267" i="24"/>
  <c r="AR267" i="24"/>
  <c r="AQ267" i="24"/>
  <c r="AP267" i="24"/>
  <c r="AO267" i="24"/>
  <c r="AN267" i="24"/>
  <c r="AM267" i="24"/>
  <c r="AL267" i="24"/>
  <c r="AK267" i="24"/>
  <c r="AJ267" i="24"/>
  <c r="AI267" i="24"/>
  <c r="AH267" i="24"/>
  <c r="AG267" i="24"/>
  <c r="AF267" i="24"/>
  <c r="AE267" i="24"/>
  <c r="AD267" i="24"/>
  <c r="AC267" i="24"/>
  <c r="AB267" i="24"/>
  <c r="AA267" i="24"/>
  <c r="Z267" i="24"/>
  <c r="Y267" i="24"/>
  <c r="X267" i="24"/>
  <c r="W267" i="24"/>
  <c r="V267" i="24"/>
  <c r="Q267" i="24"/>
  <c r="P267" i="24"/>
  <c r="O267" i="24"/>
  <c r="N267" i="24"/>
  <c r="M267" i="24"/>
  <c r="AV266" i="24"/>
  <c r="AU266" i="24"/>
  <c r="AT266" i="24"/>
  <c r="AS266" i="24"/>
  <c r="AR266" i="24"/>
  <c r="AQ266" i="24"/>
  <c r="AP266" i="24"/>
  <c r="AO266" i="24"/>
  <c r="AN266" i="24"/>
  <c r="AM266" i="24"/>
  <c r="AL266" i="24"/>
  <c r="AK266" i="24"/>
  <c r="AJ266" i="24"/>
  <c r="AI266" i="24"/>
  <c r="AH266" i="24"/>
  <c r="AG266" i="24"/>
  <c r="AF266" i="24"/>
  <c r="AE266" i="24"/>
  <c r="AD266" i="24"/>
  <c r="AC266" i="24"/>
  <c r="AB266" i="24"/>
  <c r="AA266" i="24"/>
  <c r="Z266" i="24"/>
  <c r="Y266" i="24"/>
  <c r="X266" i="24"/>
  <c r="W266" i="24"/>
  <c r="V266" i="24"/>
  <c r="Q266" i="24"/>
  <c r="P266" i="24"/>
  <c r="O266" i="24"/>
  <c r="N266" i="24"/>
  <c r="M266" i="24"/>
  <c r="AV265" i="24"/>
  <c r="AU265" i="24"/>
  <c r="AT265" i="24"/>
  <c r="AS265" i="24"/>
  <c r="AR265" i="24"/>
  <c r="AQ265" i="24"/>
  <c r="AP265" i="24"/>
  <c r="AO265" i="24"/>
  <c r="AN265" i="24"/>
  <c r="AM265" i="24"/>
  <c r="AL265" i="24"/>
  <c r="AK265" i="24"/>
  <c r="AJ265" i="24"/>
  <c r="AI265" i="24"/>
  <c r="AH265" i="24"/>
  <c r="AG265" i="24"/>
  <c r="AF265" i="24"/>
  <c r="AE265" i="24"/>
  <c r="AD265" i="24"/>
  <c r="AC265" i="24"/>
  <c r="AB265" i="24"/>
  <c r="AA265" i="24"/>
  <c r="Z265" i="24"/>
  <c r="Y265" i="24"/>
  <c r="X265" i="24"/>
  <c r="W265" i="24"/>
  <c r="V265" i="24"/>
  <c r="Q265" i="24"/>
  <c r="P265" i="24"/>
  <c r="O265" i="24"/>
  <c r="N265" i="24"/>
  <c r="M265" i="24"/>
  <c r="AV264" i="24"/>
  <c r="AU264" i="24"/>
  <c r="AT264" i="24"/>
  <c r="AS264" i="24"/>
  <c r="AR264" i="24"/>
  <c r="AQ264" i="24"/>
  <c r="AP264" i="24"/>
  <c r="AO264" i="24"/>
  <c r="AN264" i="24"/>
  <c r="AM264" i="24"/>
  <c r="AL264" i="24"/>
  <c r="AK264" i="24"/>
  <c r="AJ264" i="24"/>
  <c r="AI264" i="24"/>
  <c r="AH264" i="24"/>
  <c r="AG264" i="24"/>
  <c r="AF264" i="24"/>
  <c r="AE264" i="24"/>
  <c r="AD264" i="24"/>
  <c r="AC264" i="24"/>
  <c r="AB264" i="24"/>
  <c r="AA264" i="24"/>
  <c r="Z264" i="24"/>
  <c r="Y264" i="24"/>
  <c r="X264" i="24"/>
  <c r="W264" i="24"/>
  <c r="V264" i="24"/>
  <c r="Q264" i="24"/>
  <c r="P264" i="24"/>
  <c r="O264" i="24"/>
  <c r="N264" i="24"/>
  <c r="M264" i="24"/>
  <c r="AV263" i="24"/>
  <c r="AU263" i="24"/>
  <c r="AT263" i="24"/>
  <c r="AS263" i="24"/>
  <c r="AR263" i="24"/>
  <c r="AQ263" i="24"/>
  <c r="AP263" i="24"/>
  <c r="AO263" i="24"/>
  <c r="AN263" i="24"/>
  <c r="AM263" i="24"/>
  <c r="AL263" i="24"/>
  <c r="AK263" i="24"/>
  <c r="AJ263" i="24"/>
  <c r="AI263" i="24"/>
  <c r="AH263" i="24"/>
  <c r="AG263" i="24"/>
  <c r="AF263" i="24"/>
  <c r="AE263" i="24"/>
  <c r="AD263" i="24"/>
  <c r="AC263" i="24"/>
  <c r="AB263" i="24"/>
  <c r="AA263" i="24"/>
  <c r="Z263" i="24"/>
  <c r="Y263" i="24"/>
  <c r="X263" i="24"/>
  <c r="W263" i="24"/>
  <c r="V263" i="24"/>
  <c r="Q263" i="24"/>
  <c r="P263" i="24"/>
  <c r="O263" i="24"/>
  <c r="N263" i="24"/>
  <c r="M263" i="24"/>
  <c r="AV262" i="24"/>
  <c r="AU262" i="24"/>
  <c r="AT262" i="24"/>
  <c r="AS262" i="24"/>
  <c r="AR262" i="24"/>
  <c r="AQ262" i="24"/>
  <c r="AP262" i="24"/>
  <c r="AO262" i="24"/>
  <c r="AN262" i="24"/>
  <c r="AM262" i="24"/>
  <c r="AL262" i="24"/>
  <c r="AK262" i="24"/>
  <c r="AJ262" i="24"/>
  <c r="AI262" i="24"/>
  <c r="AH262" i="24"/>
  <c r="AG262" i="24"/>
  <c r="AF262" i="24"/>
  <c r="AE262" i="24"/>
  <c r="AD262" i="24"/>
  <c r="AC262" i="24"/>
  <c r="AB262" i="24"/>
  <c r="AA262" i="24"/>
  <c r="Z262" i="24"/>
  <c r="Y262" i="24"/>
  <c r="X262" i="24"/>
  <c r="W262" i="24"/>
  <c r="V262" i="24"/>
  <c r="Q262" i="24"/>
  <c r="P262" i="24"/>
  <c r="O262" i="24"/>
  <c r="N262" i="24"/>
  <c r="M262" i="24"/>
  <c r="AV261" i="24"/>
  <c r="AU261" i="24"/>
  <c r="AT261" i="24"/>
  <c r="AS261" i="24"/>
  <c r="AR261" i="24"/>
  <c r="AQ261" i="24"/>
  <c r="AP261" i="24"/>
  <c r="AO261" i="24"/>
  <c r="AN261" i="24"/>
  <c r="AM261" i="24"/>
  <c r="AL261" i="24"/>
  <c r="AK261" i="24"/>
  <c r="AJ261" i="24"/>
  <c r="AI261" i="24"/>
  <c r="AH261" i="24"/>
  <c r="AG261" i="24"/>
  <c r="AF261" i="24"/>
  <c r="AE261" i="24"/>
  <c r="AD261" i="24"/>
  <c r="AC261" i="24"/>
  <c r="AB261" i="24"/>
  <c r="AA261" i="24"/>
  <c r="Z261" i="24"/>
  <c r="Y261" i="24"/>
  <c r="X261" i="24"/>
  <c r="W261" i="24"/>
  <c r="V261" i="24"/>
  <c r="Q261" i="24"/>
  <c r="P261" i="24"/>
  <c r="O261" i="24"/>
  <c r="N261" i="24"/>
  <c r="M261" i="24"/>
  <c r="AV260" i="24"/>
  <c r="AU260" i="24"/>
  <c r="AT260" i="24"/>
  <c r="AS260" i="24"/>
  <c r="AR260" i="24"/>
  <c r="AQ260" i="24"/>
  <c r="AP260" i="24"/>
  <c r="AO260" i="24"/>
  <c r="AN260" i="24"/>
  <c r="AM260" i="24"/>
  <c r="AL260" i="24"/>
  <c r="AK260" i="24"/>
  <c r="AJ260" i="24"/>
  <c r="AI260" i="24"/>
  <c r="AH260" i="24"/>
  <c r="AG260" i="24"/>
  <c r="AF260" i="24"/>
  <c r="AE260" i="24"/>
  <c r="AD260" i="24"/>
  <c r="AC260" i="24"/>
  <c r="AB260" i="24"/>
  <c r="AA260" i="24"/>
  <c r="Z260" i="24"/>
  <c r="Y260" i="24"/>
  <c r="X260" i="24"/>
  <c r="W260" i="24"/>
  <c r="V260" i="24"/>
  <c r="Q260" i="24"/>
  <c r="P260" i="24"/>
  <c r="O260" i="24"/>
  <c r="N260" i="24"/>
  <c r="M260" i="24"/>
  <c r="AV259" i="24"/>
  <c r="AU259" i="24"/>
  <c r="AT259" i="24"/>
  <c r="AS259" i="24"/>
  <c r="AR259" i="24"/>
  <c r="AQ259" i="24"/>
  <c r="AP259" i="24"/>
  <c r="AO259" i="24"/>
  <c r="AN259" i="24"/>
  <c r="AM259" i="24"/>
  <c r="AL259" i="24"/>
  <c r="AK259" i="24"/>
  <c r="AJ259" i="24"/>
  <c r="AI259" i="24"/>
  <c r="AH259" i="24"/>
  <c r="AG259" i="24"/>
  <c r="AF259" i="24"/>
  <c r="AE259" i="24"/>
  <c r="AD259" i="24"/>
  <c r="AC259" i="24"/>
  <c r="AB259" i="24"/>
  <c r="AA259" i="24"/>
  <c r="Z259" i="24"/>
  <c r="Y259" i="24"/>
  <c r="X259" i="24"/>
  <c r="W259" i="24"/>
  <c r="V259" i="24"/>
  <c r="Q259" i="24"/>
  <c r="P259" i="24"/>
  <c r="O259" i="24"/>
  <c r="N259" i="24"/>
  <c r="M259" i="24"/>
  <c r="AV258" i="24"/>
  <c r="AU258" i="24"/>
  <c r="AT258" i="24"/>
  <c r="AS258" i="24"/>
  <c r="AR258" i="24"/>
  <c r="AQ258" i="24"/>
  <c r="AP258" i="24"/>
  <c r="AO258" i="24"/>
  <c r="AN258" i="24"/>
  <c r="AM258" i="24"/>
  <c r="AL258" i="24"/>
  <c r="AK258" i="24"/>
  <c r="AJ258" i="24"/>
  <c r="AI258" i="24"/>
  <c r="AH258" i="24"/>
  <c r="AG258" i="24"/>
  <c r="AF258" i="24"/>
  <c r="AE258" i="24"/>
  <c r="AD258" i="24"/>
  <c r="AC258" i="24"/>
  <c r="AB258" i="24"/>
  <c r="AA258" i="24"/>
  <c r="Z258" i="24"/>
  <c r="Y258" i="24"/>
  <c r="X258" i="24"/>
  <c r="W258" i="24"/>
  <c r="V258" i="24"/>
  <c r="Q258" i="24"/>
  <c r="P258" i="24"/>
  <c r="O258" i="24"/>
  <c r="N258" i="24"/>
  <c r="M258" i="24"/>
  <c r="AV257" i="24"/>
  <c r="AU257" i="24"/>
  <c r="AT257" i="24"/>
  <c r="AS257" i="24"/>
  <c r="AR257" i="24"/>
  <c r="AQ257" i="24"/>
  <c r="AP257" i="24"/>
  <c r="AO257" i="24"/>
  <c r="AN257" i="24"/>
  <c r="AM257" i="24"/>
  <c r="AL257" i="24"/>
  <c r="AK257" i="24"/>
  <c r="AJ257" i="24"/>
  <c r="AI257" i="24"/>
  <c r="AH257" i="24"/>
  <c r="AG257" i="24"/>
  <c r="AF257" i="24"/>
  <c r="AE257" i="24"/>
  <c r="AD257" i="24"/>
  <c r="AC257" i="24"/>
  <c r="AB257" i="24"/>
  <c r="AA257" i="24"/>
  <c r="Z257" i="24"/>
  <c r="Y257" i="24"/>
  <c r="X257" i="24"/>
  <c r="W257" i="24"/>
  <c r="V257" i="24"/>
  <c r="Q257" i="24"/>
  <c r="P257" i="24"/>
  <c r="O257" i="24"/>
  <c r="N257" i="24"/>
  <c r="M257" i="24"/>
  <c r="AV256" i="24"/>
  <c r="AU256" i="24"/>
  <c r="AT256" i="24"/>
  <c r="AS256" i="24"/>
  <c r="AR256" i="24"/>
  <c r="AQ256" i="24"/>
  <c r="AP256" i="24"/>
  <c r="AO256" i="24"/>
  <c r="AN256" i="24"/>
  <c r="AM256" i="24"/>
  <c r="AL256" i="24"/>
  <c r="AK256" i="24"/>
  <c r="AJ256" i="24"/>
  <c r="AI256" i="24"/>
  <c r="AH256" i="24"/>
  <c r="AG256" i="24"/>
  <c r="AF256" i="24"/>
  <c r="AE256" i="24"/>
  <c r="AD256" i="24"/>
  <c r="AC256" i="24"/>
  <c r="AB256" i="24"/>
  <c r="AA256" i="24"/>
  <c r="Z256" i="24"/>
  <c r="Y256" i="24"/>
  <c r="X256" i="24"/>
  <c r="W256" i="24"/>
  <c r="V256" i="24"/>
  <c r="Q256" i="24"/>
  <c r="P256" i="24"/>
  <c r="O256" i="24"/>
  <c r="N256" i="24"/>
  <c r="M256" i="24"/>
  <c r="AV255" i="24"/>
  <c r="AU255" i="24"/>
  <c r="AT255" i="24"/>
  <c r="AS255" i="24"/>
  <c r="AR255" i="24"/>
  <c r="AQ255" i="24"/>
  <c r="AP255" i="24"/>
  <c r="AO255" i="24"/>
  <c r="AN255" i="24"/>
  <c r="AM255" i="24"/>
  <c r="AL255" i="24"/>
  <c r="AK255" i="24"/>
  <c r="AJ255" i="24"/>
  <c r="AI255" i="24"/>
  <c r="AH255" i="24"/>
  <c r="AG255" i="24"/>
  <c r="AF255" i="24"/>
  <c r="AE255" i="24"/>
  <c r="AD255" i="24"/>
  <c r="AC255" i="24"/>
  <c r="AB255" i="24"/>
  <c r="AA255" i="24"/>
  <c r="Z255" i="24"/>
  <c r="Y255" i="24"/>
  <c r="X255" i="24"/>
  <c r="W255" i="24"/>
  <c r="V255" i="24"/>
  <c r="Q255" i="24"/>
  <c r="P255" i="24"/>
  <c r="O255" i="24"/>
  <c r="N255" i="24"/>
  <c r="M255" i="24"/>
  <c r="AV254" i="24"/>
  <c r="AU254" i="24"/>
  <c r="AT254" i="24"/>
  <c r="AS254" i="24"/>
  <c r="AR254" i="24"/>
  <c r="AQ254" i="24"/>
  <c r="AP254" i="24"/>
  <c r="AO254" i="24"/>
  <c r="AN254" i="24"/>
  <c r="AM254" i="24"/>
  <c r="AL254" i="24"/>
  <c r="AK254" i="24"/>
  <c r="AJ254" i="24"/>
  <c r="AI254" i="24"/>
  <c r="AH254" i="24"/>
  <c r="AG254" i="24"/>
  <c r="AF254" i="24"/>
  <c r="AE254" i="24"/>
  <c r="AD254" i="24"/>
  <c r="AC254" i="24"/>
  <c r="AB254" i="24"/>
  <c r="AA254" i="24"/>
  <c r="Z254" i="24"/>
  <c r="Y254" i="24"/>
  <c r="X254" i="24"/>
  <c r="W254" i="24"/>
  <c r="V254" i="24"/>
  <c r="Q254" i="24"/>
  <c r="P254" i="24"/>
  <c r="O254" i="24"/>
  <c r="N254" i="24"/>
  <c r="M254" i="24"/>
  <c r="AV253" i="24"/>
  <c r="AU253" i="24"/>
  <c r="AT253" i="24"/>
  <c r="AS253" i="24"/>
  <c r="AR253" i="24"/>
  <c r="AQ253" i="24"/>
  <c r="AP253" i="24"/>
  <c r="AO253" i="24"/>
  <c r="AN253" i="24"/>
  <c r="AM253" i="24"/>
  <c r="AL253" i="24"/>
  <c r="AK253" i="24"/>
  <c r="AJ253" i="24"/>
  <c r="AI253" i="24"/>
  <c r="AH253" i="24"/>
  <c r="AG253" i="24"/>
  <c r="AF253" i="24"/>
  <c r="AE253" i="24"/>
  <c r="AD253" i="24"/>
  <c r="AC253" i="24"/>
  <c r="AB253" i="24"/>
  <c r="AA253" i="24"/>
  <c r="Z253" i="24"/>
  <c r="Y253" i="24"/>
  <c r="X253" i="24"/>
  <c r="W253" i="24"/>
  <c r="V253" i="24"/>
  <c r="Q253" i="24"/>
  <c r="P253" i="24"/>
  <c r="O253" i="24"/>
  <c r="N253" i="24"/>
  <c r="M253" i="24"/>
  <c r="AV252" i="24"/>
  <c r="AU252" i="24"/>
  <c r="AT252" i="24"/>
  <c r="AS252" i="24"/>
  <c r="AR252" i="24"/>
  <c r="AQ252" i="24"/>
  <c r="AP252" i="24"/>
  <c r="AO252" i="24"/>
  <c r="AN252" i="24"/>
  <c r="AM252" i="24"/>
  <c r="AL252" i="24"/>
  <c r="AK252" i="24"/>
  <c r="AJ252" i="24"/>
  <c r="AI252" i="24"/>
  <c r="AH252" i="24"/>
  <c r="AG252" i="24"/>
  <c r="AF252" i="24"/>
  <c r="AE252" i="24"/>
  <c r="AD252" i="24"/>
  <c r="AC252" i="24"/>
  <c r="AB252" i="24"/>
  <c r="AA252" i="24"/>
  <c r="Z252" i="24"/>
  <c r="Y252" i="24"/>
  <c r="X252" i="24"/>
  <c r="W252" i="24"/>
  <c r="V252" i="24"/>
  <c r="Q252" i="24"/>
  <c r="P252" i="24"/>
  <c r="O252" i="24"/>
  <c r="N252" i="24"/>
  <c r="M252" i="24"/>
  <c r="AV251" i="24"/>
  <c r="AU251" i="24"/>
  <c r="AT251" i="24"/>
  <c r="AS251" i="24"/>
  <c r="AR251" i="24"/>
  <c r="AQ251" i="24"/>
  <c r="AP251" i="24"/>
  <c r="AO251" i="24"/>
  <c r="AN251" i="24"/>
  <c r="AM251" i="24"/>
  <c r="AL251" i="24"/>
  <c r="AK251" i="24"/>
  <c r="AJ251" i="24"/>
  <c r="AI251" i="24"/>
  <c r="AH251" i="24"/>
  <c r="AG251" i="24"/>
  <c r="AF251" i="24"/>
  <c r="AE251" i="24"/>
  <c r="AD251" i="24"/>
  <c r="AC251" i="24"/>
  <c r="AB251" i="24"/>
  <c r="AA251" i="24"/>
  <c r="Z251" i="24"/>
  <c r="Y251" i="24"/>
  <c r="X251" i="24"/>
  <c r="W251" i="24"/>
  <c r="V251" i="24"/>
  <c r="Q251" i="24"/>
  <c r="P251" i="24"/>
  <c r="O251" i="24"/>
  <c r="N251" i="24"/>
  <c r="M251" i="24"/>
  <c r="AV250" i="24"/>
  <c r="AU250" i="24"/>
  <c r="AT250" i="24"/>
  <c r="AS250" i="24"/>
  <c r="AR250" i="24"/>
  <c r="AQ250" i="24"/>
  <c r="AP250" i="24"/>
  <c r="AO250" i="24"/>
  <c r="AN250" i="24"/>
  <c r="AM250" i="24"/>
  <c r="AL250" i="24"/>
  <c r="AK250" i="24"/>
  <c r="AJ250" i="24"/>
  <c r="AI250" i="24"/>
  <c r="AH250" i="24"/>
  <c r="AG250" i="24"/>
  <c r="AF250" i="24"/>
  <c r="AE250" i="24"/>
  <c r="AD250" i="24"/>
  <c r="AC250" i="24"/>
  <c r="AB250" i="24"/>
  <c r="AA250" i="24"/>
  <c r="Z250" i="24"/>
  <c r="Y250" i="24"/>
  <c r="X250" i="24"/>
  <c r="W250" i="24"/>
  <c r="V250" i="24"/>
  <c r="Q250" i="24"/>
  <c r="P250" i="24"/>
  <c r="O250" i="24"/>
  <c r="N250" i="24"/>
  <c r="M250" i="24"/>
  <c r="AV249" i="24"/>
  <c r="AU249" i="24"/>
  <c r="AT249" i="24"/>
  <c r="AS249" i="24"/>
  <c r="AR249" i="24"/>
  <c r="AQ249" i="24"/>
  <c r="AP249" i="24"/>
  <c r="AO249" i="24"/>
  <c r="AN249" i="24"/>
  <c r="AM249" i="24"/>
  <c r="AL249" i="24"/>
  <c r="AK249" i="24"/>
  <c r="AJ249" i="24"/>
  <c r="AI249" i="24"/>
  <c r="AH249" i="24"/>
  <c r="AG249" i="24"/>
  <c r="AF249" i="24"/>
  <c r="AE249" i="24"/>
  <c r="AD249" i="24"/>
  <c r="AC249" i="24"/>
  <c r="AB249" i="24"/>
  <c r="AA249" i="24"/>
  <c r="Z249" i="24"/>
  <c r="Y249" i="24"/>
  <c r="X249" i="24"/>
  <c r="W249" i="24"/>
  <c r="V249" i="24"/>
  <c r="Q249" i="24"/>
  <c r="P249" i="24"/>
  <c r="O249" i="24"/>
  <c r="N249" i="24"/>
  <c r="M249" i="24"/>
  <c r="AV248" i="24"/>
  <c r="AU248" i="24"/>
  <c r="AT248" i="24"/>
  <c r="AS248" i="24"/>
  <c r="AR248" i="24"/>
  <c r="AQ248" i="24"/>
  <c r="AP248" i="24"/>
  <c r="AO248" i="24"/>
  <c r="AN248" i="24"/>
  <c r="AM248" i="24"/>
  <c r="AL248" i="24"/>
  <c r="AK248" i="24"/>
  <c r="AJ248" i="24"/>
  <c r="AI248" i="24"/>
  <c r="AH248" i="24"/>
  <c r="AG248" i="24"/>
  <c r="AF248" i="24"/>
  <c r="AE248" i="24"/>
  <c r="AD248" i="24"/>
  <c r="AC248" i="24"/>
  <c r="AB248" i="24"/>
  <c r="AA248" i="24"/>
  <c r="Z248" i="24"/>
  <c r="Y248" i="24"/>
  <c r="X248" i="24"/>
  <c r="W248" i="24"/>
  <c r="V248" i="24"/>
  <c r="Q248" i="24"/>
  <c r="P248" i="24"/>
  <c r="O248" i="24"/>
  <c r="N248" i="24"/>
  <c r="M248" i="24"/>
  <c r="AV247" i="24"/>
  <c r="AU247" i="24"/>
  <c r="AT247" i="24"/>
  <c r="AS247" i="24"/>
  <c r="AR247" i="24"/>
  <c r="AQ247" i="24"/>
  <c r="AP247" i="24"/>
  <c r="AO247" i="24"/>
  <c r="AN247" i="24"/>
  <c r="AM247" i="24"/>
  <c r="AL247" i="24"/>
  <c r="AK247" i="24"/>
  <c r="AJ247" i="24"/>
  <c r="AI247" i="24"/>
  <c r="AH247" i="24"/>
  <c r="AG247" i="24"/>
  <c r="AF247" i="24"/>
  <c r="AE247" i="24"/>
  <c r="AD247" i="24"/>
  <c r="AC247" i="24"/>
  <c r="AB247" i="24"/>
  <c r="AA247" i="24"/>
  <c r="Z247" i="24"/>
  <c r="Y247" i="24"/>
  <c r="X247" i="24"/>
  <c r="W247" i="24"/>
  <c r="V247" i="24"/>
  <c r="Q247" i="24"/>
  <c r="P247" i="24"/>
  <c r="O247" i="24"/>
  <c r="N247" i="24"/>
  <c r="M247" i="24"/>
  <c r="AV246" i="24"/>
  <c r="AU246" i="24"/>
  <c r="AT246" i="24"/>
  <c r="AS246" i="24"/>
  <c r="AR246" i="24"/>
  <c r="AQ246" i="24"/>
  <c r="AP246" i="24"/>
  <c r="AO246" i="24"/>
  <c r="AN246" i="24"/>
  <c r="AM246" i="24"/>
  <c r="AL246" i="24"/>
  <c r="AK246" i="24"/>
  <c r="AJ246" i="24"/>
  <c r="AI246" i="24"/>
  <c r="AH246" i="24"/>
  <c r="AG246" i="24"/>
  <c r="AF246" i="24"/>
  <c r="AE246" i="24"/>
  <c r="AD246" i="24"/>
  <c r="AC246" i="24"/>
  <c r="AB246" i="24"/>
  <c r="AA246" i="24"/>
  <c r="Z246" i="24"/>
  <c r="Y246" i="24"/>
  <c r="X246" i="24"/>
  <c r="W246" i="24"/>
  <c r="V246" i="24"/>
  <c r="Q246" i="24"/>
  <c r="P246" i="24"/>
  <c r="O246" i="24"/>
  <c r="N246" i="24"/>
  <c r="M246" i="24"/>
  <c r="AV245" i="24"/>
  <c r="AU245" i="24"/>
  <c r="AT245" i="24"/>
  <c r="AS245" i="24"/>
  <c r="AR245" i="24"/>
  <c r="AQ245" i="24"/>
  <c r="AP245" i="24"/>
  <c r="AO245" i="24"/>
  <c r="AN245" i="24"/>
  <c r="AM245" i="24"/>
  <c r="AL245" i="24"/>
  <c r="AK245" i="24"/>
  <c r="AJ245" i="24"/>
  <c r="AI245" i="24"/>
  <c r="AH245" i="24"/>
  <c r="AG245" i="24"/>
  <c r="AF245" i="24"/>
  <c r="AE245" i="24"/>
  <c r="AD245" i="24"/>
  <c r="AC245" i="24"/>
  <c r="AB245" i="24"/>
  <c r="AA245" i="24"/>
  <c r="Z245" i="24"/>
  <c r="Y245" i="24"/>
  <c r="X245" i="24"/>
  <c r="W245" i="24"/>
  <c r="V245" i="24"/>
  <c r="Q245" i="24"/>
  <c r="P245" i="24"/>
  <c r="O245" i="24"/>
  <c r="N245" i="24"/>
  <c r="M245" i="24"/>
  <c r="AV244" i="24"/>
  <c r="AU244" i="24"/>
  <c r="AT244" i="24"/>
  <c r="AS244" i="24"/>
  <c r="AR244" i="24"/>
  <c r="AQ244" i="24"/>
  <c r="AP244" i="24"/>
  <c r="AO244" i="24"/>
  <c r="AN244" i="24"/>
  <c r="AM244" i="24"/>
  <c r="AL244" i="24"/>
  <c r="AK244" i="24"/>
  <c r="AJ244" i="24"/>
  <c r="AI244" i="24"/>
  <c r="AH244" i="24"/>
  <c r="AG244" i="24"/>
  <c r="AF244" i="24"/>
  <c r="AE244" i="24"/>
  <c r="AD244" i="24"/>
  <c r="AC244" i="24"/>
  <c r="AB244" i="24"/>
  <c r="AA244" i="24"/>
  <c r="Z244" i="24"/>
  <c r="Y244" i="24"/>
  <c r="X244" i="24"/>
  <c r="W244" i="24"/>
  <c r="V244" i="24"/>
  <c r="Q244" i="24"/>
  <c r="P244" i="24"/>
  <c r="O244" i="24"/>
  <c r="N244" i="24"/>
  <c r="M244" i="24"/>
  <c r="AV243" i="24"/>
  <c r="AU243" i="24"/>
  <c r="AT243" i="24"/>
  <c r="AS243" i="24"/>
  <c r="AR243" i="24"/>
  <c r="AQ243" i="24"/>
  <c r="AP243" i="24"/>
  <c r="AO243" i="24"/>
  <c r="AN243" i="24"/>
  <c r="AM243" i="24"/>
  <c r="AL243" i="24"/>
  <c r="AK243" i="24"/>
  <c r="AJ243" i="24"/>
  <c r="AI243" i="24"/>
  <c r="AH243" i="24"/>
  <c r="AG243" i="24"/>
  <c r="AF243" i="24"/>
  <c r="AE243" i="24"/>
  <c r="AD243" i="24"/>
  <c r="AC243" i="24"/>
  <c r="AB243" i="24"/>
  <c r="AA243" i="24"/>
  <c r="Z243" i="24"/>
  <c r="Y243" i="24"/>
  <c r="X243" i="24"/>
  <c r="W243" i="24"/>
  <c r="V243" i="24"/>
  <c r="Q243" i="24"/>
  <c r="P243" i="24"/>
  <c r="O243" i="24"/>
  <c r="N243" i="24"/>
  <c r="M243" i="24"/>
  <c r="AV242" i="24"/>
  <c r="AU242" i="24"/>
  <c r="AT242" i="24"/>
  <c r="AS242" i="24"/>
  <c r="AR242" i="24"/>
  <c r="AQ242" i="24"/>
  <c r="AP242" i="24"/>
  <c r="AO242" i="24"/>
  <c r="AN242" i="24"/>
  <c r="AM242" i="24"/>
  <c r="AL242" i="24"/>
  <c r="AK242" i="24"/>
  <c r="AJ242" i="24"/>
  <c r="AI242" i="24"/>
  <c r="AH242" i="24"/>
  <c r="AG242" i="24"/>
  <c r="AF242" i="24"/>
  <c r="AE242" i="24"/>
  <c r="AD242" i="24"/>
  <c r="AC242" i="24"/>
  <c r="AB242" i="24"/>
  <c r="AA242" i="24"/>
  <c r="Z242" i="24"/>
  <c r="Y242" i="24"/>
  <c r="X242" i="24"/>
  <c r="W242" i="24"/>
  <c r="V242" i="24"/>
  <c r="Q242" i="24"/>
  <c r="P242" i="24"/>
  <c r="O242" i="24"/>
  <c r="N242" i="24"/>
  <c r="M242" i="24"/>
  <c r="AV241" i="24"/>
  <c r="AU241" i="24"/>
  <c r="AT241" i="24"/>
  <c r="AS241" i="24"/>
  <c r="AR241" i="24"/>
  <c r="AQ241" i="24"/>
  <c r="AP241" i="24"/>
  <c r="AO241" i="24"/>
  <c r="AN241" i="24"/>
  <c r="AM241" i="24"/>
  <c r="AL241" i="24"/>
  <c r="AK241" i="24"/>
  <c r="AJ241" i="24"/>
  <c r="AI241" i="24"/>
  <c r="AH241" i="24"/>
  <c r="AG241" i="24"/>
  <c r="AF241" i="24"/>
  <c r="AE241" i="24"/>
  <c r="AD241" i="24"/>
  <c r="AC241" i="24"/>
  <c r="AB241" i="24"/>
  <c r="AA241" i="24"/>
  <c r="Z241" i="24"/>
  <c r="Y241" i="24"/>
  <c r="X241" i="24"/>
  <c r="W241" i="24"/>
  <c r="V241" i="24"/>
  <c r="Q241" i="24"/>
  <c r="P241" i="24"/>
  <c r="O241" i="24"/>
  <c r="N241" i="24"/>
  <c r="M241" i="24"/>
  <c r="AV240" i="24"/>
  <c r="AU240" i="24"/>
  <c r="AT240" i="24"/>
  <c r="AS240" i="24"/>
  <c r="AR240" i="24"/>
  <c r="AQ240" i="24"/>
  <c r="AP240" i="24"/>
  <c r="AO240" i="24"/>
  <c r="AN240" i="24"/>
  <c r="AM240" i="24"/>
  <c r="AL240" i="24"/>
  <c r="AK240" i="24"/>
  <c r="AJ240" i="24"/>
  <c r="AI240" i="24"/>
  <c r="AH240" i="24"/>
  <c r="AG240" i="24"/>
  <c r="AF240" i="24"/>
  <c r="AE240" i="24"/>
  <c r="AD240" i="24"/>
  <c r="AC240" i="24"/>
  <c r="AB240" i="24"/>
  <c r="AA240" i="24"/>
  <c r="Z240" i="24"/>
  <c r="Y240" i="24"/>
  <c r="X240" i="24"/>
  <c r="W240" i="24"/>
  <c r="V240" i="24"/>
  <c r="Q240" i="24"/>
  <c r="P240" i="24"/>
  <c r="O240" i="24"/>
  <c r="N240" i="24"/>
  <c r="M240" i="24"/>
  <c r="AV239" i="24"/>
  <c r="AU239" i="24"/>
  <c r="AT239" i="24"/>
  <c r="AS239" i="24"/>
  <c r="AR239" i="24"/>
  <c r="AQ239" i="24"/>
  <c r="AP239" i="24"/>
  <c r="AO239" i="24"/>
  <c r="AN239" i="24"/>
  <c r="AM239" i="24"/>
  <c r="AL239" i="24"/>
  <c r="AK239" i="24"/>
  <c r="AJ239" i="24"/>
  <c r="AI239" i="24"/>
  <c r="AH239" i="24"/>
  <c r="AG239" i="24"/>
  <c r="AF239" i="24"/>
  <c r="AE239" i="24"/>
  <c r="AD239" i="24"/>
  <c r="AC239" i="24"/>
  <c r="AB239" i="24"/>
  <c r="AA239" i="24"/>
  <c r="Z239" i="24"/>
  <c r="Y239" i="24"/>
  <c r="X239" i="24"/>
  <c r="W239" i="24"/>
  <c r="V239" i="24"/>
  <c r="Q239" i="24"/>
  <c r="P239" i="24"/>
  <c r="O239" i="24"/>
  <c r="N239" i="24"/>
  <c r="M239" i="24"/>
  <c r="AV238" i="24"/>
  <c r="AU238" i="24"/>
  <c r="AT238" i="24"/>
  <c r="AS238" i="24"/>
  <c r="AR238" i="24"/>
  <c r="AQ238" i="24"/>
  <c r="AP238" i="24"/>
  <c r="AO238" i="24"/>
  <c r="AN238" i="24"/>
  <c r="AM238" i="24"/>
  <c r="AL238" i="24"/>
  <c r="AK238" i="24"/>
  <c r="AJ238" i="24"/>
  <c r="AI238" i="24"/>
  <c r="AH238" i="24"/>
  <c r="AG238" i="24"/>
  <c r="AF238" i="24"/>
  <c r="AE238" i="24"/>
  <c r="AD238" i="24"/>
  <c r="AC238" i="24"/>
  <c r="AB238" i="24"/>
  <c r="AA238" i="24"/>
  <c r="Z238" i="24"/>
  <c r="Y238" i="24"/>
  <c r="X238" i="24"/>
  <c r="W238" i="24"/>
  <c r="V238" i="24"/>
  <c r="Q238" i="24"/>
  <c r="P238" i="24"/>
  <c r="O238" i="24"/>
  <c r="N238" i="24"/>
  <c r="M238" i="24"/>
  <c r="AV237" i="24"/>
  <c r="AU237" i="24"/>
  <c r="AT237" i="24"/>
  <c r="AS237" i="24"/>
  <c r="AR237" i="24"/>
  <c r="AQ237" i="24"/>
  <c r="AP237" i="24"/>
  <c r="AO237" i="24"/>
  <c r="AN237" i="24"/>
  <c r="AM237" i="24"/>
  <c r="AL237" i="24"/>
  <c r="AK237" i="24"/>
  <c r="AJ237" i="24"/>
  <c r="AI237" i="24"/>
  <c r="AH237" i="24"/>
  <c r="AG237" i="24"/>
  <c r="AF237" i="24"/>
  <c r="AE237" i="24"/>
  <c r="AD237" i="24"/>
  <c r="AC237" i="24"/>
  <c r="AB237" i="24"/>
  <c r="AA237" i="24"/>
  <c r="Z237" i="24"/>
  <c r="Y237" i="24"/>
  <c r="X237" i="24"/>
  <c r="W237" i="24"/>
  <c r="V237" i="24"/>
  <c r="Q237" i="24"/>
  <c r="P237" i="24"/>
  <c r="O237" i="24"/>
  <c r="N237" i="24"/>
  <c r="M237" i="24"/>
  <c r="AV236" i="24"/>
  <c r="AU236" i="24"/>
  <c r="AT236" i="24"/>
  <c r="AS236" i="24"/>
  <c r="AR236" i="24"/>
  <c r="AQ236" i="24"/>
  <c r="AP236" i="24"/>
  <c r="AO236" i="24"/>
  <c r="AN236" i="24"/>
  <c r="AM236" i="24"/>
  <c r="AL236" i="24"/>
  <c r="AK236" i="24"/>
  <c r="AJ236" i="24"/>
  <c r="AI236" i="24"/>
  <c r="AH236" i="24"/>
  <c r="AG236" i="24"/>
  <c r="AF236" i="24"/>
  <c r="AE236" i="24"/>
  <c r="AD236" i="24"/>
  <c r="AC236" i="24"/>
  <c r="AB236" i="24"/>
  <c r="AA236" i="24"/>
  <c r="Z236" i="24"/>
  <c r="Y236" i="24"/>
  <c r="X236" i="24"/>
  <c r="W236" i="24"/>
  <c r="V236" i="24"/>
  <c r="Q236" i="24"/>
  <c r="P236" i="24"/>
  <c r="O236" i="24"/>
  <c r="N236" i="24"/>
  <c r="M236" i="24"/>
  <c r="AV235" i="24"/>
  <c r="AU235" i="24"/>
  <c r="AT235" i="24"/>
  <c r="AS235" i="24"/>
  <c r="AR235" i="24"/>
  <c r="AQ235" i="24"/>
  <c r="AP235" i="24"/>
  <c r="AO235" i="24"/>
  <c r="AN235" i="24"/>
  <c r="AM235" i="24"/>
  <c r="AL235" i="24"/>
  <c r="AK235" i="24"/>
  <c r="AJ235" i="24"/>
  <c r="AI235" i="24"/>
  <c r="AH235" i="24"/>
  <c r="AG235" i="24"/>
  <c r="AF235" i="24"/>
  <c r="AE235" i="24"/>
  <c r="AD235" i="24"/>
  <c r="AC235" i="24"/>
  <c r="AB235" i="24"/>
  <c r="AA235" i="24"/>
  <c r="Z235" i="24"/>
  <c r="Y235" i="24"/>
  <c r="X235" i="24"/>
  <c r="W235" i="24"/>
  <c r="V235" i="24"/>
  <c r="Q235" i="24"/>
  <c r="P235" i="24"/>
  <c r="O235" i="24"/>
  <c r="N235" i="24"/>
  <c r="M235" i="24"/>
  <c r="AV234" i="24"/>
  <c r="AU234" i="24"/>
  <c r="AT234" i="24"/>
  <c r="AS234" i="24"/>
  <c r="AR234" i="24"/>
  <c r="AQ234" i="24"/>
  <c r="AP234" i="24"/>
  <c r="AO234" i="24"/>
  <c r="AN234" i="24"/>
  <c r="AM234" i="24"/>
  <c r="AL234" i="24"/>
  <c r="AK234" i="24"/>
  <c r="AJ234" i="24"/>
  <c r="AI234" i="24"/>
  <c r="AH234" i="24"/>
  <c r="AG234" i="24"/>
  <c r="AF234" i="24"/>
  <c r="AE234" i="24"/>
  <c r="AD234" i="24"/>
  <c r="AC234" i="24"/>
  <c r="AB234" i="24"/>
  <c r="AA234" i="24"/>
  <c r="Z234" i="24"/>
  <c r="Y234" i="24"/>
  <c r="X234" i="24"/>
  <c r="W234" i="24"/>
  <c r="V234" i="24"/>
  <c r="Q234" i="24"/>
  <c r="P234" i="24"/>
  <c r="O234" i="24"/>
  <c r="N234" i="24"/>
  <c r="M234" i="24"/>
  <c r="AV233" i="24"/>
  <c r="AU233" i="24"/>
  <c r="AT233" i="24"/>
  <c r="AS233" i="24"/>
  <c r="AR233" i="24"/>
  <c r="AQ233" i="24"/>
  <c r="AP233" i="24"/>
  <c r="AO233" i="24"/>
  <c r="AN233" i="24"/>
  <c r="AM233" i="24"/>
  <c r="AL233" i="24"/>
  <c r="AK233" i="24"/>
  <c r="AJ233" i="24"/>
  <c r="AI233" i="24"/>
  <c r="AH233" i="24"/>
  <c r="AG233" i="24"/>
  <c r="AF233" i="24"/>
  <c r="AE233" i="24"/>
  <c r="AD233" i="24"/>
  <c r="AC233" i="24"/>
  <c r="AB233" i="24"/>
  <c r="AA233" i="24"/>
  <c r="Z233" i="24"/>
  <c r="Y233" i="24"/>
  <c r="X233" i="24"/>
  <c r="W233" i="24"/>
  <c r="V233" i="24"/>
  <c r="Q233" i="24"/>
  <c r="P233" i="24"/>
  <c r="O233" i="24"/>
  <c r="N233" i="24"/>
  <c r="M233" i="24"/>
  <c r="AV232" i="24"/>
  <c r="AU232" i="24"/>
  <c r="AT232" i="24"/>
  <c r="AS232" i="24"/>
  <c r="AR232" i="24"/>
  <c r="AQ232" i="24"/>
  <c r="AP232" i="24"/>
  <c r="AO232" i="24"/>
  <c r="AN232" i="24"/>
  <c r="AM232" i="24"/>
  <c r="AL232" i="24"/>
  <c r="AK232" i="24"/>
  <c r="AJ232" i="24"/>
  <c r="AI232" i="24"/>
  <c r="AH232" i="24"/>
  <c r="AG232" i="24"/>
  <c r="AF232" i="24"/>
  <c r="AE232" i="24"/>
  <c r="AD232" i="24"/>
  <c r="AC232" i="24"/>
  <c r="AB232" i="24"/>
  <c r="AA232" i="24"/>
  <c r="Z232" i="24"/>
  <c r="Y232" i="24"/>
  <c r="X232" i="24"/>
  <c r="W232" i="24"/>
  <c r="V232" i="24"/>
  <c r="Q232" i="24"/>
  <c r="P232" i="24"/>
  <c r="O232" i="24"/>
  <c r="N232" i="24"/>
  <c r="M232" i="24"/>
  <c r="AV231" i="24"/>
  <c r="AU231" i="24"/>
  <c r="AT231" i="24"/>
  <c r="AS231" i="24"/>
  <c r="AR231" i="24"/>
  <c r="AQ231" i="24"/>
  <c r="AP231" i="24"/>
  <c r="AO231" i="24"/>
  <c r="AN231" i="24"/>
  <c r="AM231" i="24"/>
  <c r="AL231" i="24"/>
  <c r="AK231" i="24"/>
  <c r="AJ231" i="24"/>
  <c r="AI231" i="24"/>
  <c r="AH231" i="24"/>
  <c r="AG231" i="24"/>
  <c r="AF231" i="24"/>
  <c r="AE231" i="24"/>
  <c r="AD231" i="24"/>
  <c r="AC231" i="24"/>
  <c r="AB231" i="24"/>
  <c r="AA231" i="24"/>
  <c r="Z231" i="24"/>
  <c r="Y231" i="24"/>
  <c r="X231" i="24"/>
  <c r="W231" i="24"/>
  <c r="V231" i="24"/>
  <c r="Q231" i="24"/>
  <c r="P231" i="24"/>
  <c r="O231" i="24"/>
  <c r="N231" i="24"/>
  <c r="M231" i="24"/>
  <c r="AV230" i="24"/>
  <c r="AU230" i="24"/>
  <c r="AT230" i="24"/>
  <c r="AS230" i="24"/>
  <c r="AR230" i="24"/>
  <c r="AQ230" i="24"/>
  <c r="AP230" i="24"/>
  <c r="AO230" i="24"/>
  <c r="AN230" i="24"/>
  <c r="AM230" i="24"/>
  <c r="AL230" i="24"/>
  <c r="AK230" i="24"/>
  <c r="AJ230" i="24"/>
  <c r="AI230" i="24"/>
  <c r="AH230" i="24"/>
  <c r="AG230" i="24"/>
  <c r="AF230" i="24"/>
  <c r="AE230" i="24"/>
  <c r="AD230" i="24"/>
  <c r="AC230" i="24"/>
  <c r="AB230" i="24"/>
  <c r="AA230" i="24"/>
  <c r="Z230" i="24"/>
  <c r="Y230" i="24"/>
  <c r="X230" i="24"/>
  <c r="W230" i="24"/>
  <c r="V230" i="24"/>
  <c r="Q230" i="24"/>
  <c r="P230" i="24"/>
  <c r="O230" i="24"/>
  <c r="N230" i="24"/>
  <c r="M230" i="24"/>
  <c r="AV229" i="24"/>
  <c r="AU229" i="24"/>
  <c r="AT229" i="24"/>
  <c r="AS229" i="24"/>
  <c r="AR229" i="24"/>
  <c r="AQ229" i="24"/>
  <c r="AP229" i="24"/>
  <c r="AO229" i="24"/>
  <c r="AN229" i="24"/>
  <c r="AM229" i="24"/>
  <c r="AL229" i="24"/>
  <c r="AK229" i="24"/>
  <c r="AJ229" i="24"/>
  <c r="AI229" i="24"/>
  <c r="AH229" i="24"/>
  <c r="AG229" i="24"/>
  <c r="AF229" i="24"/>
  <c r="AE229" i="24"/>
  <c r="AD229" i="24"/>
  <c r="AC229" i="24"/>
  <c r="AB229" i="24"/>
  <c r="AA229" i="24"/>
  <c r="Z229" i="24"/>
  <c r="Y229" i="24"/>
  <c r="X229" i="24"/>
  <c r="W229" i="24"/>
  <c r="V229" i="24"/>
  <c r="Q229" i="24"/>
  <c r="P229" i="24"/>
  <c r="O229" i="24"/>
  <c r="N229" i="24"/>
  <c r="M229" i="24"/>
  <c r="AV228" i="24"/>
  <c r="AU228" i="24"/>
  <c r="AT228" i="24"/>
  <c r="AS228" i="24"/>
  <c r="AR228" i="24"/>
  <c r="AQ228" i="24"/>
  <c r="AP228" i="24"/>
  <c r="AO228" i="24"/>
  <c r="AN228" i="24"/>
  <c r="AM228" i="24"/>
  <c r="AL228" i="24"/>
  <c r="AK228" i="24"/>
  <c r="AJ228" i="24"/>
  <c r="AI228" i="24"/>
  <c r="AH228" i="24"/>
  <c r="AG228" i="24"/>
  <c r="AF228" i="24"/>
  <c r="AE228" i="24"/>
  <c r="AD228" i="24"/>
  <c r="AC228" i="24"/>
  <c r="AB228" i="24"/>
  <c r="AA228" i="24"/>
  <c r="Z228" i="24"/>
  <c r="Y228" i="24"/>
  <c r="X228" i="24"/>
  <c r="W228" i="24"/>
  <c r="V228" i="24"/>
  <c r="Q228" i="24"/>
  <c r="P228" i="24"/>
  <c r="O228" i="24"/>
  <c r="N228" i="24"/>
  <c r="M228" i="24"/>
  <c r="AV227" i="24"/>
  <c r="AU227" i="24"/>
  <c r="AT227" i="24"/>
  <c r="AS227" i="24"/>
  <c r="AR227" i="24"/>
  <c r="AQ227" i="24"/>
  <c r="AP227" i="24"/>
  <c r="AO227" i="24"/>
  <c r="AN227" i="24"/>
  <c r="AM227" i="24"/>
  <c r="AL227" i="24"/>
  <c r="AK227" i="24"/>
  <c r="AJ227" i="24"/>
  <c r="AI227" i="24"/>
  <c r="AH227" i="24"/>
  <c r="AG227" i="24"/>
  <c r="AF227" i="24"/>
  <c r="AE227" i="24"/>
  <c r="AD227" i="24"/>
  <c r="AC227" i="24"/>
  <c r="AB227" i="24"/>
  <c r="AA227" i="24"/>
  <c r="Z227" i="24"/>
  <c r="Y227" i="24"/>
  <c r="X227" i="24"/>
  <c r="W227" i="24"/>
  <c r="V227" i="24"/>
  <c r="Q227" i="24"/>
  <c r="P227" i="24"/>
  <c r="O227" i="24"/>
  <c r="N227" i="24"/>
  <c r="M227" i="24"/>
  <c r="AV226" i="24"/>
  <c r="AU226" i="24"/>
  <c r="AT226" i="24"/>
  <c r="AS226" i="24"/>
  <c r="AR226" i="24"/>
  <c r="AQ226" i="24"/>
  <c r="AP226" i="24"/>
  <c r="AO226" i="24"/>
  <c r="AN226" i="24"/>
  <c r="AM226" i="24"/>
  <c r="AL226" i="24"/>
  <c r="AK226" i="24"/>
  <c r="AJ226" i="24"/>
  <c r="AI226" i="24"/>
  <c r="AH226" i="24"/>
  <c r="AG226" i="24"/>
  <c r="AF226" i="24"/>
  <c r="AE226" i="24"/>
  <c r="AD226" i="24"/>
  <c r="AC226" i="24"/>
  <c r="AB226" i="24"/>
  <c r="AA226" i="24"/>
  <c r="Z226" i="24"/>
  <c r="Y226" i="24"/>
  <c r="X226" i="24"/>
  <c r="W226" i="24"/>
  <c r="V226" i="24"/>
  <c r="Q226" i="24"/>
  <c r="P226" i="24"/>
  <c r="O226" i="24"/>
  <c r="N226" i="24"/>
  <c r="M226" i="24"/>
  <c r="AV225" i="24"/>
  <c r="AU225" i="24"/>
  <c r="AT225" i="24"/>
  <c r="AS225" i="24"/>
  <c r="AR225" i="24"/>
  <c r="AQ225" i="24"/>
  <c r="AP225" i="24"/>
  <c r="AO225" i="24"/>
  <c r="AN225" i="24"/>
  <c r="AM225" i="24"/>
  <c r="AL225" i="24"/>
  <c r="AK225" i="24"/>
  <c r="AJ225" i="24"/>
  <c r="AI225" i="24"/>
  <c r="AH225" i="24"/>
  <c r="AG225" i="24"/>
  <c r="AF225" i="24"/>
  <c r="AE225" i="24"/>
  <c r="AD225" i="24"/>
  <c r="AC225" i="24"/>
  <c r="AB225" i="24"/>
  <c r="AA225" i="24"/>
  <c r="Z225" i="24"/>
  <c r="Y225" i="24"/>
  <c r="X225" i="24"/>
  <c r="W225" i="24"/>
  <c r="V225" i="24"/>
  <c r="Q225" i="24"/>
  <c r="P225" i="24"/>
  <c r="O225" i="24"/>
  <c r="N225" i="24"/>
  <c r="M225" i="24"/>
  <c r="AV224" i="24"/>
  <c r="AU224" i="24"/>
  <c r="AT224" i="24"/>
  <c r="AS224" i="24"/>
  <c r="AR224" i="24"/>
  <c r="AQ224" i="24"/>
  <c r="AP224" i="24"/>
  <c r="AO224" i="24"/>
  <c r="AN224" i="24"/>
  <c r="AM224" i="24"/>
  <c r="AL224" i="24"/>
  <c r="AK224" i="24"/>
  <c r="AJ224" i="24"/>
  <c r="AI224" i="24"/>
  <c r="AH224" i="24"/>
  <c r="AG224" i="24"/>
  <c r="AF224" i="24"/>
  <c r="AE224" i="24"/>
  <c r="AD224" i="24"/>
  <c r="AC224" i="24"/>
  <c r="AB224" i="24"/>
  <c r="AA224" i="24"/>
  <c r="Z224" i="24"/>
  <c r="Y224" i="24"/>
  <c r="X224" i="24"/>
  <c r="W224" i="24"/>
  <c r="V224" i="24"/>
  <c r="Q224" i="24"/>
  <c r="P224" i="24"/>
  <c r="O224" i="24"/>
  <c r="N224" i="24"/>
  <c r="M224" i="24"/>
  <c r="AV223" i="24"/>
  <c r="AU223" i="24"/>
  <c r="AT223" i="24"/>
  <c r="AS223" i="24"/>
  <c r="AR223" i="24"/>
  <c r="AQ223" i="24"/>
  <c r="AP223" i="24"/>
  <c r="AO223" i="24"/>
  <c r="AN223" i="24"/>
  <c r="AM223" i="24"/>
  <c r="AL223" i="24"/>
  <c r="AK223" i="24"/>
  <c r="AJ223" i="24"/>
  <c r="AI223" i="24"/>
  <c r="AH223" i="24"/>
  <c r="AG223" i="24"/>
  <c r="AF223" i="24"/>
  <c r="AE223" i="24"/>
  <c r="AD223" i="24"/>
  <c r="AC223" i="24"/>
  <c r="AB223" i="24"/>
  <c r="AA223" i="24"/>
  <c r="Z223" i="24"/>
  <c r="Y223" i="24"/>
  <c r="X223" i="24"/>
  <c r="W223" i="24"/>
  <c r="V223" i="24"/>
  <c r="Q223" i="24"/>
  <c r="P223" i="24"/>
  <c r="O223" i="24"/>
  <c r="N223" i="24"/>
  <c r="M223" i="24"/>
  <c r="AV222" i="24"/>
  <c r="AU222" i="24"/>
  <c r="AT222" i="24"/>
  <c r="AS222" i="24"/>
  <c r="AR222" i="24"/>
  <c r="AQ222" i="24"/>
  <c r="AP222" i="24"/>
  <c r="AO222" i="24"/>
  <c r="AN222" i="24"/>
  <c r="AM222" i="24"/>
  <c r="AL222" i="24"/>
  <c r="AK222" i="24"/>
  <c r="AJ222" i="24"/>
  <c r="AI222" i="24"/>
  <c r="AH222" i="24"/>
  <c r="AG222" i="24"/>
  <c r="AF222" i="24"/>
  <c r="AE222" i="24"/>
  <c r="AD222" i="24"/>
  <c r="AC222" i="24"/>
  <c r="AB222" i="24"/>
  <c r="AA222" i="24"/>
  <c r="Z222" i="24"/>
  <c r="Y222" i="24"/>
  <c r="X222" i="24"/>
  <c r="W222" i="24"/>
  <c r="V222" i="24"/>
  <c r="Q222" i="24"/>
  <c r="P222" i="24"/>
  <c r="O222" i="24"/>
  <c r="N222" i="24"/>
  <c r="M222" i="24"/>
  <c r="AV221" i="24"/>
  <c r="AU221" i="24"/>
  <c r="AT221" i="24"/>
  <c r="AS221" i="24"/>
  <c r="AR221" i="24"/>
  <c r="AQ221" i="24"/>
  <c r="AP221" i="24"/>
  <c r="AO221" i="24"/>
  <c r="AN221" i="24"/>
  <c r="AM221" i="24"/>
  <c r="AL221" i="24"/>
  <c r="AK221" i="24"/>
  <c r="AJ221" i="24"/>
  <c r="AI221" i="24"/>
  <c r="AH221" i="24"/>
  <c r="AG221" i="24"/>
  <c r="AF221" i="24"/>
  <c r="AE221" i="24"/>
  <c r="AD221" i="24"/>
  <c r="AC221" i="24"/>
  <c r="AB221" i="24"/>
  <c r="AA221" i="24"/>
  <c r="Z221" i="24"/>
  <c r="Y221" i="24"/>
  <c r="X221" i="24"/>
  <c r="W221" i="24"/>
  <c r="V221" i="24"/>
  <c r="Q221" i="24"/>
  <c r="P221" i="24"/>
  <c r="O221" i="24"/>
  <c r="N221" i="24"/>
  <c r="M221" i="24"/>
  <c r="AV220" i="24"/>
  <c r="AU220" i="24"/>
  <c r="AT220" i="24"/>
  <c r="AS220" i="24"/>
  <c r="AR220" i="24"/>
  <c r="AQ220" i="24"/>
  <c r="AP220" i="24"/>
  <c r="AO220" i="24"/>
  <c r="AN220" i="24"/>
  <c r="AM220" i="24"/>
  <c r="AL220" i="24"/>
  <c r="AK220" i="24"/>
  <c r="AJ220" i="24"/>
  <c r="AI220" i="24"/>
  <c r="AH220" i="24"/>
  <c r="AG220" i="24"/>
  <c r="AF220" i="24"/>
  <c r="AE220" i="24"/>
  <c r="AD220" i="24"/>
  <c r="AC220" i="24"/>
  <c r="AB220" i="24"/>
  <c r="AA220" i="24"/>
  <c r="Z220" i="24"/>
  <c r="Y220" i="24"/>
  <c r="X220" i="24"/>
  <c r="W220" i="24"/>
  <c r="V220" i="24"/>
  <c r="Q220" i="24"/>
  <c r="P220" i="24"/>
  <c r="O220" i="24"/>
  <c r="N220" i="24"/>
  <c r="M220" i="24"/>
  <c r="AV219" i="24"/>
  <c r="AU219" i="24"/>
  <c r="AT219" i="24"/>
  <c r="AS219" i="24"/>
  <c r="AR219" i="24"/>
  <c r="AQ219" i="24"/>
  <c r="AP219" i="24"/>
  <c r="AO219" i="24"/>
  <c r="AN219" i="24"/>
  <c r="AM219" i="24"/>
  <c r="AL219" i="24"/>
  <c r="AK219" i="24"/>
  <c r="AJ219" i="24"/>
  <c r="AI219" i="24"/>
  <c r="AH219" i="24"/>
  <c r="AG219" i="24"/>
  <c r="AF219" i="24"/>
  <c r="AE219" i="24"/>
  <c r="AD219" i="24"/>
  <c r="AC219" i="24"/>
  <c r="AB219" i="24"/>
  <c r="AA219" i="24"/>
  <c r="Z219" i="24"/>
  <c r="Y219" i="24"/>
  <c r="X219" i="24"/>
  <c r="W219" i="24"/>
  <c r="V219" i="24"/>
  <c r="Q219" i="24"/>
  <c r="P219" i="24"/>
  <c r="O219" i="24"/>
  <c r="N219" i="24"/>
  <c r="M219" i="24"/>
  <c r="AV218" i="24"/>
  <c r="AU218" i="24"/>
  <c r="AT218" i="24"/>
  <c r="AS218" i="24"/>
  <c r="AR218" i="24"/>
  <c r="AQ218" i="24"/>
  <c r="AP218" i="24"/>
  <c r="AO218" i="24"/>
  <c r="AN218" i="24"/>
  <c r="AM218" i="24"/>
  <c r="AL218" i="24"/>
  <c r="AK218" i="24"/>
  <c r="AJ218" i="24"/>
  <c r="AI218" i="24"/>
  <c r="AH218" i="24"/>
  <c r="AG218" i="24"/>
  <c r="AF218" i="24"/>
  <c r="AE218" i="24"/>
  <c r="AD218" i="24"/>
  <c r="AC218" i="24"/>
  <c r="AB218" i="24"/>
  <c r="AA218" i="24"/>
  <c r="Z218" i="24"/>
  <c r="Y218" i="24"/>
  <c r="X218" i="24"/>
  <c r="W218" i="24"/>
  <c r="V218" i="24"/>
  <c r="Q218" i="24"/>
  <c r="P218" i="24"/>
  <c r="O218" i="24"/>
  <c r="N218" i="24"/>
  <c r="M218" i="24"/>
  <c r="AV217" i="24"/>
  <c r="AU217" i="24"/>
  <c r="AT217" i="24"/>
  <c r="AS217" i="24"/>
  <c r="AR217" i="24"/>
  <c r="AQ217" i="24"/>
  <c r="AP217" i="24"/>
  <c r="AO217" i="24"/>
  <c r="AN217" i="24"/>
  <c r="AM217" i="24"/>
  <c r="AL217" i="24"/>
  <c r="AK217" i="24"/>
  <c r="AJ217" i="24"/>
  <c r="AI217" i="24"/>
  <c r="AH217" i="24"/>
  <c r="AG217" i="24"/>
  <c r="AF217" i="24"/>
  <c r="AE217" i="24"/>
  <c r="AD217" i="24"/>
  <c r="AC217" i="24"/>
  <c r="AB217" i="24"/>
  <c r="AA217" i="24"/>
  <c r="Z217" i="24"/>
  <c r="Y217" i="24"/>
  <c r="X217" i="24"/>
  <c r="W217" i="24"/>
  <c r="V217" i="24"/>
  <c r="Q217" i="24"/>
  <c r="P217" i="24"/>
  <c r="O217" i="24"/>
  <c r="N217" i="24"/>
  <c r="M217" i="24"/>
  <c r="AV216" i="24"/>
  <c r="AU216" i="24"/>
  <c r="AT216" i="24"/>
  <c r="AS216" i="24"/>
  <c r="AR216" i="24"/>
  <c r="AQ216" i="24"/>
  <c r="AP216" i="24"/>
  <c r="AO216" i="24"/>
  <c r="AN216" i="24"/>
  <c r="AM216" i="24"/>
  <c r="AL216" i="24"/>
  <c r="AK216" i="24"/>
  <c r="AJ216" i="24"/>
  <c r="AI216" i="24"/>
  <c r="AH216" i="24"/>
  <c r="AG216" i="24"/>
  <c r="AF216" i="24"/>
  <c r="AE216" i="24"/>
  <c r="AD216" i="24"/>
  <c r="AC216" i="24"/>
  <c r="AB216" i="24"/>
  <c r="AA216" i="24"/>
  <c r="Z216" i="24"/>
  <c r="Y216" i="24"/>
  <c r="X216" i="24"/>
  <c r="W216" i="24"/>
  <c r="V216" i="24"/>
  <c r="Q216" i="24"/>
  <c r="P216" i="24"/>
  <c r="O216" i="24"/>
  <c r="N216" i="24"/>
  <c r="M216" i="24"/>
  <c r="AV215" i="24"/>
  <c r="AU215" i="24"/>
  <c r="AT215" i="24"/>
  <c r="AS215" i="24"/>
  <c r="AR215" i="24"/>
  <c r="AQ215" i="24"/>
  <c r="AP215" i="24"/>
  <c r="AO215" i="24"/>
  <c r="AN215" i="24"/>
  <c r="AM215" i="24"/>
  <c r="AL215" i="24"/>
  <c r="AK215" i="24"/>
  <c r="AJ215" i="24"/>
  <c r="AI215" i="24"/>
  <c r="AH215" i="24"/>
  <c r="AG215" i="24"/>
  <c r="AF215" i="24"/>
  <c r="AE215" i="24"/>
  <c r="AD215" i="24"/>
  <c r="AC215" i="24"/>
  <c r="AB215" i="24"/>
  <c r="AA215" i="24"/>
  <c r="Z215" i="24"/>
  <c r="Y215" i="24"/>
  <c r="X215" i="24"/>
  <c r="W215" i="24"/>
  <c r="V215" i="24"/>
  <c r="Q215" i="24"/>
  <c r="P215" i="24"/>
  <c r="O215" i="24"/>
  <c r="N215" i="24"/>
  <c r="M215" i="24"/>
  <c r="AV214" i="24"/>
  <c r="AU214" i="24"/>
  <c r="AT214" i="24"/>
  <c r="AS214" i="24"/>
  <c r="AR214" i="24"/>
  <c r="AQ214" i="24"/>
  <c r="AP214" i="24"/>
  <c r="AO214" i="24"/>
  <c r="AN214" i="24"/>
  <c r="AM214" i="24"/>
  <c r="AL214" i="24"/>
  <c r="AK214" i="24"/>
  <c r="AJ214" i="24"/>
  <c r="AI214" i="24"/>
  <c r="AH214" i="24"/>
  <c r="AG214" i="24"/>
  <c r="AF214" i="24"/>
  <c r="AE214" i="24"/>
  <c r="AD214" i="24"/>
  <c r="AC214" i="24"/>
  <c r="AB214" i="24"/>
  <c r="AA214" i="24"/>
  <c r="Z214" i="24"/>
  <c r="Y214" i="24"/>
  <c r="X214" i="24"/>
  <c r="W214" i="24"/>
  <c r="V214" i="24"/>
  <c r="Q214" i="24"/>
  <c r="P214" i="24"/>
  <c r="O214" i="24"/>
  <c r="N214" i="24"/>
  <c r="M214" i="24"/>
  <c r="AV213" i="24"/>
  <c r="AU213" i="24"/>
  <c r="AT213" i="24"/>
  <c r="AS213" i="24"/>
  <c r="AR213" i="24"/>
  <c r="AQ213" i="24"/>
  <c r="AP213" i="24"/>
  <c r="AO213" i="24"/>
  <c r="AN213" i="24"/>
  <c r="AM213" i="24"/>
  <c r="AL213" i="24"/>
  <c r="AK213" i="24"/>
  <c r="AJ213" i="24"/>
  <c r="AI213" i="24"/>
  <c r="AH213" i="24"/>
  <c r="AG213" i="24"/>
  <c r="AF213" i="24"/>
  <c r="AE213" i="24"/>
  <c r="AD213" i="24"/>
  <c r="AC213" i="24"/>
  <c r="AB213" i="24"/>
  <c r="AA213" i="24"/>
  <c r="Z213" i="24"/>
  <c r="Y213" i="24"/>
  <c r="X213" i="24"/>
  <c r="W213" i="24"/>
  <c r="V213" i="24"/>
  <c r="Q213" i="24"/>
  <c r="P213" i="24"/>
  <c r="O213" i="24"/>
  <c r="N213" i="24"/>
  <c r="M213" i="24"/>
  <c r="AV212" i="24"/>
  <c r="AU212" i="24"/>
  <c r="AT212" i="24"/>
  <c r="AS212" i="24"/>
  <c r="AR212" i="24"/>
  <c r="AQ212" i="24"/>
  <c r="AP212" i="24"/>
  <c r="AO212" i="24"/>
  <c r="AN212" i="24"/>
  <c r="AM212" i="24"/>
  <c r="AL212" i="24"/>
  <c r="AK212" i="24"/>
  <c r="AJ212" i="24"/>
  <c r="AI212" i="24"/>
  <c r="AH212" i="24"/>
  <c r="AG212" i="24"/>
  <c r="AF212" i="24"/>
  <c r="AE212" i="24"/>
  <c r="AD212" i="24"/>
  <c r="AC212" i="24"/>
  <c r="AB212" i="24"/>
  <c r="AA212" i="24"/>
  <c r="Z212" i="24"/>
  <c r="Y212" i="24"/>
  <c r="X212" i="24"/>
  <c r="W212" i="24"/>
  <c r="V212" i="24"/>
  <c r="Q212" i="24"/>
  <c r="P212" i="24"/>
  <c r="O212" i="24"/>
  <c r="N212" i="24"/>
  <c r="M212" i="24"/>
  <c r="AV211" i="24"/>
  <c r="AU211" i="24"/>
  <c r="AT211" i="24"/>
  <c r="AS211" i="24"/>
  <c r="AR211" i="24"/>
  <c r="AQ211" i="24"/>
  <c r="AP211" i="24"/>
  <c r="AO211" i="24"/>
  <c r="AN211" i="24"/>
  <c r="AM211" i="24"/>
  <c r="AL211" i="24"/>
  <c r="AK211" i="24"/>
  <c r="AJ211" i="24"/>
  <c r="AI211" i="24"/>
  <c r="AH211" i="24"/>
  <c r="AG211" i="24"/>
  <c r="AF211" i="24"/>
  <c r="AE211" i="24"/>
  <c r="AD211" i="24"/>
  <c r="AC211" i="24"/>
  <c r="AB211" i="24"/>
  <c r="AA211" i="24"/>
  <c r="Z211" i="24"/>
  <c r="Y211" i="24"/>
  <c r="X211" i="24"/>
  <c r="W211" i="24"/>
  <c r="V211" i="24"/>
  <c r="Q211" i="24"/>
  <c r="P211" i="24"/>
  <c r="O211" i="24"/>
  <c r="N211" i="24"/>
  <c r="M211" i="24"/>
  <c r="AV210" i="24"/>
  <c r="AU210" i="24"/>
  <c r="AT210" i="24"/>
  <c r="AS210" i="24"/>
  <c r="AR210" i="24"/>
  <c r="AQ210" i="24"/>
  <c r="AP210" i="24"/>
  <c r="AO210" i="24"/>
  <c r="AN210" i="24"/>
  <c r="AM210" i="24"/>
  <c r="AL210" i="24"/>
  <c r="AK210" i="24"/>
  <c r="AJ210" i="24"/>
  <c r="AI210" i="24"/>
  <c r="AH210" i="24"/>
  <c r="AG210" i="24"/>
  <c r="AF210" i="24"/>
  <c r="AE210" i="24"/>
  <c r="AD210" i="24"/>
  <c r="AC210" i="24"/>
  <c r="AB210" i="24"/>
  <c r="AA210" i="24"/>
  <c r="Z210" i="24"/>
  <c r="Y210" i="24"/>
  <c r="X210" i="24"/>
  <c r="W210" i="24"/>
  <c r="V210" i="24"/>
  <c r="Q210" i="24"/>
  <c r="P210" i="24"/>
  <c r="O210" i="24"/>
  <c r="N210" i="24"/>
  <c r="M210" i="24"/>
  <c r="AV209" i="24"/>
  <c r="AU209" i="24"/>
  <c r="AT209" i="24"/>
  <c r="AS209" i="24"/>
  <c r="AR209" i="24"/>
  <c r="AQ209" i="24"/>
  <c r="AP209" i="24"/>
  <c r="AO209" i="24"/>
  <c r="AN209" i="24"/>
  <c r="AM209" i="24"/>
  <c r="AL209" i="24"/>
  <c r="AK209" i="24"/>
  <c r="AJ209" i="24"/>
  <c r="AI209" i="24"/>
  <c r="AH209" i="24"/>
  <c r="AG209" i="24"/>
  <c r="AF209" i="24"/>
  <c r="AE209" i="24"/>
  <c r="AD209" i="24"/>
  <c r="AC209" i="24"/>
  <c r="AB209" i="24"/>
  <c r="AA209" i="24"/>
  <c r="Z209" i="24"/>
  <c r="Y209" i="24"/>
  <c r="X209" i="24"/>
  <c r="W209" i="24"/>
  <c r="V209" i="24"/>
  <c r="Q209" i="24"/>
  <c r="P209" i="24"/>
  <c r="O209" i="24"/>
  <c r="N209" i="24"/>
  <c r="M209" i="24"/>
  <c r="AV208" i="24"/>
  <c r="AU208" i="24"/>
  <c r="AT208" i="24"/>
  <c r="AS208" i="24"/>
  <c r="AR208" i="24"/>
  <c r="AQ208" i="24"/>
  <c r="AP208" i="24"/>
  <c r="AO208" i="24"/>
  <c r="AN208" i="24"/>
  <c r="AM208" i="24"/>
  <c r="AL208" i="24"/>
  <c r="AK208" i="24"/>
  <c r="AJ208" i="24"/>
  <c r="AI208" i="24"/>
  <c r="AH208" i="24"/>
  <c r="AG208" i="24"/>
  <c r="AF208" i="24"/>
  <c r="AE208" i="24"/>
  <c r="AD208" i="24"/>
  <c r="AC208" i="24"/>
  <c r="AB208" i="24"/>
  <c r="AA208" i="24"/>
  <c r="Z208" i="24"/>
  <c r="Y208" i="24"/>
  <c r="X208" i="24"/>
  <c r="W208" i="24"/>
  <c r="V208" i="24"/>
  <c r="Q208" i="24"/>
  <c r="P208" i="24"/>
  <c r="O208" i="24"/>
  <c r="N208" i="24"/>
  <c r="M208" i="24"/>
  <c r="AV207" i="24"/>
  <c r="AU207" i="24"/>
  <c r="AT207" i="24"/>
  <c r="AS207" i="24"/>
  <c r="AR207" i="24"/>
  <c r="AQ207" i="24"/>
  <c r="AP207" i="24"/>
  <c r="AO207" i="24"/>
  <c r="AN207" i="24"/>
  <c r="AM207" i="24"/>
  <c r="AL207" i="24"/>
  <c r="AK207" i="24"/>
  <c r="AJ207" i="24"/>
  <c r="AI207" i="24"/>
  <c r="AH207" i="24"/>
  <c r="AG207" i="24"/>
  <c r="AF207" i="24"/>
  <c r="AE207" i="24"/>
  <c r="AD207" i="24"/>
  <c r="AC207" i="24"/>
  <c r="AB207" i="24"/>
  <c r="AA207" i="24"/>
  <c r="Z207" i="24"/>
  <c r="Y207" i="24"/>
  <c r="X207" i="24"/>
  <c r="W207" i="24"/>
  <c r="V207" i="24"/>
  <c r="Q207" i="24"/>
  <c r="P207" i="24"/>
  <c r="O207" i="24"/>
  <c r="N207" i="24"/>
  <c r="M207" i="24"/>
  <c r="AV206" i="24"/>
  <c r="AU206" i="24"/>
  <c r="AT206" i="24"/>
  <c r="AS206" i="24"/>
  <c r="AR206" i="24"/>
  <c r="AQ206" i="24"/>
  <c r="AP206" i="24"/>
  <c r="AO206" i="24"/>
  <c r="AN206" i="24"/>
  <c r="AM206" i="24"/>
  <c r="AL206" i="24"/>
  <c r="AK206" i="24"/>
  <c r="AJ206" i="24"/>
  <c r="AI206" i="24"/>
  <c r="AH206" i="24"/>
  <c r="AG206" i="24"/>
  <c r="AF206" i="24"/>
  <c r="AE206" i="24"/>
  <c r="AD206" i="24"/>
  <c r="AC206" i="24"/>
  <c r="AB206" i="24"/>
  <c r="AA206" i="24"/>
  <c r="Z206" i="24"/>
  <c r="Y206" i="24"/>
  <c r="X206" i="24"/>
  <c r="W206" i="24"/>
  <c r="V206" i="24"/>
  <c r="Q206" i="24"/>
  <c r="P206" i="24"/>
  <c r="O206" i="24"/>
  <c r="N206" i="24"/>
  <c r="M206" i="24"/>
  <c r="AV205" i="24"/>
  <c r="AU205" i="24"/>
  <c r="AT205" i="24"/>
  <c r="AS205" i="24"/>
  <c r="AR205" i="24"/>
  <c r="AQ205" i="24"/>
  <c r="AP205" i="24"/>
  <c r="AO205" i="24"/>
  <c r="AN205" i="24"/>
  <c r="AM205" i="24"/>
  <c r="AL205" i="24"/>
  <c r="AK205" i="24"/>
  <c r="AJ205" i="24"/>
  <c r="AI205" i="24"/>
  <c r="AH205" i="24"/>
  <c r="AG205" i="24"/>
  <c r="AF205" i="24"/>
  <c r="AE205" i="24"/>
  <c r="AD205" i="24"/>
  <c r="AC205" i="24"/>
  <c r="AB205" i="24"/>
  <c r="AA205" i="24"/>
  <c r="Z205" i="24"/>
  <c r="Y205" i="24"/>
  <c r="X205" i="24"/>
  <c r="W205" i="24"/>
  <c r="V205" i="24"/>
  <c r="Q205" i="24"/>
  <c r="P205" i="24"/>
  <c r="O205" i="24"/>
  <c r="N205" i="24"/>
  <c r="M205" i="24"/>
  <c r="AV204" i="24"/>
  <c r="AU204" i="24"/>
  <c r="AT204" i="24"/>
  <c r="AS204" i="24"/>
  <c r="AR204" i="24"/>
  <c r="AQ204" i="24"/>
  <c r="AP204" i="24"/>
  <c r="AO204" i="24"/>
  <c r="AN204" i="24"/>
  <c r="AM204" i="24"/>
  <c r="AL204" i="24"/>
  <c r="AK204" i="24"/>
  <c r="AJ204" i="24"/>
  <c r="AI204" i="24"/>
  <c r="AH204" i="24"/>
  <c r="AG204" i="24"/>
  <c r="AF204" i="24"/>
  <c r="AE204" i="24"/>
  <c r="AD204" i="24"/>
  <c r="AC204" i="24"/>
  <c r="AB204" i="24"/>
  <c r="AA204" i="24"/>
  <c r="Z204" i="24"/>
  <c r="Y204" i="24"/>
  <c r="X204" i="24"/>
  <c r="W204" i="24"/>
  <c r="V204" i="24"/>
  <c r="Q204" i="24"/>
  <c r="P204" i="24"/>
  <c r="O204" i="24"/>
  <c r="N204" i="24"/>
  <c r="M204" i="24"/>
  <c r="AV203" i="24"/>
  <c r="AU203" i="24"/>
  <c r="AT203" i="24"/>
  <c r="AS203" i="24"/>
  <c r="AR203" i="24"/>
  <c r="AQ203" i="24"/>
  <c r="AP203" i="24"/>
  <c r="AO203" i="24"/>
  <c r="AN203" i="24"/>
  <c r="AM203" i="24"/>
  <c r="AL203" i="24"/>
  <c r="AK203" i="24"/>
  <c r="AJ203" i="24"/>
  <c r="AI203" i="24"/>
  <c r="AH203" i="24"/>
  <c r="AG203" i="24"/>
  <c r="AF203" i="24"/>
  <c r="AE203" i="24"/>
  <c r="AD203" i="24"/>
  <c r="AC203" i="24"/>
  <c r="AB203" i="24"/>
  <c r="AA203" i="24"/>
  <c r="Z203" i="24"/>
  <c r="Y203" i="24"/>
  <c r="X203" i="24"/>
  <c r="W203" i="24"/>
  <c r="V203" i="24"/>
  <c r="Q203" i="24"/>
  <c r="P203" i="24"/>
  <c r="O203" i="24"/>
  <c r="N203" i="24"/>
  <c r="M203" i="24"/>
  <c r="AV202" i="24"/>
  <c r="AU202" i="24"/>
  <c r="AT202" i="24"/>
  <c r="AS202" i="24"/>
  <c r="AR202" i="24"/>
  <c r="AQ202" i="24"/>
  <c r="AP202" i="24"/>
  <c r="AO202" i="24"/>
  <c r="AN202" i="24"/>
  <c r="AM202" i="24"/>
  <c r="AL202" i="24"/>
  <c r="AK202" i="24"/>
  <c r="AJ202" i="24"/>
  <c r="AI202" i="24"/>
  <c r="AH202" i="24"/>
  <c r="AG202" i="24"/>
  <c r="AF202" i="24"/>
  <c r="AE202" i="24"/>
  <c r="AD202" i="24"/>
  <c r="AC202" i="24"/>
  <c r="AB202" i="24"/>
  <c r="AA202" i="24"/>
  <c r="Z202" i="24"/>
  <c r="Y202" i="24"/>
  <c r="X202" i="24"/>
  <c r="W202" i="24"/>
  <c r="V202" i="24"/>
  <c r="Q202" i="24"/>
  <c r="P202" i="24"/>
  <c r="O202" i="24"/>
  <c r="N202" i="24"/>
  <c r="M202" i="24"/>
  <c r="AV201" i="24"/>
  <c r="AU201" i="24"/>
  <c r="AT201" i="24"/>
  <c r="AS201" i="24"/>
  <c r="AR201" i="24"/>
  <c r="AQ201" i="24"/>
  <c r="AP201" i="24"/>
  <c r="AO201" i="24"/>
  <c r="AN201" i="24"/>
  <c r="AM201" i="24"/>
  <c r="AL201" i="24"/>
  <c r="AK201" i="24"/>
  <c r="AJ201" i="24"/>
  <c r="AI201" i="24"/>
  <c r="AH201" i="24"/>
  <c r="AG201" i="24"/>
  <c r="AF201" i="24"/>
  <c r="AE201" i="24"/>
  <c r="AD201" i="24"/>
  <c r="AC201" i="24"/>
  <c r="AB201" i="24"/>
  <c r="AA201" i="24"/>
  <c r="Z201" i="24"/>
  <c r="Y201" i="24"/>
  <c r="X201" i="24"/>
  <c r="W201" i="24"/>
  <c r="V201" i="24"/>
  <c r="Q201" i="24"/>
  <c r="P201" i="24"/>
  <c r="O201" i="24"/>
  <c r="N201" i="24"/>
  <c r="M201" i="24"/>
  <c r="AV200" i="24"/>
  <c r="AU200" i="24"/>
  <c r="AT200" i="24"/>
  <c r="AS200" i="24"/>
  <c r="AR200" i="24"/>
  <c r="AQ200" i="24"/>
  <c r="AP200" i="24"/>
  <c r="AO200" i="24"/>
  <c r="AN200" i="24"/>
  <c r="AM200" i="24"/>
  <c r="AL200" i="24"/>
  <c r="AK200" i="24"/>
  <c r="AJ200" i="24"/>
  <c r="AI200" i="24"/>
  <c r="AH200" i="24"/>
  <c r="AG200" i="24"/>
  <c r="AF200" i="24"/>
  <c r="AE200" i="24"/>
  <c r="AD200" i="24"/>
  <c r="AC200" i="24"/>
  <c r="AB200" i="24"/>
  <c r="AA200" i="24"/>
  <c r="Z200" i="24"/>
  <c r="Y200" i="24"/>
  <c r="X200" i="24"/>
  <c r="W200" i="24"/>
  <c r="V200" i="24"/>
  <c r="Q200" i="24"/>
  <c r="P200" i="24"/>
  <c r="O200" i="24"/>
  <c r="N200" i="24"/>
  <c r="M200" i="24"/>
  <c r="AV199" i="24"/>
  <c r="AU199" i="24"/>
  <c r="AT199" i="24"/>
  <c r="AS199" i="24"/>
  <c r="AR199" i="24"/>
  <c r="AQ199" i="24"/>
  <c r="AP199" i="24"/>
  <c r="AO199" i="24"/>
  <c r="AN199" i="24"/>
  <c r="AM199" i="24"/>
  <c r="AL199" i="24"/>
  <c r="AK199" i="24"/>
  <c r="AJ199" i="24"/>
  <c r="AI199" i="24"/>
  <c r="AH199" i="24"/>
  <c r="AG199" i="24"/>
  <c r="AF199" i="24"/>
  <c r="AE199" i="24"/>
  <c r="AD199" i="24"/>
  <c r="AC199" i="24"/>
  <c r="AB199" i="24"/>
  <c r="AA199" i="24"/>
  <c r="Z199" i="24"/>
  <c r="Y199" i="24"/>
  <c r="X199" i="24"/>
  <c r="W199" i="24"/>
  <c r="V199" i="24"/>
  <c r="Q199" i="24"/>
  <c r="P199" i="24"/>
  <c r="O199" i="24"/>
  <c r="N199" i="24"/>
  <c r="M199" i="24"/>
  <c r="AV198" i="24"/>
  <c r="AU198" i="24"/>
  <c r="AT198" i="24"/>
  <c r="AS198" i="24"/>
  <c r="AR198" i="24"/>
  <c r="AQ198" i="24"/>
  <c r="AP198" i="24"/>
  <c r="AO198" i="24"/>
  <c r="AN198" i="24"/>
  <c r="AM198" i="24"/>
  <c r="AL198" i="24"/>
  <c r="AK198" i="24"/>
  <c r="AJ198" i="24"/>
  <c r="AI198" i="24"/>
  <c r="AH198" i="24"/>
  <c r="AG198" i="24"/>
  <c r="AF198" i="24"/>
  <c r="AE198" i="24"/>
  <c r="AD198" i="24"/>
  <c r="AC198" i="24"/>
  <c r="AB198" i="24"/>
  <c r="AA198" i="24"/>
  <c r="Z198" i="24"/>
  <c r="Y198" i="24"/>
  <c r="X198" i="24"/>
  <c r="W198" i="24"/>
  <c r="V198" i="24"/>
  <c r="Q198" i="24"/>
  <c r="P198" i="24"/>
  <c r="O198" i="24"/>
  <c r="N198" i="24"/>
  <c r="M198" i="24"/>
  <c r="AV197" i="24"/>
  <c r="AU197" i="24"/>
  <c r="AT197" i="24"/>
  <c r="AS197" i="24"/>
  <c r="AR197" i="24"/>
  <c r="AQ197" i="24"/>
  <c r="AP197" i="24"/>
  <c r="AO197" i="24"/>
  <c r="AN197" i="24"/>
  <c r="AM197" i="24"/>
  <c r="AL197" i="24"/>
  <c r="AK197" i="24"/>
  <c r="AJ197" i="24"/>
  <c r="AI197" i="24"/>
  <c r="AH197" i="24"/>
  <c r="AG197" i="24"/>
  <c r="AF197" i="24"/>
  <c r="AE197" i="24"/>
  <c r="AD197" i="24"/>
  <c r="AC197" i="24"/>
  <c r="AB197" i="24"/>
  <c r="AA197" i="24"/>
  <c r="Z197" i="24"/>
  <c r="Y197" i="24"/>
  <c r="X197" i="24"/>
  <c r="W197" i="24"/>
  <c r="V197" i="24"/>
  <c r="Q197" i="24"/>
  <c r="P197" i="24"/>
  <c r="O197" i="24"/>
  <c r="N197" i="24"/>
  <c r="M197" i="24"/>
  <c r="AV196" i="24"/>
  <c r="AU196" i="24"/>
  <c r="AT196" i="24"/>
  <c r="AS196" i="24"/>
  <c r="AR196" i="24"/>
  <c r="AQ196" i="24"/>
  <c r="AP196" i="24"/>
  <c r="AO196" i="24"/>
  <c r="AN196" i="24"/>
  <c r="AM196" i="24"/>
  <c r="AL196" i="24"/>
  <c r="AK196" i="24"/>
  <c r="AJ196" i="24"/>
  <c r="AI196" i="24"/>
  <c r="AH196" i="24"/>
  <c r="AG196" i="24"/>
  <c r="AF196" i="24"/>
  <c r="AE196" i="24"/>
  <c r="AD196" i="24"/>
  <c r="AC196" i="24"/>
  <c r="AB196" i="24"/>
  <c r="AA196" i="24"/>
  <c r="Z196" i="24"/>
  <c r="Y196" i="24"/>
  <c r="X196" i="24"/>
  <c r="W196" i="24"/>
  <c r="V196" i="24"/>
  <c r="Q196" i="24"/>
  <c r="P196" i="24"/>
  <c r="O196" i="24"/>
  <c r="N196" i="24"/>
  <c r="M196" i="24"/>
  <c r="AV195" i="24"/>
  <c r="AU195" i="24"/>
  <c r="AT195" i="24"/>
  <c r="AS195" i="24"/>
  <c r="AR195" i="24"/>
  <c r="AQ195" i="24"/>
  <c r="AP195" i="24"/>
  <c r="AO195" i="24"/>
  <c r="AN195" i="24"/>
  <c r="AM195" i="24"/>
  <c r="AL195" i="24"/>
  <c r="AK195" i="24"/>
  <c r="AJ195" i="24"/>
  <c r="AI195" i="24"/>
  <c r="AH195" i="24"/>
  <c r="AG195" i="24"/>
  <c r="AF195" i="24"/>
  <c r="AE195" i="24"/>
  <c r="AD195" i="24"/>
  <c r="AC195" i="24"/>
  <c r="AB195" i="24"/>
  <c r="AA195" i="24"/>
  <c r="Z195" i="24"/>
  <c r="Y195" i="24"/>
  <c r="X195" i="24"/>
  <c r="W195" i="24"/>
  <c r="V195" i="24"/>
  <c r="Q195" i="24"/>
  <c r="P195" i="24"/>
  <c r="O195" i="24"/>
  <c r="N195" i="24"/>
  <c r="M195" i="24"/>
  <c r="AV194" i="24"/>
  <c r="AU194" i="24"/>
  <c r="AT194" i="24"/>
  <c r="AS194" i="24"/>
  <c r="AR194" i="24"/>
  <c r="AQ194" i="24"/>
  <c r="AP194" i="24"/>
  <c r="AO194" i="24"/>
  <c r="AN194" i="24"/>
  <c r="AM194" i="24"/>
  <c r="AL194" i="24"/>
  <c r="AK194" i="24"/>
  <c r="AJ194" i="24"/>
  <c r="AI194" i="24"/>
  <c r="AH194" i="24"/>
  <c r="AG194" i="24"/>
  <c r="AF194" i="24"/>
  <c r="AE194" i="24"/>
  <c r="AD194" i="24"/>
  <c r="AC194" i="24"/>
  <c r="AB194" i="24"/>
  <c r="AA194" i="24"/>
  <c r="Z194" i="24"/>
  <c r="Y194" i="24"/>
  <c r="X194" i="24"/>
  <c r="W194" i="24"/>
  <c r="V194" i="24"/>
  <c r="Q194" i="24"/>
  <c r="P194" i="24"/>
  <c r="O194" i="24"/>
  <c r="N194" i="24"/>
  <c r="M194" i="24"/>
  <c r="AV193" i="24"/>
  <c r="AU193" i="24"/>
  <c r="AT193" i="24"/>
  <c r="AS193" i="24"/>
  <c r="AR193" i="24"/>
  <c r="AQ193" i="24"/>
  <c r="AP193" i="24"/>
  <c r="AO193" i="24"/>
  <c r="AN193" i="24"/>
  <c r="AM193" i="24"/>
  <c r="AL193" i="24"/>
  <c r="AK193" i="24"/>
  <c r="AJ193" i="24"/>
  <c r="AI193" i="24"/>
  <c r="AH193" i="24"/>
  <c r="AG193" i="24"/>
  <c r="AF193" i="24"/>
  <c r="AE193" i="24"/>
  <c r="AD193" i="24"/>
  <c r="AC193" i="24"/>
  <c r="AB193" i="24"/>
  <c r="AA193" i="24"/>
  <c r="Z193" i="24"/>
  <c r="Y193" i="24"/>
  <c r="X193" i="24"/>
  <c r="W193" i="24"/>
  <c r="V193" i="24"/>
  <c r="Q193" i="24"/>
  <c r="P193" i="24"/>
  <c r="O193" i="24"/>
  <c r="N193" i="24"/>
  <c r="M193" i="24"/>
  <c r="AV192" i="24"/>
  <c r="AU192" i="24"/>
  <c r="AT192" i="24"/>
  <c r="AS192" i="24"/>
  <c r="AR192" i="24"/>
  <c r="AQ192" i="24"/>
  <c r="AP192" i="24"/>
  <c r="AO192" i="24"/>
  <c r="AN192" i="24"/>
  <c r="AM192" i="24"/>
  <c r="AL192" i="24"/>
  <c r="AK192" i="24"/>
  <c r="AJ192" i="24"/>
  <c r="AI192" i="24"/>
  <c r="AH192" i="24"/>
  <c r="AG192" i="24"/>
  <c r="AF192" i="24"/>
  <c r="AE192" i="24"/>
  <c r="AD192" i="24"/>
  <c r="AC192" i="24"/>
  <c r="AB192" i="24"/>
  <c r="AA192" i="24"/>
  <c r="Z192" i="24"/>
  <c r="Y192" i="24"/>
  <c r="X192" i="24"/>
  <c r="W192" i="24"/>
  <c r="V192" i="24"/>
  <c r="Q192" i="24"/>
  <c r="P192" i="24"/>
  <c r="O192" i="24"/>
  <c r="N192" i="24"/>
  <c r="M192" i="24"/>
  <c r="AV191" i="24"/>
  <c r="AU191" i="24"/>
  <c r="AT191" i="24"/>
  <c r="AS191" i="24"/>
  <c r="AR191" i="24"/>
  <c r="AQ191" i="24"/>
  <c r="AP191" i="24"/>
  <c r="AO191" i="24"/>
  <c r="AN191" i="24"/>
  <c r="AM191" i="24"/>
  <c r="AL191" i="24"/>
  <c r="AK191" i="24"/>
  <c r="AJ191" i="24"/>
  <c r="AI191" i="24"/>
  <c r="AH191" i="24"/>
  <c r="AG191" i="24"/>
  <c r="AF191" i="24"/>
  <c r="AE191" i="24"/>
  <c r="AD191" i="24"/>
  <c r="AC191" i="24"/>
  <c r="AB191" i="24"/>
  <c r="AA191" i="24"/>
  <c r="Z191" i="24"/>
  <c r="Y191" i="24"/>
  <c r="X191" i="24"/>
  <c r="W191" i="24"/>
  <c r="V191" i="24"/>
  <c r="Q191" i="24"/>
  <c r="P191" i="24"/>
  <c r="O191" i="24"/>
  <c r="N191" i="24"/>
  <c r="M191" i="24"/>
  <c r="AV190" i="24"/>
  <c r="AU190" i="24"/>
  <c r="AT190" i="24"/>
  <c r="AS190" i="24"/>
  <c r="AR190" i="24"/>
  <c r="AQ190" i="24"/>
  <c r="AP190" i="24"/>
  <c r="AO190" i="24"/>
  <c r="AN190" i="24"/>
  <c r="AM190" i="24"/>
  <c r="AL190" i="24"/>
  <c r="AK190" i="24"/>
  <c r="AJ190" i="24"/>
  <c r="AI190" i="24"/>
  <c r="AH190" i="24"/>
  <c r="AG190" i="24"/>
  <c r="AF190" i="24"/>
  <c r="AE190" i="24"/>
  <c r="AD190" i="24"/>
  <c r="AC190" i="24"/>
  <c r="AB190" i="24"/>
  <c r="AA190" i="24"/>
  <c r="Z190" i="24"/>
  <c r="Y190" i="24"/>
  <c r="X190" i="24"/>
  <c r="W190" i="24"/>
  <c r="V190" i="24"/>
  <c r="Q190" i="24"/>
  <c r="P190" i="24"/>
  <c r="O190" i="24"/>
  <c r="N190" i="24"/>
  <c r="M190" i="24"/>
  <c r="AV189" i="24"/>
  <c r="AU189" i="24"/>
  <c r="AT189" i="24"/>
  <c r="AS189" i="24"/>
  <c r="AR189" i="24"/>
  <c r="AQ189" i="24"/>
  <c r="AP189" i="24"/>
  <c r="AO189" i="24"/>
  <c r="AN189" i="24"/>
  <c r="AM189" i="24"/>
  <c r="AL189" i="24"/>
  <c r="AK189" i="24"/>
  <c r="AJ189" i="24"/>
  <c r="AI189" i="24"/>
  <c r="AH189" i="24"/>
  <c r="AG189" i="24"/>
  <c r="AF189" i="24"/>
  <c r="AE189" i="24"/>
  <c r="AD189" i="24"/>
  <c r="AC189" i="24"/>
  <c r="AB189" i="24"/>
  <c r="AA189" i="24"/>
  <c r="Z189" i="24"/>
  <c r="Y189" i="24"/>
  <c r="X189" i="24"/>
  <c r="W189" i="24"/>
  <c r="V189" i="24"/>
  <c r="Q189" i="24"/>
  <c r="P189" i="24"/>
  <c r="O189" i="24"/>
  <c r="N189" i="24"/>
  <c r="M189" i="24"/>
  <c r="AV188" i="24"/>
  <c r="AU188" i="24"/>
  <c r="AT188" i="24"/>
  <c r="AS188" i="24"/>
  <c r="AR188" i="24"/>
  <c r="AQ188" i="24"/>
  <c r="AP188" i="24"/>
  <c r="AO188" i="24"/>
  <c r="AN188" i="24"/>
  <c r="AM188" i="24"/>
  <c r="AL188" i="24"/>
  <c r="AK188" i="24"/>
  <c r="AJ188" i="24"/>
  <c r="AI188" i="24"/>
  <c r="AH188" i="24"/>
  <c r="AG188" i="24"/>
  <c r="AF188" i="24"/>
  <c r="AE188" i="24"/>
  <c r="AD188" i="24"/>
  <c r="AC188" i="24"/>
  <c r="AB188" i="24"/>
  <c r="AA188" i="24"/>
  <c r="Z188" i="24"/>
  <c r="Y188" i="24"/>
  <c r="X188" i="24"/>
  <c r="W188" i="24"/>
  <c r="V188" i="24"/>
  <c r="Q188" i="24"/>
  <c r="P188" i="24"/>
  <c r="O188" i="24"/>
  <c r="N188" i="24"/>
  <c r="M188" i="24"/>
  <c r="AV187" i="24"/>
  <c r="AU187" i="24"/>
  <c r="AT187" i="24"/>
  <c r="AS187" i="24"/>
  <c r="AR187" i="24"/>
  <c r="AQ187" i="24"/>
  <c r="AP187" i="24"/>
  <c r="AO187" i="24"/>
  <c r="AN187" i="24"/>
  <c r="AM187" i="24"/>
  <c r="AL187" i="24"/>
  <c r="AK187" i="24"/>
  <c r="AJ187" i="24"/>
  <c r="AI187" i="24"/>
  <c r="AH187" i="24"/>
  <c r="AG187" i="24"/>
  <c r="AF187" i="24"/>
  <c r="AE187" i="24"/>
  <c r="AD187" i="24"/>
  <c r="AC187" i="24"/>
  <c r="AB187" i="24"/>
  <c r="AA187" i="24"/>
  <c r="Z187" i="24"/>
  <c r="Y187" i="24"/>
  <c r="X187" i="24"/>
  <c r="W187" i="24"/>
  <c r="V187" i="24"/>
  <c r="Q187" i="24"/>
  <c r="P187" i="24"/>
  <c r="O187" i="24"/>
  <c r="N187" i="24"/>
  <c r="M187" i="24"/>
  <c r="AV186" i="24"/>
  <c r="AU186" i="24"/>
  <c r="AT186" i="24"/>
  <c r="AS186" i="24"/>
  <c r="AR186" i="24"/>
  <c r="AQ186" i="24"/>
  <c r="AP186" i="24"/>
  <c r="AO186" i="24"/>
  <c r="AN186" i="24"/>
  <c r="AM186" i="24"/>
  <c r="AL186" i="24"/>
  <c r="AK186" i="24"/>
  <c r="AJ186" i="24"/>
  <c r="AI186" i="24"/>
  <c r="AH186" i="24"/>
  <c r="AG186" i="24"/>
  <c r="AF186" i="24"/>
  <c r="AE186" i="24"/>
  <c r="AD186" i="24"/>
  <c r="AC186" i="24"/>
  <c r="AB186" i="24"/>
  <c r="AA186" i="24"/>
  <c r="Z186" i="24"/>
  <c r="Y186" i="24"/>
  <c r="X186" i="24"/>
  <c r="W186" i="24"/>
  <c r="V186" i="24"/>
  <c r="Q186" i="24"/>
  <c r="P186" i="24"/>
  <c r="O186" i="24"/>
  <c r="N186" i="24"/>
  <c r="M186" i="24"/>
  <c r="AV185" i="24"/>
  <c r="AU185" i="24"/>
  <c r="AT185" i="24"/>
  <c r="AS185" i="24"/>
  <c r="AR185" i="24"/>
  <c r="AQ185" i="24"/>
  <c r="AP185" i="24"/>
  <c r="AO185" i="24"/>
  <c r="AN185" i="24"/>
  <c r="AM185" i="24"/>
  <c r="AL185" i="24"/>
  <c r="AK185" i="24"/>
  <c r="AJ185" i="24"/>
  <c r="AI185" i="24"/>
  <c r="AH185" i="24"/>
  <c r="AG185" i="24"/>
  <c r="AF185" i="24"/>
  <c r="AE185" i="24"/>
  <c r="AD185" i="24"/>
  <c r="AC185" i="24"/>
  <c r="AB185" i="24"/>
  <c r="AA185" i="24"/>
  <c r="Z185" i="24"/>
  <c r="Y185" i="24"/>
  <c r="X185" i="24"/>
  <c r="W185" i="24"/>
  <c r="V185" i="24"/>
  <c r="Q185" i="24"/>
  <c r="P185" i="24"/>
  <c r="O185" i="24"/>
  <c r="N185" i="24"/>
  <c r="M185" i="24"/>
  <c r="AV184" i="24"/>
  <c r="AU184" i="24"/>
  <c r="AT184" i="24"/>
  <c r="AS184" i="24"/>
  <c r="AR184" i="24"/>
  <c r="AQ184" i="24"/>
  <c r="AP184" i="24"/>
  <c r="AO184" i="24"/>
  <c r="AN184" i="24"/>
  <c r="AM184" i="24"/>
  <c r="AL184" i="24"/>
  <c r="AK184" i="24"/>
  <c r="AJ184" i="24"/>
  <c r="AI184" i="24"/>
  <c r="AH184" i="24"/>
  <c r="AG184" i="24"/>
  <c r="AF184" i="24"/>
  <c r="AE184" i="24"/>
  <c r="AD184" i="24"/>
  <c r="AC184" i="24"/>
  <c r="AB184" i="24"/>
  <c r="AA184" i="24"/>
  <c r="Z184" i="24"/>
  <c r="Y184" i="24"/>
  <c r="X184" i="24"/>
  <c r="W184" i="24"/>
  <c r="V184" i="24"/>
  <c r="Q184" i="24"/>
  <c r="P184" i="24"/>
  <c r="O184" i="24"/>
  <c r="N184" i="24"/>
  <c r="M184" i="24"/>
  <c r="AV183" i="24"/>
  <c r="AU183" i="24"/>
  <c r="AT183" i="24"/>
  <c r="AS183" i="24"/>
  <c r="AR183" i="24"/>
  <c r="AQ183" i="24"/>
  <c r="AP183" i="24"/>
  <c r="AO183" i="24"/>
  <c r="AN183" i="24"/>
  <c r="AM183" i="24"/>
  <c r="AL183" i="24"/>
  <c r="AK183" i="24"/>
  <c r="AJ183" i="24"/>
  <c r="AI183" i="24"/>
  <c r="AH183" i="24"/>
  <c r="AG183" i="24"/>
  <c r="AF183" i="24"/>
  <c r="AE183" i="24"/>
  <c r="AD183" i="24"/>
  <c r="AC183" i="24"/>
  <c r="AB183" i="24"/>
  <c r="AA183" i="24"/>
  <c r="Z183" i="24"/>
  <c r="Y183" i="24"/>
  <c r="X183" i="24"/>
  <c r="W183" i="24"/>
  <c r="V183" i="24"/>
  <c r="Q183" i="24"/>
  <c r="P183" i="24"/>
  <c r="O183" i="24"/>
  <c r="N183" i="24"/>
  <c r="M183" i="24"/>
  <c r="AV182" i="24"/>
  <c r="AU182" i="24"/>
  <c r="AT182" i="24"/>
  <c r="AS182" i="24"/>
  <c r="AR182" i="24"/>
  <c r="AQ182" i="24"/>
  <c r="AP182" i="24"/>
  <c r="AO182" i="24"/>
  <c r="AN182" i="24"/>
  <c r="AM182" i="24"/>
  <c r="AL182" i="24"/>
  <c r="AK182" i="24"/>
  <c r="AJ182" i="24"/>
  <c r="AI182" i="24"/>
  <c r="AH182" i="24"/>
  <c r="AG182" i="24"/>
  <c r="AF182" i="24"/>
  <c r="AE182" i="24"/>
  <c r="AD182" i="24"/>
  <c r="AC182" i="24"/>
  <c r="AB182" i="24"/>
  <c r="AA182" i="24"/>
  <c r="Z182" i="24"/>
  <c r="Y182" i="24"/>
  <c r="X182" i="24"/>
  <c r="W182" i="24"/>
  <c r="V182" i="24"/>
  <c r="Q182" i="24"/>
  <c r="P182" i="24"/>
  <c r="O182" i="24"/>
  <c r="N182" i="24"/>
  <c r="M182" i="24"/>
  <c r="AV181" i="24"/>
  <c r="AU181" i="24"/>
  <c r="AT181" i="24"/>
  <c r="AS181" i="24"/>
  <c r="AR181" i="24"/>
  <c r="AQ181" i="24"/>
  <c r="AP181" i="24"/>
  <c r="AO181" i="24"/>
  <c r="AN181" i="24"/>
  <c r="AM181" i="24"/>
  <c r="AL181" i="24"/>
  <c r="AK181" i="24"/>
  <c r="AJ181" i="24"/>
  <c r="AI181" i="24"/>
  <c r="AH181" i="24"/>
  <c r="AG181" i="24"/>
  <c r="AF181" i="24"/>
  <c r="AE181" i="24"/>
  <c r="AD181" i="24"/>
  <c r="AC181" i="24"/>
  <c r="AB181" i="24"/>
  <c r="AA181" i="24"/>
  <c r="Z181" i="24"/>
  <c r="Y181" i="24"/>
  <c r="X181" i="24"/>
  <c r="W181" i="24"/>
  <c r="V181" i="24"/>
  <c r="Q181" i="24"/>
  <c r="P181" i="24"/>
  <c r="O181" i="24"/>
  <c r="N181" i="24"/>
  <c r="M181" i="24"/>
  <c r="AV180" i="24"/>
  <c r="AU180" i="24"/>
  <c r="AT180" i="24"/>
  <c r="AS180" i="24"/>
  <c r="AR180" i="24"/>
  <c r="AQ180" i="24"/>
  <c r="AP180" i="24"/>
  <c r="AO180" i="24"/>
  <c r="AN180" i="24"/>
  <c r="AM180" i="24"/>
  <c r="AL180" i="24"/>
  <c r="AK180" i="24"/>
  <c r="AJ180" i="24"/>
  <c r="AI180" i="24"/>
  <c r="AH180" i="24"/>
  <c r="AG180" i="24"/>
  <c r="AF180" i="24"/>
  <c r="AE180" i="24"/>
  <c r="AD180" i="24"/>
  <c r="AC180" i="24"/>
  <c r="AB180" i="24"/>
  <c r="AA180" i="24"/>
  <c r="Z180" i="24"/>
  <c r="Y180" i="24"/>
  <c r="X180" i="24"/>
  <c r="W180" i="24"/>
  <c r="V180" i="24"/>
  <c r="Q180" i="24"/>
  <c r="P180" i="24"/>
  <c r="O180" i="24"/>
  <c r="N180" i="24"/>
  <c r="M180" i="24"/>
  <c r="AV179" i="24"/>
  <c r="AU179" i="24"/>
  <c r="AT179" i="24"/>
  <c r="AS179" i="24"/>
  <c r="AR179" i="24"/>
  <c r="AQ179" i="24"/>
  <c r="AP179" i="24"/>
  <c r="AO179" i="24"/>
  <c r="AN179" i="24"/>
  <c r="AM179" i="24"/>
  <c r="AL179" i="24"/>
  <c r="AK179" i="24"/>
  <c r="AJ179" i="24"/>
  <c r="AI179" i="24"/>
  <c r="AH179" i="24"/>
  <c r="AG179" i="24"/>
  <c r="AF179" i="24"/>
  <c r="AE179" i="24"/>
  <c r="AD179" i="24"/>
  <c r="AC179" i="24"/>
  <c r="AB179" i="24"/>
  <c r="AA179" i="24"/>
  <c r="Z179" i="24"/>
  <c r="Y179" i="24"/>
  <c r="X179" i="24"/>
  <c r="W179" i="24"/>
  <c r="V179" i="24"/>
  <c r="Q179" i="24"/>
  <c r="P179" i="24"/>
  <c r="O179" i="24"/>
  <c r="N179" i="24"/>
  <c r="M179" i="24"/>
  <c r="AV178" i="24"/>
  <c r="AU178" i="24"/>
  <c r="AT178" i="24"/>
  <c r="AS178" i="24"/>
  <c r="AR178" i="24"/>
  <c r="AQ178" i="24"/>
  <c r="AP178" i="24"/>
  <c r="AO178" i="24"/>
  <c r="AN178" i="24"/>
  <c r="AM178" i="24"/>
  <c r="AL178" i="24"/>
  <c r="AK178" i="24"/>
  <c r="AJ178" i="24"/>
  <c r="AI178" i="24"/>
  <c r="AH178" i="24"/>
  <c r="AG178" i="24"/>
  <c r="AF178" i="24"/>
  <c r="AE178" i="24"/>
  <c r="AD178" i="24"/>
  <c r="AC178" i="24"/>
  <c r="AB178" i="24"/>
  <c r="AA178" i="24"/>
  <c r="Z178" i="24"/>
  <c r="Y178" i="24"/>
  <c r="X178" i="24"/>
  <c r="W178" i="24"/>
  <c r="V178" i="24"/>
  <c r="Q178" i="24"/>
  <c r="P178" i="24"/>
  <c r="O178" i="24"/>
  <c r="N178" i="24"/>
  <c r="M178" i="24"/>
  <c r="AV177" i="24"/>
  <c r="AU177" i="24"/>
  <c r="AT177" i="24"/>
  <c r="AS177" i="24"/>
  <c r="AR177" i="24"/>
  <c r="AQ177" i="24"/>
  <c r="AP177" i="24"/>
  <c r="AO177" i="24"/>
  <c r="AN177" i="24"/>
  <c r="AM177" i="24"/>
  <c r="AL177" i="24"/>
  <c r="AK177" i="24"/>
  <c r="AJ177" i="24"/>
  <c r="AI177" i="24"/>
  <c r="AH177" i="24"/>
  <c r="AG177" i="24"/>
  <c r="AF177" i="24"/>
  <c r="AE177" i="24"/>
  <c r="AD177" i="24"/>
  <c r="AC177" i="24"/>
  <c r="AB177" i="24"/>
  <c r="AA177" i="24"/>
  <c r="Z177" i="24"/>
  <c r="Y177" i="24"/>
  <c r="X177" i="24"/>
  <c r="W177" i="24"/>
  <c r="V177" i="24"/>
  <c r="Q177" i="24"/>
  <c r="P177" i="24"/>
  <c r="O177" i="24"/>
  <c r="N177" i="24"/>
  <c r="M177" i="24"/>
  <c r="AV176" i="24"/>
  <c r="AU176" i="24"/>
  <c r="AT176" i="24"/>
  <c r="AS176" i="24"/>
  <c r="AR176" i="24"/>
  <c r="AQ176" i="24"/>
  <c r="AP176" i="24"/>
  <c r="AO176" i="24"/>
  <c r="AN176" i="24"/>
  <c r="AM176" i="24"/>
  <c r="AL176" i="24"/>
  <c r="AK176" i="24"/>
  <c r="AJ176" i="24"/>
  <c r="AI176" i="24"/>
  <c r="AH176" i="24"/>
  <c r="AG176" i="24"/>
  <c r="AF176" i="24"/>
  <c r="AE176" i="24"/>
  <c r="AD176" i="24"/>
  <c r="AC176" i="24"/>
  <c r="AB176" i="24"/>
  <c r="AA176" i="24"/>
  <c r="Z176" i="24"/>
  <c r="Y176" i="24"/>
  <c r="X176" i="24"/>
  <c r="W176" i="24"/>
  <c r="V176" i="24"/>
  <c r="Q176" i="24"/>
  <c r="P176" i="24"/>
  <c r="O176" i="24"/>
  <c r="N176" i="24"/>
  <c r="M176" i="24"/>
  <c r="AV175" i="24"/>
  <c r="AU175" i="24"/>
  <c r="AT175" i="24"/>
  <c r="AS175" i="24"/>
  <c r="AR175" i="24"/>
  <c r="AQ175" i="24"/>
  <c r="AP175" i="24"/>
  <c r="AO175" i="24"/>
  <c r="AN175" i="24"/>
  <c r="AM175" i="24"/>
  <c r="AL175" i="24"/>
  <c r="AK175" i="24"/>
  <c r="AJ175" i="24"/>
  <c r="AI175" i="24"/>
  <c r="AH175" i="24"/>
  <c r="AG175" i="24"/>
  <c r="AF175" i="24"/>
  <c r="AE175" i="24"/>
  <c r="AD175" i="24"/>
  <c r="AC175" i="24"/>
  <c r="AB175" i="24"/>
  <c r="AA175" i="24"/>
  <c r="Z175" i="24"/>
  <c r="Y175" i="24"/>
  <c r="X175" i="24"/>
  <c r="W175" i="24"/>
  <c r="V175" i="24"/>
  <c r="Q175" i="24"/>
  <c r="P175" i="24"/>
  <c r="O175" i="24"/>
  <c r="N175" i="24"/>
  <c r="M175" i="24"/>
  <c r="AV174" i="24"/>
  <c r="AU174" i="24"/>
  <c r="AT174" i="24"/>
  <c r="AS174" i="24"/>
  <c r="AR174" i="24"/>
  <c r="AQ174" i="24"/>
  <c r="AP174" i="24"/>
  <c r="AO174" i="24"/>
  <c r="AN174" i="24"/>
  <c r="AM174" i="24"/>
  <c r="AL174" i="24"/>
  <c r="AK174" i="24"/>
  <c r="AJ174" i="24"/>
  <c r="AI174" i="24"/>
  <c r="AH174" i="24"/>
  <c r="AG174" i="24"/>
  <c r="AF174" i="24"/>
  <c r="AE174" i="24"/>
  <c r="AD174" i="24"/>
  <c r="AC174" i="24"/>
  <c r="AB174" i="24"/>
  <c r="AA174" i="24"/>
  <c r="Z174" i="24"/>
  <c r="Y174" i="24"/>
  <c r="X174" i="24"/>
  <c r="W174" i="24"/>
  <c r="V174" i="24"/>
  <c r="Q174" i="24"/>
  <c r="P174" i="24"/>
  <c r="O174" i="24"/>
  <c r="N174" i="24"/>
  <c r="M174" i="24"/>
  <c r="AV173" i="24"/>
  <c r="AU173" i="24"/>
  <c r="AT173" i="24"/>
  <c r="AS173" i="24"/>
  <c r="AR173" i="24"/>
  <c r="AQ173" i="24"/>
  <c r="AP173" i="24"/>
  <c r="AO173" i="24"/>
  <c r="AN173" i="24"/>
  <c r="AM173" i="24"/>
  <c r="AL173" i="24"/>
  <c r="AK173" i="24"/>
  <c r="AJ173" i="24"/>
  <c r="AI173" i="24"/>
  <c r="AH173" i="24"/>
  <c r="AG173" i="24"/>
  <c r="AF173" i="24"/>
  <c r="AE173" i="24"/>
  <c r="AD173" i="24"/>
  <c r="AC173" i="24"/>
  <c r="AB173" i="24"/>
  <c r="AA173" i="24"/>
  <c r="Z173" i="24"/>
  <c r="Y173" i="24"/>
  <c r="X173" i="24"/>
  <c r="W173" i="24"/>
  <c r="V173" i="24"/>
  <c r="Q173" i="24"/>
  <c r="P173" i="24"/>
  <c r="O173" i="24"/>
  <c r="N173" i="24"/>
  <c r="M173" i="24"/>
  <c r="AV172" i="24"/>
  <c r="AU172" i="24"/>
  <c r="AT172" i="24"/>
  <c r="AS172" i="24"/>
  <c r="AR172" i="24"/>
  <c r="AQ172" i="24"/>
  <c r="AP172" i="24"/>
  <c r="AO172" i="24"/>
  <c r="AN172" i="24"/>
  <c r="AM172" i="24"/>
  <c r="AL172" i="24"/>
  <c r="AK172" i="24"/>
  <c r="AJ172" i="24"/>
  <c r="AI172" i="24"/>
  <c r="AH172" i="24"/>
  <c r="AG172" i="24"/>
  <c r="AF172" i="24"/>
  <c r="AE172" i="24"/>
  <c r="AD172" i="24"/>
  <c r="AC172" i="24"/>
  <c r="AB172" i="24"/>
  <c r="AA172" i="24"/>
  <c r="Z172" i="24"/>
  <c r="Y172" i="24"/>
  <c r="X172" i="24"/>
  <c r="W172" i="24"/>
  <c r="V172" i="24"/>
  <c r="Q172" i="24"/>
  <c r="P172" i="24"/>
  <c r="O172" i="24"/>
  <c r="N172" i="24"/>
  <c r="M172" i="24"/>
  <c r="AV171" i="24"/>
  <c r="AU171" i="24"/>
  <c r="AT171" i="24"/>
  <c r="AS171" i="24"/>
  <c r="AR171" i="24"/>
  <c r="AQ171" i="24"/>
  <c r="AP171" i="24"/>
  <c r="AO171" i="24"/>
  <c r="AN171" i="24"/>
  <c r="AM171" i="24"/>
  <c r="AL171" i="24"/>
  <c r="AK171" i="24"/>
  <c r="AJ171" i="24"/>
  <c r="AI171" i="24"/>
  <c r="AH171" i="24"/>
  <c r="AG171" i="24"/>
  <c r="AF171" i="24"/>
  <c r="AE171" i="24"/>
  <c r="AD171" i="24"/>
  <c r="AC171" i="24"/>
  <c r="AB171" i="24"/>
  <c r="AA171" i="24"/>
  <c r="Z171" i="24"/>
  <c r="Y171" i="24"/>
  <c r="X171" i="24"/>
  <c r="W171" i="24"/>
  <c r="V171" i="24"/>
  <c r="Q171" i="24"/>
  <c r="P171" i="24"/>
  <c r="O171" i="24"/>
  <c r="N171" i="24"/>
  <c r="M171" i="24"/>
  <c r="AV170" i="24"/>
  <c r="AU170" i="24"/>
  <c r="AT170" i="24"/>
  <c r="AS170" i="24"/>
  <c r="AR170" i="24"/>
  <c r="AQ170" i="24"/>
  <c r="AP170" i="24"/>
  <c r="AO170" i="24"/>
  <c r="AN170" i="24"/>
  <c r="AM170" i="24"/>
  <c r="AL170" i="24"/>
  <c r="AK170" i="24"/>
  <c r="AJ170" i="24"/>
  <c r="AI170" i="24"/>
  <c r="AH170" i="24"/>
  <c r="AG170" i="24"/>
  <c r="AF170" i="24"/>
  <c r="AE170" i="24"/>
  <c r="AD170" i="24"/>
  <c r="AC170" i="24"/>
  <c r="AB170" i="24"/>
  <c r="AA170" i="24"/>
  <c r="Z170" i="24"/>
  <c r="Y170" i="24"/>
  <c r="X170" i="24"/>
  <c r="W170" i="24"/>
  <c r="V170" i="24"/>
  <c r="Q170" i="24"/>
  <c r="P170" i="24"/>
  <c r="O170" i="24"/>
  <c r="N170" i="24"/>
  <c r="M170" i="24"/>
  <c r="AV169" i="24"/>
  <c r="AU169" i="24"/>
  <c r="AT169" i="24"/>
  <c r="AS169" i="24"/>
  <c r="AR169" i="24"/>
  <c r="AQ169" i="24"/>
  <c r="AP169" i="24"/>
  <c r="AO169" i="24"/>
  <c r="AN169" i="24"/>
  <c r="AM169" i="24"/>
  <c r="AL169" i="24"/>
  <c r="AK169" i="24"/>
  <c r="AJ169" i="24"/>
  <c r="AI169" i="24"/>
  <c r="AH169" i="24"/>
  <c r="AG169" i="24"/>
  <c r="AF169" i="24"/>
  <c r="AE169" i="24"/>
  <c r="AD169" i="24"/>
  <c r="AC169" i="24"/>
  <c r="AB169" i="24"/>
  <c r="AA169" i="24"/>
  <c r="Z169" i="24"/>
  <c r="Y169" i="24"/>
  <c r="X169" i="24"/>
  <c r="W169" i="24"/>
  <c r="V169" i="24"/>
  <c r="Q169" i="24"/>
  <c r="P169" i="24"/>
  <c r="O169" i="24"/>
  <c r="N169" i="24"/>
  <c r="M169" i="24"/>
  <c r="AV168" i="24"/>
  <c r="AU168" i="24"/>
  <c r="AT168" i="24"/>
  <c r="AS168" i="24"/>
  <c r="AR168" i="24"/>
  <c r="AQ168" i="24"/>
  <c r="AP168" i="24"/>
  <c r="AO168" i="24"/>
  <c r="AN168" i="24"/>
  <c r="AM168" i="24"/>
  <c r="AL168" i="24"/>
  <c r="AK168" i="24"/>
  <c r="AJ168" i="24"/>
  <c r="AI168" i="24"/>
  <c r="AH168" i="24"/>
  <c r="AG168" i="24"/>
  <c r="AF168" i="24"/>
  <c r="AE168" i="24"/>
  <c r="AD168" i="24"/>
  <c r="AC168" i="24"/>
  <c r="AB168" i="24"/>
  <c r="AA168" i="24"/>
  <c r="Z168" i="24"/>
  <c r="Y168" i="24"/>
  <c r="X168" i="24"/>
  <c r="W168" i="24"/>
  <c r="V168" i="24"/>
  <c r="Q168" i="24"/>
  <c r="P168" i="24"/>
  <c r="O168" i="24"/>
  <c r="N168" i="24"/>
  <c r="M168" i="24"/>
  <c r="AV167" i="24"/>
  <c r="AU167" i="24"/>
  <c r="AT167" i="24"/>
  <c r="AS167" i="24"/>
  <c r="AR167" i="24"/>
  <c r="AQ167" i="24"/>
  <c r="AP167" i="24"/>
  <c r="AO167" i="24"/>
  <c r="AN167" i="24"/>
  <c r="AM167" i="24"/>
  <c r="AL167" i="24"/>
  <c r="AK167" i="24"/>
  <c r="AJ167" i="24"/>
  <c r="AI167" i="24"/>
  <c r="AH167" i="24"/>
  <c r="AG167" i="24"/>
  <c r="AF167" i="24"/>
  <c r="AE167" i="24"/>
  <c r="AD167" i="24"/>
  <c r="AC167" i="24"/>
  <c r="AB167" i="24"/>
  <c r="AA167" i="24"/>
  <c r="Z167" i="24"/>
  <c r="Y167" i="24"/>
  <c r="X167" i="24"/>
  <c r="W167" i="24"/>
  <c r="V167" i="24"/>
  <c r="Q167" i="24"/>
  <c r="P167" i="24"/>
  <c r="O167" i="24"/>
  <c r="N167" i="24"/>
  <c r="M167" i="24"/>
  <c r="AV166" i="24"/>
  <c r="AU166" i="24"/>
  <c r="AT166" i="24"/>
  <c r="AS166" i="24"/>
  <c r="AR166" i="24"/>
  <c r="AQ166" i="24"/>
  <c r="AP166" i="24"/>
  <c r="AO166" i="24"/>
  <c r="AN166" i="24"/>
  <c r="AM166" i="24"/>
  <c r="AL166" i="24"/>
  <c r="AK166" i="24"/>
  <c r="AJ166" i="24"/>
  <c r="AI166" i="24"/>
  <c r="AH166" i="24"/>
  <c r="AG166" i="24"/>
  <c r="AF166" i="24"/>
  <c r="AE166" i="24"/>
  <c r="AD166" i="24"/>
  <c r="AC166" i="24"/>
  <c r="AB166" i="24"/>
  <c r="AA166" i="24"/>
  <c r="Z166" i="24"/>
  <c r="Y166" i="24"/>
  <c r="X166" i="24"/>
  <c r="W166" i="24"/>
  <c r="V166" i="24"/>
  <c r="Q166" i="24"/>
  <c r="P166" i="24"/>
  <c r="O166" i="24"/>
  <c r="N166" i="24"/>
  <c r="M166" i="24"/>
  <c r="AV165" i="24"/>
  <c r="AU165" i="24"/>
  <c r="AT165" i="24"/>
  <c r="AS165" i="24"/>
  <c r="AR165" i="24"/>
  <c r="AQ165" i="24"/>
  <c r="AP165" i="24"/>
  <c r="AO165" i="24"/>
  <c r="AN165" i="24"/>
  <c r="AM165" i="24"/>
  <c r="AL165" i="24"/>
  <c r="AK165" i="24"/>
  <c r="AJ165" i="24"/>
  <c r="AI165" i="24"/>
  <c r="AH165" i="24"/>
  <c r="AG165" i="24"/>
  <c r="AF165" i="24"/>
  <c r="AE165" i="24"/>
  <c r="AD165" i="24"/>
  <c r="AC165" i="24"/>
  <c r="AB165" i="24"/>
  <c r="AA165" i="24"/>
  <c r="Z165" i="24"/>
  <c r="Y165" i="24"/>
  <c r="X165" i="24"/>
  <c r="W165" i="24"/>
  <c r="V165" i="24"/>
  <c r="Q165" i="24"/>
  <c r="P165" i="24"/>
  <c r="O165" i="24"/>
  <c r="N165" i="24"/>
  <c r="M165" i="24"/>
  <c r="AV164" i="24"/>
  <c r="AU164" i="24"/>
  <c r="AT164" i="24"/>
  <c r="AS164" i="24"/>
  <c r="AR164" i="24"/>
  <c r="AQ164" i="24"/>
  <c r="AP164" i="24"/>
  <c r="AO164" i="24"/>
  <c r="AN164" i="24"/>
  <c r="AM164" i="24"/>
  <c r="AL164" i="24"/>
  <c r="AK164" i="24"/>
  <c r="AJ164" i="24"/>
  <c r="AI164" i="24"/>
  <c r="AH164" i="24"/>
  <c r="AG164" i="24"/>
  <c r="AF164" i="24"/>
  <c r="AE164" i="24"/>
  <c r="AD164" i="24"/>
  <c r="AC164" i="24"/>
  <c r="AB164" i="24"/>
  <c r="AA164" i="24"/>
  <c r="Z164" i="24"/>
  <c r="Y164" i="24"/>
  <c r="X164" i="24"/>
  <c r="W164" i="24"/>
  <c r="V164" i="24"/>
  <c r="Q164" i="24"/>
  <c r="P164" i="24"/>
  <c r="O164" i="24"/>
  <c r="N164" i="24"/>
  <c r="M164" i="24"/>
  <c r="AV163" i="24"/>
  <c r="AU163" i="24"/>
  <c r="AT163" i="24"/>
  <c r="AS163" i="24"/>
  <c r="AR163" i="24"/>
  <c r="AQ163" i="24"/>
  <c r="AP163" i="24"/>
  <c r="AO163" i="24"/>
  <c r="AN163" i="24"/>
  <c r="AM163" i="24"/>
  <c r="AL163" i="24"/>
  <c r="AK163" i="24"/>
  <c r="AJ163" i="24"/>
  <c r="AI163" i="24"/>
  <c r="AH163" i="24"/>
  <c r="AG163" i="24"/>
  <c r="AF163" i="24"/>
  <c r="AE163" i="24"/>
  <c r="AD163" i="24"/>
  <c r="AC163" i="24"/>
  <c r="AB163" i="24"/>
  <c r="AA163" i="24"/>
  <c r="Z163" i="24"/>
  <c r="Y163" i="24"/>
  <c r="X163" i="24"/>
  <c r="W163" i="24"/>
  <c r="V163" i="24"/>
  <c r="Q163" i="24"/>
  <c r="P163" i="24"/>
  <c r="O163" i="24"/>
  <c r="N163" i="24"/>
  <c r="M163" i="24"/>
  <c r="AV162" i="24"/>
  <c r="AU162" i="24"/>
  <c r="AT162" i="24"/>
  <c r="AS162" i="24"/>
  <c r="AR162" i="24"/>
  <c r="AQ162" i="24"/>
  <c r="AP162" i="24"/>
  <c r="AO162" i="24"/>
  <c r="AN162" i="24"/>
  <c r="AM162" i="24"/>
  <c r="AL162" i="24"/>
  <c r="AK162" i="24"/>
  <c r="AJ162" i="24"/>
  <c r="AI162" i="24"/>
  <c r="AH162" i="24"/>
  <c r="AG162" i="24"/>
  <c r="AF162" i="24"/>
  <c r="AE162" i="24"/>
  <c r="AD162" i="24"/>
  <c r="AC162" i="24"/>
  <c r="AB162" i="24"/>
  <c r="AA162" i="24"/>
  <c r="Z162" i="24"/>
  <c r="Y162" i="24"/>
  <c r="X162" i="24"/>
  <c r="W162" i="24"/>
  <c r="V162" i="24"/>
  <c r="Q162" i="24"/>
  <c r="P162" i="24"/>
  <c r="O162" i="24"/>
  <c r="N162" i="24"/>
  <c r="M162" i="24"/>
  <c r="AV161" i="24"/>
  <c r="AU161" i="24"/>
  <c r="AT161" i="24"/>
  <c r="AS161" i="24"/>
  <c r="AR161" i="24"/>
  <c r="AQ161" i="24"/>
  <c r="AP161" i="24"/>
  <c r="AO161" i="24"/>
  <c r="AN161" i="24"/>
  <c r="AM161" i="24"/>
  <c r="AL161" i="24"/>
  <c r="AK161" i="24"/>
  <c r="AJ161" i="24"/>
  <c r="AI161" i="24"/>
  <c r="AH161" i="24"/>
  <c r="AG161" i="24"/>
  <c r="AF161" i="24"/>
  <c r="AE161" i="24"/>
  <c r="AD161" i="24"/>
  <c r="AC161" i="24"/>
  <c r="AB161" i="24"/>
  <c r="AA161" i="24"/>
  <c r="Z161" i="24"/>
  <c r="Y161" i="24"/>
  <c r="X161" i="24"/>
  <c r="W161" i="24"/>
  <c r="V161" i="24"/>
  <c r="Q161" i="24"/>
  <c r="P161" i="24"/>
  <c r="O161" i="24"/>
  <c r="N161" i="24"/>
  <c r="M161" i="24"/>
  <c r="AV160" i="24"/>
  <c r="AU160" i="24"/>
  <c r="AT160" i="24"/>
  <c r="AS160" i="24"/>
  <c r="AR160" i="24"/>
  <c r="AQ160" i="24"/>
  <c r="AP160" i="24"/>
  <c r="AO160" i="24"/>
  <c r="AN160" i="24"/>
  <c r="AM160" i="24"/>
  <c r="AL160" i="24"/>
  <c r="AK160" i="24"/>
  <c r="AJ160" i="24"/>
  <c r="AI160" i="24"/>
  <c r="AH160" i="24"/>
  <c r="AG160" i="24"/>
  <c r="AF160" i="24"/>
  <c r="AE160" i="24"/>
  <c r="AD160" i="24"/>
  <c r="AC160" i="24"/>
  <c r="AB160" i="24"/>
  <c r="AA160" i="24"/>
  <c r="Z160" i="24"/>
  <c r="Y160" i="24"/>
  <c r="X160" i="24"/>
  <c r="W160" i="24"/>
  <c r="V160" i="24"/>
  <c r="Q160" i="24"/>
  <c r="P160" i="24"/>
  <c r="O160" i="24"/>
  <c r="N160" i="24"/>
  <c r="M160" i="24"/>
  <c r="AV159" i="24"/>
  <c r="AU159" i="24"/>
  <c r="AT159" i="24"/>
  <c r="AS159" i="24"/>
  <c r="AR159" i="24"/>
  <c r="AQ159" i="24"/>
  <c r="AP159" i="24"/>
  <c r="AO159" i="24"/>
  <c r="AN159" i="24"/>
  <c r="AM159" i="24"/>
  <c r="AL159" i="24"/>
  <c r="AK159" i="24"/>
  <c r="AJ159" i="24"/>
  <c r="AI159" i="24"/>
  <c r="AH159" i="24"/>
  <c r="AG159" i="24"/>
  <c r="AF159" i="24"/>
  <c r="AE159" i="24"/>
  <c r="AD159" i="24"/>
  <c r="AC159" i="24"/>
  <c r="AB159" i="24"/>
  <c r="AA159" i="24"/>
  <c r="Z159" i="24"/>
  <c r="Y159" i="24"/>
  <c r="X159" i="24"/>
  <c r="W159" i="24"/>
  <c r="V159" i="24"/>
  <c r="Q159" i="24"/>
  <c r="P159" i="24"/>
  <c r="O159" i="24"/>
  <c r="N159" i="24"/>
  <c r="M159" i="24"/>
  <c r="AV158" i="24"/>
  <c r="AU158" i="24"/>
  <c r="AT158" i="24"/>
  <c r="AS158" i="24"/>
  <c r="AR158" i="24"/>
  <c r="AQ158" i="24"/>
  <c r="AP158" i="24"/>
  <c r="AO158" i="24"/>
  <c r="AN158" i="24"/>
  <c r="AM158" i="24"/>
  <c r="AL158" i="24"/>
  <c r="AK158" i="24"/>
  <c r="AJ158" i="24"/>
  <c r="AI158" i="24"/>
  <c r="AH158" i="24"/>
  <c r="AG158" i="24"/>
  <c r="AF158" i="24"/>
  <c r="AE158" i="24"/>
  <c r="AD158" i="24"/>
  <c r="AC158" i="24"/>
  <c r="AB158" i="24"/>
  <c r="AA158" i="24"/>
  <c r="Z158" i="24"/>
  <c r="Y158" i="24"/>
  <c r="X158" i="24"/>
  <c r="W158" i="24"/>
  <c r="V158" i="24"/>
  <c r="Q158" i="24"/>
  <c r="P158" i="24"/>
  <c r="O158" i="24"/>
  <c r="N158" i="24"/>
  <c r="M158" i="24"/>
  <c r="AV157" i="24"/>
  <c r="AU157" i="24"/>
  <c r="AT157" i="24"/>
  <c r="AS157" i="24"/>
  <c r="AR157" i="24"/>
  <c r="AQ157" i="24"/>
  <c r="AP157" i="24"/>
  <c r="AO157" i="24"/>
  <c r="AN157" i="24"/>
  <c r="AM157" i="24"/>
  <c r="AL157" i="24"/>
  <c r="AK157" i="24"/>
  <c r="AJ157" i="24"/>
  <c r="AI157" i="24"/>
  <c r="AH157" i="24"/>
  <c r="AG157" i="24"/>
  <c r="AF157" i="24"/>
  <c r="AE157" i="24"/>
  <c r="AD157" i="24"/>
  <c r="AC157" i="24"/>
  <c r="AB157" i="24"/>
  <c r="AA157" i="24"/>
  <c r="Z157" i="24"/>
  <c r="Y157" i="24"/>
  <c r="X157" i="24"/>
  <c r="W157" i="24"/>
  <c r="V157" i="24"/>
  <c r="Q157" i="24"/>
  <c r="P157" i="24"/>
  <c r="O157" i="24"/>
  <c r="N157" i="24"/>
  <c r="M157" i="24"/>
  <c r="AV156" i="24"/>
  <c r="AU156" i="24"/>
  <c r="AT156" i="24"/>
  <c r="AS156" i="24"/>
  <c r="AR156" i="24"/>
  <c r="AQ156" i="24"/>
  <c r="AP156" i="24"/>
  <c r="AO156" i="24"/>
  <c r="AN156" i="24"/>
  <c r="AM156" i="24"/>
  <c r="AL156" i="24"/>
  <c r="AK156" i="24"/>
  <c r="AJ156" i="24"/>
  <c r="AI156" i="24"/>
  <c r="AH156" i="24"/>
  <c r="AG156" i="24"/>
  <c r="AF156" i="24"/>
  <c r="AE156" i="24"/>
  <c r="AD156" i="24"/>
  <c r="AC156" i="24"/>
  <c r="AB156" i="24"/>
  <c r="AA156" i="24"/>
  <c r="Z156" i="24"/>
  <c r="Y156" i="24"/>
  <c r="X156" i="24"/>
  <c r="W156" i="24"/>
  <c r="V156" i="24"/>
  <c r="Q156" i="24"/>
  <c r="P156" i="24"/>
  <c r="O156" i="24"/>
  <c r="N156" i="24"/>
  <c r="M156" i="24"/>
  <c r="AV155" i="24"/>
  <c r="AU155" i="24"/>
  <c r="AT155" i="24"/>
  <c r="AS155" i="24"/>
  <c r="AR155" i="24"/>
  <c r="AQ155" i="24"/>
  <c r="AP155" i="24"/>
  <c r="AO155" i="24"/>
  <c r="AN155" i="24"/>
  <c r="AM155" i="24"/>
  <c r="AL155" i="24"/>
  <c r="AK155" i="24"/>
  <c r="AJ155" i="24"/>
  <c r="AI155" i="24"/>
  <c r="AH155" i="24"/>
  <c r="AG155" i="24"/>
  <c r="AF155" i="24"/>
  <c r="AE155" i="24"/>
  <c r="AD155" i="24"/>
  <c r="AC155" i="24"/>
  <c r="AB155" i="24"/>
  <c r="AA155" i="24"/>
  <c r="Z155" i="24"/>
  <c r="Y155" i="24"/>
  <c r="X155" i="24"/>
  <c r="W155" i="24"/>
  <c r="V155" i="24"/>
  <c r="Q155" i="24"/>
  <c r="P155" i="24"/>
  <c r="O155" i="24"/>
  <c r="N155" i="24"/>
  <c r="M155" i="24"/>
  <c r="AV154" i="24"/>
  <c r="AU154" i="24"/>
  <c r="AT154" i="24"/>
  <c r="AS154" i="24"/>
  <c r="AR154" i="24"/>
  <c r="AQ154" i="24"/>
  <c r="AP154" i="24"/>
  <c r="AO154" i="24"/>
  <c r="AN154" i="24"/>
  <c r="AM154" i="24"/>
  <c r="AL154" i="24"/>
  <c r="AK154" i="24"/>
  <c r="AJ154" i="24"/>
  <c r="AI154" i="24"/>
  <c r="AH154" i="24"/>
  <c r="AG154" i="24"/>
  <c r="AF154" i="24"/>
  <c r="AE154" i="24"/>
  <c r="AD154" i="24"/>
  <c r="AC154" i="24"/>
  <c r="AB154" i="24"/>
  <c r="AA154" i="24"/>
  <c r="Z154" i="24"/>
  <c r="Y154" i="24"/>
  <c r="X154" i="24"/>
  <c r="W154" i="24"/>
  <c r="V154" i="24"/>
  <c r="Q154" i="24"/>
  <c r="P154" i="24"/>
  <c r="O154" i="24"/>
  <c r="N154" i="24"/>
  <c r="M154" i="24"/>
  <c r="AV153" i="24"/>
  <c r="AU153" i="24"/>
  <c r="AT153" i="24"/>
  <c r="AS153" i="24"/>
  <c r="AR153" i="24"/>
  <c r="AQ153" i="24"/>
  <c r="AP153" i="24"/>
  <c r="AO153" i="24"/>
  <c r="AN153" i="24"/>
  <c r="AM153" i="24"/>
  <c r="AL153" i="24"/>
  <c r="AK153" i="24"/>
  <c r="AJ153" i="24"/>
  <c r="AI153" i="24"/>
  <c r="AH153" i="24"/>
  <c r="AG153" i="24"/>
  <c r="AF153" i="24"/>
  <c r="AE153" i="24"/>
  <c r="AD153" i="24"/>
  <c r="AC153" i="24"/>
  <c r="AB153" i="24"/>
  <c r="AA153" i="24"/>
  <c r="Z153" i="24"/>
  <c r="Y153" i="24"/>
  <c r="X153" i="24"/>
  <c r="W153" i="24"/>
  <c r="V153" i="24"/>
  <c r="Q153" i="24"/>
  <c r="P153" i="24"/>
  <c r="O153" i="24"/>
  <c r="N153" i="24"/>
  <c r="M153" i="24"/>
  <c r="AV152" i="24"/>
  <c r="AU152" i="24"/>
  <c r="AT152" i="24"/>
  <c r="AS152" i="24"/>
  <c r="AR152" i="24"/>
  <c r="AQ152" i="24"/>
  <c r="AP152" i="24"/>
  <c r="AO152" i="24"/>
  <c r="AN152" i="24"/>
  <c r="AM152" i="24"/>
  <c r="AL152" i="24"/>
  <c r="AK152" i="24"/>
  <c r="AJ152" i="24"/>
  <c r="AI152" i="24"/>
  <c r="AH152" i="24"/>
  <c r="AG152" i="24"/>
  <c r="AF152" i="24"/>
  <c r="AE152" i="24"/>
  <c r="AD152" i="24"/>
  <c r="AC152" i="24"/>
  <c r="AB152" i="24"/>
  <c r="AA152" i="24"/>
  <c r="Z152" i="24"/>
  <c r="Y152" i="24"/>
  <c r="X152" i="24"/>
  <c r="W152" i="24"/>
  <c r="V152" i="24"/>
  <c r="Q152" i="24"/>
  <c r="P152" i="24"/>
  <c r="O152" i="24"/>
  <c r="N152" i="24"/>
  <c r="M152" i="24"/>
  <c r="AV151" i="24"/>
  <c r="AU151" i="24"/>
  <c r="AT151" i="24"/>
  <c r="AS151" i="24"/>
  <c r="AR151" i="24"/>
  <c r="AQ151" i="24"/>
  <c r="AP151" i="24"/>
  <c r="AO151" i="24"/>
  <c r="AN151" i="24"/>
  <c r="AM151" i="24"/>
  <c r="AL151" i="24"/>
  <c r="AK151" i="24"/>
  <c r="AJ151" i="24"/>
  <c r="AI151" i="24"/>
  <c r="AH151" i="24"/>
  <c r="AG151" i="24"/>
  <c r="AF151" i="24"/>
  <c r="AE151" i="24"/>
  <c r="AD151" i="24"/>
  <c r="AC151" i="24"/>
  <c r="AB151" i="24"/>
  <c r="AA151" i="24"/>
  <c r="Z151" i="24"/>
  <c r="Y151" i="24"/>
  <c r="X151" i="24"/>
  <c r="W151" i="24"/>
  <c r="V151" i="24"/>
  <c r="Q151" i="24"/>
  <c r="P151" i="24"/>
  <c r="O151" i="24"/>
  <c r="N151" i="24"/>
  <c r="M151" i="24"/>
  <c r="AV150" i="24"/>
  <c r="AU150" i="24"/>
  <c r="AT150" i="24"/>
  <c r="AS150" i="24"/>
  <c r="AR150" i="24"/>
  <c r="AQ150" i="24"/>
  <c r="AP150" i="24"/>
  <c r="AO150" i="24"/>
  <c r="AN150" i="24"/>
  <c r="AM150" i="24"/>
  <c r="AL150" i="24"/>
  <c r="AK150" i="24"/>
  <c r="AJ150" i="24"/>
  <c r="AI150" i="24"/>
  <c r="AH150" i="24"/>
  <c r="AG150" i="24"/>
  <c r="AF150" i="24"/>
  <c r="AE150" i="24"/>
  <c r="AD150" i="24"/>
  <c r="AC150" i="24"/>
  <c r="AB150" i="24"/>
  <c r="AA150" i="24"/>
  <c r="Z150" i="24"/>
  <c r="Y150" i="24"/>
  <c r="X150" i="24"/>
  <c r="W150" i="24"/>
  <c r="V150" i="24"/>
  <c r="Q150" i="24"/>
  <c r="P150" i="24"/>
  <c r="O150" i="24"/>
  <c r="N150" i="24"/>
  <c r="M150" i="24"/>
  <c r="AV149" i="24"/>
  <c r="AU149" i="24"/>
  <c r="AT149" i="24"/>
  <c r="AS149" i="24"/>
  <c r="AR149" i="24"/>
  <c r="AQ149" i="24"/>
  <c r="AP149" i="24"/>
  <c r="AO149" i="24"/>
  <c r="AN149" i="24"/>
  <c r="AM149" i="24"/>
  <c r="AL149" i="24"/>
  <c r="AK149" i="24"/>
  <c r="AJ149" i="24"/>
  <c r="AI149" i="24"/>
  <c r="AH149" i="24"/>
  <c r="AG149" i="24"/>
  <c r="AF149" i="24"/>
  <c r="AE149" i="24"/>
  <c r="AD149" i="24"/>
  <c r="AC149" i="24"/>
  <c r="AB149" i="24"/>
  <c r="AA149" i="24"/>
  <c r="Z149" i="24"/>
  <c r="Y149" i="24"/>
  <c r="X149" i="24"/>
  <c r="W149" i="24"/>
  <c r="V149" i="24"/>
  <c r="Q149" i="24"/>
  <c r="P149" i="24"/>
  <c r="O149" i="24"/>
  <c r="N149" i="24"/>
  <c r="M149" i="24"/>
  <c r="AV148" i="24"/>
  <c r="AU148" i="24"/>
  <c r="AT148" i="24"/>
  <c r="AS148" i="24"/>
  <c r="AR148" i="24"/>
  <c r="AQ148" i="24"/>
  <c r="AP148" i="24"/>
  <c r="AO148" i="24"/>
  <c r="AN148" i="24"/>
  <c r="AM148" i="24"/>
  <c r="AL148" i="24"/>
  <c r="AK148" i="24"/>
  <c r="AJ148" i="24"/>
  <c r="AI148" i="24"/>
  <c r="AH148" i="24"/>
  <c r="AG148" i="24"/>
  <c r="AF148" i="24"/>
  <c r="AE148" i="24"/>
  <c r="AD148" i="24"/>
  <c r="AC148" i="24"/>
  <c r="AB148" i="24"/>
  <c r="AA148" i="24"/>
  <c r="Z148" i="24"/>
  <c r="Y148" i="24"/>
  <c r="X148" i="24"/>
  <c r="W148" i="24"/>
  <c r="V148" i="24"/>
  <c r="Q148" i="24"/>
  <c r="P148" i="24"/>
  <c r="O148" i="24"/>
  <c r="N148" i="24"/>
  <c r="M148" i="24"/>
  <c r="AV147" i="24"/>
  <c r="AU147" i="24"/>
  <c r="AT147" i="24"/>
  <c r="AS147" i="24"/>
  <c r="AR147" i="24"/>
  <c r="AQ147" i="24"/>
  <c r="AP147" i="24"/>
  <c r="AO147" i="24"/>
  <c r="AN147" i="24"/>
  <c r="AM147" i="24"/>
  <c r="AL147" i="24"/>
  <c r="AK147" i="24"/>
  <c r="AJ147" i="24"/>
  <c r="AI147" i="24"/>
  <c r="AH147" i="24"/>
  <c r="AG147" i="24"/>
  <c r="AF147" i="24"/>
  <c r="AE147" i="24"/>
  <c r="AD147" i="24"/>
  <c r="AC147" i="24"/>
  <c r="AB147" i="24"/>
  <c r="AA147" i="24"/>
  <c r="Z147" i="24"/>
  <c r="Y147" i="24"/>
  <c r="X147" i="24"/>
  <c r="W147" i="24"/>
  <c r="V147" i="24"/>
  <c r="Q147" i="24"/>
  <c r="P147" i="24"/>
  <c r="O147" i="24"/>
  <c r="N147" i="24"/>
  <c r="M147" i="24"/>
  <c r="AV146" i="24"/>
  <c r="AU146" i="24"/>
  <c r="AT146" i="24"/>
  <c r="AS146" i="24"/>
  <c r="AR146" i="24"/>
  <c r="AQ146" i="24"/>
  <c r="AP146" i="24"/>
  <c r="AO146" i="24"/>
  <c r="AN146" i="24"/>
  <c r="AM146" i="24"/>
  <c r="AL146" i="24"/>
  <c r="AK146" i="24"/>
  <c r="AJ146" i="24"/>
  <c r="AI146" i="24"/>
  <c r="AH146" i="24"/>
  <c r="AG146" i="24"/>
  <c r="AF146" i="24"/>
  <c r="AE146" i="24"/>
  <c r="AD146" i="24"/>
  <c r="AC146" i="24"/>
  <c r="AB146" i="24"/>
  <c r="AA146" i="24"/>
  <c r="Z146" i="24"/>
  <c r="Y146" i="24"/>
  <c r="X146" i="24"/>
  <c r="W146" i="24"/>
  <c r="V146" i="24"/>
  <c r="Q146" i="24"/>
  <c r="P146" i="24"/>
  <c r="O146" i="24"/>
  <c r="N146" i="24"/>
  <c r="M146" i="24"/>
  <c r="AV145" i="24"/>
  <c r="AU145" i="24"/>
  <c r="AT145" i="24"/>
  <c r="AS145" i="24"/>
  <c r="AR145" i="24"/>
  <c r="AQ145" i="24"/>
  <c r="AP145" i="24"/>
  <c r="AO145" i="24"/>
  <c r="AN145" i="24"/>
  <c r="AM145" i="24"/>
  <c r="AL145" i="24"/>
  <c r="AK145" i="24"/>
  <c r="AJ145" i="24"/>
  <c r="AI145" i="24"/>
  <c r="AH145" i="24"/>
  <c r="AG145" i="24"/>
  <c r="AF145" i="24"/>
  <c r="AE145" i="24"/>
  <c r="AD145" i="24"/>
  <c r="AC145" i="24"/>
  <c r="AB145" i="24"/>
  <c r="AA145" i="24"/>
  <c r="Z145" i="24"/>
  <c r="Y145" i="24"/>
  <c r="X145" i="24"/>
  <c r="W145" i="24"/>
  <c r="V145" i="24"/>
  <c r="Q145" i="24"/>
  <c r="P145" i="24"/>
  <c r="O145" i="24"/>
  <c r="N145" i="24"/>
  <c r="M145" i="24"/>
  <c r="AV144" i="24"/>
  <c r="AU144" i="24"/>
  <c r="AT144" i="24"/>
  <c r="AS144" i="24"/>
  <c r="AR144" i="24"/>
  <c r="AQ144" i="24"/>
  <c r="AP144" i="24"/>
  <c r="AO144" i="24"/>
  <c r="AN144" i="24"/>
  <c r="AM144" i="24"/>
  <c r="AL144" i="24"/>
  <c r="AK144" i="24"/>
  <c r="AJ144" i="24"/>
  <c r="AI144" i="24"/>
  <c r="AH144" i="24"/>
  <c r="AG144" i="24"/>
  <c r="AF144" i="24"/>
  <c r="AE144" i="24"/>
  <c r="AD144" i="24"/>
  <c r="AC144" i="24"/>
  <c r="AB144" i="24"/>
  <c r="AA144" i="24"/>
  <c r="Z144" i="24"/>
  <c r="Y144" i="24"/>
  <c r="X144" i="24"/>
  <c r="W144" i="24"/>
  <c r="V144" i="24"/>
  <c r="Q144" i="24"/>
  <c r="P144" i="24"/>
  <c r="O144" i="24"/>
  <c r="N144" i="24"/>
  <c r="M144" i="24"/>
  <c r="AV143" i="24"/>
  <c r="AU143" i="24"/>
  <c r="AT143" i="24"/>
  <c r="AS143" i="24"/>
  <c r="AR143" i="24"/>
  <c r="AQ143" i="24"/>
  <c r="AP143" i="24"/>
  <c r="AO143" i="24"/>
  <c r="AN143" i="24"/>
  <c r="AM143" i="24"/>
  <c r="AL143" i="24"/>
  <c r="AK143" i="24"/>
  <c r="AJ143" i="24"/>
  <c r="AI143" i="24"/>
  <c r="AH143" i="24"/>
  <c r="AG143" i="24"/>
  <c r="AF143" i="24"/>
  <c r="AE143" i="24"/>
  <c r="AD143" i="24"/>
  <c r="AC143" i="24"/>
  <c r="AB143" i="24"/>
  <c r="AA143" i="24"/>
  <c r="Z143" i="24"/>
  <c r="Y143" i="24"/>
  <c r="X143" i="24"/>
  <c r="W143" i="24"/>
  <c r="V143" i="24"/>
  <c r="Q143" i="24"/>
  <c r="P143" i="24"/>
  <c r="O143" i="24"/>
  <c r="N143" i="24"/>
  <c r="M143" i="24"/>
  <c r="AV142" i="24"/>
  <c r="AU142" i="24"/>
  <c r="AT142" i="24"/>
  <c r="AS142" i="24"/>
  <c r="AR142" i="24"/>
  <c r="AQ142" i="24"/>
  <c r="AP142" i="24"/>
  <c r="AO142" i="24"/>
  <c r="AN142" i="24"/>
  <c r="AM142" i="24"/>
  <c r="AL142" i="24"/>
  <c r="AK142" i="24"/>
  <c r="AJ142" i="24"/>
  <c r="AI142" i="24"/>
  <c r="AH142" i="24"/>
  <c r="AG142" i="24"/>
  <c r="AF142" i="24"/>
  <c r="AE142" i="24"/>
  <c r="AD142" i="24"/>
  <c r="AC142" i="24"/>
  <c r="AB142" i="24"/>
  <c r="AA142" i="24"/>
  <c r="Z142" i="24"/>
  <c r="Y142" i="24"/>
  <c r="X142" i="24"/>
  <c r="W142" i="24"/>
  <c r="V142" i="24"/>
  <c r="Q142" i="24"/>
  <c r="P142" i="24"/>
  <c r="O142" i="24"/>
  <c r="N142" i="24"/>
  <c r="M142" i="24"/>
  <c r="AV141" i="24"/>
  <c r="AU141" i="24"/>
  <c r="AT141" i="24"/>
  <c r="AS141" i="24"/>
  <c r="AR141" i="24"/>
  <c r="AQ141" i="24"/>
  <c r="AP141" i="24"/>
  <c r="AO141" i="24"/>
  <c r="AN141" i="24"/>
  <c r="AM141" i="24"/>
  <c r="AL141" i="24"/>
  <c r="AK141" i="24"/>
  <c r="AJ141" i="24"/>
  <c r="AI141" i="24"/>
  <c r="AH141" i="24"/>
  <c r="AG141" i="24"/>
  <c r="AF141" i="24"/>
  <c r="AE141" i="24"/>
  <c r="AD141" i="24"/>
  <c r="AC141" i="24"/>
  <c r="AB141" i="24"/>
  <c r="AA141" i="24"/>
  <c r="Z141" i="24"/>
  <c r="Y141" i="24"/>
  <c r="X141" i="24"/>
  <c r="W141" i="24"/>
  <c r="V141" i="24"/>
  <c r="Q141" i="24"/>
  <c r="P141" i="24"/>
  <c r="O141" i="24"/>
  <c r="N141" i="24"/>
  <c r="M141" i="24"/>
  <c r="AV140" i="24"/>
  <c r="AU140" i="24"/>
  <c r="AT140" i="24"/>
  <c r="AS140" i="24"/>
  <c r="AR140" i="24"/>
  <c r="AQ140" i="24"/>
  <c r="AP140" i="24"/>
  <c r="AO140" i="24"/>
  <c r="AN140" i="24"/>
  <c r="AM140" i="24"/>
  <c r="AL140" i="24"/>
  <c r="AK140" i="24"/>
  <c r="AJ140" i="24"/>
  <c r="AI140" i="24"/>
  <c r="AH140" i="24"/>
  <c r="AG140" i="24"/>
  <c r="AF140" i="24"/>
  <c r="AE140" i="24"/>
  <c r="AD140" i="24"/>
  <c r="AC140" i="24"/>
  <c r="AB140" i="24"/>
  <c r="AA140" i="24"/>
  <c r="Z140" i="24"/>
  <c r="Y140" i="24"/>
  <c r="X140" i="24"/>
  <c r="W140" i="24"/>
  <c r="V140" i="24"/>
  <c r="Q140" i="24"/>
  <c r="P140" i="24"/>
  <c r="O140" i="24"/>
  <c r="N140" i="24"/>
  <c r="M140" i="24"/>
  <c r="AV139" i="24"/>
  <c r="AU139" i="24"/>
  <c r="AT139" i="24"/>
  <c r="AS139" i="24"/>
  <c r="AR139" i="24"/>
  <c r="AQ139" i="24"/>
  <c r="AP139" i="24"/>
  <c r="AO139" i="24"/>
  <c r="AN139" i="24"/>
  <c r="AM139" i="24"/>
  <c r="AL139" i="24"/>
  <c r="AK139" i="24"/>
  <c r="AJ139" i="24"/>
  <c r="AI139" i="24"/>
  <c r="AH139" i="24"/>
  <c r="AG139" i="24"/>
  <c r="AF139" i="24"/>
  <c r="AE139" i="24"/>
  <c r="AD139" i="24"/>
  <c r="AC139" i="24"/>
  <c r="AB139" i="24"/>
  <c r="AA139" i="24"/>
  <c r="Z139" i="24"/>
  <c r="Y139" i="24"/>
  <c r="X139" i="24"/>
  <c r="W139" i="24"/>
  <c r="V139" i="24"/>
  <c r="Q139" i="24"/>
  <c r="P139" i="24"/>
  <c r="O139" i="24"/>
  <c r="N139" i="24"/>
  <c r="M139" i="24"/>
  <c r="AV138" i="24"/>
  <c r="AU138" i="24"/>
  <c r="AT138" i="24"/>
  <c r="AS138" i="24"/>
  <c r="AR138" i="24"/>
  <c r="AQ138" i="24"/>
  <c r="AP138" i="24"/>
  <c r="AO138" i="24"/>
  <c r="AN138" i="24"/>
  <c r="AM138" i="24"/>
  <c r="AL138" i="24"/>
  <c r="AK138" i="24"/>
  <c r="AJ138" i="24"/>
  <c r="AI138" i="24"/>
  <c r="AH138" i="24"/>
  <c r="AG138" i="24"/>
  <c r="AF138" i="24"/>
  <c r="AE138" i="24"/>
  <c r="AD138" i="24"/>
  <c r="AC138" i="24"/>
  <c r="AB138" i="24"/>
  <c r="AA138" i="24"/>
  <c r="Z138" i="24"/>
  <c r="Y138" i="24"/>
  <c r="X138" i="24"/>
  <c r="W138" i="24"/>
  <c r="V138" i="24"/>
  <c r="Q138" i="24"/>
  <c r="P138" i="24"/>
  <c r="O138" i="24"/>
  <c r="N138" i="24"/>
  <c r="M138" i="24"/>
  <c r="AV137" i="24"/>
  <c r="AU137" i="24"/>
  <c r="AT137" i="24"/>
  <c r="AS137" i="24"/>
  <c r="AR137" i="24"/>
  <c r="AQ137" i="24"/>
  <c r="AP137" i="24"/>
  <c r="AO137" i="24"/>
  <c r="AN137" i="24"/>
  <c r="AM137" i="24"/>
  <c r="AL137" i="24"/>
  <c r="AK137" i="24"/>
  <c r="AJ137" i="24"/>
  <c r="AI137" i="24"/>
  <c r="AH137" i="24"/>
  <c r="AG137" i="24"/>
  <c r="AF137" i="24"/>
  <c r="AE137" i="24"/>
  <c r="AD137" i="24"/>
  <c r="AC137" i="24"/>
  <c r="AB137" i="24"/>
  <c r="AA137" i="24"/>
  <c r="Z137" i="24"/>
  <c r="Y137" i="24"/>
  <c r="X137" i="24"/>
  <c r="W137" i="24"/>
  <c r="V137" i="24"/>
  <c r="Q137" i="24"/>
  <c r="P137" i="24"/>
  <c r="O137" i="24"/>
  <c r="N137" i="24"/>
  <c r="M137" i="24"/>
  <c r="AV136" i="24"/>
  <c r="AU136" i="24"/>
  <c r="AT136" i="24"/>
  <c r="AS136" i="24"/>
  <c r="AR136" i="24"/>
  <c r="AQ136" i="24"/>
  <c r="AP136" i="24"/>
  <c r="AO136" i="24"/>
  <c r="AN136" i="24"/>
  <c r="AM136" i="24"/>
  <c r="AL136" i="24"/>
  <c r="AK136" i="24"/>
  <c r="AJ136" i="24"/>
  <c r="AI136" i="24"/>
  <c r="AH136" i="24"/>
  <c r="AG136" i="24"/>
  <c r="AF136" i="24"/>
  <c r="AE136" i="24"/>
  <c r="AD136" i="24"/>
  <c r="AC136" i="24"/>
  <c r="AB136" i="24"/>
  <c r="AA136" i="24"/>
  <c r="Z136" i="24"/>
  <c r="Y136" i="24"/>
  <c r="X136" i="24"/>
  <c r="W136" i="24"/>
  <c r="V136" i="24"/>
  <c r="Q136" i="24"/>
  <c r="P136" i="24"/>
  <c r="O136" i="24"/>
  <c r="N136" i="24"/>
  <c r="M136" i="24"/>
  <c r="AV135" i="24"/>
  <c r="AU135" i="24"/>
  <c r="AT135" i="24"/>
  <c r="AS135" i="24"/>
  <c r="AR135" i="24"/>
  <c r="AQ135" i="24"/>
  <c r="AP135" i="24"/>
  <c r="AO135" i="24"/>
  <c r="AN135" i="24"/>
  <c r="AM135" i="24"/>
  <c r="AL135" i="24"/>
  <c r="AK135" i="24"/>
  <c r="AJ135" i="24"/>
  <c r="AI135" i="24"/>
  <c r="AH135" i="24"/>
  <c r="AG135" i="24"/>
  <c r="AF135" i="24"/>
  <c r="AE135" i="24"/>
  <c r="AD135" i="24"/>
  <c r="AC135" i="24"/>
  <c r="AB135" i="24"/>
  <c r="AA135" i="24"/>
  <c r="Z135" i="24"/>
  <c r="Y135" i="24"/>
  <c r="X135" i="24"/>
  <c r="W135" i="24"/>
  <c r="V135" i="24"/>
  <c r="Q135" i="24"/>
  <c r="P135" i="24"/>
  <c r="O135" i="24"/>
  <c r="N135" i="24"/>
  <c r="M135" i="24"/>
  <c r="AV134" i="24"/>
  <c r="AU134" i="24"/>
  <c r="AT134" i="24"/>
  <c r="AS134" i="24"/>
  <c r="AR134" i="24"/>
  <c r="AQ134" i="24"/>
  <c r="AP134" i="24"/>
  <c r="AO134" i="24"/>
  <c r="AN134" i="24"/>
  <c r="AM134" i="24"/>
  <c r="AL134" i="24"/>
  <c r="AK134" i="24"/>
  <c r="AJ134" i="24"/>
  <c r="AI134" i="24"/>
  <c r="AH134" i="24"/>
  <c r="AG134" i="24"/>
  <c r="AF134" i="24"/>
  <c r="AE134" i="24"/>
  <c r="AD134" i="24"/>
  <c r="AC134" i="24"/>
  <c r="AB134" i="24"/>
  <c r="AA134" i="24"/>
  <c r="Z134" i="24"/>
  <c r="Y134" i="24"/>
  <c r="X134" i="24"/>
  <c r="W134" i="24"/>
  <c r="V134" i="24"/>
  <c r="Q134" i="24"/>
  <c r="P134" i="24"/>
  <c r="O134" i="24"/>
  <c r="N134" i="24"/>
  <c r="M134" i="24"/>
  <c r="AV133" i="24"/>
  <c r="AU133" i="24"/>
  <c r="AT133" i="24"/>
  <c r="AS133" i="24"/>
  <c r="AR133" i="24"/>
  <c r="AQ133" i="24"/>
  <c r="AP133" i="24"/>
  <c r="AO133" i="24"/>
  <c r="AN133" i="24"/>
  <c r="AM133" i="24"/>
  <c r="AL133" i="24"/>
  <c r="AK133" i="24"/>
  <c r="AJ133" i="24"/>
  <c r="AI133" i="24"/>
  <c r="AH133" i="24"/>
  <c r="AG133" i="24"/>
  <c r="AF133" i="24"/>
  <c r="AE133" i="24"/>
  <c r="AD133" i="24"/>
  <c r="AC133" i="24"/>
  <c r="AB133" i="24"/>
  <c r="AA133" i="24"/>
  <c r="Z133" i="24"/>
  <c r="Y133" i="24"/>
  <c r="X133" i="24"/>
  <c r="W133" i="24"/>
  <c r="V133" i="24"/>
  <c r="Q133" i="24"/>
  <c r="P133" i="24"/>
  <c r="O133" i="24"/>
  <c r="N133" i="24"/>
  <c r="M133" i="24"/>
  <c r="AV132" i="24"/>
  <c r="AU132" i="24"/>
  <c r="AT132" i="24"/>
  <c r="AS132" i="24"/>
  <c r="AR132" i="24"/>
  <c r="AQ132" i="24"/>
  <c r="AP132" i="24"/>
  <c r="AO132" i="24"/>
  <c r="AN132" i="24"/>
  <c r="AM132" i="24"/>
  <c r="AL132" i="24"/>
  <c r="AK132" i="24"/>
  <c r="AJ132" i="24"/>
  <c r="AI132" i="24"/>
  <c r="AH132" i="24"/>
  <c r="AG132" i="24"/>
  <c r="AF132" i="24"/>
  <c r="AE132" i="24"/>
  <c r="AD132" i="24"/>
  <c r="AC132" i="24"/>
  <c r="AB132" i="24"/>
  <c r="AA132" i="24"/>
  <c r="Z132" i="24"/>
  <c r="Y132" i="24"/>
  <c r="X132" i="24"/>
  <c r="W132" i="24"/>
  <c r="V132" i="24"/>
  <c r="Q132" i="24"/>
  <c r="P132" i="24"/>
  <c r="O132" i="24"/>
  <c r="N132" i="24"/>
  <c r="M132" i="24"/>
  <c r="AV131" i="24"/>
  <c r="AU131" i="24"/>
  <c r="AT131" i="24"/>
  <c r="AS131" i="24"/>
  <c r="AR131" i="24"/>
  <c r="AQ131" i="24"/>
  <c r="AP131" i="24"/>
  <c r="AO131" i="24"/>
  <c r="AN131" i="24"/>
  <c r="AM131" i="24"/>
  <c r="AL131" i="24"/>
  <c r="AK131" i="24"/>
  <c r="AJ131" i="24"/>
  <c r="AI131" i="24"/>
  <c r="AH131" i="24"/>
  <c r="AG131" i="24"/>
  <c r="AF131" i="24"/>
  <c r="AE131" i="24"/>
  <c r="AD131" i="24"/>
  <c r="AC131" i="24"/>
  <c r="AB131" i="24"/>
  <c r="AA131" i="24"/>
  <c r="Z131" i="24"/>
  <c r="Y131" i="24"/>
  <c r="X131" i="24"/>
  <c r="W131" i="24"/>
  <c r="V131" i="24"/>
  <c r="Q131" i="24"/>
  <c r="P131" i="24"/>
  <c r="O131" i="24"/>
  <c r="N131" i="24"/>
  <c r="M131" i="24"/>
  <c r="AV130" i="24"/>
  <c r="AU130" i="24"/>
  <c r="AT130" i="24"/>
  <c r="AS130" i="24"/>
  <c r="AR130" i="24"/>
  <c r="AQ130" i="24"/>
  <c r="AP130" i="24"/>
  <c r="AO130" i="24"/>
  <c r="AN130" i="24"/>
  <c r="AM130" i="24"/>
  <c r="AL130" i="24"/>
  <c r="AK130" i="24"/>
  <c r="AJ130" i="24"/>
  <c r="AI130" i="24"/>
  <c r="AH130" i="24"/>
  <c r="AG130" i="24"/>
  <c r="AF130" i="24"/>
  <c r="AE130" i="24"/>
  <c r="AD130" i="24"/>
  <c r="AC130" i="24"/>
  <c r="AB130" i="24"/>
  <c r="AA130" i="24"/>
  <c r="Z130" i="24"/>
  <c r="Y130" i="24"/>
  <c r="X130" i="24"/>
  <c r="W130" i="24"/>
  <c r="V130" i="24"/>
  <c r="Q130" i="24"/>
  <c r="P130" i="24"/>
  <c r="O130" i="24"/>
  <c r="N130" i="24"/>
  <c r="M130" i="24"/>
  <c r="AV129" i="24"/>
  <c r="AU129" i="24"/>
  <c r="AT129" i="24"/>
  <c r="AS129" i="24"/>
  <c r="AR129" i="24"/>
  <c r="AQ129" i="24"/>
  <c r="AP129" i="24"/>
  <c r="AO129" i="24"/>
  <c r="AN129" i="24"/>
  <c r="AM129" i="24"/>
  <c r="AL129" i="24"/>
  <c r="AK129" i="24"/>
  <c r="AJ129" i="24"/>
  <c r="AI129" i="24"/>
  <c r="AH129" i="24"/>
  <c r="AG129" i="24"/>
  <c r="AF129" i="24"/>
  <c r="AE129" i="24"/>
  <c r="AD129" i="24"/>
  <c r="AC129" i="24"/>
  <c r="AB129" i="24"/>
  <c r="AA129" i="24"/>
  <c r="Z129" i="24"/>
  <c r="Y129" i="24"/>
  <c r="X129" i="24"/>
  <c r="W129" i="24"/>
  <c r="V129" i="24"/>
  <c r="Q129" i="24"/>
  <c r="P129" i="24"/>
  <c r="O129" i="24"/>
  <c r="N129" i="24"/>
  <c r="M129" i="24"/>
  <c r="AV128" i="24"/>
  <c r="AU128" i="24"/>
  <c r="AT128" i="24"/>
  <c r="AS128" i="24"/>
  <c r="AR128" i="24"/>
  <c r="AQ128" i="24"/>
  <c r="AP128" i="24"/>
  <c r="AO128" i="24"/>
  <c r="AN128" i="24"/>
  <c r="AM128" i="24"/>
  <c r="AL128" i="24"/>
  <c r="AK128" i="24"/>
  <c r="AJ128" i="24"/>
  <c r="AI128" i="24"/>
  <c r="AH128" i="24"/>
  <c r="AG128" i="24"/>
  <c r="AF128" i="24"/>
  <c r="AE128" i="24"/>
  <c r="AD128" i="24"/>
  <c r="AC128" i="24"/>
  <c r="AB128" i="24"/>
  <c r="AA128" i="24"/>
  <c r="Z128" i="24"/>
  <c r="Y128" i="24"/>
  <c r="X128" i="24"/>
  <c r="W128" i="24"/>
  <c r="V128" i="24"/>
  <c r="Q128" i="24"/>
  <c r="P128" i="24"/>
  <c r="O128" i="24"/>
  <c r="N128" i="24"/>
  <c r="M128" i="24"/>
  <c r="AV127" i="24"/>
  <c r="AU127" i="24"/>
  <c r="AT127" i="24"/>
  <c r="AS127" i="24"/>
  <c r="AR127" i="24"/>
  <c r="AQ127" i="24"/>
  <c r="AP127" i="24"/>
  <c r="AO127" i="24"/>
  <c r="AN127" i="24"/>
  <c r="AM127" i="24"/>
  <c r="AL127" i="24"/>
  <c r="AK127" i="24"/>
  <c r="AJ127" i="24"/>
  <c r="AI127" i="24"/>
  <c r="AH127" i="24"/>
  <c r="AG127" i="24"/>
  <c r="AF127" i="24"/>
  <c r="AE127" i="24"/>
  <c r="AD127" i="24"/>
  <c r="AC127" i="24"/>
  <c r="AB127" i="24"/>
  <c r="AA127" i="24"/>
  <c r="Z127" i="24"/>
  <c r="Y127" i="24"/>
  <c r="X127" i="24"/>
  <c r="W127" i="24"/>
  <c r="V127" i="24"/>
  <c r="Q127" i="24"/>
  <c r="P127" i="24"/>
  <c r="O127" i="24"/>
  <c r="N127" i="24"/>
  <c r="M127" i="24"/>
  <c r="AV126" i="24"/>
  <c r="AU126" i="24"/>
  <c r="AT126" i="24"/>
  <c r="AS126" i="24"/>
  <c r="AR126" i="24"/>
  <c r="AQ126" i="24"/>
  <c r="AP126" i="24"/>
  <c r="AO126" i="24"/>
  <c r="AN126" i="24"/>
  <c r="AM126" i="24"/>
  <c r="AL126" i="24"/>
  <c r="AK126" i="24"/>
  <c r="AJ126" i="24"/>
  <c r="AI126" i="24"/>
  <c r="AH126" i="24"/>
  <c r="AG126" i="24"/>
  <c r="AF126" i="24"/>
  <c r="AE126" i="24"/>
  <c r="AD126" i="24"/>
  <c r="AC126" i="24"/>
  <c r="AB126" i="24"/>
  <c r="AA126" i="24"/>
  <c r="Z126" i="24"/>
  <c r="Y126" i="24"/>
  <c r="X126" i="24"/>
  <c r="W126" i="24"/>
  <c r="V126" i="24"/>
  <c r="Q126" i="24"/>
  <c r="P126" i="24"/>
  <c r="O126" i="24"/>
  <c r="N126" i="24"/>
  <c r="M126" i="24"/>
  <c r="AV125" i="24"/>
  <c r="AU125" i="24"/>
  <c r="AT125" i="24"/>
  <c r="AS125" i="24"/>
  <c r="AR125" i="24"/>
  <c r="AQ125" i="24"/>
  <c r="AP125" i="24"/>
  <c r="AO125" i="24"/>
  <c r="AN125" i="24"/>
  <c r="AM125" i="24"/>
  <c r="AL125" i="24"/>
  <c r="AK125" i="24"/>
  <c r="AJ125" i="24"/>
  <c r="AI125" i="24"/>
  <c r="AH125" i="24"/>
  <c r="AG125" i="24"/>
  <c r="AF125" i="24"/>
  <c r="AE125" i="24"/>
  <c r="AD125" i="24"/>
  <c r="AC125" i="24"/>
  <c r="AB125" i="24"/>
  <c r="AA125" i="24"/>
  <c r="Z125" i="24"/>
  <c r="Y125" i="24"/>
  <c r="X125" i="24"/>
  <c r="W125" i="24"/>
  <c r="V125" i="24"/>
  <c r="Q125" i="24"/>
  <c r="P125" i="24"/>
  <c r="O125" i="24"/>
  <c r="N125" i="24"/>
  <c r="M125" i="24"/>
  <c r="AV124" i="24"/>
  <c r="AU124" i="24"/>
  <c r="AT124" i="24"/>
  <c r="AS124" i="24"/>
  <c r="AR124" i="24"/>
  <c r="AQ124" i="24"/>
  <c r="AP124" i="24"/>
  <c r="AO124" i="24"/>
  <c r="AN124" i="24"/>
  <c r="AM124" i="24"/>
  <c r="AL124" i="24"/>
  <c r="AK124" i="24"/>
  <c r="AJ124" i="24"/>
  <c r="AI124" i="24"/>
  <c r="AH124" i="24"/>
  <c r="AG124" i="24"/>
  <c r="AF124" i="24"/>
  <c r="AE124" i="24"/>
  <c r="AD124" i="24"/>
  <c r="AC124" i="24"/>
  <c r="AB124" i="24"/>
  <c r="AA124" i="24"/>
  <c r="Z124" i="24"/>
  <c r="Y124" i="24"/>
  <c r="X124" i="24"/>
  <c r="W124" i="24"/>
  <c r="V124" i="24"/>
  <c r="Q124" i="24"/>
  <c r="P124" i="24"/>
  <c r="O124" i="24"/>
  <c r="N124" i="24"/>
  <c r="M124" i="24"/>
  <c r="AV123" i="24"/>
  <c r="AU123" i="24"/>
  <c r="AT123" i="24"/>
  <c r="AS123" i="24"/>
  <c r="AR123" i="24"/>
  <c r="AQ123" i="24"/>
  <c r="AP123" i="24"/>
  <c r="AO123" i="24"/>
  <c r="AN123" i="24"/>
  <c r="AM123" i="24"/>
  <c r="AL123" i="24"/>
  <c r="AK123" i="24"/>
  <c r="AJ123" i="24"/>
  <c r="AI123" i="24"/>
  <c r="AH123" i="24"/>
  <c r="AG123" i="24"/>
  <c r="AF123" i="24"/>
  <c r="AE123" i="24"/>
  <c r="AD123" i="24"/>
  <c r="AC123" i="24"/>
  <c r="AB123" i="24"/>
  <c r="AA123" i="24"/>
  <c r="Z123" i="24"/>
  <c r="Y123" i="24"/>
  <c r="X123" i="24"/>
  <c r="W123" i="24"/>
  <c r="V123" i="24"/>
  <c r="Q123" i="24"/>
  <c r="P123" i="24"/>
  <c r="O123" i="24"/>
  <c r="N123" i="24"/>
  <c r="M123" i="24"/>
  <c r="AV122" i="24"/>
  <c r="AU122" i="24"/>
  <c r="AT122" i="24"/>
  <c r="AS122" i="24"/>
  <c r="AR122" i="24"/>
  <c r="AQ122" i="24"/>
  <c r="AP122" i="24"/>
  <c r="AO122" i="24"/>
  <c r="AN122" i="24"/>
  <c r="AM122" i="24"/>
  <c r="AL122" i="24"/>
  <c r="AK122" i="24"/>
  <c r="AJ122" i="24"/>
  <c r="AI122" i="24"/>
  <c r="AH122" i="24"/>
  <c r="AG122" i="24"/>
  <c r="AF122" i="24"/>
  <c r="AE122" i="24"/>
  <c r="AD122" i="24"/>
  <c r="AC122" i="24"/>
  <c r="AB122" i="24"/>
  <c r="AA122" i="24"/>
  <c r="Z122" i="24"/>
  <c r="Y122" i="24"/>
  <c r="X122" i="24"/>
  <c r="W122" i="24"/>
  <c r="V122" i="24"/>
  <c r="Q122" i="24"/>
  <c r="P122" i="24"/>
  <c r="O122" i="24"/>
  <c r="N122" i="24"/>
  <c r="M122" i="24"/>
  <c r="AV121" i="24"/>
  <c r="AU121" i="24"/>
  <c r="AT121" i="24"/>
  <c r="AS121" i="24"/>
  <c r="AR121" i="24"/>
  <c r="AQ121" i="24"/>
  <c r="AP121" i="24"/>
  <c r="AO121" i="24"/>
  <c r="AN121" i="24"/>
  <c r="AM121" i="24"/>
  <c r="AL121" i="24"/>
  <c r="AK121" i="24"/>
  <c r="AJ121" i="24"/>
  <c r="AI121" i="24"/>
  <c r="AH121" i="24"/>
  <c r="AG121" i="24"/>
  <c r="AF121" i="24"/>
  <c r="AE121" i="24"/>
  <c r="AD121" i="24"/>
  <c r="AC121" i="24"/>
  <c r="AB121" i="24"/>
  <c r="AA121" i="24"/>
  <c r="Z121" i="24"/>
  <c r="Y121" i="24"/>
  <c r="X121" i="24"/>
  <c r="W121" i="24"/>
  <c r="V121" i="24"/>
  <c r="Q121" i="24"/>
  <c r="P121" i="24"/>
  <c r="O121" i="24"/>
  <c r="N121" i="24"/>
  <c r="M121" i="24"/>
  <c r="AV120" i="24"/>
  <c r="AU120" i="24"/>
  <c r="AT120" i="24"/>
  <c r="AS120" i="24"/>
  <c r="AR120" i="24"/>
  <c r="AQ120" i="24"/>
  <c r="AP120" i="24"/>
  <c r="AO120" i="24"/>
  <c r="AN120" i="24"/>
  <c r="AM120" i="24"/>
  <c r="AL120" i="24"/>
  <c r="AK120" i="24"/>
  <c r="AJ120" i="24"/>
  <c r="AI120" i="24"/>
  <c r="AH120" i="24"/>
  <c r="AG120" i="24"/>
  <c r="AF120" i="24"/>
  <c r="AE120" i="24"/>
  <c r="AD120" i="24"/>
  <c r="AC120" i="24"/>
  <c r="AB120" i="24"/>
  <c r="AA120" i="24"/>
  <c r="Z120" i="24"/>
  <c r="Y120" i="24"/>
  <c r="X120" i="24"/>
  <c r="W120" i="24"/>
  <c r="V120" i="24"/>
  <c r="Q120" i="24"/>
  <c r="P120" i="24"/>
  <c r="O120" i="24"/>
  <c r="N120" i="24"/>
  <c r="M120" i="24"/>
  <c r="AV119" i="24"/>
  <c r="AU119" i="24"/>
  <c r="AT119" i="24"/>
  <c r="AS119" i="24"/>
  <c r="AR119" i="24"/>
  <c r="AQ119" i="24"/>
  <c r="AP119" i="24"/>
  <c r="AO119" i="24"/>
  <c r="AN119" i="24"/>
  <c r="AM119" i="24"/>
  <c r="AL119" i="24"/>
  <c r="AK119" i="24"/>
  <c r="AJ119" i="24"/>
  <c r="AI119" i="24"/>
  <c r="AH119" i="24"/>
  <c r="AG119" i="24"/>
  <c r="AF119" i="24"/>
  <c r="AE119" i="24"/>
  <c r="AD119" i="24"/>
  <c r="AC119" i="24"/>
  <c r="AB119" i="24"/>
  <c r="AA119" i="24"/>
  <c r="Z119" i="24"/>
  <c r="Y119" i="24"/>
  <c r="X119" i="24"/>
  <c r="W119" i="24"/>
  <c r="V119" i="24"/>
  <c r="Q119" i="24"/>
  <c r="P119" i="24"/>
  <c r="O119" i="24"/>
  <c r="N119" i="24"/>
  <c r="M119" i="24"/>
  <c r="AV118" i="24"/>
  <c r="AU118" i="24"/>
  <c r="AT118" i="24"/>
  <c r="AS118" i="24"/>
  <c r="AR118" i="24"/>
  <c r="AQ118" i="24"/>
  <c r="AP118" i="24"/>
  <c r="AO118" i="24"/>
  <c r="AN118" i="24"/>
  <c r="AM118" i="24"/>
  <c r="AL118" i="24"/>
  <c r="AK118" i="24"/>
  <c r="AJ118" i="24"/>
  <c r="AI118" i="24"/>
  <c r="AH118" i="24"/>
  <c r="AG118" i="24"/>
  <c r="AF118" i="24"/>
  <c r="AE118" i="24"/>
  <c r="AD118" i="24"/>
  <c r="AC118" i="24"/>
  <c r="AB118" i="24"/>
  <c r="AA118" i="24"/>
  <c r="Z118" i="24"/>
  <c r="Y118" i="24"/>
  <c r="X118" i="24"/>
  <c r="W118" i="24"/>
  <c r="V118" i="24"/>
  <c r="Q118" i="24"/>
  <c r="P118" i="24"/>
  <c r="O118" i="24"/>
  <c r="N118" i="24"/>
  <c r="M118" i="24"/>
  <c r="AV117" i="24"/>
  <c r="AU117" i="24"/>
  <c r="AT117" i="24"/>
  <c r="AS117" i="24"/>
  <c r="AR117" i="24"/>
  <c r="AQ117" i="24"/>
  <c r="AP117" i="24"/>
  <c r="AO117" i="24"/>
  <c r="AN117" i="24"/>
  <c r="AM117" i="24"/>
  <c r="AL117" i="24"/>
  <c r="AK117" i="24"/>
  <c r="AJ117" i="24"/>
  <c r="AI117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V117" i="24"/>
  <c r="Q117" i="24"/>
  <c r="P117" i="24"/>
  <c r="O117" i="24"/>
  <c r="N117" i="24"/>
  <c r="M117" i="24"/>
  <c r="AV116" i="24"/>
  <c r="AU116" i="24"/>
  <c r="AT116" i="24"/>
  <c r="AS116" i="24"/>
  <c r="AR116" i="24"/>
  <c r="AQ116" i="24"/>
  <c r="AP116" i="24"/>
  <c r="AO116" i="24"/>
  <c r="AN116" i="24"/>
  <c r="AM116" i="24"/>
  <c r="AL116" i="24"/>
  <c r="AK116" i="24"/>
  <c r="AJ116" i="24"/>
  <c r="AI116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V116" i="24"/>
  <c r="Q116" i="24"/>
  <c r="P116" i="24"/>
  <c r="O116" i="24"/>
  <c r="N116" i="24"/>
  <c r="M116" i="24"/>
  <c r="AV115" i="24"/>
  <c r="AU115" i="24"/>
  <c r="AT115" i="24"/>
  <c r="AS115" i="24"/>
  <c r="AR115" i="24"/>
  <c r="AQ115" i="24"/>
  <c r="AP115" i="24"/>
  <c r="AO115" i="24"/>
  <c r="AN115" i="24"/>
  <c r="AM115" i="24"/>
  <c r="AL115" i="24"/>
  <c r="AK115" i="24"/>
  <c r="AJ115" i="24"/>
  <c r="AI115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V115" i="24"/>
  <c r="Q115" i="24"/>
  <c r="P115" i="24"/>
  <c r="O115" i="24"/>
  <c r="N115" i="24"/>
  <c r="M115" i="24"/>
  <c r="AV114" i="24"/>
  <c r="AU114" i="24"/>
  <c r="AT114" i="24"/>
  <c r="AS114" i="24"/>
  <c r="AR114" i="24"/>
  <c r="AQ114" i="24"/>
  <c r="AP114" i="24"/>
  <c r="AO114" i="24"/>
  <c r="AN114" i="24"/>
  <c r="AM114" i="24"/>
  <c r="AL114" i="24"/>
  <c r="AK114" i="24"/>
  <c r="AJ114" i="24"/>
  <c r="AI114" i="24"/>
  <c r="AH114" i="24"/>
  <c r="AG114" i="24"/>
  <c r="AF114" i="24"/>
  <c r="AE114" i="24"/>
  <c r="AD114" i="24"/>
  <c r="AC114" i="24"/>
  <c r="AB114" i="24"/>
  <c r="AA114" i="24"/>
  <c r="Z114" i="24"/>
  <c r="Y114" i="24"/>
  <c r="X114" i="24"/>
  <c r="W114" i="24"/>
  <c r="V114" i="24"/>
  <c r="Q114" i="24"/>
  <c r="P114" i="24"/>
  <c r="O114" i="24"/>
  <c r="N114" i="24"/>
  <c r="M114" i="24"/>
  <c r="AV113" i="24"/>
  <c r="AU113" i="24"/>
  <c r="AT113" i="24"/>
  <c r="AS113" i="24"/>
  <c r="AR113" i="24"/>
  <c r="AQ113" i="24"/>
  <c r="AP113" i="24"/>
  <c r="AO113" i="24"/>
  <c r="AN113" i="24"/>
  <c r="AM113" i="24"/>
  <c r="AL113" i="24"/>
  <c r="AK113" i="24"/>
  <c r="AJ113" i="24"/>
  <c r="AI113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V113" i="24"/>
  <c r="Q113" i="24"/>
  <c r="P113" i="24"/>
  <c r="O113" i="24"/>
  <c r="N113" i="24"/>
  <c r="M113" i="24"/>
  <c r="AV112" i="24"/>
  <c r="AU112" i="24"/>
  <c r="AT112" i="24"/>
  <c r="AS112" i="24"/>
  <c r="AR112" i="24"/>
  <c r="AQ112" i="24"/>
  <c r="AP112" i="24"/>
  <c r="AO112" i="24"/>
  <c r="AN112" i="24"/>
  <c r="AM112" i="24"/>
  <c r="AL112" i="24"/>
  <c r="AK112" i="24"/>
  <c r="AJ112" i="24"/>
  <c r="AI112" i="24"/>
  <c r="AH112" i="24"/>
  <c r="AG112" i="24"/>
  <c r="AF112" i="24"/>
  <c r="AE112" i="24"/>
  <c r="AD112" i="24"/>
  <c r="AC112" i="24"/>
  <c r="AB112" i="24"/>
  <c r="AA112" i="24"/>
  <c r="Z112" i="24"/>
  <c r="Y112" i="24"/>
  <c r="X112" i="24"/>
  <c r="W112" i="24"/>
  <c r="V112" i="24"/>
  <c r="Q112" i="24"/>
  <c r="P112" i="24"/>
  <c r="O112" i="24"/>
  <c r="N112" i="24"/>
  <c r="M112" i="24"/>
  <c r="AV111" i="24"/>
  <c r="AU111" i="24"/>
  <c r="AT111" i="24"/>
  <c r="AS111" i="24"/>
  <c r="AR111" i="24"/>
  <c r="AQ111" i="24"/>
  <c r="AP111" i="24"/>
  <c r="AO111" i="24"/>
  <c r="AN111" i="24"/>
  <c r="AM111" i="24"/>
  <c r="AL111" i="24"/>
  <c r="AK111" i="24"/>
  <c r="AJ111" i="24"/>
  <c r="AI111" i="24"/>
  <c r="AH111" i="24"/>
  <c r="AG111" i="24"/>
  <c r="AF111" i="24"/>
  <c r="AE111" i="24"/>
  <c r="AD111" i="24"/>
  <c r="AC111" i="24"/>
  <c r="AB111" i="24"/>
  <c r="AA111" i="24"/>
  <c r="Z111" i="24"/>
  <c r="Y111" i="24"/>
  <c r="X111" i="24"/>
  <c r="W111" i="24"/>
  <c r="V111" i="24"/>
  <c r="Q111" i="24"/>
  <c r="P111" i="24"/>
  <c r="O111" i="24"/>
  <c r="N111" i="24"/>
  <c r="M111" i="24"/>
  <c r="AV110" i="24"/>
  <c r="AU110" i="24"/>
  <c r="AT110" i="24"/>
  <c r="AS110" i="24"/>
  <c r="AR110" i="24"/>
  <c r="AQ110" i="24"/>
  <c r="AP110" i="24"/>
  <c r="AO110" i="24"/>
  <c r="AN110" i="24"/>
  <c r="AM110" i="24"/>
  <c r="AL110" i="24"/>
  <c r="AK110" i="24"/>
  <c r="AJ110" i="24"/>
  <c r="AI110" i="24"/>
  <c r="AH110" i="24"/>
  <c r="AG110" i="24"/>
  <c r="AF110" i="24"/>
  <c r="AE110" i="24"/>
  <c r="AD110" i="24"/>
  <c r="AC110" i="24"/>
  <c r="AB110" i="24"/>
  <c r="AA110" i="24"/>
  <c r="Z110" i="24"/>
  <c r="Y110" i="24"/>
  <c r="X110" i="24"/>
  <c r="W110" i="24"/>
  <c r="V110" i="24"/>
  <c r="Q110" i="24"/>
  <c r="P110" i="24"/>
  <c r="O110" i="24"/>
  <c r="N110" i="24"/>
  <c r="M110" i="24"/>
  <c r="AV109" i="24"/>
  <c r="AU109" i="24"/>
  <c r="AT109" i="24"/>
  <c r="AS109" i="24"/>
  <c r="AR109" i="24"/>
  <c r="AQ109" i="24"/>
  <c r="AP109" i="24"/>
  <c r="AO109" i="24"/>
  <c r="AN109" i="24"/>
  <c r="AM109" i="24"/>
  <c r="AL109" i="24"/>
  <c r="AK109" i="24"/>
  <c r="AJ109" i="24"/>
  <c r="AI109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V109" i="24"/>
  <c r="Q109" i="24"/>
  <c r="P109" i="24"/>
  <c r="O109" i="24"/>
  <c r="N109" i="24"/>
  <c r="M109" i="24"/>
  <c r="AV108" i="24"/>
  <c r="AU108" i="24"/>
  <c r="AT108" i="24"/>
  <c r="AS108" i="24"/>
  <c r="AR108" i="24"/>
  <c r="AQ108" i="24"/>
  <c r="AP108" i="24"/>
  <c r="AO108" i="24"/>
  <c r="AN108" i="24"/>
  <c r="AM108" i="24"/>
  <c r="AL108" i="24"/>
  <c r="AK108" i="24"/>
  <c r="AJ108" i="24"/>
  <c r="AI108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V108" i="24"/>
  <c r="Q108" i="24"/>
  <c r="P108" i="24"/>
  <c r="O108" i="24"/>
  <c r="N108" i="24"/>
  <c r="M108" i="24"/>
  <c r="AV107" i="24"/>
  <c r="AU107" i="24"/>
  <c r="AT107" i="24"/>
  <c r="AS107" i="24"/>
  <c r="AR107" i="24"/>
  <c r="AQ107" i="24"/>
  <c r="AP107" i="24"/>
  <c r="AO107" i="24"/>
  <c r="AN107" i="24"/>
  <c r="AM107" i="24"/>
  <c r="AL107" i="24"/>
  <c r="AK107" i="24"/>
  <c r="AJ107" i="24"/>
  <c r="AI107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V107" i="24"/>
  <c r="Q107" i="24"/>
  <c r="P107" i="24"/>
  <c r="O107" i="24"/>
  <c r="N107" i="24"/>
  <c r="M107" i="24"/>
  <c r="AV106" i="24"/>
  <c r="AU106" i="24"/>
  <c r="AT106" i="24"/>
  <c r="AS106" i="24"/>
  <c r="AR106" i="24"/>
  <c r="AQ106" i="24"/>
  <c r="AP106" i="24"/>
  <c r="AO106" i="24"/>
  <c r="AN106" i="24"/>
  <c r="AM106" i="24"/>
  <c r="AL106" i="24"/>
  <c r="AK106" i="24"/>
  <c r="AJ106" i="24"/>
  <c r="AI106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V106" i="24"/>
  <c r="Q106" i="24"/>
  <c r="P106" i="24"/>
  <c r="O106" i="24"/>
  <c r="N106" i="24"/>
  <c r="M106" i="24"/>
  <c r="AV105" i="24"/>
  <c r="AU105" i="24"/>
  <c r="AT105" i="24"/>
  <c r="AS105" i="24"/>
  <c r="AR105" i="24"/>
  <c r="AQ105" i="24"/>
  <c r="AP105" i="24"/>
  <c r="AO105" i="24"/>
  <c r="AN105" i="24"/>
  <c r="AM105" i="24"/>
  <c r="AL105" i="24"/>
  <c r="AK105" i="24"/>
  <c r="AJ105" i="24"/>
  <c r="AI105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V105" i="24"/>
  <c r="Q105" i="24"/>
  <c r="P105" i="24"/>
  <c r="O105" i="24"/>
  <c r="N105" i="24"/>
  <c r="M105" i="24"/>
  <c r="AV104" i="24"/>
  <c r="AU104" i="24"/>
  <c r="AT104" i="24"/>
  <c r="AS104" i="24"/>
  <c r="AR104" i="24"/>
  <c r="AQ104" i="24"/>
  <c r="AP104" i="24"/>
  <c r="AO104" i="24"/>
  <c r="AN104" i="24"/>
  <c r="AM104" i="24"/>
  <c r="AL104" i="24"/>
  <c r="AK104" i="24"/>
  <c r="AJ104" i="24"/>
  <c r="AI104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V104" i="24"/>
  <c r="Q104" i="24"/>
  <c r="P104" i="24"/>
  <c r="O104" i="24"/>
  <c r="N104" i="24"/>
  <c r="M104" i="24"/>
  <c r="AV103" i="24"/>
  <c r="AU103" i="24"/>
  <c r="AT103" i="24"/>
  <c r="AS103" i="24"/>
  <c r="AR103" i="24"/>
  <c r="AQ103" i="24"/>
  <c r="AP103" i="24"/>
  <c r="AO103" i="24"/>
  <c r="AN103" i="24"/>
  <c r="AM103" i="24"/>
  <c r="AL103" i="24"/>
  <c r="AK103" i="24"/>
  <c r="AJ103" i="24"/>
  <c r="AI103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V103" i="24"/>
  <c r="Q103" i="24"/>
  <c r="P103" i="24"/>
  <c r="O103" i="24"/>
  <c r="N103" i="24"/>
  <c r="M103" i="24"/>
  <c r="AV102" i="24"/>
  <c r="AU102" i="24"/>
  <c r="AT102" i="24"/>
  <c r="AS102" i="24"/>
  <c r="AR102" i="24"/>
  <c r="AQ102" i="24"/>
  <c r="AP102" i="24"/>
  <c r="AO102" i="24"/>
  <c r="AN102" i="24"/>
  <c r="AM102" i="24"/>
  <c r="AL102" i="24"/>
  <c r="AK102" i="24"/>
  <c r="AJ102" i="24"/>
  <c r="AI102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V102" i="24"/>
  <c r="Q102" i="24"/>
  <c r="P102" i="24"/>
  <c r="O102" i="24"/>
  <c r="N102" i="24"/>
  <c r="M102" i="24"/>
  <c r="AV101" i="24"/>
  <c r="AU101" i="24"/>
  <c r="AT101" i="24"/>
  <c r="AS101" i="24"/>
  <c r="AR101" i="24"/>
  <c r="AQ101" i="24"/>
  <c r="AP101" i="24"/>
  <c r="AO101" i="24"/>
  <c r="AN101" i="24"/>
  <c r="AM101" i="24"/>
  <c r="AL101" i="24"/>
  <c r="AK101" i="24"/>
  <c r="AJ101" i="24"/>
  <c r="AI101" i="24"/>
  <c r="AH101" i="24"/>
  <c r="AG101" i="24"/>
  <c r="AF101" i="24"/>
  <c r="AE101" i="24"/>
  <c r="AD101" i="24"/>
  <c r="AC101" i="24"/>
  <c r="AB101" i="24"/>
  <c r="AA101" i="24"/>
  <c r="Z101" i="24"/>
  <c r="Y101" i="24"/>
  <c r="X101" i="24"/>
  <c r="W101" i="24"/>
  <c r="V101" i="24"/>
  <c r="Q101" i="24"/>
  <c r="P101" i="24"/>
  <c r="O101" i="24"/>
  <c r="N101" i="24"/>
  <c r="M101" i="24"/>
  <c r="AV100" i="24"/>
  <c r="AU100" i="24"/>
  <c r="AT100" i="24"/>
  <c r="AS100" i="24"/>
  <c r="AR100" i="24"/>
  <c r="AQ100" i="24"/>
  <c r="AP100" i="24"/>
  <c r="AO100" i="24"/>
  <c r="AN100" i="24"/>
  <c r="AM100" i="24"/>
  <c r="AL100" i="24"/>
  <c r="AK100" i="24"/>
  <c r="AJ100" i="24"/>
  <c r="AI100" i="24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V100" i="24"/>
  <c r="Q100" i="24"/>
  <c r="P100" i="24"/>
  <c r="O100" i="24"/>
  <c r="N100" i="24"/>
  <c r="M100" i="24"/>
  <c r="AV99" i="24"/>
  <c r="AU99" i="24"/>
  <c r="AT99" i="24"/>
  <c r="AS99" i="24"/>
  <c r="AR99" i="24"/>
  <c r="AQ99" i="24"/>
  <c r="AP99" i="24"/>
  <c r="AO99" i="24"/>
  <c r="AN99" i="24"/>
  <c r="AM99" i="24"/>
  <c r="AL99" i="24"/>
  <c r="AK99" i="24"/>
  <c r="AJ99" i="24"/>
  <c r="AI99" i="24"/>
  <c r="AH99" i="24"/>
  <c r="AG99" i="24"/>
  <c r="AF99" i="24"/>
  <c r="AE99" i="24"/>
  <c r="AD99" i="24"/>
  <c r="AC99" i="24"/>
  <c r="AB99" i="24"/>
  <c r="AA99" i="24"/>
  <c r="Z99" i="24"/>
  <c r="Y99" i="24"/>
  <c r="X99" i="24"/>
  <c r="W99" i="24"/>
  <c r="V99" i="24"/>
  <c r="Q99" i="24"/>
  <c r="P99" i="24"/>
  <c r="O99" i="24"/>
  <c r="N99" i="24"/>
  <c r="M99" i="24"/>
  <c r="AV98" i="24"/>
  <c r="AU98" i="24"/>
  <c r="AT98" i="24"/>
  <c r="AS98" i="24"/>
  <c r="AR98" i="24"/>
  <c r="AQ98" i="24"/>
  <c r="AP98" i="24"/>
  <c r="AO98" i="24"/>
  <c r="AN98" i="24"/>
  <c r="AM98" i="24"/>
  <c r="AL98" i="24"/>
  <c r="AK98" i="24"/>
  <c r="AJ98" i="24"/>
  <c r="AI98" i="24"/>
  <c r="AH98" i="24"/>
  <c r="AG98" i="24"/>
  <c r="AF98" i="24"/>
  <c r="AE98" i="24"/>
  <c r="AD98" i="24"/>
  <c r="AC98" i="24"/>
  <c r="AB98" i="24"/>
  <c r="AA98" i="24"/>
  <c r="Z98" i="24"/>
  <c r="Y98" i="24"/>
  <c r="X98" i="24"/>
  <c r="W98" i="24"/>
  <c r="V98" i="24"/>
  <c r="Q98" i="24"/>
  <c r="P98" i="24"/>
  <c r="O98" i="24"/>
  <c r="N98" i="24"/>
  <c r="M98" i="24"/>
  <c r="AV97" i="24"/>
  <c r="AU97" i="24"/>
  <c r="AT97" i="24"/>
  <c r="AS97" i="24"/>
  <c r="AR97" i="24"/>
  <c r="AQ97" i="24"/>
  <c r="AP97" i="24"/>
  <c r="AO97" i="24"/>
  <c r="AN97" i="24"/>
  <c r="AM97" i="24"/>
  <c r="AL97" i="24"/>
  <c r="AK97" i="24"/>
  <c r="AJ97" i="24"/>
  <c r="AI97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V97" i="24"/>
  <c r="Q97" i="24"/>
  <c r="P97" i="24"/>
  <c r="O97" i="24"/>
  <c r="N97" i="24"/>
  <c r="M97" i="24"/>
  <c r="AV96" i="24"/>
  <c r="AU96" i="24"/>
  <c r="AT96" i="24"/>
  <c r="AS96" i="24"/>
  <c r="AR96" i="24"/>
  <c r="AQ96" i="24"/>
  <c r="AP96" i="24"/>
  <c r="AO96" i="24"/>
  <c r="AN96" i="24"/>
  <c r="AM96" i="24"/>
  <c r="AL96" i="24"/>
  <c r="AK96" i="24"/>
  <c r="AJ96" i="24"/>
  <c r="AI96" i="24"/>
  <c r="AH96" i="24"/>
  <c r="AG96" i="24"/>
  <c r="AF96" i="24"/>
  <c r="AE96" i="24"/>
  <c r="AD96" i="24"/>
  <c r="AC96" i="24"/>
  <c r="AB96" i="24"/>
  <c r="AA96" i="24"/>
  <c r="Z96" i="24"/>
  <c r="Y96" i="24"/>
  <c r="X96" i="24"/>
  <c r="W96" i="24"/>
  <c r="V96" i="24"/>
  <c r="Q96" i="24"/>
  <c r="P96" i="24"/>
  <c r="O96" i="24"/>
  <c r="N96" i="24"/>
  <c r="M96" i="24"/>
  <c r="AV95" i="24"/>
  <c r="AU95" i="24"/>
  <c r="AT95" i="24"/>
  <c r="AS95" i="24"/>
  <c r="AR95" i="24"/>
  <c r="AQ95" i="24"/>
  <c r="AP95" i="24"/>
  <c r="AO95" i="24"/>
  <c r="AN95" i="24"/>
  <c r="AM95" i="24"/>
  <c r="AL95" i="24"/>
  <c r="AK95" i="24"/>
  <c r="AJ95" i="24"/>
  <c r="AI95" i="24"/>
  <c r="AH95" i="24"/>
  <c r="AG95" i="24"/>
  <c r="AF95" i="24"/>
  <c r="AE95" i="24"/>
  <c r="AD95" i="24"/>
  <c r="AC95" i="24"/>
  <c r="AB95" i="24"/>
  <c r="AA95" i="24"/>
  <c r="Z95" i="24"/>
  <c r="Y95" i="24"/>
  <c r="X95" i="24"/>
  <c r="W95" i="24"/>
  <c r="V95" i="24"/>
  <c r="Q95" i="24"/>
  <c r="P95" i="24"/>
  <c r="O95" i="24"/>
  <c r="N95" i="24"/>
  <c r="M95" i="24"/>
  <c r="AV94" i="24"/>
  <c r="AU94" i="24"/>
  <c r="AT94" i="24"/>
  <c r="AS94" i="24"/>
  <c r="AR94" i="24"/>
  <c r="AQ94" i="24"/>
  <c r="AP94" i="24"/>
  <c r="AO94" i="24"/>
  <c r="AN94" i="24"/>
  <c r="AM94" i="24"/>
  <c r="AL94" i="24"/>
  <c r="AK94" i="24"/>
  <c r="AJ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Q94" i="24"/>
  <c r="P94" i="24"/>
  <c r="O94" i="24"/>
  <c r="N94" i="24"/>
  <c r="M94" i="24"/>
  <c r="AV93" i="24"/>
  <c r="AU93" i="24"/>
  <c r="AT93" i="24"/>
  <c r="AS93" i="24"/>
  <c r="AR93" i="24"/>
  <c r="AQ93" i="24"/>
  <c r="AP93" i="24"/>
  <c r="AO93" i="24"/>
  <c r="AN93" i="24"/>
  <c r="AM93" i="24"/>
  <c r="AL93" i="24"/>
  <c r="AK93" i="24"/>
  <c r="AJ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V93" i="24"/>
  <c r="Q93" i="24"/>
  <c r="P93" i="24"/>
  <c r="O93" i="24"/>
  <c r="N93" i="24"/>
  <c r="M93" i="24"/>
  <c r="AV92" i="24"/>
  <c r="AU92" i="24"/>
  <c r="AT92" i="24"/>
  <c r="AS92" i="24"/>
  <c r="AR92" i="24"/>
  <c r="AQ92" i="24"/>
  <c r="AP92" i="24"/>
  <c r="AO92" i="24"/>
  <c r="AN92" i="24"/>
  <c r="AM92" i="24"/>
  <c r="AL92" i="24"/>
  <c r="AK92" i="24"/>
  <c r="AJ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V92" i="24"/>
  <c r="Q92" i="24"/>
  <c r="P92" i="24"/>
  <c r="O92" i="24"/>
  <c r="N92" i="24"/>
  <c r="M92" i="24"/>
  <c r="AV91" i="24"/>
  <c r="AU91" i="24"/>
  <c r="AT91" i="24"/>
  <c r="AS91" i="24"/>
  <c r="AR91" i="24"/>
  <c r="AQ91" i="24"/>
  <c r="AP91" i="24"/>
  <c r="AO91" i="24"/>
  <c r="AN91" i="24"/>
  <c r="AM91" i="24"/>
  <c r="AL91" i="24"/>
  <c r="AK91" i="24"/>
  <c r="AJ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V91" i="24"/>
  <c r="Q91" i="24"/>
  <c r="P91" i="24"/>
  <c r="O91" i="24"/>
  <c r="N91" i="24"/>
  <c r="M91" i="24"/>
  <c r="AV90" i="24"/>
  <c r="AU90" i="24"/>
  <c r="AT90" i="24"/>
  <c r="AS90" i="24"/>
  <c r="AR90" i="24"/>
  <c r="AQ90" i="24"/>
  <c r="AP90" i="24"/>
  <c r="AO90" i="24"/>
  <c r="AN90" i="24"/>
  <c r="AM90" i="24"/>
  <c r="AL90" i="24"/>
  <c r="AK90" i="24"/>
  <c r="AJ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V90" i="24"/>
  <c r="Q90" i="24"/>
  <c r="P90" i="24"/>
  <c r="O90" i="24"/>
  <c r="N90" i="24"/>
  <c r="M90" i="24"/>
  <c r="AV89" i="24"/>
  <c r="AU89" i="24"/>
  <c r="AT89" i="24"/>
  <c r="AS89" i="24"/>
  <c r="AR89" i="24"/>
  <c r="AQ89" i="24"/>
  <c r="AP89" i="24"/>
  <c r="AO89" i="24"/>
  <c r="AN89" i="24"/>
  <c r="AM89" i="24"/>
  <c r="AL89" i="24"/>
  <c r="AK89" i="24"/>
  <c r="AJ89" i="24"/>
  <c r="AI89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V89" i="24"/>
  <c r="Q89" i="24"/>
  <c r="P89" i="24"/>
  <c r="O89" i="24"/>
  <c r="N89" i="24"/>
  <c r="M89" i="24"/>
  <c r="AV88" i="24"/>
  <c r="AU88" i="24"/>
  <c r="AT88" i="24"/>
  <c r="AS88" i="24"/>
  <c r="AR88" i="24"/>
  <c r="AQ88" i="24"/>
  <c r="AP88" i="24"/>
  <c r="AO88" i="24"/>
  <c r="AN88" i="24"/>
  <c r="AM88" i="24"/>
  <c r="AL88" i="24"/>
  <c r="AK88" i="24"/>
  <c r="AJ88" i="24"/>
  <c r="AI88" i="24"/>
  <c r="AH88" i="24"/>
  <c r="AG88" i="24"/>
  <c r="AF88" i="24"/>
  <c r="AE88" i="24"/>
  <c r="AD88" i="24"/>
  <c r="AC88" i="24"/>
  <c r="AB88" i="24"/>
  <c r="AA88" i="24"/>
  <c r="Z88" i="24"/>
  <c r="Y88" i="24"/>
  <c r="X88" i="24"/>
  <c r="W88" i="24"/>
  <c r="V88" i="24"/>
  <c r="Q88" i="24"/>
  <c r="P88" i="24"/>
  <c r="O88" i="24"/>
  <c r="N88" i="24"/>
  <c r="M88" i="24"/>
  <c r="AV87" i="24"/>
  <c r="AU87" i="24"/>
  <c r="AT87" i="24"/>
  <c r="AS87" i="24"/>
  <c r="AR87" i="24"/>
  <c r="AQ87" i="24"/>
  <c r="AP87" i="24"/>
  <c r="AO87" i="24"/>
  <c r="AN87" i="24"/>
  <c r="AM87" i="24"/>
  <c r="AL87" i="24"/>
  <c r="AK87" i="24"/>
  <c r="AJ87" i="24"/>
  <c r="AI87" i="24"/>
  <c r="AH87" i="24"/>
  <c r="AG87" i="24"/>
  <c r="AF87" i="24"/>
  <c r="AE87" i="24"/>
  <c r="AD87" i="24"/>
  <c r="AC87" i="24"/>
  <c r="AB87" i="24"/>
  <c r="AA87" i="24"/>
  <c r="Z87" i="24"/>
  <c r="Y87" i="24"/>
  <c r="X87" i="24"/>
  <c r="W87" i="24"/>
  <c r="V87" i="24"/>
  <c r="Q87" i="24"/>
  <c r="P87" i="24"/>
  <c r="O87" i="24"/>
  <c r="N87" i="24"/>
  <c r="M87" i="24"/>
  <c r="AV86" i="24"/>
  <c r="AU86" i="24"/>
  <c r="AT86" i="24"/>
  <c r="AS86" i="24"/>
  <c r="AR86" i="24"/>
  <c r="AQ86" i="24"/>
  <c r="AP86" i="24"/>
  <c r="AO86" i="24"/>
  <c r="AN86" i="24"/>
  <c r="AM86" i="24"/>
  <c r="AL86" i="24"/>
  <c r="AK86" i="24"/>
  <c r="AJ86" i="24"/>
  <c r="AI86" i="24"/>
  <c r="AH86" i="24"/>
  <c r="AG86" i="24"/>
  <c r="AF86" i="24"/>
  <c r="AE86" i="24"/>
  <c r="AD86" i="24"/>
  <c r="AC86" i="24"/>
  <c r="AB86" i="24"/>
  <c r="AA86" i="24"/>
  <c r="Z86" i="24"/>
  <c r="Y86" i="24"/>
  <c r="X86" i="24"/>
  <c r="W86" i="24"/>
  <c r="V86" i="24"/>
  <c r="Q86" i="24"/>
  <c r="P86" i="24"/>
  <c r="O86" i="24"/>
  <c r="N86" i="24"/>
  <c r="M86" i="24"/>
  <c r="AV85" i="24"/>
  <c r="AU85" i="24"/>
  <c r="AT85" i="24"/>
  <c r="AS85" i="24"/>
  <c r="AR85" i="24"/>
  <c r="AQ85" i="24"/>
  <c r="AP85" i="24"/>
  <c r="AO85" i="24"/>
  <c r="AN85" i="24"/>
  <c r="AM85" i="24"/>
  <c r="AL85" i="24"/>
  <c r="AK85" i="24"/>
  <c r="AJ85" i="24"/>
  <c r="AI85" i="24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V85" i="24"/>
  <c r="Q85" i="24"/>
  <c r="P85" i="24"/>
  <c r="O85" i="24"/>
  <c r="N85" i="24"/>
  <c r="M85" i="24"/>
  <c r="AV84" i="24"/>
  <c r="AU84" i="24"/>
  <c r="AT84" i="24"/>
  <c r="AS84" i="24"/>
  <c r="AR84" i="24"/>
  <c r="AQ84" i="24"/>
  <c r="AP84" i="24"/>
  <c r="AO84" i="24"/>
  <c r="AN84" i="24"/>
  <c r="AM84" i="24"/>
  <c r="AL84" i="24"/>
  <c r="AK84" i="24"/>
  <c r="AJ84" i="24"/>
  <c r="AI84" i="24"/>
  <c r="AH84" i="24"/>
  <c r="AG84" i="24"/>
  <c r="AF84" i="24"/>
  <c r="AE84" i="24"/>
  <c r="AD84" i="24"/>
  <c r="AC84" i="24"/>
  <c r="AB84" i="24"/>
  <c r="AA84" i="24"/>
  <c r="Z84" i="24"/>
  <c r="Y84" i="24"/>
  <c r="X84" i="24"/>
  <c r="W84" i="24"/>
  <c r="V84" i="24"/>
  <c r="Q84" i="24"/>
  <c r="P84" i="24"/>
  <c r="O84" i="24"/>
  <c r="N84" i="24"/>
  <c r="M84" i="24"/>
  <c r="AV83" i="24"/>
  <c r="AU83" i="24"/>
  <c r="AT83" i="24"/>
  <c r="AS83" i="24"/>
  <c r="AR83" i="24"/>
  <c r="AQ83" i="24"/>
  <c r="AP83" i="24"/>
  <c r="AO83" i="24"/>
  <c r="AN83" i="24"/>
  <c r="AM83" i="24"/>
  <c r="AL83" i="24"/>
  <c r="AK83" i="24"/>
  <c r="AJ83" i="24"/>
  <c r="AI83" i="24"/>
  <c r="AH83" i="24"/>
  <c r="AG83" i="24"/>
  <c r="AF83" i="24"/>
  <c r="AE83" i="24"/>
  <c r="AD83" i="24"/>
  <c r="AC83" i="24"/>
  <c r="AB83" i="24"/>
  <c r="AA83" i="24"/>
  <c r="Z83" i="24"/>
  <c r="Y83" i="24"/>
  <c r="X83" i="24"/>
  <c r="W83" i="24"/>
  <c r="V83" i="24"/>
  <c r="Q83" i="24"/>
  <c r="P83" i="24"/>
  <c r="O83" i="24"/>
  <c r="N83" i="24"/>
  <c r="M83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Q82" i="24"/>
  <c r="P82" i="24"/>
  <c r="O82" i="24"/>
  <c r="N82" i="24"/>
  <c r="M82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Q81" i="24"/>
  <c r="P81" i="24"/>
  <c r="O81" i="24"/>
  <c r="N81" i="24"/>
  <c r="M81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Q80" i="24"/>
  <c r="P80" i="24"/>
  <c r="O80" i="24"/>
  <c r="N80" i="24"/>
  <c r="M80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Q79" i="24"/>
  <c r="P79" i="24"/>
  <c r="O79" i="24"/>
  <c r="N79" i="24"/>
  <c r="M79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Q78" i="24"/>
  <c r="P78" i="24"/>
  <c r="O78" i="24"/>
  <c r="N78" i="24"/>
  <c r="M78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Q77" i="24"/>
  <c r="P77" i="24"/>
  <c r="O77" i="24"/>
  <c r="N77" i="24"/>
  <c r="M77" i="24"/>
  <c r="AV76" i="24"/>
  <c r="AU76" i="24"/>
  <c r="AT76" i="24"/>
  <c r="AS76" i="24"/>
  <c r="AR76" i="24"/>
  <c r="AQ76" i="24"/>
  <c r="AP76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V76" i="24"/>
  <c r="Q76" i="24"/>
  <c r="P76" i="24"/>
  <c r="O76" i="24"/>
  <c r="N76" i="24"/>
  <c r="M76" i="24"/>
  <c r="AV75" i="24"/>
  <c r="AU75" i="24"/>
  <c r="AT75" i="24"/>
  <c r="AS75" i="24"/>
  <c r="AR75" i="24"/>
  <c r="AQ75" i="24"/>
  <c r="AP75" i="24"/>
  <c r="AO75" i="24"/>
  <c r="AN75" i="24"/>
  <c r="AM75" i="24"/>
  <c r="AL75" i="24"/>
  <c r="AK75" i="24"/>
  <c r="AJ75" i="24"/>
  <c r="AI75" i="24"/>
  <c r="AH75" i="24"/>
  <c r="AG75" i="24"/>
  <c r="AF75" i="24"/>
  <c r="AE75" i="24"/>
  <c r="AD75" i="24"/>
  <c r="AC75" i="24"/>
  <c r="AB75" i="24"/>
  <c r="AA75" i="24"/>
  <c r="Z75" i="24"/>
  <c r="Y75" i="24"/>
  <c r="X75" i="24"/>
  <c r="W75" i="24"/>
  <c r="V75" i="24"/>
  <c r="Q75" i="24"/>
  <c r="P75" i="24"/>
  <c r="O75" i="24"/>
  <c r="N75" i="24"/>
  <c r="M75" i="24"/>
  <c r="AV74" i="24"/>
  <c r="AU74" i="24"/>
  <c r="AT74" i="24"/>
  <c r="AS74" i="24"/>
  <c r="AR74" i="24"/>
  <c r="AQ74" i="24"/>
  <c r="AP74" i="24"/>
  <c r="AO74" i="24"/>
  <c r="AN74" i="24"/>
  <c r="AM74" i="24"/>
  <c r="AL74" i="24"/>
  <c r="AK74" i="24"/>
  <c r="AJ74" i="24"/>
  <c r="AI74" i="24"/>
  <c r="AH74" i="24"/>
  <c r="AG74" i="24"/>
  <c r="AF74" i="24"/>
  <c r="AE74" i="24"/>
  <c r="AD74" i="24"/>
  <c r="AC74" i="24"/>
  <c r="AB74" i="24"/>
  <c r="AA74" i="24"/>
  <c r="Z74" i="24"/>
  <c r="Y74" i="24"/>
  <c r="X74" i="24"/>
  <c r="W74" i="24"/>
  <c r="V74" i="24"/>
  <c r="Q74" i="24"/>
  <c r="P74" i="24"/>
  <c r="O74" i="24"/>
  <c r="N74" i="24"/>
  <c r="M74" i="24"/>
  <c r="AV73" i="24"/>
  <c r="AU73" i="24"/>
  <c r="AT73" i="24"/>
  <c r="AS73" i="24"/>
  <c r="AR73" i="24"/>
  <c r="AQ73" i="24"/>
  <c r="AP73" i="24"/>
  <c r="AO73" i="24"/>
  <c r="AN73" i="24"/>
  <c r="AM73" i="24"/>
  <c r="AL73" i="24"/>
  <c r="AK73" i="24"/>
  <c r="AJ73" i="24"/>
  <c r="AI73" i="24"/>
  <c r="AH73" i="24"/>
  <c r="AG73" i="24"/>
  <c r="AF73" i="24"/>
  <c r="AE73" i="24"/>
  <c r="AD73" i="24"/>
  <c r="AC73" i="24"/>
  <c r="AB73" i="24"/>
  <c r="AA73" i="24"/>
  <c r="Z73" i="24"/>
  <c r="Y73" i="24"/>
  <c r="X73" i="24"/>
  <c r="W73" i="24"/>
  <c r="V73" i="24"/>
  <c r="Q73" i="24"/>
  <c r="P73" i="24"/>
  <c r="O73" i="24"/>
  <c r="N73" i="24"/>
  <c r="M73" i="24"/>
  <c r="AV72" i="24"/>
  <c r="AU72" i="24"/>
  <c r="AT72" i="24"/>
  <c r="AS72" i="24"/>
  <c r="AR72" i="24"/>
  <c r="AQ72" i="24"/>
  <c r="AP72" i="24"/>
  <c r="AO72" i="24"/>
  <c r="AN72" i="24"/>
  <c r="AM72" i="24"/>
  <c r="AL72" i="24"/>
  <c r="AK72" i="24"/>
  <c r="AJ72" i="24"/>
  <c r="AI72" i="24"/>
  <c r="AH72" i="24"/>
  <c r="AG72" i="24"/>
  <c r="AF72" i="24"/>
  <c r="AE72" i="24"/>
  <c r="AD72" i="24"/>
  <c r="AC72" i="24"/>
  <c r="AB72" i="24"/>
  <c r="AA72" i="24"/>
  <c r="Z72" i="24"/>
  <c r="Y72" i="24"/>
  <c r="X72" i="24"/>
  <c r="W72" i="24"/>
  <c r="V72" i="24"/>
  <c r="Q72" i="24"/>
  <c r="P72" i="24"/>
  <c r="O72" i="24"/>
  <c r="N72" i="24"/>
  <c r="M72" i="24"/>
  <c r="AV71" i="24"/>
  <c r="AU71" i="24"/>
  <c r="AT71" i="24"/>
  <c r="AS71" i="24"/>
  <c r="AR71" i="24"/>
  <c r="AQ71" i="24"/>
  <c r="AP71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V71" i="24"/>
  <c r="Q71" i="24"/>
  <c r="P71" i="24"/>
  <c r="O71" i="24"/>
  <c r="N71" i="24"/>
  <c r="M71" i="24"/>
  <c r="AV70" i="24"/>
  <c r="AU70" i="24"/>
  <c r="AT70" i="24"/>
  <c r="AS70" i="24"/>
  <c r="AR70" i="24"/>
  <c r="AQ70" i="24"/>
  <c r="AP70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Q70" i="24"/>
  <c r="P70" i="24"/>
  <c r="O70" i="24"/>
  <c r="N70" i="24"/>
  <c r="M70" i="24"/>
  <c r="AV69" i="24"/>
  <c r="AU69" i="24"/>
  <c r="AT69" i="24"/>
  <c r="AS69" i="24"/>
  <c r="AR69" i="24"/>
  <c r="AQ69" i="24"/>
  <c r="AP69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Q69" i="24"/>
  <c r="P69" i="24"/>
  <c r="O69" i="24"/>
  <c r="N69" i="24"/>
  <c r="M69" i="24"/>
  <c r="AV68" i="24"/>
  <c r="AU68" i="24"/>
  <c r="AT68" i="24"/>
  <c r="AS68" i="24"/>
  <c r="AR68" i="24"/>
  <c r="AQ68" i="24"/>
  <c r="AP68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Q68" i="24"/>
  <c r="P68" i="24"/>
  <c r="O68" i="24"/>
  <c r="N68" i="24"/>
  <c r="M68" i="24"/>
  <c r="AV67" i="24"/>
  <c r="AU67" i="24"/>
  <c r="AT67" i="24"/>
  <c r="AS67" i="24"/>
  <c r="AR67" i="24"/>
  <c r="AQ67" i="24"/>
  <c r="AP67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Q67" i="24"/>
  <c r="P67" i="24"/>
  <c r="O67" i="24"/>
  <c r="N67" i="24"/>
  <c r="M67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Q66" i="24"/>
  <c r="P66" i="24"/>
  <c r="O66" i="24"/>
  <c r="N66" i="24"/>
  <c r="M66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Q65" i="24"/>
  <c r="P65" i="24"/>
  <c r="O65" i="24"/>
  <c r="N65" i="24"/>
  <c r="M65" i="24"/>
  <c r="AV64" i="24"/>
  <c r="AU64" i="24"/>
  <c r="AT64" i="24"/>
  <c r="AS64" i="24"/>
  <c r="AR64" i="24"/>
  <c r="AQ64" i="24"/>
  <c r="AP64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Q64" i="24"/>
  <c r="P64" i="24"/>
  <c r="O64" i="24"/>
  <c r="N64" i="24"/>
  <c r="M64" i="24"/>
  <c r="AV63" i="24"/>
  <c r="AU63" i="24"/>
  <c r="AT63" i="24"/>
  <c r="AS63" i="24"/>
  <c r="AR63" i="24"/>
  <c r="AQ63" i="24"/>
  <c r="AP63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Q63" i="24"/>
  <c r="P63" i="24"/>
  <c r="O63" i="24"/>
  <c r="N63" i="24"/>
  <c r="M63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Q62" i="24"/>
  <c r="P62" i="24"/>
  <c r="O62" i="24"/>
  <c r="N62" i="24"/>
  <c r="M62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Q61" i="24"/>
  <c r="P61" i="24"/>
  <c r="O61" i="24"/>
  <c r="N61" i="24"/>
  <c r="M61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Q60" i="24"/>
  <c r="P60" i="24"/>
  <c r="O60" i="24"/>
  <c r="N60" i="24"/>
  <c r="M60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Q59" i="24"/>
  <c r="P59" i="24"/>
  <c r="O59" i="24"/>
  <c r="N59" i="24"/>
  <c r="M59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Q58" i="24"/>
  <c r="P58" i="24"/>
  <c r="O58" i="24"/>
  <c r="N58" i="24"/>
  <c r="M58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Q57" i="24"/>
  <c r="P57" i="24"/>
  <c r="O57" i="24"/>
  <c r="N57" i="24"/>
  <c r="M57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Q56" i="24"/>
  <c r="P56" i="24"/>
  <c r="O56" i="24"/>
  <c r="N56" i="24"/>
  <c r="M56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Q55" i="24"/>
  <c r="P55" i="24"/>
  <c r="O55" i="24"/>
  <c r="N55" i="24"/>
  <c r="M55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Q54" i="24"/>
  <c r="P54" i="24"/>
  <c r="O54" i="24"/>
  <c r="N54" i="24"/>
  <c r="M54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Q53" i="24"/>
  <c r="P53" i="24"/>
  <c r="O53" i="24"/>
  <c r="N53" i="24"/>
  <c r="M53" i="24"/>
  <c r="AV52" i="24"/>
  <c r="AU52" i="24"/>
  <c r="AT52" i="24"/>
  <c r="AS52" i="24"/>
  <c r="AR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Q52" i="24"/>
  <c r="P52" i="24"/>
  <c r="O52" i="24"/>
  <c r="N52" i="24"/>
  <c r="M52" i="24"/>
  <c r="AV51" i="24"/>
  <c r="AU51" i="24"/>
  <c r="AT51" i="24"/>
  <c r="AS51" i="24"/>
  <c r="AR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Q51" i="24"/>
  <c r="P51" i="24"/>
  <c r="O51" i="24"/>
  <c r="N51" i="24"/>
  <c r="M51" i="24"/>
  <c r="AV50" i="24"/>
  <c r="AU50" i="24"/>
  <c r="AT50" i="24"/>
  <c r="AS50" i="24"/>
  <c r="AR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V50" i="24"/>
  <c r="Q50" i="24"/>
  <c r="P50" i="24"/>
  <c r="O50" i="24"/>
  <c r="N50" i="24"/>
  <c r="M50" i="24"/>
  <c r="AV49" i="24"/>
  <c r="AU49" i="24"/>
  <c r="AT49" i="24"/>
  <c r="AS49" i="24"/>
  <c r="AR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Q49" i="24"/>
  <c r="P49" i="24"/>
  <c r="O49" i="24"/>
  <c r="N49" i="24"/>
  <c r="M49" i="24"/>
  <c r="AV48" i="24"/>
  <c r="AU48" i="24"/>
  <c r="AT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Q48" i="24"/>
  <c r="P48" i="24"/>
  <c r="O48" i="24"/>
  <c r="N48" i="24"/>
  <c r="M48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Q47" i="24"/>
  <c r="P47" i="24"/>
  <c r="O47" i="24"/>
  <c r="N47" i="24"/>
  <c r="M47" i="24"/>
  <c r="AV46" i="24"/>
  <c r="AU46" i="24"/>
  <c r="AT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Q46" i="24"/>
  <c r="P46" i="24"/>
  <c r="O46" i="24"/>
  <c r="N46" i="24"/>
  <c r="M46" i="24"/>
  <c r="AV45" i="24"/>
  <c r="AU45" i="24"/>
  <c r="AT45" i="24"/>
  <c r="AS45" i="24"/>
  <c r="AR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Q45" i="24"/>
  <c r="P45" i="24"/>
  <c r="O45" i="24"/>
  <c r="N45" i="24"/>
  <c r="M45" i="24"/>
  <c r="AV44" i="24"/>
  <c r="AU44" i="24"/>
  <c r="AT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Q44" i="24"/>
  <c r="P44" i="24"/>
  <c r="O44" i="24"/>
  <c r="N44" i="24"/>
  <c r="M44" i="24"/>
  <c r="AV43" i="24"/>
  <c r="AU43" i="24"/>
  <c r="AT43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Q43" i="24"/>
  <c r="P43" i="24"/>
  <c r="O43" i="24"/>
  <c r="N43" i="24"/>
  <c r="M43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Q42" i="24"/>
  <c r="P42" i="24"/>
  <c r="O42" i="24"/>
  <c r="N42" i="24"/>
  <c r="M42" i="24"/>
  <c r="AV41" i="24"/>
  <c r="AU41" i="24"/>
  <c r="AT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Q41" i="24"/>
  <c r="P41" i="24"/>
  <c r="O41" i="24"/>
  <c r="N41" i="24"/>
  <c r="M41" i="24"/>
  <c r="AV40" i="24"/>
  <c r="AU40" i="24"/>
  <c r="AT40" i="24"/>
  <c r="AS40" i="24"/>
  <c r="AR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Q40" i="24"/>
  <c r="P40" i="24"/>
  <c r="O40" i="24"/>
  <c r="N40" i="24"/>
  <c r="M40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Q39" i="24"/>
  <c r="P39" i="24"/>
  <c r="O39" i="24"/>
  <c r="N39" i="24"/>
  <c r="M39" i="24"/>
  <c r="AV38" i="24"/>
  <c r="AU38" i="24"/>
  <c r="AT38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Q38" i="24"/>
  <c r="P38" i="24"/>
  <c r="O38" i="24"/>
  <c r="N38" i="24"/>
  <c r="M38" i="24"/>
  <c r="AV37" i="24"/>
  <c r="AU37" i="24"/>
  <c r="AT37" i="24"/>
  <c r="AS37" i="24"/>
  <c r="AR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Q37" i="24"/>
  <c r="P37" i="24"/>
  <c r="O37" i="24"/>
  <c r="N37" i="24"/>
  <c r="M37" i="24"/>
  <c r="AV36" i="24"/>
  <c r="AU36" i="24"/>
  <c r="AT36" i="24"/>
  <c r="AS36" i="24"/>
  <c r="AR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Q36" i="24"/>
  <c r="P36" i="24"/>
  <c r="O36" i="24"/>
  <c r="N36" i="24"/>
  <c r="M36" i="24"/>
  <c r="AV35" i="24"/>
  <c r="AU35" i="24"/>
  <c r="AT35" i="24"/>
  <c r="AS35" i="24"/>
  <c r="AR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Q35" i="24"/>
  <c r="P35" i="24"/>
  <c r="O35" i="24"/>
  <c r="N35" i="24"/>
  <c r="M35" i="24"/>
  <c r="AV5" i="24"/>
  <c r="AU5" i="24"/>
  <c r="AT5" i="24"/>
  <c r="AS5" i="24"/>
  <c r="AR5" i="24"/>
  <c r="AQ5" i="24"/>
  <c r="AP5" i="24"/>
  <c r="AO5" i="24"/>
  <c r="AN5" i="24"/>
  <c r="AM5" i="24"/>
  <c r="AL5" i="24"/>
  <c r="AK5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J26" i="13" l="1"/>
  <c r="F26" i="13"/>
  <c r="I9" i="13"/>
  <c r="J9" i="13" s="1"/>
  <c r="I8" i="13"/>
  <c r="J8" i="13" s="1"/>
</calcChain>
</file>

<file path=xl/sharedStrings.xml><?xml version="1.0" encoding="utf-8"?>
<sst xmlns="http://schemas.openxmlformats.org/spreadsheetml/2006/main" count="3638" uniqueCount="1503">
  <si>
    <t>A31G314/수정</t>
    <phoneticPr fontId="1" type="noConversion"/>
  </si>
  <si>
    <t>WDT</t>
    <phoneticPr fontId="1" type="noConversion"/>
  </si>
  <si>
    <t>WT</t>
    <phoneticPr fontId="1" type="noConversion"/>
  </si>
  <si>
    <t>UART</t>
    <phoneticPr fontId="1" type="noConversion"/>
  </si>
  <si>
    <t>I2C</t>
    <phoneticPr fontId="1" type="noConversion"/>
  </si>
  <si>
    <t>CRC</t>
    <phoneticPr fontId="1" type="noConversion"/>
  </si>
  <si>
    <t>A31G213/수정</t>
    <phoneticPr fontId="1" type="noConversion"/>
  </si>
  <si>
    <t>이름/직급</t>
    <phoneticPr fontId="1" type="noConversion"/>
  </si>
  <si>
    <t>일자</t>
    <phoneticPr fontId="1" type="noConversion"/>
  </si>
  <si>
    <t>내용</t>
    <phoneticPr fontId="1" type="noConversion"/>
  </si>
  <si>
    <t>후속조치사항</t>
  </si>
  <si>
    <t>결과</t>
    <phoneticPr fontId="1" type="noConversion"/>
  </si>
  <si>
    <t>진행률</t>
    <phoneticPr fontId="1" type="noConversion"/>
  </si>
  <si>
    <t>검토자</t>
    <phoneticPr fontId="1" type="noConversion"/>
  </si>
  <si>
    <t>Project 경로</t>
    <phoneticPr fontId="1" type="noConversion"/>
  </si>
  <si>
    <t>No.</t>
    <phoneticPr fontId="7" type="noConversion"/>
  </si>
  <si>
    <t>Block</t>
    <phoneticPr fontId="7" type="noConversion"/>
  </si>
  <si>
    <t>참고 Block</t>
    <phoneticPr fontId="1" type="noConversion"/>
  </si>
  <si>
    <t>Sub No.</t>
    <phoneticPr fontId="1" type="noConversion"/>
  </si>
  <si>
    <t>Function</t>
    <phoneticPr fontId="7" type="noConversion"/>
  </si>
  <si>
    <t>Check Item</t>
    <phoneticPr fontId="7" type="noConversion"/>
  </si>
  <si>
    <t>검증 시작일</t>
    <phoneticPr fontId="9" type="noConversion"/>
  </si>
  <si>
    <t>검증 완료일</t>
    <phoneticPr fontId="9" type="noConversion"/>
  </si>
  <si>
    <t>예상검증일정</t>
    <phoneticPr fontId="9" type="noConversion"/>
  </si>
  <si>
    <t>실제소요일정</t>
    <phoneticPr fontId="9" type="noConversion"/>
  </si>
  <si>
    <t>내 용</t>
    <phoneticPr fontId="1" type="noConversion"/>
  </si>
  <si>
    <t>1차 검토</t>
    <phoneticPr fontId="1" type="noConversion"/>
  </si>
  <si>
    <t>2차 검토</t>
    <phoneticPr fontId="1" type="noConversion"/>
  </si>
  <si>
    <t>설계자</t>
    <phoneticPr fontId="1" type="noConversion"/>
  </si>
  <si>
    <t>Remarks</t>
    <phoneticPr fontId="7" type="noConversion"/>
  </si>
  <si>
    <t>CORE
(Cortex-M0+)</t>
    <phoneticPr fontId="1" type="noConversion"/>
  </si>
  <si>
    <t>1-1</t>
    <phoneticPr fontId="1" type="noConversion"/>
  </si>
  <si>
    <t>Core</t>
  </si>
  <si>
    <t>1-2</t>
    <phoneticPr fontId="1" type="noConversion"/>
  </si>
  <si>
    <t>Debugger</t>
    <phoneticPr fontId="1" type="noConversion"/>
  </si>
  <si>
    <t>SWD 동작 확인</t>
    <phoneticPr fontId="1" type="noConversion"/>
  </si>
  <si>
    <t>1-3</t>
    <phoneticPr fontId="1" type="noConversion"/>
  </si>
  <si>
    <t>1-4</t>
    <phoneticPr fontId="1" type="noConversion"/>
  </si>
  <si>
    <t>NVIC</t>
  </si>
  <si>
    <t>인터럽트 비트 할당 확인</t>
  </si>
  <si>
    <t>인터럽트 벡터 변경 기능</t>
    <phoneticPr fontId="1" type="noConversion"/>
  </si>
  <si>
    <t>SRAM으로 변경 되는지 확인</t>
    <phoneticPr fontId="1" type="noConversion"/>
  </si>
  <si>
    <t>Boot Mode</t>
    <phoneticPr fontId="1" type="noConversion"/>
  </si>
  <si>
    <t>2-1</t>
    <phoneticPr fontId="1" type="noConversion"/>
  </si>
  <si>
    <t>BootROM Version</t>
    <phoneticPr fontId="1" type="noConversion"/>
  </si>
  <si>
    <t>2-2</t>
    <phoneticPr fontId="1" type="noConversion"/>
  </si>
  <si>
    <t>BootROM 부팅 테스트</t>
    <phoneticPr fontId="1" type="noConversion"/>
  </si>
  <si>
    <t>2-3</t>
    <phoneticPr fontId="1" type="noConversion"/>
  </si>
  <si>
    <t>UART Boot Mode 확인</t>
    <phoneticPr fontId="1" type="noConversion"/>
  </si>
  <si>
    <t>부트모드 진입 시, UART 19200으로 통신 확인.</t>
    <phoneticPr fontId="1" type="noConversion"/>
  </si>
  <si>
    <t>2-4</t>
    <phoneticPr fontId="1" type="noConversion"/>
  </si>
  <si>
    <t>ERASE/PGM 확인</t>
    <phoneticPr fontId="1" type="noConversion"/>
  </si>
  <si>
    <t>2-5</t>
    <phoneticPr fontId="1" type="noConversion"/>
  </si>
  <si>
    <t>Quickwriter에서 User Code Checksum 일치 여부</t>
    <phoneticPr fontId="1" type="noConversion"/>
  </si>
  <si>
    <t>Quick Writer에서 선택하여 Hex file의 Checksum값과 Writing 후 'Checksum' 버튼 클릭 후 출력되는 값 일치되는지 확인함.</t>
    <phoneticPr fontId="1" type="noConversion"/>
  </si>
  <si>
    <t>2-6</t>
    <phoneticPr fontId="1" type="noConversion"/>
  </si>
  <si>
    <t>BootROM 보안부트 기능</t>
    <phoneticPr fontId="1" type="noConversion"/>
  </si>
  <si>
    <t>2-7</t>
    <phoneticPr fontId="1" type="noConversion"/>
  </si>
  <si>
    <t>BootROM Security Level-1/Level-2 설정 기능</t>
    <phoneticPr fontId="1" type="noConversion"/>
  </si>
  <si>
    <t>2-8</t>
    <phoneticPr fontId="1" type="noConversion"/>
  </si>
  <si>
    <t>2-9</t>
    <phoneticPr fontId="1" type="noConversion"/>
  </si>
  <si>
    <t>SCU</t>
    <phoneticPr fontId="1" type="noConversion"/>
  </si>
  <si>
    <t>3-1</t>
    <phoneticPr fontId="1" type="noConversion"/>
  </si>
  <si>
    <t>Vendor,Chip,RevNo ID 읽기</t>
    <phoneticPr fontId="1" type="noConversion"/>
  </si>
  <si>
    <t>ID 코드 할당</t>
    <phoneticPr fontId="1" type="noConversion"/>
  </si>
  <si>
    <t>3-2</t>
    <phoneticPr fontId="1" type="noConversion"/>
  </si>
  <si>
    <t>SCU 레지스터 초기 값 확인</t>
    <phoneticPr fontId="1" type="noConversion"/>
  </si>
  <si>
    <t>초기 값 비교 (Manual 등)</t>
    <phoneticPr fontId="1" type="noConversion"/>
  </si>
  <si>
    <t>3-3</t>
    <phoneticPr fontId="1" type="noConversion"/>
  </si>
  <si>
    <t>클럭 소스 설정 및 동작</t>
    <phoneticPr fontId="1" type="noConversion"/>
  </si>
  <si>
    <t>3-4</t>
  </si>
  <si>
    <t>COR 분주 클럭 설정 및 동작</t>
    <phoneticPr fontId="1" type="noConversion"/>
  </si>
  <si>
    <t>설정된 COR 값에 따른 Clock Out 출력동작 확인</t>
    <phoneticPr fontId="1" type="noConversion"/>
  </si>
  <si>
    <t>3-5</t>
  </si>
  <si>
    <t>Reset</t>
    <phoneticPr fontId="1" type="noConversion"/>
  </si>
  <si>
    <t>리셋 소스 및 상태 비트 동작 확인</t>
    <phoneticPr fontId="1" type="noConversion"/>
  </si>
  <si>
    <t>3-6</t>
  </si>
  <si>
    <t>Sleep/Deep Sleep 동작 및 소스클럭 설정 동작 확인</t>
    <phoneticPr fontId="1" type="noConversion"/>
  </si>
  <si>
    <t>Sleep, Deep-Sleep 진입 확인</t>
    <phoneticPr fontId="1" type="noConversion"/>
  </si>
  <si>
    <t>각 Peripheral의 웨이크업 소스 동작 확인</t>
  </si>
  <si>
    <t>Clock Monitoring</t>
  </si>
  <si>
    <t>Clock change 및 Monitoring Bit 체크</t>
    <phoneticPr fontId="1" type="noConversion"/>
  </si>
  <si>
    <t>NMI Register</t>
    <phoneticPr fontId="1" type="noConversion"/>
  </si>
  <si>
    <t>Peripheral Clock Control</t>
  </si>
  <si>
    <t>MCCRx 동작 확인</t>
    <phoneticPr fontId="1" type="noConversion"/>
  </si>
  <si>
    <t>VDC</t>
  </si>
  <si>
    <t>레지스터 R/W 확인</t>
    <phoneticPr fontId="1" type="noConversion"/>
  </si>
  <si>
    <t>LVI</t>
    <phoneticPr fontId="1" type="noConversion"/>
  </si>
  <si>
    <t>레지스터 R/W, 인터럽트 확인</t>
    <phoneticPr fontId="1" type="noConversion"/>
  </si>
  <si>
    <t>LVR</t>
    <phoneticPr fontId="1" type="noConversion"/>
  </si>
  <si>
    <t>레지스터 R/W, 리셋 동작 확인</t>
    <phoneticPr fontId="1" type="noConversion"/>
  </si>
  <si>
    <t>EOSC</t>
    <phoneticPr fontId="1" type="noConversion"/>
  </si>
  <si>
    <t>PLL</t>
  </si>
  <si>
    <t>레지스터 R/W 및 PLL Lock 확인</t>
    <phoneticPr fontId="1" type="noConversion"/>
  </si>
  <si>
    <t>External Mode Status</t>
    <phoneticPr fontId="1" type="noConversion"/>
  </si>
  <si>
    <t>Boot / Normal 상태 확인</t>
    <phoneticPr fontId="1" type="noConversion"/>
  </si>
  <si>
    <t>PCU
(Port Control Unit)
&amp; GPIO</t>
    <phoneticPr fontId="1" type="noConversion"/>
  </si>
  <si>
    <t>4-1</t>
    <phoneticPr fontId="1" type="noConversion"/>
  </si>
  <si>
    <t>4-2</t>
    <phoneticPr fontId="1" type="noConversion"/>
  </si>
  <si>
    <t>출력 포트 동작</t>
    <phoneticPr fontId="1" type="noConversion"/>
  </si>
  <si>
    <t>포트의 출력 동작 확인</t>
    <phoneticPr fontId="1" type="noConversion"/>
  </si>
  <si>
    <t>4-3</t>
  </si>
  <si>
    <t>입력 포트 동작</t>
    <phoneticPr fontId="1" type="noConversion"/>
  </si>
  <si>
    <t>포트의 입력 동작 확인</t>
    <phoneticPr fontId="1" type="noConversion"/>
  </si>
  <si>
    <t>4-4</t>
  </si>
  <si>
    <t>Port Toggle 동작</t>
    <phoneticPr fontId="1" type="noConversion"/>
  </si>
  <si>
    <t>포트의 토글 동작 테스트
(Output으로 High/Low 반복)</t>
    <phoneticPr fontId="1" type="noConversion"/>
  </si>
  <si>
    <t>4-5</t>
  </si>
  <si>
    <t xml:space="preserve">인터럽트 </t>
  </si>
  <si>
    <t>동작 확인</t>
  </si>
  <si>
    <t>4-6</t>
  </si>
  <si>
    <t xml:space="preserve">디바운스 </t>
  </si>
  <si>
    <t>4-7</t>
  </si>
  <si>
    <t>출력 값 설정</t>
    <phoneticPr fontId="1" type="noConversion"/>
  </si>
  <si>
    <t>포트 비트 셋 확인</t>
    <phoneticPr fontId="1" type="noConversion"/>
  </si>
  <si>
    <t>4-8</t>
  </si>
  <si>
    <t>포트 비트 리셋 확인</t>
    <phoneticPr fontId="1" type="noConversion"/>
  </si>
  <si>
    <t>4-9</t>
  </si>
  <si>
    <t>High Current Drive Port</t>
    <phoneticPr fontId="1" type="noConversion"/>
  </si>
  <si>
    <t>4-10</t>
  </si>
  <si>
    <t>포트 Re-map 기능</t>
    <phoneticPr fontId="1" type="noConversion"/>
  </si>
  <si>
    <t>SPI2n to USART1n Port Re-Map 기능 (신규 - G213)</t>
    <phoneticPr fontId="1" type="noConversion"/>
  </si>
  <si>
    <t>4-11</t>
  </si>
  <si>
    <t>Strength 기능</t>
    <phoneticPr fontId="1" type="noConversion"/>
  </si>
  <si>
    <t>Strength On/Off 기능 (신규 - M418)</t>
    <phoneticPr fontId="1" type="noConversion"/>
  </si>
  <si>
    <t>4-12</t>
  </si>
  <si>
    <t>Port 교차 테스트</t>
    <phoneticPr fontId="1" type="noConversion"/>
  </si>
  <si>
    <t>4-13</t>
  </si>
  <si>
    <t>CFMC
(Code Flash Memory Controller)</t>
    <phoneticPr fontId="1" type="noConversion"/>
  </si>
  <si>
    <t>5-1</t>
    <phoneticPr fontId="1" type="noConversion"/>
  </si>
  <si>
    <t>초기 값 확인</t>
    <phoneticPr fontId="1" type="noConversion"/>
  </si>
  <si>
    <t>레지스터 초기 값 확인</t>
    <phoneticPr fontId="1" type="noConversion"/>
  </si>
  <si>
    <t>5-2</t>
    <phoneticPr fontId="1" type="noConversion"/>
  </si>
  <si>
    <t>실행</t>
  </si>
  <si>
    <t>기본 fetch 동작 확인</t>
    <phoneticPr fontId="1" type="noConversion"/>
  </si>
  <si>
    <t>5-3</t>
    <phoneticPr fontId="1" type="noConversion"/>
  </si>
  <si>
    <t>WAIT TIME</t>
    <phoneticPr fontId="1" type="noConversion"/>
  </si>
  <si>
    <t>WAIT 및 레지스터 확인</t>
  </si>
  <si>
    <t>0~5-WAIT 설정 및 코드 정상 실행 확인.</t>
    <phoneticPr fontId="1" type="noConversion"/>
  </si>
  <si>
    <t>5-4</t>
  </si>
  <si>
    <t>PGM 동작</t>
    <phoneticPr fontId="1" type="noConversion"/>
  </si>
  <si>
    <t>5-5</t>
  </si>
  <si>
    <t>Flash Erase &amp; PGM 동작</t>
    <phoneticPr fontId="1" type="noConversion"/>
  </si>
  <si>
    <t>5-6</t>
  </si>
  <si>
    <t>Chip Erase</t>
    <phoneticPr fontId="1" type="noConversion"/>
  </si>
  <si>
    <t>Chip Erase 동작</t>
    <phoneticPr fontId="1" type="noConversion"/>
  </si>
  <si>
    <t>5-7</t>
  </si>
  <si>
    <t>OTP Access (Erase/PGM)</t>
    <phoneticPr fontId="1" type="noConversion"/>
  </si>
  <si>
    <t>OTP 영역 PGM/ERASE 동작</t>
    <phoneticPr fontId="1" type="noConversion"/>
  </si>
  <si>
    <t>5-8</t>
  </si>
  <si>
    <t>Trim OTP Access (Erase/PGM)</t>
    <phoneticPr fontId="1" type="noConversion"/>
  </si>
  <si>
    <t>TRIM OTP 영역에 대한 Erase/Program 접근 여부</t>
    <phoneticPr fontId="1" type="noConversion"/>
  </si>
  <si>
    <t>5-9</t>
  </si>
  <si>
    <t>Write Protection 1</t>
    <phoneticPr fontId="1" type="noConversion"/>
  </si>
  <si>
    <t>5-10</t>
  </si>
  <si>
    <t>Write Protection 2</t>
    <phoneticPr fontId="1" type="noConversion"/>
  </si>
  <si>
    <t>Bank0, 1의 시작주소부터 16KB까지의 1KB단위의 쓰기보호 기능</t>
    <phoneticPr fontId="1" type="noConversion"/>
  </si>
  <si>
    <t>Mass Erase 진행 시, 전 영역에 대하여 쓰기 보호 해제 및 설정 기능 문제 없음.
해당 쓰기 보호를 하지 않는 경우, 해당 영역의 PGM/ERASE 진행 시 각각 Verify 에러가 발생함.</t>
    <phoneticPr fontId="1" type="noConversion"/>
  </si>
  <si>
    <t>Self-PGM</t>
    <phoneticPr fontId="1" type="noConversion"/>
  </si>
  <si>
    <t>CRC16</t>
    <phoneticPr fontId="1" type="noConversion"/>
  </si>
  <si>
    <t>CRC16 동작 확인</t>
    <phoneticPr fontId="1" type="noConversion"/>
  </si>
  <si>
    <t>Flash ID</t>
    <phoneticPr fontId="1" type="noConversion"/>
  </si>
  <si>
    <t>Security - Read Protection</t>
    <phoneticPr fontId="1" type="noConversion"/>
  </si>
  <si>
    <t>Read Protection Level-1 (0x39) 적용 시 동작 확인</t>
    <phoneticPr fontId="1" type="noConversion"/>
  </si>
  <si>
    <t>Read Protection Level-1 with Password (0xB9) 동작 확인</t>
    <phoneticPr fontId="1" type="noConversion"/>
  </si>
  <si>
    <t>Read Protection Level-2 (0x00) 적용 시 동작 확인</t>
    <phoneticPr fontId="1" type="noConversion"/>
  </si>
  <si>
    <t>Read Protection Level-2 with Password (0x80) 동작 확인</t>
    <phoneticPr fontId="1" type="noConversion"/>
  </si>
  <si>
    <t>Read Protection이 설정된 후 Read Protection OTP 영역이 Erase/Write 동작되지 않는지 확인</t>
    <phoneticPr fontId="1" type="noConversion"/>
  </si>
  <si>
    <t>Read Protection이 설정된 후에는 Read Protection OTP 영역에 대한 Write/Erase 접근 불가해짐.</t>
    <phoneticPr fontId="1" type="noConversion"/>
  </si>
  <si>
    <t>OTP Command로 Read Protection 설정 후 System Reset 이후에 적용되는지 확인</t>
    <phoneticPr fontId="1" type="noConversion"/>
  </si>
  <si>
    <t>Read Protection 기능 소거 방법 확인</t>
    <phoneticPr fontId="1" type="noConversion"/>
  </si>
  <si>
    <t>Chip Erase-&gt;Read Protection OTP Erase 후-&gt;System Reset 과정으로만 소거 가능</t>
    <phoneticPr fontId="1" type="noConversion"/>
  </si>
  <si>
    <t>Read Protection 기능 적용 시, Code Flash 내용이 정상적으로 보호되는지 동작 확인</t>
    <phoneticPr fontId="1" type="noConversion"/>
  </si>
  <si>
    <t>5-22</t>
  </si>
  <si>
    <t>Read Protection 기능 적용 시, Data Flash 내용이 정상적으로 보호되는지 동작 확인</t>
    <phoneticPr fontId="1" type="noConversion"/>
  </si>
  <si>
    <t>5-23</t>
  </si>
  <si>
    <t>Read Protection 기능 적용 시 Read Protection OTP 내용이 정상적으로 보호되는지 동작 확인</t>
    <phoneticPr fontId="1" type="noConversion"/>
  </si>
  <si>
    <t>5-24</t>
  </si>
  <si>
    <t>Read Protection Level-1 상태에서 Read Protection Status 비트 값 확인</t>
    <phoneticPr fontId="1" type="noConversion"/>
  </si>
  <si>
    <t>Read Protection Level1 (Normal) 상태에서 LVL1_STS=0 확인. 
Read Protection Level1일 때, 디버그 모드 진입 시, LVL1_STS=1 설정되어 있음.</t>
    <phoneticPr fontId="1" type="noConversion"/>
  </si>
  <si>
    <t>5-25</t>
  </si>
  <si>
    <t>Read Protection Level-2 상태에서 Read Protection Status 비트 값 확인</t>
    <phoneticPr fontId="1" type="noConversion"/>
  </si>
  <si>
    <t>5-26</t>
  </si>
  <si>
    <t>Security - Password</t>
    <phoneticPr fontId="1" type="noConversion"/>
  </si>
  <si>
    <t>OTP Command로 Password Preset 설정 후 System Reset 이후에 Preset 설정 가능한지 확인.</t>
    <phoneticPr fontId="1" type="noConversion"/>
  </si>
  <si>
    <t>Test 1) OTP Command로 먼저 Preset 접근이 된 상태에서 Read Protection 및 시스템 리셋 후에 Preset 레지스터 접근이 불가함.
Test 2) Read Protection 설정을 먼저 실행한 후에는, Preset 레지스터 설정 가능함.</t>
    <phoneticPr fontId="1" type="noConversion"/>
  </si>
  <si>
    <t>5-27</t>
  </si>
  <si>
    <t>일치 Password 입력 후 CFMC_RPROT&lt;PWMATCH&gt; 비트 활성화 여부</t>
    <phoneticPr fontId="1" type="noConversion"/>
  </si>
  <si>
    <t>일치된 Password를 입력해야만 PWMATCH 플래그가 활성화 됨.</t>
    <phoneticPr fontId="1" type="noConversion"/>
  </si>
  <si>
    <t>5-28</t>
  </si>
  <si>
    <t>불일치 Password 입력 후, CFMC_RPROT&lt;PWMATCH&gt; 비트 활성화 여부</t>
    <phoneticPr fontId="1" type="noConversion"/>
  </si>
  <si>
    <t>불일치 Password를 1회 입력한 후에 일치 password를 입력하여도 풀리지 않으며, System Reset 이후에 일치 Password를 입력해야 PWMATCH 플래그 활성화 됨.</t>
    <phoneticPr fontId="1" type="noConversion"/>
  </si>
  <si>
    <t>5-29</t>
  </si>
  <si>
    <t>Preset 레지스터에 입력한 Password 값을 Input 레지스터에 Write했을 경우의 Data Read 동작 확인</t>
    <phoneticPr fontId="1" type="noConversion"/>
  </si>
  <si>
    <t>PWMATCH 플래그가 발생했을 때 Debug 모드에서 코드 접근 가능함.</t>
    <phoneticPr fontId="1" type="noConversion"/>
  </si>
  <si>
    <t>5-30</t>
  </si>
  <si>
    <t>Read Protection 기능을 먼저 설정한 후, Password Preset 설정 가능 여부 확인.</t>
    <phoneticPr fontId="1" type="noConversion"/>
  </si>
  <si>
    <t>Read Protection 기능을 먼저 설정한 경우, 사용자 프로그램에서 Password Preset 설정 가능함. (향후 User Bootloader에서 Preset 접근하여 PW설정할 수 있도록 구현된 기능)</t>
    <phoneticPr fontId="1" type="noConversion"/>
  </si>
  <si>
    <t>Bank 활성화 기능</t>
    <phoneticPr fontId="1" type="noConversion"/>
  </si>
  <si>
    <t>Bank Swap 기능</t>
    <phoneticPr fontId="1" type="noConversion"/>
  </si>
  <si>
    <t>Bank Swap 플래그</t>
    <phoneticPr fontId="1" type="noConversion"/>
  </si>
  <si>
    <t>Bank Swap NMIR 인터럽트 핸들러 동작 확인</t>
    <phoneticPr fontId="1" type="noConversion"/>
  </si>
  <si>
    <t>Mirror 영역 값 확인</t>
    <phoneticPr fontId="1" type="noConversion"/>
  </si>
  <si>
    <t>Read Protection + Swap 실행 테스트. (코드 업데이트 X)</t>
    <phoneticPr fontId="1" type="noConversion"/>
  </si>
  <si>
    <t>Read Protection + Swap 실행 테스트. (코드 업데이트 O)</t>
    <phoneticPr fontId="1" type="noConversion"/>
  </si>
  <si>
    <t>Quick Writer 기능과 병행하여 테스트 필요함.
User Bootloader 테스트 필요</t>
    <phoneticPr fontId="1" type="noConversion"/>
  </si>
  <si>
    <t>DFMC
(Data Flash Memory Controller)</t>
    <phoneticPr fontId="1" type="noConversion"/>
  </si>
  <si>
    <t xml:space="preserve">A31G314/수정
</t>
    <phoneticPr fontId="1" type="noConversion"/>
  </si>
  <si>
    <t>레지스터 초기 값 확인</t>
    <phoneticPr fontId="1" type="noConversion"/>
  </si>
  <si>
    <t>Flash Erase</t>
    <phoneticPr fontId="1" type="noConversion"/>
  </si>
  <si>
    <t>테스트 영역 0x0E00_0000 ~ 0x0E00_8000 대해 ERS 테스트 완료</t>
    <phoneticPr fontId="1" type="noConversion"/>
  </si>
  <si>
    <t xml:space="preserve">디버그 모드에서 Chip Erase 동작 이후 DFMC_RPROT&lt;CERSD&gt; 플래그 값 확인.
Data Flash 0x0E000000 ~ 0x7FFF 까지의 값 초기화. </t>
    <phoneticPr fontId="1" type="noConversion"/>
  </si>
  <si>
    <t>OTP 영역 Erase/Program 접근 여부</t>
    <phoneticPr fontId="1" type="noConversion"/>
  </si>
  <si>
    <t>Data Flash RPAEN=1일때 READ_PROT OTP 영역 Access 가능</t>
    <phoneticPr fontId="1" type="noConversion"/>
  </si>
  <si>
    <t>TRIM (FT, PT) OTP 영역에 접근 불가함.
내부 테스트 전용 모드 설정한 경우에만 접근 가능.</t>
    <phoneticPr fontId="1" type="noConversion"/>
  </si>
  <si>
    <t>Write Protection</t>
    <phoneticPr fontId="1" type="noConversion"/>
  </si>
  <si>
    <t>Data Flash 전체 영역의 1KB 단위의 쓰기 보호 기능</t>
    <phoneticPr fontId="1" type="noConversion"/>
  </si>
  <si>
    <t>Flash 초기화 설정 시, Write Protection이 걸려있으면 Erase 불가.</t>
    <phoneticPr fontId="1" type="noConversion"/>
  </si>
  <si>
    <t>Self-PGM/ERS</t>
    <phoneticPr fontId="1" type="noConversion"/>
  </si>
  <si>
    <t>4-Bytes word byte, 32-bit 단위 Self-PGM/ERS</t>
    <phoneticPr fontId="1" type="noConversion"/>
  </si>
  <si>
    <t>1-Bytes (8-bit) 단위 Byte-PGM 동작 확인</t>
    <phoneticPr fontId="1" type="noConversion"/>
  </si>
  <si>
    <t>Word-PGM</t>
    <phoneticPr fontId="1" type="noConversion"/>
  </si>
  <si>
    <t>4-Bytes (word-byte, 32-bit) 단위 Word-PGM 동작 확인</t>
    <phoneticPr fontId="1" type="noConversion"/>
  </si>
  <si>
    <t>테스트 영역 0x0E00_0000 ~ 0x0E00_8000 대해 Word-PGM 테스트 완료</t>
    <phoneticPr fontId="1" type="noConversion"/>
  </si>
  <si>
    <t>CRC16</t>
    <phoneticPr fontId="1" type="noConversion"/>
  </si>
  <si>
    <t>CRC 동작 확인</t>
    <phoneticPr fontId="1" type="noConversion"/>
  </si>
  <si>
    <t>A34M116/수정</t>
    <phoneticPr fontId="1" type="noConversion"/>
  </si>
  <si>
    <t>Read Protection이 설정된 후 Read Protection 영역이 Erase/Write 동작되지 않는지 확인</t>
    <phoneticPr fontId="1" type="noConversion"/>
  </si>
  <si>
    <t>&lt;RPROT&gt; 필드 값에 0xFF가 아닌 값을 입력하여 Read Protection 기능 활성화 여부 확인</t>
    <phoneticPr fontId="1" type="noConversion"/>
  </si>
  <si>
    <t>0xFF가 아닌 값을 입력하면 즉시 Read Protection 상태가 됨.</t>
    <phoneticPr fontId="1" type="noConversion"/>
  </si>
  <si>
    <t>Read Protection 기능 적용 시 Data Flash 내용이 정상적으로 보호되는지 동작 확인</t>
    <phoneticPr fontId="1" type="noConversion"/>
  </si>
  <si>
    <t xml:space="preserve">Read Protection 적용 시, Data Flash 영역의 해당영역은 값이 '0xAA55AA55'로 읽히며, Debug Mode 진입은 가능하나 코드 실행이 불가함. </t>
    <phoneticPr fontId="1" type="noConversion"/>
  </si>
  <si>
    <t>Read Protection 적용 시, Read Protection OTP Debug Mode 코드 값이 '0xAA55AA55'로 읽힘.</t>
    <phoneticPr fontId="1" type="noConversion"/>
  </si>
  <si>
    <t>OTP Command로 Password Preset 설정 후 System Reset 이후에 Preset 설정 가능한지 확인.</t>
    <phoneticPr fontId="1" type="noConversion"/>
  </si>
  <si>
    <t>일치 Password 입력 후 DFMC_RPROT&lt;PWMATCH&gt; 비트 활성화 여부</t>
    <phoneticPr fontId="1" type="noConversion"/>
  </si>
  <si>
    <t>불일치 Password 입력 후, DFMC_RPROT&lt;PWMATCH&gt; 비트 활성화 여부</t>
    <phoneticPr fontId="1" type="noConversion"/>
  </si>
  <si>
    <t>불일치 Password를 1회 입력한 후에 일치 password를 입력하여도 풀리지 않으며, System Reset 이후에 일치 Password를 입력해야 PWMATCH 플래그 활성화 됨.</t>
    <phoneticPr fontId="1" type="noConversion"/>
  </si>
  <si>
    <t>Preset 레지스터에 입력한 Password 값을 Input 레지스터에 Write했을 경우의 Data Read 동작 확인</t>
    <phoneticPr fontId="1" type="noConversion"/>
  </si>
  <si>
    <t>SRAM</t>
    <phoneticPr fontId="1" type="noConversion"/>
  </si>
  <si>
    <t>Write/Read/Verify 확인</t>
    <phoneticPr fontId="1" type="noConversion"/>
  </si>
  <si>
    <t>Write/Read/Verify 정상 동작 확인</t>
    <phoneticPr fontId="1" type="noConversion"/>
  </si>
  <si>
    <t>Size 확인</t>
    <phoneticPr fontId="1" type="noConversion"/>
  </si>
  <si>
    <t>레지스터</t>
  </si>
  <si>
    <t>9-1</t>
    <phoneticPr fontId="1" type="noConversion"/>
  </si>
  <si>
    <t>초기값 확인</t>
    <phoneticPr fontId="1" type="noConversion"/>
  </si>
  <si>
    <t>WDT 레지스터 초기 값 및 설정 확인</t>
    <phoneticPr fontId="1" type="noConversion"/>
  </si>
  <si>
    <t>9-2</t>
  </si>
  <si>
    <t>WDT 카운터 동작 확인</t>
    <phoneticPr fontId="1" type="noConversion"/>
  </si>
  <si>
    <t>9-3</t>
  </si>
  <si>
    <t>DEBUG</t>
  </si>
  <si>
    <t>DEBUG 모드시 WDT 동작 정지 여부</t>
    <phoneticPr fontId="1" type="noConversion"/>
  </si>
  <si>
    <t>9-4</t>
  </si>
  <si>
    <t>기능 1</t>
    <phoneticPr fontId="1" type="noConversion"/>
  </si>
  <si>
    <t>WDT Underflow 리셋 기능 동작 확인</t>
    <phoneticPr fontId="1" type="noConversion"/>
  </si>
  <si>
    <t>9-5</t>
  </si>
  <si>
    <t>기능 2</t>
    <phoneticPr fontId="1" type="noConversion"/>
  </si>
  <si>
    <t>즉시 카운터 값 리로드 기능 동작 확인</t>
    <phoneticPr fontId="1" type="noConversion"/>
  </si>
  <si>
    <t>9-6</t>
  </si>
  <si>
    <t>기능 3</t>
    <phoneticPr fontId="1" type="noConversion"/>
  </si>
  <si>
    <t>WDT Under Flow Interrupt 및 Flag 동작 확인</t>
    <phoneticPr fontId="1" type="noConversion"/>
  </si>
  <si>
    <t>9-7</t>
  </si>
  <si>
    <t>기능 4</t>
    <phoneticPr fontId="1" type="noConversion"/>
  </si>
  <si>
    <t>NMI Interrupt 동작 확인</t>
    <phoneticPr fontId="1" type="noConversion"/>
  </si>
  <si>
    <t>9-8</t>
  </si>
  <si>
    <t>기능 5</t>
    <phoneticPr fontId="1" type="noConversion"/>
  </si>
  <si>
    <t>Wake-up Source 및 Flag 동작 확인</t>
    <phoneticPr fontId="1" type="noConversion"/>
  </si>
  <si>
    <t>기능 6</t>
    <phoneticPr fontId="1" type="noConversion"/>
  </si>
  <si>
    <t>WDT 클럭 소스 선택 및 동작 확인</t>
    <phoneticPr fontId="1" type="noConversion"/>
  </si>
  <si>
    <t>10-1</t>
    <phoneticPr fontId="1" type="noConversion"/>
  </si>
  <si>
    <t>레지스터 별 초기 값 확인</t>
    <phoneticPr fontId="1" type="noConversion"/>
  </si>
  <si>
    <t>10-2</t>
    <phoneticPr fontId="1" type="noConversion"/>
  </si>
  <si>
    <t>레지스터</t>
    <phoneticPr fontId="1" type="noConversion"/>
  </si>
  <si>
    <t>카운터 동작 확인</t>
    <phoneticPr fontId="1" type="noConversion"/>
  </si>
  <si>
    <t>10-3</t>
    <phoneticPr fontId="1" type="noConversion"/>
  </si>
  <si>
    <t>Polling Mode 동작 테스트 확인</t>
    <phoneticPr fontId="1" type="noConversion"/>
  </si>
  <si>
    <t>10-4</t>
    <phoneticPr fontId="1" type="noConversion"/>
  </si>
  <si>
    <t>Interrupt Mode 동작 테스트 확인</t>
    <phoneticPr fontId="1" type="noConversion"/>
  </si>
  <si>
    <t>10-5</t>
    <phoneticPr fontId="1" type="noConversion"/>
  </si>
  <si>
    <t>Sleep &amp; WT Wake-up 동작 확인</t>
    <phoneticPr fontId="1" type="noConversion"/>
  </si>
  <si>
    <t>10-6</t>
    <phoneticPr fontId="1" type="noConversion"/>
  </si>
  <si>
    <t>Deep-Sleep &amp; WT Wake-up 동작 확인</t>
    <phoneticPr fontId="1" type="noConversion"/>
  </si>
  <si>
    <t>10-7</t>
    <phoneticPr fontId="1" type="noConversion"/>
  </si>
  <si>
    <t>16-bit TIMER1n</t>
    <phoneticPr fontId="1" type="noConversion"/>
  </si>
  <si>
    <t>11-1</t>
    <phoneticPr fontId="1" type="noConversion"/>
  </si>
  <si>
    <t>설정</t>
  </si>
  <si>
    <t>클럭 선택 및 프리스케일러 확인</t>
  </si>
  <si>
    <t>기능</t>
  </si>
  <si>
    <t>주기(Match) 모드 확인</t>
    <phoneticPr fontId="1" type="noConversion"/>
  </si>
  <si>
    <t>Capture 모드 확인</t>
  </si>
  <si>
    <t xml:space="preserve">원샷 모드 확인 </t>
    <phoneticPr fontId="1" type="noConversion"/>
  </si>
  <si>
    <t>PWM 모드 확인</t>
  </si>
  <si>
    <t>출력 반전</t>
    <phoneticPr fontId="1" type="noConversion"/>
  </si>
  <si>
    <t>TIMER2n</t>
  </si>
  <si>
    <t>12-1</t>
    <phoneticPr fontId="1" type="noConversion"/>
  </si>
  <si>
    <t>주기 모드 확인</t>
  </si>
  <si>
    <t>TIMER30</t>
    <phoneticPr fontId="1" type="noConversion"/>
  </si>
  <si>
    <t>13-1</t>
    <phoneticPr fontId="1" type="noConversion"/>
  </si>
  <si>
    <t>초기 레지스터 값 확인</t>
    <phoneticPr fontId="1" type="noConversion"/>
  </si>
  <si>
    <t>13-2</t>
    <phoneticPr fontId="1" type="noConversion"/>
  </si>
  <si>
    <t>입력 클럭</t>
    <phoneticPr fontId="1" type="noConversion"/>
  </si>
  <si>
    <t>Internal Clock</t>
    <phoneticPr fontId="1" type="noConversion"/>
  </si>
  <si>
    <t>13-3</t>
  </si>
  <si>
    <t>External Clock</t>
    <phoneticPr fontId="1" type="noConversion"/>
  </si>
  <si>
    <t>동작 테스트</t>
    <phoneticPr fontId="1" type="noConversion"/>
  </si>
  <si>
    <t>Match Polling</t>
    <phoneticPr fontId="1" type="noConversion"/>
  </si>
  <si>
    <t>Match Interrupt</t>
    <phoneticPr fontId="1" type="noConversion"/>
  </si>
  <si>
    <t>PWM 모드 확인</t>
    <phoneticPr fontId="1" type="noConversion"/>
  </si>
  <si>
    <t>Capture</t>
    <phoneticPr fontId="1" type="noConversion"/>
  </si>
  <si>
    <t>ADC 트리거 동작</t>
    <phoneticPr fontId="1" type="noConversion"/>
  </si>
  <si>
    <t>ADC 트리거 동작 확인</t>
    <phoneticPr fontId="1" type="noConversion"/>
  </si>
  <si>
    <t>NMI Test</t>
    <phoneticPr fontId="1" type="noConversion"/>
  </si>
  <si>
    <t>TIMER1n 동기화 동작 (신규)</t>
    <phoneticPr fontId="1" type="noConversion"/>
  </si>
  <si>
    <t>타이머 시작 동기화 동작 확인 (r111)
SSYNC | T30EN | T10EN
   1         1        1    Case 1) TIMERn 타이머가 TIMER30이 Start될 때 동작함.
   1         1        0    Case 2) TIMERn만 Stop되고 TIMER30은 계속 동작 함
   1         0        1    Case 3) TIMER30가 Stop되는 시점에 TIMERn 타이머 멈춤.
   1         0        0    Case 4) TIMER30, TIMERn 둘 다 Stop됨.</t>
    <phoneticPr fontId="1" type="noConversion"/>
  </si>
  <si>
    <t>타이머 시작 및 클리어 동기화 동작 확인 (r111)
S(C)SYNC | T30CLR | T10CLR
   1         1         0      Case 1) TIMER30 카운터 클리어 시, TIMER10 함께 클리어
   1         0         1      Case 2) TIMER10 카운터만 클리어 됨.</t>
    <phoneticPr fontId="1" type="noConversion"/>
  </si>
  <si>
    <t>USART
(UART)</t>
    <phoneticPr fontId="1" type="noConversion"/>
  </si>
  <si>
    <t>14-1</t>
    <phoneticPr fontId="1" type="noConversion"/>
  </si>
  <si>
    <t>레지스터 초기값 확인</t>
    <phoneticPr fontId="1" type="noConversion"/>
  </si>
  <si>
    <t>14-2</t>
    <phoneticPr fontId="1" type="noConversion"/>
  </si>
  <si>
    <t>UART Polling Mode 동작 테스트 확인</t>
    <phoneticPr fontId="1" type="noConversion"/>
  </si>
  <si>
    <t>14-3</t>
  </si>
  <si>
    <t>UART Interrupt Mode 동작 테스트 확인</t>
    <phoneticPr fontId="1" type="noConversion"/>
  </si>
  <si>
    <t>14-4</t>
  </si>
  <si>
    <t>USART Polling Mode 동작 테스트 확인</t>
    <phoneticPr fontId="1" type="noConversion"/>
  </si>
  <si>
    <t>14-5</t>
  </si>
  <si>
    <t>USART Interrupt Mode 동작 테스트 확인</t>
    <phoneticPr fontId="1" type="noConversion"/>
  </si>
  <si>
    <t>14-6</t>
  </si>
  <si>
    <t>14-7</t>
  </si>
  <si>
    <t>전송 속도 보상 기능 확인 (1/256)</t>
    <phoneticPr fontId="1" type="noConversion"/>
  </si>
  <si>
    <t>14-8</t>
  </si>
  <si>
    <t xml:space="preserve">데이터 수신시 Timeout 기능 </t>
    <phoneticPr fontId="1" type="noConversion"/>
  </si>
  <si>
    <t>USART
(SPI)</t>
    <phoneticPr fontId="1" type="noConversion"/>
  </si>
  <si>
    <t>15-1</t>
    <phoneticPr fontId="1" type="noConversion"/>
  </si>
  <si>
    <t>15-2</t>
    <phoneticPr fontId="1" type="noConversion"/>
  </si>
  <si>
    <t>16-1</t>
    <phoneticPr fontId="1" type="noConversion"/>
  </si>
  <si>
    <t>16-4</t>
  </si>
  <si>
    <t>DMA 테스트</t>
  </si>
  <si>
    <t>16-5</t>
  </si>
  <si>
    <t>기능</t>
    <phoneticPr fontId="1" type="noConversion"/>
  </si>
  <si>
    <t>16-6</t>
  </si>
  <si>
    <t>16-7</t>
  </si>
  <si>
    <t>TXD,RXD Inversion Mode</t>
    <phoneticPr fontId="1" type="noConversion"/>
  </si>
  <si>
    <t xml:space="preserve">TXE 인터럽트 </t>
    <phoneticPr fontId="1" type="noConversion"/>
  </si>
  <si>
    <t>17-1</t>
    <phoneticPr fontId="1" type="noConversion"/>
  </si>
  <si>
    <t>Polling Mode</t>
    <phoneticPr fontId="1" type="noConversion"/>
  </si>
  <si>
    <t>17-2</t>
    <phoneticPr fontId="1" type="noConversion"/>
  </si>
  <si>
    <t>Interrupt Mode</t>
    <phoneticPr fontId="1" type="noConversion"/>
  </si>
  <si>
    <t>17-3</t>
  </si>
  <si>
    <t>17-4</t>
  </si>
  <si>
    <t xml:space="preserve">지연 길이 레지스터 동작 확인 </t>
    <phoneticPr fontId="1" type="noConversion"/>
  </si>
  <si>
    <t>17-5</t>
  </si>
  <si>
    <t>SPI20을 USART10, SPI21을 USART11 채널로 설정 후 통신 기능 확인</t>
    <phoneticPr fontId="1" type="noConversion"/>
  </si>
  <si>
    <t>18-1</t>
    <phoneticPr fontId="1" type="noConversion"/>
  </si>
  <si>
    <t>18-2</t>
    <phoneticPr fontId="1" type="noConversion"/>
  </si>
  <si>
    <t>Polling Master Mode</t>
    <phoneticPr fontId="1" type="noConversion"/>
  </si>
  <si>
    <t>18-3</t>
  </si>
  <si>
    <t>Polling Slave Mode</t>
    <phoneticPr fontId="1" type="noConversion"/>
  </si>
  <si>
    <t>18-4</t>
  </si>
  <si>
    <t>Interrupt Master Mode</t>
    <phoneticPr fontId="1" type="noConversion"/>
  </si>
  <si>
    <t>18-5</t>
  </si>
  <si>
    <t>Interrupt Slave Mode</t>
    <phoneticPr fontId="1" type="noConversion"/>
  </si>
  <si>
    <t>SLTEN, SLTINT 비트 활성화하여 플래그 및 클리어 동작 확인</t>
    <phoneticPr fontId="1" type="noConversion"/>
  </si>
  <si>
    <t>ADC</t>
    <phoneticPr fontId="1" type="noConversion"/>
  </si>
  <si>
    <t>19-1</t>
    <phoneticPr fontId="1" type="noConversion"/>
  </si>
  <si>
    <t>초기값 확인</t>
    <phoneticPr fontId="1" type="noConversion"/>
  </si>
  <si>
    <t>ADC 레지스터 초기 값 확인</t>
    <phoneticPr fontId="1" type="noConversion"/>
  </si>
  <si>
    <t>19-2</t>
    <phoneticPr fontId="1" type="noConversion"/>
  </si>
  <si>
    <t>ADC Mode Test</t>
    <phoneticPr fontId="1" type="noConversion"/>
  </si>
  <si>
    <t>19-3</t>
  </si>
  <si>
    <t>ADC Burst Mode 동작 확인</t>
    <phoneticPr fontId="1" type="noConversion"/>
  </si>
  <si>
    <t>19-4</t>
  </si>
  <si>
    <t>ADC Sequential Mode 동작 확인</t>
    <phoneticPr fontId="1" type="noConversion"/>
  </si>
  <si>
    <t>19-5</t>
  </si>
  <si>
    <t>19-6</t>
  </si>
  <si>
    <t>Trigger 기능</t>
    <phoneticPr fontId="1" type="noConversion"/>
  </si>
  <si>
    <t>Soft Trigger</t>
    <phoneticPr fontId="1" type="noConversion"/>
  </si>
  <si>
    <t>19-7</t>
  </si>
  <si>
    <t>Timer1n Trigger</t>
    <phoneticPr fontId="1" type="noConversion"/>
  </si>
  <si>
    <t>19-8</t>
  </si>
  <si>
    <t>19-9</t>
  </si>
  <si>
    <t>Interrupt 기능</t>
    <phoneticPr fontId="1" type="noConversion"/>
  </si>
  <si>
    <t>EOC (ADC Single End of Conversion) Interrupt</t>
    <phoneticPr fontId="1" type="noConversion"/>
  </si>
  <si>
    <t>19-10</t>
  </si>
  <si>
    <t>EOS (ADC Sequence of Conversion) Interrupt</t>
    <phoneticPr fontId="1" type="noConversion"/>
  </si>
  <si>
    <t>19-11</t>
  </si>
  <si>
    <t>Trigger Interrupt</t>
    <phoneticPr fontId="1" type="noConversion"/>
  </si>
  <si>
    <t>19-12</t>
  </si>
  <si>
    <t>Information 기능</t>
    <phoneticPr fontId="1" type="noConversion"/>
  </si>
  <si>
    <t>ADC Channel Information</t>
    <phoneticPr fontId="1" type="noConversion"/>
  </si>
  <si>
    <t>19-13</t>
  </si>
  <si>
    <t>ADC Sequence Information</t>
    <phoneticPr fontId="1" type="noConversion"/>
  </si>
  <si>
    <t>19-14</t>
  </si>
  <si>
    <t>ADC Trigger Information</t>
    <phoneticPr fontId="1" type="noConversion"/>
  </si>
  <si>
    <t>19-15</t>
  </si>
  <si>
    <t>기존 호환 검토</t>
    <phoneticPr fontId="1" type="noConversion"/>
  </si>
  <si>
    <t xml:space="preserve">Single 모드에서 DDR 값 DR값 출력 같은지 확인 </t>
    <phoneticPr fontId="1" type="noConversion"/>
  </si>
  <si>
    <t>19-16</t>
  </si>
  <si>
    <t>Compare 기능</t>
    <phoneticPr fontId="1" type="noConversion"/>
  </si>
  <si>
    <t>ADC Compare 기능 테스트</t>
    <phoneticPr fontId="1" type="noConversion"/>
  </si>
  <si>
    <t>19-17</t>
  </si>
  <si>
    <t>DMA</t>
    <phoneticPr fontId="1" type="noConversion"/>
  </si>
  <si>
    <t>Peri-to-Memory (Rx)</t>
    <phoneticPr fontId="1" type="noConversion"/>
  </si>
  <si>
    <t>19-18</t>
  </si>
  <si>
    <t>Memory-to-Peri (Tx)</t>
    <phoneticPr fontId="1" type="noConversion"/>
  </si>
  <si>
    <t>19-19</t>
  </si>
  <si>
    <t>19-20</t>
  </si>
  <si>
    <t>DAC Output (CH20. ADC Input)</t>
    <phoneticPr fontId="1" type="noConversion"/>
  </si>
  <si>
    <t>19-21</t>
  </si>
  <si>
    <t>DAC</t>
    <phoneticPr fontId="1" type="noConversion"/>
  </si>
  <si>
    <t>A31G314/수정
A31G324/수정</t>
    <phoneticPr fontId="1" type="noConversion"/>
  </si>
  <si>
    <t>20-1</t>
    <phoneticPr fontId="1" type="noConversion"/>
  </si>
  <si>
    <t>DAC 레지스터 초기 값 확인</t>
    <phoneticPr fontId="1" type="noConversion"/>
  </si>
  <si>
    <t>20-2</t>
    <phoneticPr fontId="1" type="noConversion"/>
  </si>
  <si>
    <t>기본 동작</t>
    <phoneticPr fontId="1" type="noConversion"/>
  </si>
  <si>
    <t>레지스터 RW 및 DR 값 업데이트 동작 확인</t>
    <phoneticPr fontId="1" type="noConversion"/>
  </si>
  <si>
    <t>20-3</t>
  </si>
  <si>
    <t>DAC Output 1</t>
    <phoneticPr fontId="1" type="noConversion"/>
  </si>
  <si>
    <t>DAO (PA6) 채널 설정 및 출력 기능</t>
    <phoneticPr fontId="1" type="noConversion"/>
  </si>
  <si>
    <t>20-4</t>
  </si>
  <si>
    <t>DAC Output 2</t>
    <phoneticPr fontId="1" type="noConversion"/>
  </si>
  <si>
    <t>20-5</t>
  </si>
  <si>
    <t>DAC Output 3</t>
    <phoneticPr fontId="1" type="noConversion"/>
  </si>
  <si>
    <t>COMP Input (Hidden) 채널 설정 및 출력 기능</t>
    <phoneticPr fontId="1" type="noConversion"/>
  </si>
  <si>
    <t>20-6</t>
  </si>
  <si>
    <t>DAC Interrupt &amp; Flag</t>
    <phoneticPr fontId="1" type="noConversion"/>
  </si>
  <si>
    <t>인터럽트 동작 및 Flag Clear 동작 확인</t>
    <phoneticPr fontId="1" type="noConversion"/>
  </si>
  <si>
    <t>- DMAIF, DUDRUNF 플래그 동작 및 클리어 동작 확인 (1/10)</t>
    <phoneticPr fontId="1" type="noConversion"/>
  </si>
  <si>
    <t>20-7</t>
  </si>
  <si>
    <t>- DAC_DR to Memory DMA 동작 확인.</t>
    <phoneticPr fontId="1" type="noConversion"/>
  </si>
  <si>
    <t>20-8</t>
  </si>
  <si>
    <t>- Memory to DAC_DR DMA 동작 확인.</t>
    <phoneticPr fontId="1" type="noConversion"/>
  </si>
  <si>
    <t>20-9</t>
  </si>
  <si>
    <t>Timer1n Trigger</t>
  </si>
  <si>
    <t>Timer10, Timer 11 트리거 동작 확인</t>
  </si>
  <si>
    <t>20-10</t>
  </si>
  <si>
    <t>DAC Mode 설정 기능</t>
    <phoneticPr fontId="1" type="noConversion"/>
  </si>
  <si>
    <t>DAC Standby  비트 R/W 동작 확인</t>
    <phoneticPr fontId="1" type="noConversion"/>
  </si>
  <si>
    <t>20-11</t>
  </si>
  <si>
    <t>DAC Buffer 클리어 기능</t>
    <phoneticPr fontId="1" type="noConversion"/>
  </si>
  <si>
    <t>DAC Buffer Clear 비트 기능 확인</t>
    <phoneticPr fontId="1" type="noConversion"/>
  </si>
  <si>
    <t>Systick Timer 1ms 주기로 DAC_DR 레지스터 값 업데이트, TIMER1n 트리거 5번 동작 후 DACBC 클리어 값을 1로 설정함.
- DAC_BR 레지스터 Clear되어 0x0000으로 출력되고, DACBC 비트가 자동 클리어됨.</t>
    <phoneticPr fontId="1" type="noConversion"/>
  </si>
  <si>
    <t>CMP</t>
    <phoneticPr fontId="1" type="noConversion"/>
  </si>
  <si>
    <t>21-1</t>
    <phoneticPr fontId="1" type="noConversion"/>
  </si>
  <si>
    <t>CMP 레지스터 초기 값 확인</t>
    <phoneticPr fontId="1" type="noConversion"/>
  </si>
  <si>
    <t>21-2</t>
    <phoneticPr fontId="1" type="noConversion"/>
  </si>
  <si>
    <t>Polling Mode</t>
    <phoneticPr fontId="1" type="noConversion"/>
  </si>
  <si>
    <t>기능 동작 확인</t>
    <phoneticPr fontId="1" type="noConversion"/>
  </si>
  <si>
    <t>21-3</t>
  </si>
  <si>
    <t>21-4</t>
  </si>
  <si>
    <t>Internal DAC Input</t>
    <phoneticPr fontId="1" type="noConversion"/>
  </si>
  <si>
    <t>DAC 내부 출력 테스트</t>
    <phoneticPr fontId="1" type="noConversion"/>
  </si>
  <si>
    <t>21-5</t>
  </si>
  <si>
    <t>NMIR Test</t>
    <phoneticPr fontId="1" type="noConversion"/>
  </si>
  <si>
    <t>21-6</t>
  </si>
  <si>
    <t>Output Monitoring</t>
    <phoneticPr fontId="1" type="noConversion"/>
  </si>
  <si>
    <t>LCD</t>
  </si>
  <si>
    <t>22-1</t>
    <phoneticPr fontId="1" type="noConversion"/>
  </si>
  <si>
    <t>LCD 초기 값 확인</t>
    <phoneticPr fontId="1" type="noConversion"/>
  </si>
  <si>
    <t>23-1</t>
    <phoneticPr fontId="1" type="noConversion"/>
  </si>
  <si>
    <t>23-3</t>
  </si>
  <si>
    <t>23-4</t>
  </si>
  <si>
    <t>CRC-7 동작 확인</t>
    <phoneticPr fontId="1" type="noConversion"/>
  </si>
  <si>
    <t>23-7</t>
  </si>
  <si>
    <t>23-8</t>
  </si>
  <si>
    <t>CRC-7 DMA 동작 확인</t>
  </si>
  <si>
    <t>23-9</t>
  </si>
  <si>
    <t>DMA Interrupt 동작 확인</t>
    <phoneticPr fontId="1" type="noConversion"/>
  </si>
  <si>
    <t>Input Reverse 기능 동작 확인</t>
    <phoneticPr fontId="1" type="noConversion"/>
  </si>
  <si>
    <t>Output Reverse 기능 동작 확인</t>
    <phoneticPr fontId="1" type="noConversion"/>
  </si>
  <si>
    <t>23-12</t>
  </si>
  <si>
    <t>Output Inverse 기능 동작 확인</t>
    <phoneticPr fontId="1" type="noConversion"/>
  </si>
  <si>
    <t>A31G324/기존</t>
    <phoneticPr fontId="1" type="noConversion"/>
  </si>
  <si>
    <t>24-1</t>
    <phoneticPr fontId="1" type="noConversion"/>
  </si>
  <si>
    <t>TS 레지스터 초기 값 확인</t>
    <phoneticPr fontId="1" type="noConversion"/>
  </si>
  <si>
    <t>24-2</t>
    <phoneticPr fontId="1" type="noConversion"/>
  </si>
  <si>
    <t>동작 테스트</t>
  </si>
  <si>
    <t>기능 동작 확인</t>
  </si>
  <si>
    <t>인터럽트 및 플래그 동작 확인</t>
    <phoneticPr fontId="1" type="noConversion"/>
  </si>
  <si>
    <t>기본 동작 확인</t>
    <phoneticPr fontId="7" type="noConversion"/>
  </si>
  <si>
    <t>클럭 소스 별 동작 테스트</t>
    <phoneticPr fontId="7" type="noConversion"/>
  </si>
  <si>
    <t>22-2</t>
    <phoneticPr fontId="1" type="noConversion"/>
  </si>
  <si>
    <t>ADC Buffer 레지스터 추가</t>
  </si>
  <si>
    <t>19-22</t>
    <phoneticPr fontId="1" type="noConversion"/>
  </si>
  <si>
    <t>6-1</t>
    <phoneticPr fontId="1" type="noConversion"/>
  </si>
  <si>
    <t>6-2</t>
    <phoneticPr fontId="1" type="noConversion"/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</si>
  <si>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</si>
  <si>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</si>
  <si>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</si>
  <si>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</si>
  <si>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</si>
  <si>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</si>
  <si>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</si>
  <si>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</si>
  <si>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</si>
  <si>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</si>
  <si>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</si>
  <si>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</si>
  <si>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</si>
  <si>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</si>
  <si>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6-18</t>
  </si>
  <si>
    <t>6-19</t>
  </si>
  <si>
    <t>6-20</t>
  </si>
  <si>
    <t>6-21</t>
  </si>
  <si>
    <t>6-22</t>
  </si>
  <si>
    <t>6-23</t>
  </si>
  <si>
    <t>Chip Erase-&gt;Read Protection OTP Erase 후-&gt;System Reset 과정으로만 소거 가능 (5-18)</t>
    <phoneticPr fontId="1" type="noConversion"/>
  </si>
  <si>
    <t>Debug Mode에서 Code Flash 영역은 '0xAA55AA55'로 읽히며, 코드 실행이 불가.  (5-16)</t>
    <phoneticPr fontId="1" type="noConversion"/>
  </si>
  <si>
    <t>일치된 Password를 입력해야만 PWMATCH 플래그가 활성화 됨.</t>
    <phoneticPr fontId="1" type="noConversion"/>
  </si>
  <si>
    <t>Read Protection Level1(2) 가 걸린 상태에서 QuickWriter에 USART10 연결 후 Password 입력 후, Boot 모드 진입 확인.
- Level 1 or Level 2 상태에서 Boot 진입 가능하려면  비밀번호를 입력해야 함.
- '12345678' 입력 시, Boot 진입 및 Status Check 확인 가능</t>
    <phoneticPr fontId="1" type="noConversion"/>
  </si>
  <si>
    <t>UnProtectected --&gt; Read Protection  Level 1
UnProtectected --&gt; Read Protection  Level 2</t>
    <phoneticPr fontId="1" type="noConversion"/>
  </si>
  <si>
    <t>Bank Swap OTP 영역에 BootROM 에서 실행하도록 OTP 커맨드 라이팅
System 리셋 --&gt; BootROM 코드 실행 이후 BCR, BSR의 상태 레지스터 값 확인 및 Debug 모드에서 Swap 된 영역 확인.
CBF 플래그의 경우, 논리적 주소가 0x0 이 된 Bank 영역을 항상 가리키고 있음.
Swap된 상태에서는 논리 주소의 영역이 아닌 실제 코드가 실행되는 Physical Bank 영역을 가리키도록 변경 필요. --&gt; 사용자가 직접 BootROM에서 설정해야 하는 플래그</t>
    <phoneticPr fontId="1" type="noConversion"/>
  </si>
  <si>
    <t xml:space="preserve">Bank Swap OTP 영역에 BootROM 에서 실행하도록 OTP 커맨드 라이팅
System 리셋 --&gt; 동작 확인
System Reset 이후 BCR / BSR 레지스터 값 확인 
</t>
    <phoneticPr fontId="1" type="noConversion"/>
  </si>
  <si>
    <t>Bank Swap이 되더라도 Mirror 영역의 물리 주소는 그대로 유지되는 것 확인.
(Bank Swap = Disable)                            (Bank Swap = Enable)</t>
    <phoneticPr fontId="1" type="noConversion"/>
  </si>
  <si>
    <t>Normal Mode)
Read Protection이 걸리더라도 Swap OTP에 접근이 가능하므로, 해당 영역에 데이터 PGM/ERASE 진행 후, 시스템 리셋하면 Bank Swap이 가능함.
Debug Mode)
Lock이 걸려 있으므로, 코드 실행 불가(Level1) 또는 Debug 연결 불가 (Level2)</t>
    <phoneticPr fontId="1" type="noConversion"/>
  </si>
  <si>
    <t>Test 1) OTP Command로 먼저 Preset 접근이 된 상태에서 Read Protection 설정 및 시스템 리셋
 --&gt; Boot 모드 진입하면 Preset 레지스터 접근이 불가함.
 --&gt; Normal 모드에서 진입하면 Preset 레지스터 설정 불가함.
Test 2) Preset 접근 없이 Read Protection을 먼저 실행한 후에는, Preset 레지스터 설정 가능함.
CFMC-&gt;PWPRST: 0x12345678 설정 --&gt; CFMC-&gt;PWIN 0x12345678 입력 시 Match 가능함.</t>
    <phoneticPr fontId="1" type="noConversion"/>
  </si>
  <si>
    <t>디버그 모드 main 루틴 초기에 break 하여 값 확인
Manual에 기재된 초기 값과 동일함. (Hidden 레지스터 제외)</t>
    <phoneticPr fontId="1" type="noConversion"/>
  </si>
  <si>
    <t>테스트 영역 0x0E00_0000 ~ 0x0E00_8000 대해 Byte-ERS/PGM 테스트 완료</t>
    <phoneticPr fontId="1" type="noConversion"/>
  </si>
  <si>
    <t>1-6</t>
    <phoneticPr fontId="1" type="noConversion"/>
  </si>
  <si>
    <t>1-7</t>
    <phoneticPr fontId="1" type="noConversion"/>
  </si>
  <si>
    <t>Benchmark 1</t>
    <phoneticPr fontId="1" type="noConversion"/>
  </si>
  <si>
    <t>Benchmark 2</t>
    <phoneticPr fontId="1" type="noConversion"/>
  </si>
  <si>
    <t>1-5</t>
    <phoneticPr fontId="1" type="noConversion"/>
  </si>
  <si>
    <t>ADC Multiple Mode 동작 확인</t>
    <phoneticPr fontId="1" type="noConversion"/>
  </si>
  <si>
    <t xml:space="preserve">AN0~AN7 Timer10 1MHz 주기로 ADC Burst Mode Conversion 동작 확인.
</t>
    <phoneticPr fontId="1" type="noConversion"/>
  </si>
  <si>
    <t>Timer10/Timer11/Timer12/ADC Internal CLK 1MHz 주기로 Multiple Mode 정상 동작 확인</t>
    <phoneticPr fontId="1" type="noConversion"/>
  </si>
  <si>
    <t>Timer10 1MHz 주기로 Single/Sequencial Conversion 테스트 완료</t>
    <phoneticPr fontId="1" type="noConversion"/>
  </si>
  <si>
    <t>Single 모드로 EOC 인터럽트 Flag 및 Clear 동작 확인</t>
    <phoneticPr fontId="1" type="noConversion"/>
  </si>
  <si>
    <t>Burst 모드로 EOC 인터럽트 Flag 및 Clear 동작 확인</t>
    <phoneticPr fontId="1" type="noConversion"/>
  </si>
  <si>
    <t>Trigger Interrupt TRGIF Flag 및 Clear 동작  확인</t>
    <phoneticPr fontId="1" type="noConversion"/>
  </si>
  <si>
    <t xml:space="preserve">Channel Information 정상 출력 됨.
AN0~AN7 8-Sequence 적용 후 DR0~DR7[20:16] 값  확인 시, 설정 채널 값 확인됨. </t>
    <phoneticPr fontId="1" type="noConversion"/>
  </si>
  <si>
    <t xml:space="preserve">Sequence Information 정상 출력 됨.
AN0~AN7 8-Sequence 적용 후 설정 채널 값 확인됨. </t>
    <phoneticPr fontId="1" type="noConversion"/>
  </si>
  <si>
    <t>비교값인 CVAL = 0x800 (Reference 값) 보다 낮거나 높을 때 CMPIFLG 비트 동작 확인.</t>
    <phoneticPr fontId="1" type="noConversion"/>
  </si>
  <si>
    <t>기존 호환성 확인 완료
- Single 동작 시 SEQ0 채널의 DR레지스터 값이 DDR 레지스터에 반영됨.
- Sequential 동작 시 마지막 SEQ 채널의 DR 레지스터 값이 DDR레지스터에 반영됨.</t>
    <phoneticPr fontId="1" type="noConversion"/>
  </si>
  <si>
    <t xml:space="preserve">Single/Sequential 및 Multiple 모드에서 TRGINFO 값 확인. 
</t>
    <phoneticPr fontId="1" type="noConversion"/>
  </si>
  <si>
    <t xml:space="preserve">DMA Rx 동작 확인 (ADC -&gt; DMA)
</t>
    <phoneticPr fontId="1" type="noConversion"/>
  </si>
  <si>
    <t>DMA Tx 동작 확인 (DMA -&gt; ADC_TRG)</t>
    <phoneticPr fontId="1" type="noConversion"/>
  </si>
  <si>
    <t>ADC DMA to DAC 동작 확인 (DMA Peri-to-Peri Mode)
ADC AN0 채널 1.0V 인가 --&gt; DAC Output 채널 (PA6) 1.0V 오실로스코프로 확인. 
(이때 AN0 채널과 DACOUT 물리적인 핀 연결하지 않은 상태)</t>
    <phoneticPr fontId="1" type="noConversion"/>
  </si>
  <si>
    <t>ADC Buffer 레지스터 값 R/W 동작 확인.
Buffer 설정값 관련해서는 19-22 항목 테스트 시 병행하여 확인 예정.</t>
    <phoneticPr fontId="1" type="noConversion"/>
  </si>
  <si>
    <t>SCU_PER2, SCU_PCER2 레지스터에 각각 22번 비트 설정하여 초기값 확인 완료</t>
    <phoneticPr fontId="1" type="noConversion"/>
  </si>
  <si>
    <t>하기 테스트 항목 참조.</t>
    <phoneticPr fontId="1" type="noConversion"/>
  </si>
  <si>
    <t>테스트 결과 : 19-20 참조.</t>
    <phoneticPr fontId="1" type="noConversion"/>
  </si>
  <si>
    <t>DAC to Memory DMA 동작 확인 (Rx)</t>
    <phoneticPr fontId="1" type="noConversion"/>
  </si>
  <si>
    <t>Memory DMA to DAC 동작 확인 (Tx)</t>
    <phoneticPr fontId="1" type="noConversion"/>
  </si>
  <si>
    <t>Systick Timer 1ms 주기로 DAC_DR 레지스터 값 업데이트, TIMER1n 에서는 1초 주기로 Trigger 되도록 설정함.
- DAC_DR 레지스터는 1ms 주기로 값 업데이트 되고, DAC_BR 레지스터 값이 Timer1n주기로 업데이트 되는 동작 확인.</t>
    <phoneticPr fontId="1" type="noConversion"/>
  </si>
  <si>
    <t>Normal mode, = 0, Standby Mode = 1
설정 불가.</t>
    <phoneticPr fontId="1" type="noConversion"/>
  </si>
  <si>
    <t>SCU-&gt;PER2, SCU-&gt;PCER2 레지스터의 23번 Offset 비트를 활성화 한 직후의 Register 값 Read 
(UM 레지스터 맵과 값 일치 확인)</t>
    <phoneticPr fontId="1" type="noConversion"/>
  </si>
  <si>
    <t>COUTMON 비트 설정 확인.
Both Edge로 설정했을 경우, Output Falling/Rising Edge Status Flag와 함께 Polarity에 대한 Flag 정보 확인 가능.</t>
    <phoneticPr fontId="1" type="noConversion"/>
  </si>
  <si>
    <t>CMP0, CMP1 인터럽트 Mode 동작 확인
- Normal Mode, Level Interrupt, High(Low) Level 인터럽트 동작 확인.
  &gt; SOURCE : PA2 &lt;-&gt; Ref0(PA7) / REF1(BGR) 비교하여 HIGH/LOW Level 인터럽트Flag 확인.
- Normal Mode, Edge Interrupt, Rising/Falling/Both 인터럽트 Flag 동작 확인.
  &gt; SOURCE : PA1 &lt;-&gt; Ref0(PA7) / REF1(BGR) 비교하여 Source 핀을  Toggle 출력 핀에 연결한 후 High Rising/Low Falling Edge 동작 시 인터럽트 Flag 확인.
- Interrupt Flag Clear 동작 확인.
- Hysterysis 비트 R/W 확인.</t>
    <phoneticPr fontId="1" type="noConversion"/>
  </si>
  <si>
    <t>기능 동작 확인</t>
    <phoneticPr fontId="1" type="noConversion"/>
  </si>
  <si>
    <t>NMI Interrupt는 Priority가 높아(-2) CMP Interrupt 보다 먼저 실행 됨. 이후 이벤트로 CMP Interrupt 발생함. (NMI_IRQ -&gt;CMP_IRQ)
CMP_IST 레지스터의 해당 이벤트 플래그를 클리어 하면 NMI Interrupt Flag CMPINTSTS 비트가 클리어 되는 동작 확인함.
(High Polarity, Both Edge Interrupt 모드에서 아래와 같이 확인)
REF = BGR(1.0), SRC = 1.5V 일 떄, Falling, Rising Edge에서 NMI-&gt;CMP 인터럽트 순차적으로 발생</t>
    <phoneticPr fontId="1" type="noConversion"/>
  </si>
  <si>
    <t>DAC 에서 Internal DAC Output 채널을 출력으로 선택함.
소스 : 500ms 주기로 5V 전압으로 Toggle하는 PE0 핀을 PA2 핀에 연결함.
레퍼런스 : CMP Reference Input을 DAC Output (0x7FF)
소스 전압 값을 기준으로 비교 동작 확인.</t>
    <phoneticPr fontId="1" type="noConversion"/>
  </si>
  <si>
    <t>CMP. 21-4. 테스트 참조</t>
    <phoneticPr fontId="1" type="noConversion"/>
  </si>
  <si>
    <t>11-2</t>
    <phoneticPr fontId="1" type="noConversion"/>
  </si>
  <si>
    <t>12-2</t>
    <phoneticPr fontId="1" type="noConversion"/>
  </si>
  <si>
    <t>Timer 10~16 정상 동작 확인 (TIMER3n 13-10 참조)</t>
    <phoneticPr fontId="1" type="noConversion"/>
  </si>
  <si>
    <t>Timer 10~16 정상 동작 확인  (TIMER3n 13-11 참조)</t>
    <phoneticPr fontId="1" type="noConversion"/>
  </si>
  <si>
    <t>1ms 주기로 Period Match Interrupt 동작 및 Flag Clear 동작 확인.</t>
    <phoneticPr fontId="1" type="noConversion"/>
  </si>
  <si>
    <t>NMI레지스터의 T30IEN 비트 활성화 및 BLNK(PF5) 핀에 Rising/Falling 신호(PC2) 연결하여 인가 시 High-Impedance Interrupt (Hi-Z) Flag 동작 및 NMI 인터럽트 &gt; T30 Interrupt 순으로 동작.</t>
    <phoneticPr fontId="1" type="noConversion"/>
  </si>
  <si>
    <t>각 Peripheral 별 Clock Control 동작 확인 완료 (모든 Peri 동작 진행 시 완료)</t>
    <phoneticPr fontId="1" type="noConversion"/>
  </si>
  <si>
    <t>Reset Pin Debounce Control</t>
    <phoneticPr fontId="1" type="noConversion"/>
  </si>
  <si>
    <t>14-9</t>
    <phoneticPr fontId="1" type="noConversion"/>
  </si>
  <si>
    <t>최대 통신 속도 (bps) 확인</t>
    <phoneticPr fontId="1" type="noConversion"/>
  </si>
  <si>
    <t>HSE/LSE Reference Clock 기준으로 HSI BISC 설정 값 확인</t>
    <phoneticPr fontId="1" type="noConversion"/>
  </si>
  <si>
    <t>UART 레지스터 초기 값 확인</t>
    <phoneticPr fontId="1" type="noConversion"/>
  </si>
  <si>
    <t>16-2</t>
    <phoneticPr fontId="1" type="noConversion"/>
  </si>
  <si>
    <t>16-3</t>
    <phoneticPr fontId="1" type="noConversion"/>
  </si>
  <si>
    <t>BFR 기능</t>
    <phoneticPr fontId="1" type="noConversion"/>
  </si>
  <si>
    <t>Single/Multi Sampling/Wait Time</t>
    <phoneticPr fontId="1" type="noConversion"/>
  </si>
  <si>
    <t xml:space="preserve">Data-bit/Start-bit Sampling 및 Interval 설정 기능 </t>
    <phoneticPr fontId="1" type="noConversion"/>
  </si>
  <si>
    <t>해당 레지스터 비트 및 WAITVAL 값 R/W 확인</t>
    <phoneticPr fontId="1" type="noConversion"/>
  </si>
  <si>
    <t>16-8</t>
    <phoneticPr fontId="1" type="noConversion"/>
  </si>
  <si>
    <t>16-9</t>
    <phoneticPr fontId="1" type="noConversion"/>
  </si>
  <si>
    <t>최대 동작 속도</t>
    <phoneticPr fontId="1" type="noConversion"/>
  </si>
  <si>
    <t>UART DMA RX / DMA TX 동작 확인</t>
    <phoneticPr fontId="1" type="noConversion"/>
  </si>
  <si>
    <t>17-6</t>
    <phoneticPr fontId="1" type="noConversion"/>
  </si>
  <si>
    <t>최대 통신 속도 (MHz) 확인</t>
    <phoneticPr fontId="1" type="noConversion"/>
  </si>
  <si>
    <t>Error Rate가 발생하는 baud rate에서 BFR 값 설정하여 통신 동작 확인
38400bps @ 32MHz               115200bps @ 32MHz</t>
    <phoneticPr fontId="1" type="noConversion"/>
  </si>
  <si>
    <t>Test 1) OTP Command로 Read Protection을 설정하고 System Reset 후에 Security 기능 활성화 확인.</t>
    <phoneticPr fontId="1" type="noConversion"/>
  </si>
  <si>
    <t>Pin Remap 기능 사용하여 USART10(SPI20) &lt;-&gt; USART11(SPI21) 채널로 SPI2n 통신 동작 확인.
PB3 (SS) &lt;--&gt; PD5 (SS)
PB2 (SCK) &lt;--&gt; PD4 (SCK)
PB0 (MOSI) &lt;--&gt; PD3 (MISO)
PB1 (MISO) &lt;--&gt; PD2 (MOSI)</t>
    <phoneticPr fontId="1" type="noConversion"/>
  </si>
  <si>
    <t>SPI2n 레지스터 초기 값 확인</t>
    <phoneticPr fontId="1" type="noConversion"/>
  </si>
  <si>
    <t>17-7</t>
    <phoneticPr fontId="1" type="noConversion"/>
  </si>
  <si>
    <t>타사 SPI 통신 기능 확인</t>
    <phoneticPr fontId="1" type="noConversion"/>
  </si>
  <si>
    <t>타사 I2C 통신 기능 확인</t>
    <phoneticPr fontId="1" type="noConversion"/>
  </si>
  <si>
    <t xml:space="preserve">1MHz 동작 기준 파형 및 통신 동작 확인
- Start, Burst, Stop 값 = (1, 1, 1 Default) 일 때 1MHz (좌),  Start, Burst, Stop 값 = (0xF0, 0xF0, 0xF0) 일 때(우)
- (특이사항) 2MHz 기준으로 BTL (Data 간 딜레이) 값 설정 시 잘 적용되나, Default = 1일 때 오차 발생 확인.
</t>
    <phoneticPr fontId="1" type="noConversion"/>
  </si>
  <si>
    <t>AT45DBXX Data Flash와 SPI 통신 동작 확인.</t>
    <phoneticPr fontId="1" type="noConversion"/>
  </si>
  <si>
    <t>18-9</t>
    <phoneticPr fontId="1" type="noConversion"/>
  </si>
  <si>
    <t>SCLL Interval 설정 기능</t>
    <phoneticPr fontId="1" type="noConversion"/>
  </si>
  <si>
    <t>I2C_CR Interval 설정값 R/W 확인</t>
    <phoneticPr fontId="1" type="noConversion"/>
  </si>
  <si>
    <t>CRC7 DMA 동작 확인. 23-4. 결과와 동일</t>
    <phoneticPr fontId="1" type="noConversion"/>
  </si>
  <si>
    <t>DMA Interrupt 정상 동작 확인 (23-5. ~ 23-8. 결과 참조)</t>
    <phoneticPr fontId="1" type="noConversion"/>
  </si>
  <si>
    <t>Input Reverse / Output Reverse /Significant Bit 설정에 따른 결과 값 출력 확인.</t>
    <phoneticPr fontId="1" type="noConversion"/>
  </si>
  <si>
    <t>클럭 입력에 따라 (MCCR5_LSI, LSE, WDTRC) 동작 확인.</t>
    <phoneticPr fontId="7" type="noConversion"/>
  </si>
  <si>
    <t>초기값 확인 완료</t>
    <phoneticPr fontId="1" type="noConversion"/>
  </si>
  <si>
    <t>초기값 확인</t>
    <phoneticPr fontId="1" type="noConversion"/>
  </si>
  <si>
    <t>초기 레지스터 값 및 핀 상태 확인</t>
    <phoneticPr fontId="1" type="noConversion"/>
  </si>
  <si>
    <t>SPI2n 17-5. 테스트 항목 참조</t>
    <phoneticPr fontId="1" type="noConversion"/>
  </si>
  <si>
    <t>ICOM Port 설정 기능</t>
    <phoneticPr fontId="1" type="noConversion"/>
  </si>
  <si>
    <t>SPI2n 17-5. 테스트 항목 참조
&gt; 특성 - 최대 통신 속도 및 PAD 특성 확인 필요.</t>
    <phoneticPr fontId="1" type="noConversion"/>
  </si>
  <si>
    <t>2-10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</si>
  <si>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</si>
  <si>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</si>
  <si>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</si>
  <si>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DMA 레지스터 초기 값 확인.</t>
    <phoneticPr fontId="1" type="noConversion"/>
  </si>
  <si>
    <t>SCU_PCER1=1 &amp;&amp; SCU_PER1&lt;DMA&gt; = 1일 때, 모든 채널의 초기 값 확인 완료.</t>
    <phoneticPr fontId="1" type="noConversion"/>
  </si>
  <si>
    <t>레지스터 확인</t>
  </si>
  <si>
    <t>8-3</t>
  </si>
  <si>
    <t>8-4</t>
  </si>
  <si>
    <t>8-2</t>
    <phoneticPr fontId="1" type="noConversion"/>
  </si>
  <si>
    <t>ADC DMA (ADC_DDR) to DAC (DAC_DR) 동작 확인 (19-19 참조)</t>
    <phoneticPr fontId="1" type="noConversion"/>
  </si>
  <si>
    <t>Buffer Clear 동작 확인 (19-21 참조)</t>
    <phoneticPr fontId="1" type="noConversion"/>
  </si>
  <si>
    <t>1-8</t>
    <phoneticPr fontId="1" type="noConversion"/>
  </si>
  <si>
    <t>24-3</t>
    <phoneticPr fontId="1" type="noConversion"/>
  </si>
  <si>
    <t>15-3</t>
    <phoneticPr fontId="1" type="noConversion"/>
  </si>
  <si>
    <t>SPI 모드일 때 SCK이 7-bit 출력되는 현상.
(A31G314/A31G324 적용 IP로 이력 검토)</t>
    <phoneticPr fontId="1" type="noConversion"/>
  </si>
  <si>
    <t>이력 확인</t>
    <phoneticPr fontId="1" type="noConversion"/>
  </si>
  <si>
    <t>1-9</t>
    <phoneticPr fontId="1" type="noConversion"/>
  </si>
  <si>
    <t>CFMC &gt; BANK SWAP 내용 참조.</t>
    <phoneticPr fontId="1" type="noConversion"/>
  </si>
  <si>
    <t>PF5/PF6/PF7 1.8V 설정기능</t>
    <phoneticPr fontId="1" type="noConversion"/>
  </si>
  <si>
    <t>5.0V VDD 조건에서 1.8V 레벨로 동작하는 I/O기능
(PF_PLSR 레지스터)</t>
    <phoneticPr fontId="1" type="noConversion"/>
  </si>
  <si>
    <t>PF_PLSR[2:0] 비트 각각 설정 시, PF5/PF6/PF7 포트의 VIH/VIL 특성 확인.
 1.8V @5.0VDD 기준으로 VIH/VIL 레벨 동작 확인.</t>
    <phoneticPr fontId="1" type="noConversion"/>
  </si>
  <si>
    <t>3-19</t>
    <phoneticPr fontId="1" type="noConversion"/>
  </si>
  <si>
    <t>Reset Mask</t>
    <phoneticPr fontId="1" type="noConversion"/>
  </si>
  <si>
    <t>3-20</t>
    <phoneticPr fontId="1" type="noConversion"/>
  </si>
  <si>
    <t>Dynamic Current 측정</t>
    <phoneticPr fontId="1" type="noConversion"/>
  </si>
  <si>
    <t>3-21</t>
    <phoneticPr fontId="1" type="noConversion"/>
  </si>
  <si>
    <t>HSE (XTAL) 부성저항</t>
    <phoneticPr fontId="1" type="noConversion"/>
  </si>
  <si>
    <t>3-21. 결과 참조.
XTAL 소자 별 ESR 수치에 따라 부성 저항값 상이함</t>
    <phoneticPr fontId="1" type="noConversion"/>
  </si>
  <si>
    <t>3-19. 결과 참조.</t>
    <phoneticPr fontId="1" type="noConversion"/>
  </si>
  <si>
    <t>PWM Duty Test</t>
    <phoneticPr fontId="1" type="noConversion"/>
  </si>
  <si>
    <t>PWM 최대 출력</t>
    <phoneticPr fontId="1" type="noConversion"/>
  </si>
  <si>
    <t>PWM 최대 출력 주파수 확인</t>
    <phoneticPr fontId="1" type="noConversion"/>
  </si>
  <si>
    <t>11-10. TIMER1n_PWM Max. Speed 결과 참조</t>
    <phoneticPr fontId="1" type="noConversion"/>
  </si>
  <si>
    <t>12-9</t>
    <phoneticPr fontId="1" type="noConversion"/>
  </si>
  <si>
    <t>13-13</t>
    <phoneticPr fontId="1" type="noConversion"/>
  </si>
  <si>
    <t>22-4</t>
    <phoneticPr fontId="1" type="noConversion"/>
  </si>
  <si>
    <t>22-3</t>
    <phoneticPr fontId="1" type="noConversion"/>
  </si>
  <si>
    <t>VDD 5.0V, Ext Bias = On 했을 때 LCD 기능 확인.</t>
    <phoneticPr fontId="1" type="noConversion"/>
  </si>
  <si>
    <t>PWM 최대 출력</t>
  </si>
  <si>
    <t>PWM Duty Test</t>
  </si>
  <si>
    <t>PWM Duty 0 or 100 일때 출력 동작 확인
(Period 제한 폭)</t>
    <phoneticPr fontId="1" type="noConversion"/>
  </si>
  <si>
    <t>내부/외부 클럭 사용 시 Systick 인터럽트 동작 확인</t>
    <phoneticPr fontId="1" type="noConversion"/>
  </si>
  <si>
    <t>ADC 이력 확인</t>
    <phoneticPr fontId="1" type="noConversion"/>
  </si>
  <si>
    <t>A31G226에서는 해당사항 없음.
Dummy Read 2~10회 진행 후 ADC Disable 한 후 ISTOP 측정 시 5.10uA@5.0VDD 측정됨.</t>
    <phoneticPr fontId="1" type="noConversion"/>
  </si>
  <si>
    <t>DMA1</t>
    <phoneticPr fontId="1" type="noConversion"/>
  </si>
  <si>
    <t>DMA2</t>
    <phoneticPr fontId="1" type="noConversion"/>
  </si>
  <si>
    <t>DMA3</t>
    <phoneticPr fontId="1" type="noConversion"/>
  </si>
  <si>
    <t>13-12. TIMER3n_PWM Max. Speed 결과 참조</t>
    <phoneticPr fontId="1" type="noConversion"/>
  </si>
  <si>
    <t>승인자</t>
    <phoneticPr fontId="1" type="noConversion"/>
  </si>
  <si>
    <t>R&amp;R</t>
    <phoneticPr fontId="1" type="noConversion"/>
  </si>
  <si>
    <t>판정</t>
    <phoneticPr fontId="7" type="noConversion"/>
  </si>
  <si>
    <t>승인자</t>
    <phoneticPr fontId="1" type="noConversion"/>
  </si>
  <si>
    <t>7-3</t>
    <phoneticPr fontId="1" type="noConversion"/>
  </si>
  <si>
    <t>6-24</t>
    <phoneticPr fontId="1" type="noConversion"/>
  </si>
  <si>
    <t>고정 할당 영역(0x0E000000~0x0E007FFF) 범위를 벗어난 영역에 접근(Write / Erase / Read) 할 경우 MCU 동작 여부 및 현상 확인.</t>
    <phoneticPr fontId="1" type="noConversion"/>
  </si>
  <si>
    <t>고정 할당 영역(0x00000000~0x0003FFFF) 범위를 벗어난 영역에 접근(Write / Erase / Read) 할 경우 MCU 동작 여부 및 현상 확인.</t>
    <phoneticPr fontId="1" type="noConversion"/>
  </si>
  <si>
    <t>1) Erase/Write Test
   i. 0x0003FFFF 이상의 번지로 접근 시 미러링 되어 0x00000000번지로 Erase/Write 진행 됨.
   ii. 아무 지장 없이 (HardFault 및 FW 알고리즘 이상 없이) Erase 진행 됨
2) 연속 데이터 Read
   i. over address 영역은 일정한 데이터가 아닌, code 에 따라 다른 값이 Read 됨. 
3) Erase 보안 대책 
   i. Driver 영역에서 주소 체크하여 END 영역은 필터링 할 수 있게 할 것</t>
    <phoneticPr fontId="1" type="noConversion"/>
  </si>
  <si>
    <t>1) Erase/Write 테스트 결론 
   i. 0xE0008100 이상의 영역에 접근 시 미러링 되어 0x0E000000번지로 Erase/Write 진행 됨.
   ii. 아무 지장 없이 (HardFault 및 FW 알고리즘 이상 없이) Erase 진행 됨
2) 연속 데이터 Read
   i. 아무 변화 없음. 
3) Erase 보안 대책 
   i. Driver 영역에서 주소 체크하여 END 영역은 필터링 할 수 있게 할 것</t>
    <phoneticPr fontId="1" type="noConversion"/>
  </si>
  <si>
    <t xml:space="preserve">Code Flash Access with Interrupt </t>
    <phoneticPr fontId="1" type="noConversion"/>
  </si>
  <si>
    <t>Code Flash 접근(PGM/ERS) 시 인터럽트 수행했을 때 MCU 동작 확인</t>
    <phoneticPr fontId="1" type="noConversion"/>
  </si>
  <si>
    <t>Code flash 에서는 SRAM 영역에 함수를 올려도 , Interrupt 를 정지 하지 않으면 사용 불가.</t>
    <phoneticPr fontId="1" type="noConversion"/>
  </si>
  <si>
    <t>6-25</t>
    <phoneticPr fontId="1" type="noConversion"/>
  </si>
  <si>
    <t xml:space="preserve">Data Flash Access with Interrupt </t>
    <phoneticPr fontId="1" type="noConversion"/>
  </si>
  <si>
    <t>Data Flash Access Code를 SRAM 또는 Code Flash에 올려 수행할 경우, 인터럽트 동작에 방해받지 않음.
EEPROM 처럼 사용 가능함.</t>
    <phoneticPr fontId="1" type="noConversion"/>
  </si>
  <si>
    <t>Data Flash 접근(PGM/ERS) 시 인터럽트 수행했을 때 MCU 동작 확인</t>
    <phoneticPr fontId="1" type="noConversion"/>
  </si>
  <si>
    <t>19-23</t>
    <phoneticPr fontId="1" type="noConversion"/>
  </si>
  <si>
    <t>INL/DNL 특성 확인</t>
    <phoneticPr fontId="1" type="noConversion"/>
  </si>
  <si>
    <t>1차 테스트: ADC. 19-20. 테스트 (DAC Offset Disable, Function Test B/D
2차 테스트: ADC/DAC Test B/D에서 재 측정 진행하였으며 겨과 검토 중 (5/24~25)
3차 테스트: 온도 테스트 진행.</t>
    <phoneticPr fontId="1" type="noConversion"/>
  </si>
  <si>
    <t>LabView Test 보고서 별도 공유.</t>
    <phoneticPr fontId="1" type="noConversion"/>
  </si>
  <si>
    <t>LSI, SOSC, WDTRC 클럭 설정 시 LCD 동작 확인</t>
    <phoneticPr fontId="7" type="noConversion"/>
  </si>
  <si>
    <t>20-12</t>
    <phoneticPr fontId="1" type="noConversion"/>
  </si>
  <si>
    <t>19-24</t>
    <phoneticPr fontId="1" type="noConversion"/>
  </si>
  <si>
    <t>신규 기능 (DAC Out-ADC Read)</t>
    <phoneticPr fontId="1" type="noConversion"/>
  </si>
  <si>
    <t>LabView Test 보고서 별도 공유. (19-24. Sheet 참조)</t>
    <phoneticPr fontId="1" type="noConversion"/>
  </si>
  <si>
    <t>RM2 - DAC Test B/D PCB 수정 필요 (5.0V 만 LabView Test 확인 가능함)
INL FAIL, DNL PASS, (19-23. Sheet 참조)</t>
    <phoneticPr fontId="1" type="noConversion"/>
  </si>
  <si>
    <t>19-25</t>
    <phoneticPr fontId="1" type="noConversion"/>
  </si>
  <si>
    <t>ADC 최대 샘플링 속도 확인</t>
    <phoneticPr fontId="1" type="noConversion"/>
  </si>
  <si>
    <t>FPGA Check List (Function)</t>
    <phoneticPr fontId="1" type="noConversion"/>
  </si>
  <si>
    <t>512B/1KB/4KB Sector Erase 동작 확인</t>
    <phoneticPr fontId="1" type="noConversion"/>
  </si>
  <si>
    <t>DACOUT (PA6) 에서 0x000~0xFFF 12-bit Voltage 출력 값 확인.
3개의 핀 동시에 설정했을 때 상태 확인 필요.</t>
    <phoneticPr fontId="1" type="noConversion"/>
  </si>
  <si>
    <t>CMP0, CMP1 Polling Mode 동작 확인
- Normal Mode, Level Interrupt, High(Low) Level Polling 동작 확인.
  &gt; SOURCE : PA2 &lt;-&gt; Ref0(PA7) / REF1(BGR) 비교하여 HIGH/LOW Level 동작시 Flag 확인.
- Normal Mode, Edge Interrupt, Rising/Falling/Both Flag 동작 확인.
  &gt; SOURCE : PA1 &lt;-&gt; Ref0(PA7) / REF1(BGR) 비교하여 Source 핀을 Toggle 출력 핀에 연결한 후 High Rising/Low Falling Edge 동작 시 Flag 확인.
- Interrupt Flag Clear 동작 확인.
- Hysterysis 비트 R/W 확인.</t>
    <phoneticPr fontId="1" type="noConversion"/>
  </si>
  <si>
    <t>테스트 영역 0x0E00_0000 ~ 0x0E00_8000 대해 Self-ERS/PGM 테스트 완료
WordPGM (4 Bytes), BytePGM (1 Byte) 기능으로 대체됨.</t>
    <phoneticPr fontId="1" type="noConversion"/>
  </si>
  <si>
    <t>CFMC-&gt;CRC16 동작 Sequence 확인 필요.
16회 이상 Read하였으나, 동작하지 않음. (미 지원 기능)</t>
    <phoneticPr fontId="1" type="noConversion"/>
  </si>
  <si>
    <t>Over Clock 테스트</t>
    <phoneticPr fontId="1" type="noConversion"/>
  </si>
  <si>
    <t>인터럽트 NVIC 기능 확인</t>
    <phoneticPr fontId="1" type="noConversion"/>
  </si>
  <si>
    <t>BootROM 2.0</t>
    <phoneticPr fontId="1" type="noConversion"/>
  </si>
  <si>
    <t>Read Protection이 설정된 후에는 Read Protection OTP 영역에 대한 Write/Erase 접근 불가해짐.
--&gt; Read Proteciton이 설정 상태에서 Read Protection OTP ERS/PGM 접근 불가.
(Chip Erase 이후 Read Protection OTP 지워야 함)</t>
    <phoneticPr fontId="1" type="noConversion"/>
  </si>
  <si>
    <t>Read Protection 기능을 먼저 설정한 경우, 사용자 프로그램에서 Password Preset 설정 가능함. 
(향후 User Bootloader에서 Preset 접근하여 PW설정할 수 있도록 구현된 기능)
(5-26 테스트 참조)</t>
    <phoneticPr fontId="1" type="noConversion"/>
  </si>
  <si>
    <t>Test 1)
- Flash 영역에서 CFMC_BCR 레지스터의 BSE=1, BSW=1 직접 접근하면, BSERR 에러가 발생함.
- SCU_NMIR 레지스터에서 SWAPFAILIEN 비트를 활성화 한 후, SRAM에서 CFMC_BCR 레지스터 접근 시, BSERR 에러 발생 동시에, NMIR 인터럽트 핸들러로 진입함.
-  BSERR flag가 발생했을 경우, 해당 비트에 1을 쓰기하여 Clear 동작 확인.
Test 2) Bank Swap 상태에서 CFMC_BCR 레지스터의 BSE=0, BSW=0 수행했을 경우 BSERR, NMI 발생함.
(SRAM  영역에서 CFMC_BCR 레지스터의 BSE, BSW 직접 접근하면, BSERR 발생하지 않음.</t>
    <phoneticPr fontId="1" type="noConversion"/>
  </si>
  <si>
    <t>BISC</t>
    <phoneticPr fontId="1" type="noConversion"/>
  </si>
  <si>
    <t>BootROM Swap 확인 (G226 신규 항목)</t>
    <phoneticPr fontId="1" type="noConversion"/>
  </si>
  <si>
    <t>BISC 동작 확인 (G226 신규 항목)</t>
    <phoneticPr fontId="1" type="noConversion"/>
  </si>
  <si>
    <t>ALL Port Low/High/Analog Input 일 때의 ISTOP 측정 (G226 신규 항목)</t>
    <phoneticPr fontId="1" type="noConversion"/>
  </si>
  <si>
    <t>4/8/12/16MHz XTAL 부성저항 측정
(XTAL ESR Spec. 참고할 것) (G226 신규 항목)</t>
    <phoneticPr fontId="1" type="noConversion"/>
  </si>
  <si>
    <t>A31G226/신규</t>
    <phoneticPr fontId="1" type="noConversion"/>
  </si>
  <si>
    <t>Bank Swap (G226 신규 기능)</t>
    <phoneticPr fontId="1" type="noConversion"/>
  </si>
  <si>
    <t>Out range Access Test (G226 신규 기능)</t>
    <phoneticPr fontId="1" type="noConversion"/>
  </si>
  <si>
    <t>Byte-PGM (G226 신규 기능)</t>
    <phoneticPr fontId="1" type="noConversion"/>
  </si>
  <si>
    <t>Security - Password (G226 신규 기능)</t>
    <phoneticPr fontId="1" type="noConversion"/>
  </si>
  <si>
    <t>기능 1 (G226 신규 기능)</t>
    <phoneticPr fontId="1" type="noConversion"/>
  </si>
  <si>
    <t>기능 2 (G226 신규 기능)</t>
    <phoneticPr fontId="1" type="noConversion"/>
  </si>
  <si>
    <t>Peri-to-Peri 기능 (G226 신규)</t>
    <phoneticPr fontId="1" type="noConversion"/>
  </si>
  <si>
    <t>DMA Buffer Clear 기능 (G226 신규)</t>
    <phoneticPr fontId="1" type="noConversion"/>
  </si>
  <si>
    <t>TIMER30 동기화 기능 (G226 신규)</t>
    <phoneticPr fontId="1" type="noConversion"/>
  </si>
  <si>
    <t>타이머 싱크 동작 확인 (G226 신규)</t>
    <phoneticPr fontId="1" type="noConversion"/>
  </si>
  <si>
    <t>타이머 클리어 싱크 동작 확인 (G226 신규)</t>
    <phoneticPr fontId="1" type="noConversion"/>
  </si>
  <si>
    <t>PWM 최대 출력 주파수 확인 (G226 신규)</t>
    <phoneticPr fontId="1" type="noConversion"/>
  </si>
  <si>
    <t>PWM Duty 0 or 100 일때 출력 동작 확인
(Period 제한 폭) (G226 신규)</t>
    <phoneticPr fontId="1" type="noConversion"/>
  </si>
  <si>
    <t>TIMER30 NMI 기능 테스트 (G226 신규)</t>
    <phoneticPr fontId="1" type="noConversion"/>
  </si>
  <si>
    <t>TIMER1n 타이머 시작 동기화 동작 확인.(G226 신규)</t>
    <phoneticPr fontId="1" type="noConversion"/>
  </si>
  <si>
    <t>TIMER1n 타이머 시작 및 클리어 동기화 동작 확인.(G226 신규)</t>
    <phoneticPr fontId="1" type="noConversion"/>
  </si>
  <si>
    <t>PWM 최대 출력 주파수 확인(G226 신규)</t>
    <phoneticPr fontId="1" type="noConversion"/>
  </si>
  <si>
    <t>PWM Duty 0 or 100 일때 출력 동작 확인
(Period 제한 폭)(G226 신규)</t>
    <phoneticPr fontId="1" type="noConversion"/>
  </si>
  <si>
    <t>소수점 이하 속도 보상 기능 (G226 신규)</t>
    <phoneticPr fontId="1" type="noConversion"/>
  </si>
  <si>
    <t>Rx Timeout (G226 신규)</t>
    <phoneticPr fontId="1" type="noConversion"/>
  </si>
  <si>
    <t>Pin Re-Map (G226 신규)</t>
    <phoneticPr fontId="1" type="noConversion"/>
  </si>
  <si>
    <t>최대 동작 속도 (G226 신규)</t>
    <phoneticPr fontId="1" type="noConversion"/>
  </si>
  <si>
    <t>DAC Output (AN19채널 Input) 기능 (G226 신규)</t>
    <phoneticPr fontId="1" type="noConversion"/>
  </si>
  <si>
    <t>ADC Buffer 레지스터 기능 확인 (G226 신규)</t>
    <phoneticPr fontId="1" type="noConversion"/>
  </si>
  <si>
    <t>ADC Dummy Read 후 ISTOP 진입 시 전류 비교
(A34M418 - ADC Dummy Read 2회 Read 이후 Deep-Sleep 진입해야 정상적인 ISTOP 측정되는 이슈) (G226 신규)</t>
    <phoneticPr fontId="1" type="noConversion"/>
  </si>
  <si>
    <t>ROOM 조건에서 ADC INL/DNL 특성 확인 (G226 신규)</t>
    <phoneticPr fontId="1" type="noConversion"/>
  </si>
  <si>
    <t>COLD/ROOM/HOT 조건에서 INL/DNL 특성 확인 (G226 신규)</t>
    <phoneticPr fontId="1" type="noConversion"/>
  </si>
  <si>
    <t>ADC Start ~ EOC (End of Conversion) time 측정. (G226 신규)</t>
    <phoneticPr fontId="1" type="noConversion"/>
  </si>
  <si>
    <t>ADC Input Ch.20 채널 설정 및 출력 기능 (G226 신규)</t>
    <phoneticPr fontId="1" type="noConversion"/>
  </si>
  <si>
    <t>ROOM 조건에서 DAC INL/DNL 특성 확인 (G226 신규)</t>
    <phoneticPr fontId="1" type="noConversion"/>
  </si>
  <si>
    <t>Comparator NMIR 기능 테스트 (G226 신규)</t>
    <phoneticPr fontId="1" type="noConversion"/>
  </si>
  <si>
    <t>출력 신호 모니터링 기능 확인 (G226 신규)</t>
    <phoneticPr fontId="1" type="noConversion"/>
  </si>
  <si>
    <t>Touch</t>
    <phoneticPr fontId="1" type="noConversion"/>
  </si>
  <si>
    <t>LED</t>
    <phoneticPr fontId="1" type="noConversion"/>
  </si>
  <si>
    <t>25-1</t>
    <phoneticPr fontId="1" type="noConversion"/>
  </si>
  <si>
    <t>25-2</t>
    <phoneticPr fontId="1" type="noConversion"/>
  </si>
  <si>
    <t>25-3</t>
    <phoneticPr fontId="1" type="noConversion"/>
  </si>
  <si>
    <t>25-4</t>
    <phoneticPr fontId="1" type="noConversion"/>
  </si>
  <si>
    <t>25-5</t>
    <phoneticPr fontId="1" type="noConversion"/>
  </si>
  <si>
    <t>25-6</t>
    <phoneticPr fontId="1" type="noConversion"/>
  </si>
  <si>
    <t>Interrupt</t>
    <phoneticPr fontId="7" type="noConversion"/>
  </si>
  <si>
    <t>A96T418/신규</t>
    <phoneticPr fontId="1" type="noConversion"/>
  </si>
  <si>
    <t>26-1</t>
    <phoneticPr fontId="1" type="noConversion"/>
  </si>
  <si>
    <t>26-3</t>
    <phoneticPr fontId="1" type="noConversion"/>
  </si>
  <si>
    <t>26-4</t>
    <phoneticPr fontId="1" type="noConversion"/>
  </si>
  <si>
    <t>26-5</t>
    <phoneticPr fontId="1" type="noConversion"/>
  </si>
  <si>
    <t>일반 모드(Auto, Alone, Stop Count)</t>
    <phoneticPr fontId="1" type="noConversion"/>
  </si>
  <si>
    <t>Touch 연동 모드(Handshake, Smart Share)</t>
    <phoneticPr fontId="7" type="noConversion"/>
  </si>
  <si>
    <t>scan pause 전류 측정 mode</t>
    <phoneticPr fontId="7" type="noConversion"/>
  </si>
  <si>
    <t>26-6</t>
    <phoneticPr fontId="1" type="noConversion"/>
  </si>
  <si>
    <t>Interrupt 정상 동작</t>
    <phoneticPr fontId="1" type="noConversion"/>
  </si>
  <si>
    <t>LED 모드 설정에 따른 동작 확인</t>
    <phoneticPr fontId="1" type="noConversion"/>
  </si>
  <si>
    <t>Touch 보드와 기능 설정 후, LED와 Touch timing 동작 확인</t>
    <phoneticPr fontId="1" type="noConversion"/>
  </si>
  <si>
    <t>Scan pause로 CCS 등 전류 측정 mode 확인</t>
    <phoneticPr fontId="1" type="noConversion"/>
  </si>
  <si>
    <t>scan pause 정상 동작. SEG port별 CCS전류편차값 5%이내임</t>
    <phoneticPr fontId="1" type="noConversion"/>
  </si>
  <si>
    <t>5-11</t>
    <phoneticPr fontId="1" type="noConversion"/>
  </si>
  <si>
    <t>5-12</t>
    <phoneticPr fontId="1" type="noConversion"/>
  </si>
  <si>
    <t>5-13</t>
    <phoneticPr fontId="1" type="noConversion"/>
  </si>
  <si>
    <t>5-14</t>
    <phoneticPr fontId="1" type="noConversion"/>
  </si>
  <si>
    <t>5-15</t>
    <phoneticPr fontId="1" type="noConversion"/>
  </si>
  <si>
    <t>5-16</t>
    <phoneticPr fontId="1" type="noConversion"/>
  </si>
  <si>
    <t>5-17</t>
    <phoneticPr fontId="1" type="noConversion"/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</si>
  <si>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</si>
  <si>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</si>
  <si>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</si>
  <si>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</si>
  <si>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</si>
  <si>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</si>
  <si>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</si>
  <si>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</si>
  <si>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</si>
  <si>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</si>
  <si>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</si>
  <si>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</si>
  <si>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</si>
  <si>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Read Protection 적용 시 동작 확인</t>
    <phoneticPr fontId="1" type="noConversion"/>
  </si>
  <si>
    <t>Read Protection 1</t>
    <phoneticPr fontId="1" type="noConversion"/>
  </si>
  <si>
    <t>Read Protection 2</t>
    <phoneticPr fontId="1" type="noConversion"/>
  </si>
  <si>
    <t>3-22</t>
    <phoneticPr fontId="1" type="noConversion"/>
  </si>
  <si>
    <t>레지스터 Read/Write 테스트</t>
    <phoneticPr fontId="1" type="noConversion"/>
  </si>
  <si>
    <t>해당 블록의 모든 레지스터를 Read/Write/Read하여 정상적으로 값이 읽히고 쓰이는지 확인</t>
    <phoneticPr fontId="1" type="noConversion"/>
  </si>
  <si>
    <t>모든 레지스터에 정상적으로 값이 읽히고 쓰여짐.</t>
    <phoneticPr fontId="1" type="noConversion"/>
  </si>
  <si>
    <t>4-15</t>
    <phoneticPr fontId="1" type="noConversion"/>
  </si>
  <si>
    <t>5-44</t>
  </si>
  <si>
    <t>8-5</t>
    <phoneticPr fontId="1" type="noConversion"/>
  </si>
  <si>
    <t>9-9</t>
    <phoneticPr fontId="1" type="noConversion"/>
  </si>
  <si>
    <t>9-10</t>
    <phoneticPr fontId="1" type="noConversion"/>
  </si>
  <si>
    <t>10-8</t>
    <phoneticPr fontId="1" type="noConversion"/>
  </si>
  <si>
    <t>12-10</t>
    <phoneticPr fontId="1" type="noConversion"/>
  </si>
  <si>
    <t>13-14</t>
    <phoneticPr fontId="1" type="noConversion"/>
  </si>
  <si>
    <t>14-10</t>
    <phoneticPr fontId="1" type="noConversion"/>
  </si>
  <si>
    <t>15-4</t>
    <phoneticPr fontId="1" type="noConversion"/>
  </si>
  <si>
    <t>16-10</t>
    <phoneticPr fontId="1" type="noConversion"/>
  </si>
  <si>
    <t>17-8</t>
    <phoneticPr fontId="1" type="noConversion"/>
  </si>
  <si>
    <t>19-26</t>
    <phoneticPr fontId="1" type="noConversion"/>
  </si>
  <si>
    <t>22-5</t>
    <phoneticPr fontId="1" type="noConversion"/>
  </si>
  <si>
    <t>24-4</t>
    <phoneticPr fontId="1" type="noConversion"/>
  </si>
  <si>
    <t>26-7</t>
    <phoneticPr fontId="1" type="noConversion"/>
  </si>
  <si>
    <t>기능 7</t>
    <phoneticPr fontId="1" type="noConversion"/>
  </si>
  <si>
    <t>Window WDT 기능 동작 확인</t>
    <phoneticPr fontId="1" type="noConversion"/>
  </si>
  <si>
    <t>9-11</t>
    <phoneticPr fontId="1" type="noConversion"/>
  </si>
  <si>
    <t>FPGA check 불가</t>
    <phoneticPr fontId="1" type="noConversion"/>
  </si>
  <si>
    <t>적용</t>
    <phoneticPr fontId="1" type="noConversion"/>
  </si>
  <si>
    <t>기능 없음</t>
    <phoneticPr fontId="1" type="noConversion"/>
  </si>
  <si>
    <t>Single only</t>
    <phoneticPr fontId="1" type="noConversion"/>
  </si>
  <si>
    <t>Timer 출력 파형 확인</t>
    <phoneticPr fontId="1" type="noConversion"/>
  </si>
  <si>
    <t>I/O 포트로 타이머 출력 확인</t>
    <phoneticPr fontId="1" type="noConversion"/>
  </si>
  <si>
    <t>12-11</t>
    <phoneticPr fontId="1" type="noConversion"/>
  </si>
  <si>
    <t>13-15</t>
    <phoneticPr fontId="1" type="noConversion"/>
  </si>
  <si>
    <t>Sector Erase / Bulk Erase + OTP Erase 확인
PGM 확인</t>
    <phoneticPr fontId="1" type="noConversion"/>
  </si>
  <si>
    <t>디버거 모드에서 Dump한 Hex 파일과, BootROM 프로젝트 파일의 Output Hex 파일 비교 시 동일함을 확인
 - BootROM 영역 : 0x1FFF0000~0x1FFF0800 (2KB)</t>
    <phoneticPr fontId="1" type="noConversion"/>
  </si>
  <si>
    <t>-</t>
    <phoneticPr fontId="1" type="noConversion"/>
  </si>
  <si>
    <t>EOSCR 레지스터 R/W 동작 확인</t>
    <phoneticPr fontId="1" type="noConversion"/>
  </si>
  <si>
    <t>포트 출력 설정 확인 (MODE = 0x01 / OUTDR 값 확인)</t>
    <phoneticPr fontId="1" type="noConversion"/>
  </si>
  <si>
    <t>포트 출력 설정 확인 (MODE = 0x00 / INDR 값 확인)</t>
    <phoneticPr fontId="1" type="noConversion"/>
  </si>
  <si>
    <t>디버그 모드 main 루틴 초기에 break 하여 값 확인
Manual에 기재된 초기 값과 동일함.</t>
    <phoneticPr fontId="1" type="noConversion"/>
  </si>
  <si>
    <t>4가지 패턴 Write/Read/Verify 확인
 - 0xFF / 0x00 / 0x55 / 0xAA</t>
    <phoneticPr fontId="1" type="noConversion"/>
  </si>
  <si>
    <t>WDT 다운카운트 및 DR레지스터 값 쓰기 동작 확인</t>
    <phoneticPr fontId="1" type="noConversion"/>
  </si>
  <si>
    <t>Sleep 모드 진입 후 WT 타이머 동작 5초 후에 Wake-up 동작 확인</t>
    <phoneticPr fontId="1" type="noConversion"/>
  </si>
  <si>
    <t>DeepSleep 모드 진입 후 WT 타이머 동작 5초 후에 Wake-up 동작 확인</t>
    <phoneticPr fontId="1" type="noConversion"/>
  </si>
  <si>
    <t>해당 기능 동작 확인
 - WT 타이머를 5초 주기로 설정 한 후 WT Flag 발생 시 LED Toggle로 동작 확인.
 - WT Flag 발생 시, 카운트 값도 클리어도 함께 해야함</t>
    <phoneticPr fontId="1" type="noConversion"/>
  </si>
  <si>
    <t>해당 기능 동작 확인
 - WT 타이머를 5초 주기로 설정 한 후 인터럽트 진입 시 LED Toggle로 동작 확인.
 - WT Flag 발생 시, 카운트 값도 클리어도 함께 해야함</t>
    <phoneticPr fontId="1" type="noConversion"/>
  </si>
  <si>
    <t>최대 460800 bps 까지 동작 가능 (/w FT232RL)</t>
    <phoneticPr fontId="1" type="noConversion"/>
  </si>
  <si>
    <t>Peri Clock 기준 최대 24-bit 까지 설정 가능.</t>
    <phoneticPr fontId="1" type="noConversion"/>
  </si>
  <si>
    <t>전송 속도 소수점 보상 기능 확인</t>
    <phoneticPr fontId="1" type="noConversion"/>
  </si>
  <si>
    <t>FPGA Check 불가</t>
    <phoneticPr fontId="1" type="noConversion"/>
  </si>
  <si>
    <t>SPI DMA RX / DMA TX 동작 확인</t>
    <phoneticPr fontId="1" type="noConversion"/>
  </si>
  <si>
    <t>IP 기존 유지</t>
    <phoneticPr fontId="1" type="noConversion"/>
  </si>
  <si>
    <t>SCU_PPCLKSR에서 클럭 선택 - PCLK or MCCR1
MCCR1 설정에 따른 동작 확인 - LSI, LSE, MCLK, HIS, HSE, PLL</t>
    <phoneticPr fontId="1" type="noConversion"/>
  </si>
  <si>
    <t>Timer10/11/12/13 Match Interrupt 진입 및 Flag 동작 확인</t>
    <phoneticPr fontId="1" type="noConversion"/>
  </si>
  <si>
    <t>Timer10/11/12/13 OneShot 동작 확인</t>
    <phoneticPr fontId="1" type="noConversion"/>
  </si>
  <si>
    <t>Timer10/11/12/13 PWM 동작 확인</t>
    <phoneticPr fontId="1" type="noConversion"/>
  </si>
  <si>
    <t>PWM Duty 0 일때 Low 출력 확인
PWM Duty 100일때 High 출력 확인</t>
    <phoneticPr fontId="1" type="noConversion"/>
  </si>
  <si>
    <t>SCU_PPCLKSR에서 클럭 선택 - PCLK or MCCR2
MCCR2 설정에 따른 동작 확인 - LSI, LSE, MCLK, HIS, HSE, PLL
- Timer21의 경우 PCLK 고정</t>
    <phoneticPr fontId="1" type="noConversion"/>
  </si>
  <si>
    <t>Timer20/21 Match Interrupt 진입 및 Flag 동작 확인</t>
    <phoneticPr fontId="1" type="noConversion"/>
  </si>
  <si>
    <t>Timer20/21 Capture Interrupt 진입 및 Flag 동작 확인</t>
    <phoneticPr fontId="1" type="noConversion"/>
  </si>
  <si>
    <t>Timer20/21 OneShot 동작 확인</t>
    <phoneticPr fontId="1" type="noConversion"/>
  </si>
  <si>
    <t>Timer20/21 PWM 동작 확인</t>
    <phoneticPr fontId="1" type="noConversion"/>
  </si>
  <si>
    <t>CRC-Checksum 동작 확인</t>
    <phoneticPr fontId="1" type="noConversion"/>
  </si>
  <si>
    <t>CRC-Checksum DMA 동작 확인</t>
    <phoneticPr fontId="1" type="noConversion"/>
  </si>
  <si>
    <t>CRC 동작 확인
- S/W 계산값과 CRC Block 동작 후 계산된 Result 값 비교</t>
    <phoneticPr fontId="1" type="noConversion"/>
  </si>
  <si>
    <t>CRC DMA 동작 확인
- S/W 계산값과 CRC Block 동작 후 계산된 Result 값 비교</t>
    <phoneticPr fontId="1" type="noConversion"/>
  </si>
  <si>
    <t>SCU_NMIR 레지스터의 WDTINTEN 비트 셋 되면 WDT 인터럽트 조건에서 NMI 인터럽트 발생 함을 확인
 - NMI 인터럽트에서 WDT_SR의 이벤트 플래그 클리어 해주지 않으면 해당 인터럽트에서 빠져나오지 않음
 - NMI 인터럽트에서 빠져나온 후 WDT 인터럽트 진입 확인</t>
    <phoneticPr fontId="1" type="noConversion"/>
  </si>
  <si>
    <r>
      <t>Window WDT 기능 확인
 - CNT 값이 WINDR 값보다 큰 조건에서 Reload 수행 : Reset 기능 확인
 - DR(4s) = WINDR(4s) : Reload 시 Window 인터럽트 발생 (@UEN, WEN)
 - DR(4s) &gt; WINDR(2s) : Window 인터럽트 발생 후 Underflow 인터럽트 발생</t>
    </r>
    <r>
      <rPr>
        <b/>
        <sz val="10"/>
        <color rgb="FF0000FF"/>
        <rFont val="돋움"/>
        <family val="3"/>
        <charset val="129"/>
      </rPr>
      <t xml:space="preserve">
</t>
    </r>
    <r>
      <rPr>
        <sz val="10"/>
        <rFont val="돋움"/>
        <family val="3"/>
        <charset val="129"/>
      </rPr>
      <t xml:space="preserve"> - DR(2s) &lt; WINDR(4s) : Underflow 인터럽트만 발생</t>
    </r>
    <phoneticPr fontId="1" type="noConversion"/>
  </si>
  <si>
    <t>FPGA Version</t>
    <phoneticPr fontId="1" type="noConversion"/>
  </si>
  <si>
    <t>TEMP
SENSOR</t>
    <phoneticPr fontId="1" type="noConversion"/>
  </si>
  <si>
    <t>SPI20, SPI21 Master/Slave 동작 확인</t>
    <phoneticPr fontId="1" type="noConversion"/>
  </si>
  <si>
    <t>Timer10/11/12/13 Capture Interrupt 진입 및 Flag 동작 확인</t>
    <phoneticPr fontId="1" type="noConversion"/>
  </si>
  <si>
    <t>초기값 확인 완료 (Manual과 일치)</t>
    <phoneticPr fontId="1" type="noConversion"/>
  </si>
  <si>
    <t>SCU_PPCLKSR에서 클럭 선택 - PCLK or MCCR2
MCCR2 설정에 따른 동작 확인 - LSI, LSE, MCLK, HIS, HSE, PLL</t>
    <phoneticPr fontId="1" type="noConversion"/>
  </si>
  <si>
    <t>TIMER10 100kHz Clock Source(PE6)를 EC30(PF6) 핀에 연결 후, TIMER30 동작 확인.</t>
    <phoneticPr fontId="1" type="noConversion"/>
  </si>
  <si>
    <t>Match Polling (Interval Mode) 동작 확인
Period = 1kHz
A match period = 300ms
B match period = 500ms
C match period = 700ms</t>
    <phoneticPr fontId="1" type="noConversion"/>
  </si>
  <si>
    <t>PWM - Back-to-Back Mode 동작 확인
Period = 1kHz
A match period = 300ms
B match period = 500ms
C match period = 700ms</t>
    <phoneticPr fontId="1" type="noConversion"/>
  </si>
  <si>
    <t>Timer30 Capture Interrupt 진입 및 Flag 동작 확인</t>
    <phoneticPr fontId="1" type="noConversion"/>
  </si>
  <si>
    <t>1ms Period Match 기준으로 ADC Trigger 동작 확인.
- Interval 모드에서 Period Match ADC Trigger 동작 확인.
- Back-to-Back 모드에서 Bottom Match ADC Trigger 동작 확인.</t>
    <phoneticPr fontId="1" type="noConversion"/>
  </si>
  <si>
    <t>ADC Single Mode 동작 확인</t>
    <phoneticPr fontId="1" type="noConversion"/>
  </si>
  <si>
    <t>Benchmark Sheet 참조</t>
    <phoneticPr fontId="1" type="noConversion"/>
  </si>
  <si>
    <t># BenchMark</t>
    <phoneticPr fontId="1" type="noConversion"/>
  </si>
  <si>
    <t>1-4. Benchmark1</t>
    <phoneticPr fontId="1" type="noConversion"/>
  </si>
  <si>
    <t>1-5. Benchmark2</t>
    <phoneticPr fontId="1" type="noConversion"/>
  </si>
  <si>
    <t>* Dhrystone Test</t>
    <phoneticPr fontId="1" type="noConversion"/>
  </si>
  <si>
    <t>Core</t>
    <phoneticPr fontId="1" type="noConversion"/>
  </si>
  <si>
    <t>Target MCU</t>
    <phoneticPr fontId="1" type="noConversion"/>
  </si>
  <si>
    <t>Memory Cycle
(Wait)</t>
    <phoneticPr fontId="1" type="noConversion"/>
  </si>
  <si>
    <t>Number_of_Runs</t>
    <phoneticPr fontId="1" type="noConversion"/>
  </si>
  <si>
    <t>Dhrystone/s</t>
    <phoneticPr fontId="1" type="noConversion"/>
  </si>
  <si>
    <t>MCU Clock
(MHz)</t>
    <phoneticPr fontId="1" type="noConversion"/>
  </si>
  <si>
    <t>DMIPS/MHz</t>
    <phoneticPr fontId="1" type="noConversion"/>
  </si>
  <si>
    <t>Actual Performance (MHz)</t>
    <phoneticPr fontId="1" type="noConversion"/>
  </si>
  <si>
    <t>Description
(Optimize Option)</t>
    <phoneticPr fontId="1" type="noConversion"/>
  </si>
  <si>
    <t>Compiler Version</t>
    <phoneticPr fontId="1" type="noConversion"/>
  </si>
  <si>
    <t>Test Condition</t>
    <phoneticPr fontId="1" type="noConversion"/>
  </si>
  <si>
    <t>Cortex-M0+</t>
    <phoneticPr fontId="1" type="noConversion"/>
  </si>
  <si>
    <t>KEIL Simulator</t>
    <phoneticPr fontId="1" type="noConversion"/>
  </si>
  <si>
    <t>armcc V5.06.0.0</t>
    <phoneticPr fontId="1" type="noConversion"/>
  </si>
  <si>
    <t>* Coremark Test</t>
    <phoneticPr fontId="1" type="noConversion"/>
  </si>
  <si>
    <t>Condition</t>
    <phoneticPr fontId="1" type="noConversion"/>
  </si>
  <si>
    <t>Clock
(MHz)</t>
    <phoneticPr fontId="1" type="noConversion"/>
  </si>
  <si>
    <t>Test Condition</t>
    <phoneticPr fontId="9" type="noConversion"/>
  </si>
  <si>
    <t>CoreMark Size</t>
    <phoneticPr fontId="1" type="noConversion"/>
  </si>
  <si>
    <t>Interation</t>
    <phoneticPr fontId="1" type="noConversion"/>
  </si>
  <si>
    <t>CoreMark
(Iteration/Sec)</t>
    <phoneticPr fontId="1" type="noConversion"/>
  </si>
  <si>
    <t>CoreMark/MHz</t>
    <phoneticPr fontId="1" type="noConversion"/>
  </si>
  <si>
    <t>Compiler</t>
    <phoneticPr fontId="1" type="noConversion"/>
  </si>
  <si>
    <t>Option</t>
    <phoneticPr fontId="1" type="noConversion"/>
  </si>
  <si>
    <t>DATE</t>
    <phoneticPr fontId="1" type="noConversion"/>
  </si>
  <si>
    <t>etc</t>
    <phoneticPr fontId="1" type="noConversion"/>
  </si>
  <si>
    <t>Genuine</t>
    <phoneticPr fontId="1" type="noConversion"/>
  </si>
  <si>
    <t>N/A</t>
    <phoneticPr fontId="1" type="noConversion"/>
  </si>
  <si>
    <t>-O3 -Otime</t>
    <phoneticPr fontId="1" type="noConversion"/>
  </si>
  <si>
    <t>1MHz Benchclock</t>
    <phoneticPr fontId="9" type="noConversion"/>
  </si>
  <si>
    <t>AN0~AN14 채널 선택하여 ADC 동작 확인
ADC Start 이후 ADCIFLAG 셋 확인
- ADC Input High : ADC_DR 레지스터 0x01 출력
- ADC Input Low : ADC_DR 레지스터 0x00 출력</t>
    <phoneticPr fontId="1" type="noConversion"/>
  </si>
  <si>
    <t>SWD I/F CMSIS-DAP/ULINK2 정상 연결 확인
Core ID: 0x0BC11477 확인</t>
    <phoneticPr fontId="1" type="noConversion"/>
  </si>
  <si>
    <t>Peripheral 별 인터럽트 확인 완료 (Peri 별 테스트 시 검토)</t>
    <phoneticPr fontId="1" type="noConversion"/>
  </si>
  <si>
    <t>SRAM VTOR 0x20000000 설정 후 SRAM에서 시스템 동작 시 인터럽트 정상 진입 확인</t>
    <phoneticPr fontId="1" type="noConversion"/>
  </si>
  <si>
    <t>Flash-Wait 값 조절하여 오버 클럭 동작 주파수 확인</t>
    <phoneticPr fontId="1" type="noConversion"/>
  </si>
  <si>
    <t>인터럽트 중첩 기능 및 Priority 변경 테스트</t>
    <phoneticPr fontId="1" type="noConversion"/>
  </si>
  <si>
    <t>Booting 시간 측정</t>
    <phoneticPr fontId="1" type="noConversion"/>
  </si>
  <si>
    <t>SCU_PRER1, SCU_PRER2 기능 확인</t>
    <phoneticPr fontId="1" type="noConversion"/>
  </si>
  <si>
    <t>모든 레지스터에 정상적으로 값이 읽히고 쓰여짐</t>
    <phoneticPr fontId="1" type="noConversion"/>
  </si>
  <si>
    <t>BSR 비트 = 1 설정 시, OUTDR = 1 읽힘 (High 출력 파형 확인)</t>
    <phoneticPr fontId="1" type="noConversion"/>
  </si>
  <si>
    <t>BCR 비트 = 1 설정 시, OUTDR = 0 읽힘 (Low 출력 파형 확인)</t>
    <phoneticPr fontId="1" type="noConversion"/>
  </si>
  <si>
    <t>PCU_KEYR / PCU_SEGR / PCU_COMR 동작 확인
 - PCU_KEYR 레지스터 값 입력 후 포트 출력 확인
  : SEG EN KEY 입력 시 LED 포트 출력 불량</t>
    <phoneticPr fontId="1" type="noConversion"/>
  </si>
  <si>
    <t>Diagonal Output</t>
    <phoneticPr fontId="1" type="noConversion"/>
  </si>
  <si>
    <t>Diagonal Input</t>
    <phoneticPr fontId="1" type="noConversion"/>
  </si>
  <si>
    <t>4byte(32-bit : 1-word byte) Program 동작 확인</t>
    <phoneticPr fontId="1" type="noConversion"/>
  </si>
  <si>
    <t>TRIM(FT, PT) OTP 영역에 접근 불가함 (정상)
내부 테스트 전용 모드 설정한 경우에만 접근 가능 (정상)
TEST MODE 진입한 경우 결과(ERS/PGM 정상 동작)</t>
    <phoneticPr fontId="1" type="noConversion"/>
  </si>
  <si>
    <t>Read Protection 기능 적용됨</t>
    <phoneticPr fontId="1" type="noConversion"/>
  </si>
  <si>
    <t>Read Protection이 설정된 후에는 Read Protection OTP 영역에 대한 Write/Erase 접근 불가
(Chip Erase 이후 Read Protection OTP 지워야 함)</t>
    <phoneticPr fontId="1" type="noConversion"/>
  </si>
  <si>
    <t>Out range Access Test</t>
    <phoneticPr fontId="1" type="noConversion"/>
  </si>
  <si>
    <t>4-Bytes(word-byte, 32-bit) 단위 Self PGM</t>
    <phoneticPr fontId="1" type="noConversion"/>
  </si>
  <si>
    <t>CFMC_HWID 레지스터(Hidden) 영역 값 확인</t>
    <phoneticPr fontId="1" type="noConversion"/>
  </si>
  <si>
    <t>디버깅 모드 에서 WDT 동작 확인
 - Run 클릭 후 Stop을 눌렀을 때 CNT값 멈춰있는 것 확인
 - 다시 Run 버튼을 클릭했을때, 다운카운트 동작 확인</t>
    <phoneticPr fontId="1" type="noConversion"/>
  </si>
  <si>
    <t>Sleep/DeepSleep 모드에서 WakeUp 소스로 동작 함을 확인</t>
    <phoneticPr fontId="1" type="noConversion"/>
  </si>
  <si>
    <t>업 카운터 정상 동작 확인
 - DR 레지스터에 설정된 값대로 CNT 값 증가하는지 확인
 - DR == CNT일 때, Interrupt Flag 발생 동작 확인</t>
    <phoneticPr fontId="1" type="noConversion"/>
  </si>
  <si>
    <t>Timer10/11/12/13 출력 확인
OPOL 비트 값=1 일 때 반전파형 관측 됨 (정상)</t>
    <phoneticPr fontId="1" type="noConversion"/>
  </si>
  <si>
    <t>Timer20/21 출력 확인
OPOL 비트 값=1 일 때 반전파형 관측 됨 (정상)</t>
    <phoneticPr fontId="1" type="noConversion"/>
  </si>
  <si>
    <t>UART10, UART11 PC 터미널과 통신 동작 확인</t>
    <phoneticPr fontId="1" type="noConversion"/>
  </si>
  <si>
    <t>USART10, USART11 채널 간 통신 동작 확인</t>
    <phoneticPr fontId="1" type="noConversion"/>
  </si>
  <si>
    <t>USART10, USART11 채널 Tx/Rx 출력 동작 확인</t>
    <phoneticPr fontId="1" type="noConversion"/>
  </si>
  <si>
    <t>DMA 테스트</t>
    <phoneticPr fontId="1" type="noConversion"/>
  </si>
  <si>
    <t>USART 최대 속도</t>
    <phoneticPr fontId="1" type="noConversion"/>
  </si>
  <si>
    <t>SPI10, SPI11 외부 EEPROM과 통신 동작 확인
SPI10, SPI11 채널 간 통신 동작 확인
 - Slave 모드에서, CPHA=0 세팅 시 첫번째 데이터만 수신 됨
    (기존 IP와 동일한 이슈 - IP 변경사항 없음)</t>
    <phoneticPr fontId="1" type="noConversion"/>
  </si>
  <si>
    <t>UART0, UART1 채널 PC 터미널과 Tx/Rx 출력 동작 확인</t>
    <phoneticPr fontId="1" type="noConversion"/>
  </si>
  <si>
    <t>TXE 인터럽트 활성화 및 Clear 동작 확인</t>
    <phoneticPr fontId="1" type="noConversion"/>
  </si>
  <si>
    <t>호환성 테스트</t>
    <phoneticPr fontId="1" type="noConversion"/>
  </si>
  <si>
    <t>SPI20 / SPI21 채널 레지스터 초기값 확인
 - SPI2n_BR 초기 값 0xFFFF으로 되어 있음 (UM에는 0xFF)</t>
    <phoneticPr fontId="1" type="noConversion"/>
  </si>
  <si>
    <t>ADC Trigger 소스를 Software로 설정하여 ADC Trigger 동작 확인.</t>
    <phoneticPr fontId="1" type="noConversion"/>
  </si>
  <si>
    <t>ADC Trigger 소스를 Timer1n으로 설정하여 ADC Trigger 동작 확인.</t>
    <phoneticPr fontId="1" type="noConversion"/>
  </si>
  <si>
    <t>ADC Trigger 소스를 Timer30으로 설정하여 ADC Trigger 동작 확인.</t>
    <phoneticPr fontId="1" type="noConversion"/>
  </si>
  <si>
    <t>External Bias 기능</t>
    <phoneticPr fontId="7" type="noConversion"/>
  </si>
  <si>
    <t>External Bias 레지스터 세팅 안됨</t>
    <phoneticPr fontId="1" type="noConversion"/>
  </si>
  <si>
    <t>Flash Read 64-byte 수행 후, FMC_CRC 값 확인
 - SRAM에서 코드 동작해야 함
 - 확인을 위해 CrcCalculator.exe 툴 사용</t>
    <phoneticPr fontId="1" type="noConversion"/>
  </si>
  <si>
    <t>COM, SEG 공통 포트인 T형과
분리된 M형 동작 확인</t>
    <phoneticPr fontId="1" type="noConversion"/>
  </si>
  <si>
    <t>COM Overlap
SEG Discharge(SEG-GND)</t>
    <phoneticPr fontId="7" type="noConversion"/>
  </si>
  <si>
    <t>출력 파형 확인</t>
    <phoneticPr fontId="1" type="noConversion"/>
  </si>
  <si>
    <t>Interrupt 발생 확인</t>
    <phoneticPr fontId="7" type="noConversion"/>
  </si>
  <si>
    <t>인터럽트 진입 확인</t>
    <phoneticPr fontId="1" type="noConversion"/>
  </si>
  <si>
    <t>T형, M형 SEG/COM 동작</t>
    <phoneticPr fontId="1" type="noConversion"/>
  </si>
  <si>
    <t>LED Auto, Alone, Stop Count Mode 동작 확인</t>
    <phoneticPr fontId="1" type="noConversion"/>
  </si>
  <si>
    <t>LED Handshake, Smart Share Mode 동작 확인</t>
    <phoneticPr fontId="1" type="noConversion"/>
  </si>
  <si>
    <t>COM Overlap 동작 확인
SEG Discharge 동작 확인
(* LED 시트 참조)</t>
    <phoneticPr fontId="1" type="noConversion"/>
  </si>
  <si>
    <t>T형/M형 구동 동작 확인</t>
    <phoneticPr fontId="1" type="noConversion"/>
  </si>
  <si>
    <t>Wait time별 최대 동작 주파수 확인
 - CLKO 핀 주파수 측정 및 GPIO Toggle 동작 확인
 - FPGA 환경에서는 0-wait 동작 불가</t>
    <phoneticPr fontId="1" type="noConversion"/>
  </si>
  <si>
    <t>특이사항</t>
    <phoneticPr fontId="1" type="noConversion"/>
  </si>
  <si>
    <t>FPGA Version : 201218 수정 보드에서 BootROM 동작 확인
BootROM 02.00.01 (File version V0.93)</t>
    <phoneticPr fontId="1" type="noConversion"/>
  </si>
  <si>
    <t>Quick Write PC 툴에서 디바이스가 정상적으로 동작하는지 확인 (이하 BootMode 테스트 동일)
 - Quick Writer PC 툴에서 디바이스가 정상 연결 됨</t>
    <phoneticPr fontId="1" type="noConversion"/>
  </si>
  <si>
    <t>* BootMode 시트 참조
 - Best Time : 약 평균 12.5ms
 - Worst Time : 약 평균 30.5ms</t>
    <phoneticPr fontId="1" type="noConversion"/>
  </si>
  <si>
    <t>BootROM의 OTP 명령어 수행이 안됨
==&gt; FPGA 보드 업데이트 후 정상 동작 확인</t>
    <phoneticPr fontId="1" type="noConversion"/>
  </si>
  <si>
    <t>SCU_CMR 레지스터 설정 후, 디버거 모드에서 해당 클럭 껐을 때 인터럽트 진입 유무 확인
1) HSE : MCLK를 HSI로 설정한 상태에서 HSE를 켰다가 강제로 껐을 때 인터럽트 진입 확인
2) MCLK : MCLK를 HSE로 설정한 상태에서 HSE를 강제로 껐을 때 인터럽트 진입 확인
3) LSE : LSE가 켜진 상태에서 LSE를 강제로 껐을 때 인터럽트 진입 확인</t>
    <phoneticPr fontId="1" type="noConversion"/>
  </si>
  <si>
    <t>SCU_NMIR 레지스터 R/W 확인
각 소스별 NMI 인터럽트 진입 확인</t>
    <phoneticPr fontId="1" type="noConversion"/>
  </si>
  <si>
    <t>SCU_RSTDBCR 레지스터 Read/Write 동작 확인
nRESET 핀에 PWM 주기 신호를 입력하여 설정 값에 따라 리셋 발생 유무 확인</t>
    <phoneticPr fontId="1" type="noConversion"/>
  </si>
  <si>
    <t>SCU_PRER1, SCU_PRER2 설정 후 Warm 리셋 시 각 Peri. 레지스터 값 확인
1) SCU_PRERx bit = 0 설정 후 Warm Reset 시 Peri. 리셋 동작 확인
 - 모든 Peri.의 기본 초기값은 '1'로 세팅되어 있음 (Warm Reset 시 각 Peri. 리셋 동작)
 - SCU_PRER1 레지스터의 SCU[bit0] 비트를 '0'으로 Clear 해야 각 Peri의 Reset mask가 정상적으로 적용 됨 (SCU_PRER1 레지스터의 SCU[bit0]가 '1'로 셋 되있을 경우, SCU_PERx와 SCU_PCERx 이 리셋되기 때문에 각 Peri.의 Reset mask 적용해도 해당 블럭 리셋 됨)
 - SCU_PRER1의 SCU[bit0]을 '0'으로 Clear하고, SCU_PRERx bit = 0으로 설정 후 Warm Reset 시 해당 Peri. 블록 리셋 안됨 (정상)</t>
    <phoneticPr fontId="1" type="noConversion"/>
  </si>
  <si>
    <t>포트 토글 동작 확인 (MODE = 0x01 설정 후 OUTDR 값 High/Low 반복)</t>
    <phoneticPr fontId="1" type="noConversion"/>
  </si>
  <si>
    <t>Interrupt 설정에 따른 Interrupt 발생 및 Status 값 확인
low level (IER = 0x01 / ICR = 0x01) : 인터럽트 정상
High level (IER = 0x01 / ICR = 0x02) : 인터럽트 정상
Falling Edge (IER = 0x03 / ICR = 0x01) : 인터럽트 정상
Rising Edge (IER = 0x03 / ICR = 0x02) : 인터럽트 정상
Both Edge (IER = 0x03 / ICR = 0x03) : 인터럽트 정상</t>
    <phoneticPr fontId="1" type="noConversion"/>
  </si>
  <si>
    <t>아래 두 가지 패턴에 대하여 포트 입력 시 INDR 값 확인 
1) 0x5555
2) 0xAAAA</t>
    <phoneticPr fontId="1" type="noConversion"/>
  </si>
  <si>
    <t>0~4-WAIT 설정 및 코드 정상 실행 확인
 - FPGA 환경에서는 0-WAIT 동작 불가</t>
    <phoneticPr fontId="1" type="noConversion"/>
  </si>
  <si>
    <t>각 8KB 영역에 대하여 쓰기 보호 해제 및 설정 기능 확인</t>
    <phoneticPr fontId="1" type="noConversion"/>
  </si>
  <si>
    <t>Read Protection 적용은 되나, 코드 수행이 안되는 이슈 있었으나 FPGA 상에 Reset 부분 변경 후 개선 확인</t>
    <phoneticPr fontId="1" type="noConversion"/>
  </si>
  <si>
    <t>기타 영역 접근 테스트 (0x00040000 이상 access 일 경우)
 - 코드는 동작하나, 0x40000 이상의 영역에 알수없는 데이터 값 저장</t>
    <phoneticPr fontId="1" type="noConversion"/>
  </si>
  <si>
    <t>Interrupt 를 disable 하지 않으면 PGM/ERS 동작 안함 (정상)
 - PGM/ERS 동작 중 SysTick 인터럽트 발생 시켰으나 프로그램 먹통 됨</t>
    <phoneticPr fontId="1" type="noConversion"/>
  </si>
  <si>
    <t>FMC_HWID = 0x31316000 으로 값 읽힘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</si>
  <si>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</si>
  <si>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</si>
  <si>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</si>
  <si>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</si>
  <si>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11-7</t>
    <phoneticPr fontId="1" type="noConversion"/>
  </si>
  <si>
    <t>11-8</t>
    <phoneticPr fontId="1" type="noConversion"/>
  </si>
  <si>
    <t>12-3</t>
    <phoneticPr fontId="1" type="noConversion"/>
  </si>
  <si>
    <t>12-4</t>
    <phoneticPr fontId="1" type="noConversion"/>
  </si>
  <si>
    <t>12-5</t>
    <phoneticPr fontId="1" type="noConversion"/>
  </si>
  <si>
    <t>12-6</t>
    <phoneticPr fontId="1" type="noConversion"/>
  </si>
  <si>
    <t>12-7</t>
    <phoneticPr fontId="1" type="noConversion"/>
  </si>
  <si>
    <t>12-8</t>
    <phoneticPr fontId="1" type="noConversion"/>
  </si>
  <si>
    <t>13-4</t>
    <phoneticPr fontId="1" type="noConversion"/>
  </si>
  <si>
    <t>13-5</t>
    <phoneticPr fontId="1" type="noConversion"/>
  </si>
  <si>
    <t>13-6</t>
    <phoneticPr fontId="1" type="noConversion"/>
  </si>
  <si>
    <t>13-7</t>
    <phoneticPr fontId="1" type="noConversion"/>
  </si>
  <si>
    <t>13-8</t>
    <phoneticPr fontId="1" type="noConversion"/>
  </si>
  <si>
    <t>13-9</t>
    <phoneticPr fontId="1" type="noConversion"/>
  </si>
  <si>
    <t>13-10</t>
    <phoneticPr fontId="1" type="noConversion"/>
  </si>
  <si>
    <t>13-11</t>
    <phoneticPr fontId="1" type="noConversion"/>
  </si>
  <si>
    <t>13-12</t>
    <phoneticPr fontId="1" type="noConversion"/>
  </si>
  <si>
    <t>18-6</t>
    <phoneticPr fontId="1" type="noConversion"/>
  </si>
  <si>
    <t>18-7</t>
    <phoneticPr fontId="1" type="noConversion"/>
  </si>
  <si>
    <t>18-8</t>
    <phoneticPr fontId="1" type="noConversion"/>
  </si>
  <si>
    <t>Time Out 테스트</t>
    <phoneticPr fontId="1" type="noConversion"/>
  </si>
  <si>
    <t>SCL Low time Out 기능 테스트</t>
    <phoneticPr fontId="1" type="noConversion"/>
  </si>
  <si>
    <t>매뉴얼 동작 테스트</t>
    <phoneticPr fontId="1" type="noConversion"/>
  </si>
  <si>
    <t>매뉴얼 I2C 버스 제어 레지스터</t>
    <phoneticPr fontId="1" type="noConversion"/>
  </si>
  <si>
    <t>Interval 동작 테스트</t>
    <phoneticPr fontId="1" type="noConversion"/>
  </si>
  <si>
    <t>레지스터 설정은 되나, 동작은 안함
=&gt; 기능 삭제 하기로 결정 (w/ 설계팀)</t>
    <phoneticPr fontId="1" type="noConversion"/>
  </si>
  <si>
    <t>I2Cn_MBCR 레지스터 설정으로 SCL 및 SDA 채널 High(Open-Drain), Low 제어 동작 확인</t>
    <phoneticPr fontId="1" type="noConversion"/>
  </si>
  <si>
    <t>I2C0 클럭이 빠지거나
ACK 신호를 못받는 현상이 있었으나,
Debounce를 2us 적용 및 라인에 폐라이트 적용 후 정상 동작 함
(* 디바운스 관련 시트 참조)</t>
    <phoneticPr fontId="1" type="noConversion"/>
  </si>
  <si>
    <t>LCD Clock 설정에 따른 COM/SEG 파형 확인</t>
    <phoneticPr fontId="7" type="noConversion"/>
  </si>
  <si>
    <t>SCU_MCCR6의 Ref clock 및 RCCNT 주기 설정에 따른 SCCNT 값 확인</t>
    <phoneticPr fontId="1" type="noConversion"/>
  </si>
  <si>
    <t>TSENSE 인터럽트 진입 및 플래그 확인</t>
    <phoneticPr fontId="1" type="noConversion"/>
  </si>
  <si>
    <t>문서 상으로는 RCCNT 값이 down to 0 로 표현되어 있지만,
실제로 RCCNT 값이 바뀌진 않음</t>
    <phoneticPr fontId="1" type="noConversion"/>
  </si>
  <si>
    <t>초기 값 확인</t>
    <phoneticPr fontId="7" type="noConversion"/>
  </si>
  <si>
    <t>Touch 레지스터 초기 값 확인</t>
    <phoneticPr fontId="7" type="noConversion"/>
  </si>
  <si>
    <t>Touch 완료시, interrupt 발생 확인</t>
    <phoneticPr fontId="7" type="noConversion"/>
  </si>
  <si>
    <t>Sum Register 확인</t>
    <phoneticPr fontId="1" type="noConversion"/>
  </si>
  <si>
    <t>채널 선택에 따른 TS_SUM_CHxx_Fx 값 확인</t>
    <phoneticPr fontId="1" type="noConversion"/>
  </si>
  <si>
    <t>Touch 출력 확인</t>
    <phoneticPr fontId="1" type="noConversion"/>
  </si>
  <si>
    <t>각 채널별 출력 확인</t>
    <phoneticPr fontId="1" type="noConversion"/>
  </si>
  <si>
    <t>SHLD 출력 확인</t>
    <phoneticPr fontId="1" type="noConversion"/>
  </si>
  <si>
    <t>각 채널별 출력 확인</t>
  </si>
  <si>
    <t>MESH_SHLD 출력 확인</t>
    <phoneticPr fontId="1" type="noConversion"/>
  </si>
  <si>
    <t>초기값 확인 완료 (TS_MODE 초기값 0x20)</t>
    <phoneticPr fontId="1" type="noConversion"/>
  </si>
  <si>
    <t>채널 선택에 따라 해당 레지스터에 값 읽힘</t>
    <phoneticPr fontId="1" type="noConversion"/>
  </si>
  <si>
    <t>FPGA 상에서 CS0~CS23 채널에 대한 출력 확인
 - 64KHz 주파수로 토글</t>
    <phoneticPr fontId="1" type="noConversion"/>
  </si>
  <si>
    <t>FPGA 상에서 CS0~CS23 채널에 대한 출력 확인
 - 32KHz 주파수로 토글</t>
    <phoneticPr fontId="1" type="noConversion"/>
  </si>
  <si>
    <t>FPGA 상에서 CS23 채널에 대한 출력 확인
 - 16KHz 주파수로 토글</t>
    <phoneticPr fontId="1" type="noConversion"/>
  </si>
  <si>
    <t>LED 레지스터 초기 값 확인</t>
    <phoneticPr fontId="7" type="noConversion"/>
  </si>
  <si>
    <t>기능 삭제</t>
    <phoneticPr fontId="1" type="noConversion"/>
  </si>
  <si>
    <t>26-2</t>
    <phoneticPr fontId="1" type="noConversion"/>
  </si>
  <si>
    <t>26-8</t>
    <phoneticPr fontId="1" type="noConversion"/>
  </si>
  <si>
    <t>26-10</t>
    <phoneticPr fontId="1" type="noConversion"/>
  </si>
  <si>
    <t>SEG/COM 파형 확인</t>
    <phoneticPr fontId="1" type="noConversion"/>
  </si>
  <si>
    <t>26-9</t>
    <phoneticPr fontId="1" type="noConversion"/>
  </si>
  <si>
    <t>26-11</t>
    <phoneticPr fontId="1" type="noConversion"/>
  </si>
  <si>
    <t>Port 제어 동작</t>
    <phoneticPr fontId="1" type="noConversion"/>
  </si>
  <si>
    <t>PORTCTRL 레지스터 설정에 따른 동작 확인</t>
    <phoneticPr fontId="1" type="noConversion"/>
  </si>
  <si>
    <t>Delay Count 제어 동작</t>
    <phoneticPr fontId="1" type="noConversion"/>
  </si>
  <si>
    <t>DLYCNT 레지스터 설정에 따른 동작 확인</t>
    <phoneticPr fontId="1" type="noConversion"/>
  </si>
  <si>
    <t>기본 LED 출력 파형 확인</t>
    <phoneticPr fontId="1" type="noConversion"/>
  </si>
  <si>
    <t>LED_COMER 및 DISPRAM 설정에 따른 파형 변화 확인</t>
    <phoneticPr fontId="1" type="noConversion"/>
  </si>
  <si>
    <t>LED_PORTCTRL 설정에 따른 해당 포트 출력이 PCU_OUTDR 값에 따라가는지 확인
 - OUTDR 0 or 1 설정에 따라 출력 파형 달라짐을 확인</t>
    <phoneticPr fontId="1" type="noConversion"/>
  </si>
  <si>
    <t>Stop count mode에서 동작
(* PCU_TYP 레지스터 세팅 하면 안됨)</t>
    <phoneticPr fontId="1" type="noConversion"/>
  </si>
  <si>
    <t>Stop count mode에서 동작
(* 마지막 COM 동작 영역 이후 적용 됨)</t>
    <phoneticPr fontId="1" type="noConversion"/>
  </si>
  <si>
    <t>LED_DLYCNT 설정에 따른 PORTCTRL 적용 타이밍 확인
 - Delay time = tPCLK * DLYCNT + tPCLK</t>
    <phoneticPr fontId="1" type="noConversion"/>
  </si>
  <si>
    <t>FPGA 검증</t>
    <phoneticPr fontId="1" type="noConversion"/>
  </si>
  <si>
    <t>-</t>
    <phoneticPr fontId="1" type="noConversion"/>
  </si>
  <si>
    <t>통신 테스트</t>
    <phoneticPr fontId="1" type="noConversion"/>
  </si>
  <si>
    <t>A31G213/기존</t>
    <phoneticPr fontId="1" type="noConversion"/>
  </si>
  <si>
    <t>기존 FPGA 테스트 Block</t>
    <phoneticPr fontId="1" type="noConversion"/>
  </si>
  <si>
    <t>BootROM 코드 Hex 값 확인
(설계자가 확인한 BootROM 코드 값과 일치하는지 확인)</t>
    <phoneticPr fontId="1" type="noConversion"/>
  </si>
  <si>
    <t>LVI 레지스터 R/W, NVIC Interrupt 설정 값 확인
LVI Status Flag 동작 확인 (Read and Clear)
NMI 인터럽트 동작 확인</t>
    <phoneticPr fontId="1" type="noConversion"/>
  </si>
  <si>
    <t>Code Flash 전체 영역의 8KB 단위의 쓰기 보호 기능</t>
    <phoneticPr fontId="1" type="noConversion"/>
  </si>
  <si>
    <t>아래 네 가지 패턴에 대하여 OUTDR 세팅 시 포트 출력 확인
1) 0x5555
2) 0xAAAA
3) 1-BIT SHIFT (HIGH)
4) 1-BIT SHIFT (LOW)</t>
    <phoneticPr fontId="1" type="noConversion"/>
  </si>
  <si>
    <t>2-11</t>
    <phoneticPr fontId="1" type="noConversion"/>
  </si>
  <si>
    <t>WDT 초기 상태 확인</t>
    <phoneticPr fontId="1" type="noConversion"/>
  </si>
  <si>
    <t>WDT 초기 Enable 여부 확인
Chip Erase 후 디버거 모드 진입하여 해당 레지스터 값 확인
BootPin(PB3) 상태에 따른 WDT 초기 상태 확인
 - BootPin High 일 경우, WDT Enable
 - BootPin Low 일 경우, WDT Disable (BootROM 내부 통신 프로토콜 동작)</t>
    <phoneticPr fontId="1" type="noConversion"/>
  </si>
  <si>
    <t>EEPROM I2C 통신 동작  및 파형 확인.
 - Port Debounce 설정하지 않으면 통신 실패 함</t>
    <phoneticPr fontId="1" type="noConversion"/>
  </si>
  <si>
    <t>4-14</t>
    <phoneticPr fontId="1" type="noConversion"/>
  </si>
  <si>
    <t>4-16</t>
    <phoneticPr fontId="1" type="noConversion"/>
  </si>
  <si>
    <t>포트 Alternative 설정 상태에서 PCU_TYP 레지스터로 포트 Open-drain 적용 여부 확인</t>
    <phoneticPr fontId="1" type="noConversion"/>
  </si>
  <si>
    <t>25-7</t>
    <phoneticPr fontId="1" type="noConversion"/>
  </si>
  <si>
    <t>25-8</t>
    <phoneticPr fontId="1" type="noConversion"/>
  </si>
  <si>
    <t>Touch/LED 연동 동작</t>
    <phoneticPr fontId="1" type="noConversion"/>
  </si>
  <si>
    <t>LED stable time 확인 (TS_TLED)</t>
    <phoneticPr fontId="1" type="noConversion"/>
  </si>
  <si>
    <t>TIRC 안정화 시간 30us (at PCLK 32MHz)</t>
    <phoneticPr fontId="1" type="noConversion"/>
  </si>
  <si>
    <t>Touch/LED 연동 동작 시 안정화 시간 동작 확인
 - TS_TLED 레지스터 설정하여 딜레이 타임 변화 측정 (* Touch 시트 참조)</t>
    <phoneticPr fontId="1" type="noConversion"/>
  </si>
  <si>
    <t>3-7</t>
    <phoneticPr fontId="1" type="noConversion"/>
  </si>
  <si>
    <t>3-8</t>
    <phoneticPr fontId="1" type="noConversion"/>
  </si>
  <si>
    <t>3-9</t>
    <phoneticPr fontId="1" type="noConversion"/>
  </si>
  <si>
    <t>3-10</t>
    <phoneticPr fontId="1" type="noConversion"/>
  </si>
  <si>
    <t>3-11</t>
    <phoneticPr fontId="1" type="noConversion"/>
  </si>
  <si>
    <t>3-12</t>
    <phoneticPr fontId="1" type="noConversion"/>
  </si>
  <si>
    <t>3-13</t>
    <phoneticPr fontId="1" type="noConversion"/>
  </si>
  <si>
    <t>3-14</t>
    <phoneticPr fontId="1" type="noConversion"/>
  </si>
  <si>
    <t>3-15</t>
    <phoneticPr fontId="1" type="noConversion"/>
  </si>
  <si>
    <t>3-16</t>
    <phoneticPr fontId="1" type="noConversion"/>
  </si>
  <si>
    <t>3-17</t>
    <phoneticPr fontId="1" type="noConversion"/>
  </si>
  <si>
    <t>3-18</t>
    <phoneticPr fontId="1" type="noConversion"/>
  </si>
  <si>
    <t>3-23</t>
    <phoneticPr fontId="1" type="noConversion"/>
  </si>
  <si>
    <t>Sleep Wakeup</t>
    <phoneticPr fontId="1" type="noConversion"/>
  </si>
  <si>
    <t>Deep-sleep Wakeup</t>
    <phoneticPr fontId="1" type="noConversion"/>
  </si>
  <si>
    <t>인터럽트 동작 시 WakeUp 확인</t>
    <phoneticPr fontId="1" type="noConversion"/>
  </si>
  <si>
    <t>각 인터럽트에 대한 웨이크업 소스 동작 확인</t>
    <phoneticPr fontId="1" type="noConversion"/>
  </si>
  <si>
    <t>Sleep/Deep-sleep 진입</t>
    <phoneticPr fontId="1" type="noConversion"/>
  </si>
  <si>
    <t>-</t>
    <phoneticPr fontId="1" type="noConversion"/>
  </si>
  <si>
    <t>18-10</t>
    <phoneticPr fontId="1" type="noConversion"/>
  </si>
  <si>
    <t>18-11</t>
    <phoneticPr fontId="1" type="noConversion"/>
  </si>
  <si>
    <t>Multi-Slave 동작 테스트</t>
    <phoneticPr fontId="1" type="noConversion"/>
  </si>
  <si>
    <t>Slave 모드에서 예기치 않은 인터럽트 동작 유무 확인</t>
    <phoneticPr fontId="1" type="noConversion"/>
  </si>
  <si>
    <t>FPGA 업데이트 이후 선행 제품의 이슈사항이 개선 됨을 확인</t>
    <phoneticPr fontId="1" type="noConversion"/>
  </si>
  <si>
    <t>Multi-Slave 환경에서 Master가 다른 Slave와 통신 할 경우,
A31T214(Slave mode)에서 예기치 않은 인터럽트 발생 유무 확인
 - 인터럽트 발생 안함 (정상) (* 시트 참조 : I2C Slave INT 이슈)</t>
    <phoneticPr fontId="1" type="noConversion"/>
  </si>
  <si>
    <t>svn://210.102.6.146/PROJECT/A31M223/</t>
    <phoneticPr fontId="1" type="noConversion"/>
  </si>
  <si>
    <t>A31M623
(Cortex-M0+)</t>
    <phoneticPr fontId="1" type="noConversion"/>
  </si>
  <si>
    <t>r01</t>
    <phoneticPr fontId="1" type="noConversion"/>
  </si>
  <si>
    <t>O</t>
    <phoneticPr fontId="1" type="noConversion"/>
  </si>
  <si>
    <t>오지혜</t>
    <phoneticPr fontId="1" type="noConversion"/>
  </si>
  <si>
    <t>BootROM v3.0 OTP Configuration 명령어</t>
    <phoneticPr fontId="1" type="noConversion"/>
  </si>
  <si>
    <t>A31M623 참조</t>
    <phoneticPr fontId="1" type="noConversion"/>
  </si>
  <si>
    <t>BootROM 3.0.1
(Sub Version 01)</t>
    <phoneticPr fontId="1" type="noConversion"/>
  </si>
  <si>
    <t>0xEA</t>
    <phoneticPr fontId="1" type="noConversion"/>
  </si>
  <si>
    <t>I/O 기준 어드레스 설정</t>
    <phoneticPr fontId="1" type="noConversion"/>
  </si>
  <si>
    <t>0xED</t>
    <phoneticPr fontId="1" type="noConversion"/>
  </si>
  <si>
    <t>체크섬 확인하여 레지스터에 값을 씀</t>
    <phoneticPr fontId="1" type="noConversion"/>
  </si>
  <si>
    <t>0xAD</t>
    <phoneticPr fontId="1" type="noConversion"/>
  </si>
  <si>
    <t>Flag값에 따라 위치 이동(1-word 단위)</t>
    <phoneticPr fontId="1" type="noConversion"/>
  </si>
  <si>
    <t>0xDB</t>
    <phoneticPr fontId="1" type="noConversion"/>
  </si>
  <si>
    <t>Flag값에 따라 I/O를 읽어서 메모리에 저장하기</t>
    <phoneticPr fontId="1" type="noConversion"/>
  </si>
  <si>
    <t>0xDD</t>
    <phoneticPr fontId="1" type="noConversion"/>
  </si>
  <si>
    <t>Flag값에 따라 메모리를 읽어서 I/O에 저장하기</t>
    <phoneticPr fontId="1" type="noConversion"/>
  </si>
  <si>
    <t>0xC3</t>
    <phoneticPr fontId="1" type="noConversion"/>
  </si>
  <si>
    <t>0xCB</t>
    <phoneticPr fontId="1" type="noConversion"/>
  </si>
  <si>
    <t>0xCD</t>
    <phoneticPr fontId="1" type="noConversion"/>
  </si>
  <si>
    <t>I/O char 값과 메모리 char 값을 비교하여 flag 설정</t>
    <phoneticPr fontId="1" type="noConversion"/>
  </si>
  <si>
    <t>0xBB</t>
    <phoneticPr fontId="1" type="noConversion"/>
  </si>
  <si>
    <t>Flag 값에 따라 Branch 실행</t>
    <phoneticPr fontId="1" type="noConversion"/>
  </si>
  <si>
    <t>0xDC</t>
    <phoneticPr fontId="1" type="noConversion"/>
  </si>
  <si>
    <t>카운트 값 동안 지연</t>
    <phoneticPr fontId="1" type="noConversion"/>
  </si>
  <si>
    <t>OTP 예제</t>
    <phoneticPr fontId="1" type="noConversion"/>
  </si>
  <si>
    <t>Boot pin 확인</t>
    <phoneticPr fontId="1" type="noConversion"/>
  </si>
  <si>
    <t>Boot Pin 확인하여 Boot mode가 아닌경우 Sequence를 빠져나가는지</t>
    <phoneticPr fontId="1" type="noConversion"/>
  </si>
  <si>
    <t>Read Protection 적용 여부</t>
    <phoneticPr fontId="1" type="noConversion"/>
  </si>
  <si>
    <t xml:space="preserve">Read Protection &amp;
Password 기능
</t>
    <phoneticPr fontId="1" type="noConversion"/>
  </si>
  <si>
    <t>Read Protection &amp;
Password 기능</t>
    <phoneticPr fontId="1" type="noConversion"/>
  </si>
  <si>
    <t>Preset 설정된 후 Chip Erase 후 설정 가능한지 확인</t>
    <phoneticPr fontId="1" type="noConversion"/>
  </si>
  <si>
    <t>Password 입력 후 Match 시 READPROT[26]bit가 정상적으로 Set 되는지 확인</t>
    <phoneticPr fontId="1" type="noConversion"/>
  </si>
  <si>
    <t>Password 입력 후 Match 후 동일 Password 값을 연속해서 두번 더 입력 하면 다시 Read Protection이 걸리는지 확인</t>
    <phoneticPr fontId="1" type="noConversion"/>
  </si>
  <si>
    <t>지정한 Password 값을 쓰면 Data Read 동작 확인</t>
    <phoneticPr fontId="1" type="noConversion"/>
  </si>
  <si>
    <t>Protection (Password Mode) 상태에서 Password 입력 후 Read Protection Level 변하지 않는지 확인</t>
    <phoneticPr fontId="1" type="noConversion"/>
  </si>
  <si>
    <t>Protection Level 1 (Normal) 상태에서 Password 기능 동작되지 않는 것 확인</t>
    <phoneticPr fontId="1" type="noConversion"/>
  </si>
  <si>
    <t>Protection Normal Mode에서 Password Mode로 전환되지 않도록 동작하는지 확인</t>
    <phoneticPr fontId="1" type="noConversion"/>
  </si>
  <si>
    <t>Protection 기능 적용 시 Data가 보호되는지 동작 확인</t>
    <phoneticPr fontId="1" type="noConversion"/>
  </si>
  <si>
    <t>Normal Mode에서 TRIM 영역 Read/Write 동작되는지 확인</t>
    <phoneticPr fontId="1" type="noConversion"/>
  </si>
  <si>
    <t>OTP0 영역 Erase 시 ReadProt Flag 확인</t>
    <phoneticPr fontId="1" type="noConversion"/>
  </si>
  <si>
    <t>Protection Level2에서 Debug OFF 동작 되는지 확인</t>
    <phoneticPr fontId="1" type="noConversion"/>
  </si>
  <si>
    <t>2-12</t>
    <phoneticPr fontId="1" type="noConversion"/>
  </si>
  <si>
    <t>2-13</t>
    <phoneticPr fontId="1" type="noConversion"/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</si>
  <si>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</si>
  <si>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</si>
  <si>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</si>
  <si>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</si>
  <si>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</si>
  <si>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</si>
  <si>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</si>
  <si>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</si>
  <si>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</si>
  <si>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</si>
  <si>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</si>
  <si>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</si>
  <si>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</si>
  <si>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</si>
  <si>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</si>
  <si>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</si>
  <si>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</si>
  <si>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</si>
  <si>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</si>
  <si>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</si>
  <si>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</si>
  <si>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</si>
  <si>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</si>
  <si>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</si>
  <si>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A31M623/수정</t>
    <phoneticPr fontId="1" type="noConversion"/>
  </si>
  <si>
    <t>ACCESS Control</t>
    <phoneticPr fontId="1" type="noConversion"/>
  </si>
  <si>
    <t>[Code Flash]억세스 허용 기능 확인</t>
    <phoneticPr fontId="1" type="noConversion"/>
  </si>
  <si>
    <t>Access Control 동작 확인
 - FLSKEY를 썼을 때, FLOCK 비트가 1-&gt;0으로 변경 되어 Lock이 
   풀리는지 확인
   &gt; 0x01234567 -&gt; 0x12345678 -&gt; 0x23456789
 - OPTKEY를 썻을 때, OLOCK 비트가 1-&gt;0으로 변경 되어 Lock이
   풀리는지 확인 
   &gt; 0x3456789a -&gt; 0x456789ab -&gt; 0x56789abc</t>
    <phoneticPr fontId="1" type="noConversion"/>
  </si>
  <si>
    <t>STAT FLAG CHECK</t>
    <phoneticPr fontId="1" type="noConversion"/>
  </si>
  <si>
    <t>[Code Flash] STAT 플래그 확인</t>
    <phoneticPr fontId="1" type="noConversion"/>
  </si>
  <si>
    <t xml:space="preserve">다음과 같은 이상 동작 시 STAT 플래그가 잘 발생 하는지 확인
 - RPERR : READPROT.RPORT에 LEVEL1(0x39) 설정 후 code 
             memory 영역에 값을 쓰면 발생
 - WSERR : CTRL.PGM 모드를 설정 하지 않고 메모리에 값을 썼을
              경우 발생 / PGM 또는 Erase 동작을 실행할 영역 보다
              큰 영역 동작을 실행 했을 경우 발생 (ex : 512B 영역에
              Chip&amp;Sector Erase 시)
 - IPERR : OTP Protection 영역에 PGM/Erase 동작을 실행 했을
              때 발생
 - FPERR : Flash Protection 영역에 PGM/Erase 동작을 실행 했을 
             때 발생 
 - ILERR : Otp lock 상태에서 opt 메모리 영역에 쓰기/지우기 
              동작 시 발생
 - FLERR : Flash lock 상태에서 Flash 메모리 영역에 쓰기/지우기
             동작 시 발생
 - CDONE : CHKCTRL.CDIEN=1 상태에서 Checksum 완료 하였을
               때 발생
 - WDONE : CTRL.WDIEN을 설정 한 후 메모리 영역에 PGM 동작
                완료 했을 때 발생 </t>
    <phoneticPr fontId="1" type="noConversion"/>
  </si>
  <si>
    <t>Interrupt 설정</t>
    <phoneticPr fontId="1" type="noConversion"/>
  </si>
  <si>
    <t>[Code Flash] 인터럽트 동작 확인</t>
    <phoneticPr fontId="1" type="noConversion"/>
  </si>
  <si>
    <t>Interrupt Status 동작 확인
 - CTRL.WDIEN, CRTL.PGM/PERS/SERS/CERS 설정 후 메모리 Write 
  완료 되면 STAT 레지스터 값으로 인터럽트가 떴는지 확인
 - Error 발생 시 인터럽트가 같이 발생 하는 지 확인</t>
    <phoneticPr fontId="1" type="noConversion"/>
  </si>
  <si>
    <t>Access control lock 동작</t>
    <phoneticPr fontId="1" type="noConversion"/>
  </si>
  <si>
    <t>[Code Flash] Access Control Lock 동작 확인</t>
    <phoneticPr fontId="1" type="noConversion"/>
  </si>
  <si>
    <t>Lock/Unlock 기능 동작에 따라 Register 설정 확인
 - lock에 여부에 따라서 플래시 접근이 되는지 안되는지 확인
   &gt; lock=1 설정 후 PGM/CERS/SERS/PERS/WDIEN 동작 시 Error 
     발생 및 동작 안 함 확인</t>
    <phoneticPr fontId="1" type="noConversion"/>
  </si>
  <si>
    <t>Write enable 동작</t>
    <phoneticPr fontId="1" type="noConversion"/>
  </si>
  <si>
    <t>[Code Flash] Write Enable 동작 확인</t>
    <phoneticPr fontId="1" type="noConversion"/>
  </si>
  <si>
    <t>BOOT BLOCK 동작</t>
    <phoneticPr fontId="1" type="noConversion"/>
  </si>
  <si>
    <t>Boot Block Erase Protection 동작 확인</t>
    <phoneticPr fontId="1" type="noConversion"/>
  </si>
  <si>
    <t>Chip Erase 시 Boot Block Erase Protection 기능 동작</t>
    <phoneticPr fontId="1" type="noConversion"/>
  </si>
  <si>
    <t>5-18</t>
  </si>
  <si>
    <t>5-19</t>
  </si>
  <si>
    <t>5-20</t>
  </si>
  <si>
    <t>5-21</t>
  </si>
  <si>
    <t>- Read Protection Level1 기능만 적용됨.
- Level 1 상태에서 Password Preset 레지스터에 값을 Write하여도 Password 동작에 영향을 받지 않음
- Debug 연결 가능. 메모리 값은 0x55AA55AA 로 읽힘</t>
    <phoneticPr fontId="1" type="noConversion"/>
  </si>
  <si>
    <t>- Read Protection Level1 + Password 적용됨.
- Password Preset에 값을 Write하면 일치 Password를 입력하면 Unlock 상태가 됨.
- Debug 모드 진입 시, Unlock 상태의 메모리 값 확인 가능</t>
    <phoneticPr fontId="1" type="noConversion"/>
  </si>
  <si>
    <t>- Read Protection Level2 기능만 적용됨.
- Debug 연결 불가.
- Password Preset 레지스터에 값을 Write하여도 Password 동작에 영향을 받지 않음</t>
    <phoneticPr fontId="1" type="noConversion"/>
  </si>
  <si>
    <t>- Read Protection Level2 + Password 적용됨.
- Debug 연결 불가.
- Password Preset에 값을 Write하고 일치 Password를 입력하면 Unlock 상태가 되고 Debug 모드 진입하여 코드 값 확인 가능.</t>
    <phoneticPr fontId="1" type="noConversion"/>
  </si>
  <si>
    <t>Test 1) OTP Command로 Read Protection을 설정하고 System Reset 후에 Security 기능 활성화 되는 것 확인.
LEVEL 1 설정 결과 (OTP Command --&gt; System Reset --&gt; CFMC_RPROT 레지스터 읽음)
LEVEL 2 설정 결과 (OTP Command --&gt; System Reset --&gt; CFMC_RPROT 레지스터 읽음)</t>
    <phoneticPr fontId="1" type="noConversion"/>
  </si>
  <si>
    <t>Read Protection, Code Flash코드가 실행되는 Normal 상태에서는 Code Flash의 Read Protection OTP 영역을 읽을 수 있음.
(Read Protection 걸린 상태에서 Read Protection 영역 Read 했을 때)</t>
    <phoneticPr fontId="1" type="noConversion"/>
  </si>
  <si>
    <t>Debug Mode에서 Data Flash 영역은 '0xAA55AA55'로 읽히며, 코드 실행이 불가. (5-18)</t>
    <phoneticPr fontId="1" type="noConversion"/>
  </si>
  <si>
    <t>Read Protection Level2 (Normal) 상태에서 LVL2_STS=0 확인. 
Debug 모드 진입 불가하여 Debug Mode에서는 STS 비트 값 확인 불가.</t>
    <phoneticPr fontId="1" type="noConversion"/>
  </si>
  <si>
    <t>PWMATCH 플래그가 발생했을 때 Debug 모드에서 코드 접근 가능함</t>
    <phoneticPr fontId="1" type="noConversion"/>
  </si>
  <si>
    <r>
      <rPr>
        <strike/>
        <sz val="9"/>
        <color theme="1"/>
        <rFont val="돋움"/>
        <family val="3"/>
        <charset val="129"/>
      </rPr>
      <t>Breakpoint 설정 시 Write sequence error &amp; Flash lock error발생 
-&gt;  정상 동작 확인(r125)</t>
    </r>
    <r>
      <rPr>
        <sz val="9"/>
        <color theme="1"/>
        <rFont val="돋움"/>
        <family val="3"/>
        <charset val="129"/>
      </rPr>
      <t xml:space="preserve">
Write Enable 시에만 Write/Erase 동작 확인</t>
    </r>
    <phoneticPr fontId="1" type="noConversion"/>
  </si>
  <si>
    <t>I/O 읽은 값과 데이터 값을 Inversion Test 연산</t>
    <phoneticPr fontId="1" type="noConversion"/>
  </si>
  <si>
    <t>I/O 읽은 값과 데이터 값을 Inversion Test 연산. Flag 설정될 때까지 대기</t>
    <phoneticPr fontId="1" type="noConversion"/>
  </si>
  <si>
    <t>0x0F000800 번지 값에 따라 Read Protection 적용 되는지</t>
    <phoneticPr fontId="1" type="noConversion"/>
  </si>
  <si>
    <t>Protection Level 1(Password)이 설정된 후 APP Page0 영역이 Erase/Write 동작되지 않는지 확인</t>
    <phoneticPr fontId="1" type="noConversion"/>
  </si>
  <si>
    <t>Chip Erase/App Page Erase 후 Protection 풀리는 것 확인</t>
    <phoneticPr fontId="1" type="noConversion"/>
  </si>
  <si>
    <t>APP 영역 Read/Write 동작 확인</t>
    <phoneticPr fontId="1" type="noConversion"/>
  </si>
  <si>
    <t>A31M623/기존</t>
    <phoneticPr fontId="1" type="noConversion"/>
  </si>
  <si>
    <t>8KB</t>
    <phoneticPr fontId="1" type="noConversion"/>
  </si>
  <si>
    <t>고정 할당 영역(0x20000000~0x20001FFF) 범위를 벗어난 영역에 접근(Write / Erase / Read) 할 경우 MCU 동작 여부 및 현상 확인.</t>
    <phoneticPr fontId="1" type="noConversion"/>
  </si>
  <si>
    <t>레지스터 초기 값 확인 완료 (CR = 0x0, DR=0x0FFF, CNT= 0x0)</t>
    <phoneticPr fontId="1" type="noConversion"/>
  </si>
  <si>
    <t>WT 클럭 소스 선택 및 동작 확인</t>
    <phoneticPr fontId="1" type="noConversion"/>
  </si>
  <si>
    <t>LSI, LSE, MCLK, HSI, LSE, PLL WT 클럭 소스 및 Divider 동작 확인</t>
    <phoneticPr fontId="1" type="noConversion"/>
  </si>
  <si>
    <t>코어(Cortex-M0+)</t>
    <phoneticPr fontId="1" type="noConversion"/>
  </si>
  <si>
    <t>부트 모드</t>
    <phoneticPr fontId="1" type="noConversion"/>
  </si>
  <si>
    <t>PCU</t>
    <phoneticPr fontId="1" type="noConversion"/>
  </si>
  <si>
    <t>DMA(4)</t>
    <phoneticPr fontId="1" type="noConversion"/>
  </si>
  <si>
    <t>WDT(1)</t>
    <phoneticPr fontId="1" type="noConversion"/>
  </si>
  <si>
    <t>TIMER(4)</t>
    <phoneticPr fontId="1" type="noConversion"/>
  </si>
  <si>
    <t>MPWM</t>
    <phoneticPr fontId="1" type="noConversion"/>
  </si>
  <si>
    <t>UART(2)</t>
    <phoneticPr fontId="1" type="noConversion"/>
  </si>
  <si>
    <t>SPI(1)</t>
    <phoneticPr fontId="1" type="noConversion"/>
  </si>
  <si>
    <t>I2C(1)</t>
    <phoneticPr fontId="1" type="noConversion"/>
  </si>
  <si>
    <t>CRC</t>
  </si>
  <si>
    <t>FRT(1)</t>
    <phoneticPr fontId="1" type="noConversion"/>
  </si>
  <si>
    <t>DIV64</t>
    <phoneticPr fontId="1" type="noConversion"/>
  </si>
  <si>
    <t>AC30M1464/기존</t>
    <phoneticPr fontId="1" type="noConversion"/>
  </si>
  <si>
    <t>OPAMP</t>
    <phoneticPr fontId="1" type="noConversion"/>
  </si>
  <si>
    <t>A33M116/기존</t>
    <phoneticPr fontId="1" type="noConversion"/>
  </si>
  <si>
    <t>타이머 싱크 동작 확인</t>
    <phoneticPr fontId="1" type="noConversion"/>
  </si>
  <si>
    <t>Timer 0 ~ 3
1. SYNC 기능 확인
2. CSYNC 기능 확인</t>
    <phoneticPr fontId="1" type="noConversion"/>
  </si>
  <si>
    <t xml:space="preserve">타이머 싱크 연계 동작 확인 </t>
    <phoneticPr fontId="1" type="noConversion"/>
  </si>
  <si>
    <t>Timer 0 ~ 3
1. SYNC + CYSNC 기능 확인</t>
    <phoneticPr fontId="1" type="noConversion"/>
  </si>
  <si>
    <t>11-9</t>
  </si>
  <si>
    <t>11-10</t>
  </si>
  <si>
    <t>11-11</t>
  </si>
  <si>
    <t>11-12</t>
  </si>
  <si>
    <t>11-13</t>
  </si>
  <si>
    <t>11-14</t>
  </si>
  <si>
    <t>11-15</t>
  </si>
  <si>
    <t>Open-Drain 설정(신규)</t>
    <phoneticPr fontId="1" type="noConversion"/>
  </si>
  <si>
    <t>27-1</t>
    <phoneticPr fontId="1" type="noConversion"/>
  </si>
  <si>
    <t>출력 파형</t>
    <phoneticPr fontId="1" type="noConversion"/>
  </si>
  <si>
    <t>초기 출력 파형 확인</t>
    <phoneticPr fontId="1" type="noConversion"/>
  </si>
  <si>
    <t>PWM Mode 파형 출력 확인
Motor Mode 파형 출력 확인
(OLR 레지스터로 초기 출력 파형 설정 적용 여부 확인 , 50%/10% Duty Test 완료)</t>
    <phoneticPr fontId="1" type="noConversion"/>
  </si>
  <si>
    <t>27-2</t>
    <phoneticPr fontId="1" type="noConversion"/>
  </si>
  <si>
    <t>0-duty/full-duty 확인</t>
    <phoneticPr fontId="1" type="noConversion"/>
  </si>
  <si>
    <t>PWM Mode 파형 출력 확인
Motor Mode 파형 출력 확인
(0-Duty 시 High 파형 출력 , Full-Duty 시 Low 파형 출력)</t>
    <phoneticPr fontId="1" type="noConversion"/>
  </si>
  <si>
    <t>27-3</t>
    <phoneticPr fontId="1" type="noConversion"/>
  </si>
  <si>
    <t>Halt 동작 확인</t>
    <phoneticPr fontId="1" type="noConversion"/>
  </si>
  <si>
    <t>PWM Mode 파형 HALT 동작 확인
Motor Mode 파형 HALT 동작 확인
-  U, V, W 개별 HALT 동작 확인
(HALT 당시 시점으로 High/Low 신호 유지됨 )</t>
    <phoneticPr fontId="1" type="noConversion"/>
  </si>
  <si>
    <t>27-4</t>
  </si>
  <si>
    <t>출력 모드</t>
    <phoneticPr fontId="1" type="noConversion"/>
  </si>
  <si>
    <t>SYMMETRIC 모드 확인</t>
    <phoneticPr fontId="1" type="noConversion"/>
  </si>
  <si>
    <t>Motor Mode 다음의 출력모드에 맞게 파형 출력 확인
   - 2ch-symmetric, 1ch-symmetric
   - 2ch-symmetric, 1ch-symmetric
(설정한 Duty에 의하여 해당 모드의 설정 값에 맞게 출력 확인)</t>
    <phoneticPr fontId="1" type="noConversion"/>
  </si>
  <si>
    <t>27-5</t>
  </si>
  <si>
    <t>ASYMMETRIC 모드 확인</t>
    <phoneticPr fontId="1" type="noConversion"/>
  </si>
  <si>
    <r>
      <t xml:space="preserve">Motor Mode 에서 1ch-asymmetric 출력모드에 맞게 출력 확인
</t>
    </r>
    <r>
      <rPr>
        <strike/>
        <sz val="10"/>
        <rFont val="돋움"/>
        <family val="3"/>
        <charset val="129"/>
      </rPr>
      <t>Extend Mode에서 1ch-asymmetric 출력모드에 맞게 출력 확인</t>
    </r>
    <r>
      <rPr>
        <sz val="10"/>
        <rFont val="돋움"/>
        <family val="3"/>
        <charset val="129"/>
      </rPr>
      <t xml:space="preserve">
(설정한 Duty에 의하여 해당 모드의 설정 값에 맞게 출력 확인)</t>
    </r>
    <phoneticPr fontId="1" type="noConversion"/>
  </si>
  <si>
    <t>27-6</t>
  </si>
  <si>
    <t>확장 PWM 모드 확인</t>
    <phoneticPr fontId="1" type="noConversion"/>
  </si>
  <si>
    <t>Extend Mode 동작 확인
(U, V, W상 각기 다른 Period와 Duty로 개별 동작 출력 확인)</t>
    <phoneticPr fontId="1" type="noConversion"/>
  </si>
  <si>
    <t>27-7</t>
  </si>
  <si>
    <t>Output Polarity 기능 동작 확인</t>
    <phoneticPr fontId="1" type="noConversion"/>
  </si>
  <si>
    <t>PWM Mode Output Polarity 기능 동작 확인
Motor Mode Output Polarity 기능 동작 확인
(U, V, W상의 High/Low Side Output Polarity 동작 확인)</t>
    <phoneticPr fontId="1" type="noConversion"/>
  </si>
  <si>
    <t>27-8</t>
  </si>
  <si>
    <t>인터럽트</t>
    <phoneticPr fontId="1" type="noConversion"/>
  </si>
  <si>
    <t>인터럽트 확인</t>
    <phoneticPr fontId="1" type="noConversion"/>
  </si>
  <si>
    <r>
      <t xml:space="preserve">PWM Mode 다음의 Interrupt 동작 확인
   - Up-Counter : Period Interrupt 동작 확인
   - Up/Down-Counter : Period/Bottom Interrupt 동작 확인
Motor Mode에서 다음의 Interrupt 동작 확인
   - Period/Bottom Interrupt 동작 확인
</t>
    </r>
    <r>
      <rPr>
        <strike/>
        <sz val="10"/>
        <color theme="1"/>
        <rFont val="돋움"/>
        <family val="3"/>
        <charset val="129"/>
      </rPr>
      <t>Extend Mode에서 다음의 Interrupt 동작 확인
   - Period/Bottom Interrupt 동작 확인
(Extend Mode의 경우 U, V, W상 개별 Interrupt 동작 확인함)</t>
    </r>
    <phoneticPr fontId="1" type="noConversion"/>
  </si>
  <si>
    <t>27-9</t>
  </si>
  <si>
    <t>Interleave 모드</t>
    <phoneticPr fontId="1" type="noConversion"/>
  </si>
  <si>
    <r>
      <t xml:space="preserve">PWM Mode Interleave 모드 동작 확인
   - Up-Counter, Up/Down-Counter 동작 확인
Motor Mode Interleave 모드 동작 확인
</t>
    </r>
    <r>
      <rPr>
        <strike/>
        <sz val="10"/>
        <color theme="1"/>
        <rFont val="돋움"/>
        <family val="3"/>
        <charset val="129"/>
      </rPr>
      <t>Extend Mode Interleave 모드 동작 확인
   - U상, V상, W상 동작 확인</t>
    </r>
    <phoneticPr fontId="1" type="noConversion"/>
  </si>
  <si>
    <t>27-10</t>
  </si>
  <si>
    <t>Dead-Time</t>
    <phoneticPr fontId="1" type="noConversion"/>
  </si>
  <si>
    <t>기본 기능 동작 확인</t>
    <phoneticPr fontId="1" type="noConversion"/>
  </si>
  <si>
    <r>
      <t xml:space="preserve">Motor Mode Dead-time 동작 확인
</t>
    </r>
    <r>
      <rPr>
        <strike/>
        <sz val="10"/>
        <color theme="1"/>
        <rFont val="돋움"/>
        <family val="3"/>
        <charset val="129"/>
      </rPr>
      <t>Extend Mode Dead-time 동작 확인
   - U상, V상, W상 동작 확인</t>
    </r>
    <r>
      <rPr>
        <sz val="10"/>
        <color theme="1"/>
        <rFont val="돋움"/>
        <family val="3"/>
        <charset val="129"/>
      </rPr>
      <t xml:space="preserve">
(2-ch symmetric mode에서는 의도한 대로 동작하지 않는 것 확인 , 1-ch symmetric, 1-ch asymmetric 모드에선 의도한 값에 맞게 Dead-time 동작 확인)</t>
    </r>
    <phoneticPr fontId="1" type="noConversion"/>
  </si>
  <si>
    <t>27-11</t>
  </si>
  <si>
    <t>Direction 선택 기능 동작 확인</t>
    <phoneticPr fontId="1" type="noConversion"/>
  </si>
  <si>
    <r>
      <t xml:space="preserve">Motor Mode Dead-time Direction 기능 동작 확인
</t>
    </r>
    <r>
      <rPr>
        <strike/>
        <sz val="10"/>
        <color theme="1"/>
        <rFont val="돋움"/>
        <family val="3"/>
        <charset val="129"/>
      </rPr>
      <t>Extend Mode Dead-time Direction 기능 동작 확인
   - U상, V상, W상 동작 확인</t>
    </r>
    <r>
      <rPr>
        <sz val="10"/>
        <color theme="1"/>
        <rFont val="돋움"/>
        <family val="3"/>
        <charset val="129"/>
      </rPr>
      <t xml:space="preserve">
(의도한 설정대로 Dead-time Direction 기능 동작 확인)</t>
    </r>
    <phoneticPr fontId="1" type="noConversion"/>
  </si>
  <si>
    <t>27-12</t>
  </si>
  <si>
    <t>ADC연계 동작</t>
    <phoneticPr fontId="1" type="noConversion"/>
  </si>
  <si>
    <t>ATR 인터럽트 동작 확인</t>
    <phoneticPr fontId="1" type="noConversion"/>
  </si>
  <si>
    <t>Motor Mode/Extend Mode에서 ATR 인터럽트 동작 확인
( ATR1~6 까지 ADC Trigger로 동작 확인하였고, ADC Trigger를 Disable 할 경우 개별 Duty 인터럽트 발생함)</t>
    <phoneticPr fontId="1" type="noConversion"/>
  </si>
  <si>
    <t>27-13</t>
  </si>
  <si>
    <t>ADC 기동 확인</t>
    <phoneticPr fontId="1" type="noConversion"/>
  </si>
  <si>
    <r>
      <t>Motor Mode</t>
    </r>
    <r>
      <rPr>
        <strike/>
        <sz val="10"/>
        <color theme="1"/>
        <rFont val="돋움"/>
        <family val="3"/>
        <charset val="129"/>
      </rPr>
      <t>/Extend Mode</t>
    </r>
    <r>
      <rPr>
        <sz val="10"/>
        <color theme="1"/>
        <rFont val="돋움"/>
        <family val="3"/>
        <charset val="129"/>
      </rPr>
      <t xml:space="preserve"> 기능 동작 확인
Trigger Source를 MPWM0로 하여 동작 확인
(ADC0와 MPWM를 이용하여 연계 동작 하여 EOC Flag 확인)</t>
    </r>
    <phoneticPr fontId="1" type="noConversion"/>
  </si>
  <si>
    <t>27-14</t>
  </si>
  <si>
    <t>Protection 기능</t>
    <phoneticPr fontId="1" type="noConversion"/>
  </si>
  <si>
    <t>Protection 기능 동작 확인</t>
    <phoneticPr fontId="1" type="noConversion"/>
  </si>
  <si>
    <r>
      <t xml:space="preserve">Motor Mode 기능 동작 확인
</t>
    </r>
    <r>
      <rPr>
        <strike/>
        <sz val="10"/>
        <color theme="1"/>
        <rFont val="돋움"/>
        <family val="3"/>
        <charset val="129"/>
      </rPr>
      <t>Extend Mode U,V,W상 개별 동작 확인
FOLR 기능과 U, V, W상 개별 Protection 기능 동작 확인</t>
    </r>
    <r>
      <rPr>
        <sz val="10"/>
        <color theme="1"/>
        <rFont val="돋움"/>
        <family val="3"/>
        <charset val="129"/>
      </rPr>
      <t xml:space="preserve">
Protection Polarity(High/Low) 기능 동작 확인</t>
    </r>
    <phoneticPr fontId="1" type="noConversion"/>
  </si>
  <si>
    <t>27-15</t>
  </si>
  <si>
    <t>Over Current 기능 동작 확인</t>
    <phoneticPr fontId="1" type="noConversion"/>
  </si>
  <si>
    <r>
      <t xml:space="preserve">Motor Mode 기능 동작 확인
</t>
    </r>
    <r>
      <rPr>
        <strike/>
        <sz val="10"/>
        <color theme="1"/>
        <rFont val="돋움"/>
        <family val="3"/>
        <charset val="129"/>
      </rPr>
      <t>Extend Mode U,V,W상 개별 동작 확인
FOLR 기능과 U, V, W상 개별 Overvoltage 기능 동작 확인</t>
    </r>
    <r>
      <rPr>
        <sz val="10"/>
        <color theme="1"/>
        <rFont val="돋움"/>
        <family val="3"/>
        <charset val="129"/>
      </rPr>
      <t xml:space="preserve">
Overvoltage Polarity 기능 동작 확인</t>
    </r>
    <phoneticPr fontId="1" type="noConversion"/>
  </si>
  <si>
    <t>27-16</t>
  </si>
  <si>
    <t>Short Protection 기능 동작 확인</t>
    <phoneticPr fontId="1" type="noConversion"/>
  </si>
  <si>
    <t>27-17</t>
    <phoneticPr fontId="1" type="noConversion"/>
  </si>
  <si>
    <t>Captrue 기능</t>
    <phoneticPr fontId="1" type="noConversion"/>
  </si>
  <si>
    <t>rising/falling capture/sub capture 동작 확인</t>
    <phoneticPr fontId="1" type="noConversion"/>
  </si>
  <si>
    <t>Extend Mode Capture, SubCapture 기능 동작 확인
(GPIO Port를 이용하여 Rising/Falling 시 Capture 동작 확인)</t>
    <phoneticPr fontId="1" type="noConversion"/>
  </si>
  <si>
    <t>SPI</t>
    <phoneticPr fontId="1" type="noConversion"/>
  </si>
  <si>
    <t>MPWM Trigger</t>
    <phoneticPr fontId="1" type="noConversion"/>
  </si>
  <si>
    <t>23-2</t>
  </si>
  <si>
    <t>CRC-32 동작 확인</t>
    <phoneticPr fontId="1" type="noConversion"/>
  </si>
  <si>
    <t>CRC-16 USB 동작 확인</t>
    <phoneticPr fontId="1" type="noConversion"/>
  </si>
  <si>
    <t>CC-16 CCITT 동작 확인</t>
    <phoneticPr fontId="1" type="noConversion"/>
  </si>
  <si>
    <t>CRC-32 DMA 동작 확인</t>
    <phoneticPr fontId="1" type="noConversion"/>
  </si>
  <si>
    <t>CRC-16 USB DMA 동작 확인</t>
    <phoneticPr fontId="1" type="noConversion"/>
  </si>
  <si>
    <t>CRC-16 CCITT DMA 동작 확인</t>
    <phoneticPr fontId="1" type="noConversion"/>
  </si>
  <si>
    <t>23-5</t>
    <phoneticPr fontId="1" type="noConversion"/>
  </si>
  <si>
    <t>23-6</t>
    <phoneticPr fontId="1" type="noConversion"/>
  </si>
  <si>
    <t>23-10</t>
    <phoneticPr fontId="1" type="noConversion"/>
  </si>
  <si>
    <t>23-11</t>
    <phoneticPr fontId="1" type="noConversion"/>
  </si>
  <si>
    <t>23-13</t>
  </si>
  <si>
    <t>23-14</t>
  </si>
  <si>
    <t>23-15</t>
  </si>
  <si>
    <t>FRT</t>
    <phoneticPr fontId="1" type="noConversion"/>
  </si>
  <si>
    <t>FRT 레지스터 초기 값 확인</t>
    <phoneticPr fontId="1" type="noConversion"/>
  </si>
  <si>
    <t>프리스케일러 확인</t>
    <phoneticPr fontId="1" type="noConversion"/>
  </si>
  <si>
    <t>프리스케일러 동작 확인</t>
    <phoneticPr fontId="1" type="noConversion"/>
  </si>
  <si>
    <t>Match Interrupt Mode</t>
    <phoneticPr fontId="1" type="noConversion"/>
  </si>
  <si>
    <t>Match Interrupt 동작 확인
NMI 인터럽트 동작 확인
 -&gt; FRT Interrupt Flag 클리어 시 NMIISR-&gt;NMINTSTS 플래그 클리어 확인</t>
    <phoneticPr fontId="1" type="noConversion"/>
  </si>
  <si>
    <t>25-4</t>
  </si>
  <si>
    <t>OverFlow Interrupt Mode</t>
  </si>
  <si>
    <t>Overflow Interrupt 동작 확인</t>
    <phoneticPr fontId="1" type="noConversion"/>
  </si>
  <si>
    <t xml:space="preserve">Hold 동작 </t>
    <phoneticPr fontId="1" type="noConversion"/>
  </si>
  <si>
    <t>FRT 카운터 hold 동작 확인</t>
    <phoneticPr fontId="1" type="noConversion"/>
  </si>
  <si>
    <t>FRT 동작 중 hold 확인 (CR.HOLD[1]=1)</t>
    <phoneticPr fontId="1" type="noConversion"/>
  </si>
  <si>
    <t>Counter Read 동작</t>
    <phoneticPr fontId="1" type="noConversion"/>
  </si>
  <si>
    <t>FRT 카운터 Read 동작 확인</t>
    <phoneticPr fontId="1" type="noConversion"/>
  </si>
  <si>
    <t>FRT 카운터 Read 확인 (CR.RREQ[3]=1, SR.RACK[2] 확인)</t>
    <phoneticPr fontId="1" type="noConversion"/>
  </si>
  <si>
    <t>28-1</t>
    <phoneticPr fontId="1" type="noConversion"/>
  </si>
  <si>
    <t>DIV64/32 기능 동작 확인</t>
    <phoneticPr fontId="1" type="noConversion"/>
  </si>
  <si>
    <t>DIV64 기능 동작 확인
DIV32 기능 동작 확인
DIV64_CR.BUSY[8] 비트 busy 상태 0으로 clear 확인</t>
    <phoneticPr fontId="1" type="noConversion"/>
  </si>
  <si>
    <t>DIV 모듈 ALTER FPGA에서 인식 불가</t>
    <phoneticPr fontId="1" type="noConversion"/>
  </si>
  <si>
    <t>OPAMP 레지스터 초기 값 확인</t>
    <phoneticPr fontId="1" type="noConversion"/>
  </si>
  <si>
    <t>OPAMP 외부 저항 값에 따른 증폭 확인</t>
    <phoneticPr fontId="1" type="noConversion"/>
  </si>
  <si>
    <t>Analog block으로 FPGA에서 테스트 불가
 -&gt; 추후 실장에서 확인 예정</t>
    <phoneticPr fontId="1" type="noConversion"/>
  </si>
  <si>
    <t>Filter 기능</t>
    <phoneticPr fontId="1" type="noConversion"/>
  </si>
  <si>
    <t>Debounce Filter 기능 동작 확인</t>
    <phoneticPr fontId="1" type="noConversion"/>
  </si>
  <si>
    <t>Filter 기능 동작 확인 
(tPCLK 8MHZ 기준, FLTSEL : 10입력 =&gt; 1.25us)
PCLK (8MHz), FLTSEL = 0x8로 설정되었을 경우 1us 이하 펄스 입력 시 인터럽트 발생되지 않음 (정상)
PCLK (8MHz), FLTSEL = 0xF로 설정되었을 경우 2us 이하 펄스 입력 시 인터럽트 발생되지 않음 (정상)</t>
    <phoneticPr fontId="1" type="noConversion"/>
  </si>
  <si>
    <t>21-7</t>
    <phoneticPr fontId="1" type="noConversion"/>
  </si>
  <si>
    <t>Gate Drive
(신규)</t>
    <phoneticPr fontId="1" type="noConversion"/>
  </si>
  <si>
    <t>신규</t>
  </si>
  <si>
    <t>레지스터 확인</t>
    <phoneticPr fontId="1" type="noConversion"/>
  </si>
  <si>
    <t>Register 초기값 및 Read/Write 동작 확인</t>
    <phoneticPr fontId="1" type="noConversion"/>
  </si>
  <si>
    <t>Interlock Interrupt</t>
    <phoneticPr fontId="1" type="noConversion"/>
  </si>
  <si>
    <t>- GD_CR의 U,V,W interlock enable
- GD_CR의 U,V,W interlock interrupt enable
- FPGA에서는 0x4000FF00에 8번째 비트 활성화 시켜 스위치로 대행함..</t>
    <phoneticPr fontId="1" type="noConversion"/>
  </si>
  <si>
    <t>ChargePump Interrupt</t>
    <phoneticPr fontId="1" type="noConversion"/>
  </si>
  <si>
    <t>- GD_CR의 U,V,W Charge-pump Monitoring enable
- GD_CR의 U,V,W Charge-pump Monitoring interrupt enable
- FPGA에서는 0x4000FF00에 7번째 비트 활성화 시켜 스위치로 대행함.</t>
    <phoneticPr fontId="1" type="noConversion"/>
  </si>
  <si>
    <t>CSA MR, CR 레지스터 확인</t>
    <phoneticPr fontId="1" type="noConversion"/>
  </si>
  <si>
    <t>OCC MR, CR 레지스터 확인</t>
    <phoneticPr fontId="1" type="noConversion"/>
  </si>
  <si>
    <t>OCC Interrupt</t>
    <phoneticPr fontId="1" type="noConversion"/>
  </si>
  <si>
    <t>TSD MR, CR 레지스터 확인</t>
    <phoneticPr fontId="1" type="noConversion"/>
  </si>
  <si>
    <t>TSD</t>
    <phoneticPr fontId="1" type="noConversion"/>
  </si>
  <si>
    <t>- TSD_CR TSDIEN 셋팅
- FPGA에서는 0x4000FF00에 3번째 비트 활성화 시켜 스위치로 대행함.</t>
    <phoneticPr fontId="1" type="noConversion"/>
  </si>
  <si>
    <t>CFMC</t>
    <phoneticPr fontId="1" type="noConversion"/>
  </si>
  <si>
    <t>[Core option]
 - break point : 4개 
 - watch point : 지원
 - NUM_IRQ : 25개
 - Trace 및 JTAG 기능 삭제</t>
    <phoneticPr fontId="1" type="noConversion"/>
  </si>
  <si>
    <t>r01</t>
    <phoneticPr fontId="1" type="noConversion"/>
  </si>
  <si>
    <t>O</t>
    <phoneticPr fontId="1" type="noConversion"/>
  </si>
  <si>
    <t>오지혜</t>
    <phoneticPr fontId="1" type="noConversion"/>
  </si>
  <si>
    <t>FPGA PLL 속도 32MHz로 고정되어 있음</t>
    <phoneticPr fontId="1" type="noConversion"/>
  </si>
  <si>
    <t>디버거 모드 진입하여 해당 레지스터 값 확인
 - SCU_VENDORID = 0x4142_4F56
 - SCU_CHIPID = 0x4D31_A020 (64KB) 
 - SCU_REVNR = 0x00</t>
    <phoneticPr fontId="1" type="noConversion"/>
  </si>
  <si>
    <t>CHIP_ID A31M623과 동일. 수정 필요</t>
    <phoneticPr fontId="1" type="noConversion"/>
  </si>
  <si>
    <t>-</t>
    <phoneticPr fontId="1" type="noConversion"/>
  </si>
  <si>
    <t>Chip Erase 후 디버거 모드 진입하여 해당 레지스터 값 확인
 - SCU_SMR 레지스터 초기 값 : 0x30
 - 나머지 SCU 레지스터 초기 값 특이사항 없음</t>
    <phoneticPr fontId="1" type="noConversion"/>
  </si>
  <si>
    <t>HSI (32MHz)
LSI (500kHz)
HSE (8MHz)
LSE (32.768kHz)
PLL MOSC (70MHz)
PLL HSI (70MHz)</t>
    <phoneticPr fontId="1" type="noConversion"/>
  </si>
  <si>
    <t xml:space="preserve">각 클럭 소스 선택 후 UART로 Menu 출력으로 동작 확인
- 32MHz FPGA 환경으로 PLL TEST 제한 </t>
    <phoneticPr fontId="1" type="noConversion"/>
  </si>
  <si>
    <t>시스템클럭에 따라 CLKO 설정 후, 출력 주파수 값 오실로스코프로 확인
 - CLKODIV 값 0~15 조절하여 파형 정상 출력 확인
 - CLKO 핀 할당 확인 : PC9</t>
    <phoneticPr fontId="1" type="noConversion"/>
  </si>
  <si>
    <t>VDCCON 레지스터 R/W 동작 확인</t>
    <phoneticPr fontId="1" type="noConversion"/>
  </si>
  <si>
    <t>PLLCON 레지스터 R/W 동작 확인
FPGA보드에서는 32MHz PLL 고정되어 있음.</t>
    <phoneticPr fontId="1" type="noConversion"/>
  </si>
  <si>
    <t>시스템 초기화 상태에서 PC11 (BOOT) Pin High 신호 확인 
1) Normal Mode (PC11 = HIGH, 0x4000_0084 = 0x1)
2) Boot Mode (PC11 = LOW, 0x4000_0084 = 0x0)</t>
    <phoneticPr fontId="1" type="noConversion"/>
  </si>
  <si>
    <t>r02</t>
    <phoneticPr fontId="1" type="noConversion"/>
  </si>
  <si>
    <t>Clock Fail 테스트 (MCLK, HSE) 안됨
FPGA 환경으로 TEST 불가</t>
    <phoneticPr fontId="1" type="noConversion"/>
  </si>
  <si>
    <t>SCU_RSER 레지스터 설정 후 해당 리셋 이벤트 조건에서 리셋 발생 하는 지 확인
리셋 발생 후 SCU_RSSR 레지스터 값 확인
1) PINRST : 외부 리셋 핀 눌려 SCU_RSSR 비트 확인
   (SCU_RSER 마스킹 시 리셋 발생 안함)
2) CPURST : NVIC_SystemReset(SCB-&gt;AIRCR) 실행하여 SCU_RSSR 비트 확인
   (SCU_RSER 마스킹 시 리셋 발생 안함)
3) SWRST : SCU_SCR 레지스터의 SWRST 설정하여 SCU_RSSR 비트 확인
   (SCU_RSER 마스킹 시 리셋 발생 안함)
4) WDTRST : WDT Reset 테스트 동작 확인
   (SCU_RSER 마스킹 시 리셋 발생 안함)
5) MCKFRST : HSE ON --&gt; MCLKFRST ON --&gt; HSE OFF 했을 때 SCU_RSSR 비트 확인
   (SCU_RSER 마스킹 시 리셋 발생 안함)
6) HSEFRST : HSE ON --&gt; HSEFRST ON --&gt; HSE OFF 했을 때 SCU_RSSR 비트 확인
   (SCU_RSER 마스킹 시 리셋 발생 안함)
7) LVDRST : BOD 핀 High 연결 했을 때(Active High) SCU_RSSR 비트 확인
   (SCU_RSER 마스킹 시 리셋 발생 안함)</t>
    <phoneticPr fontId="1" type="noConversion"/>
  </si>
  <si>
    <t>시스템 초기화 시, LVR V2.12 설정되어 있음
LVR 레지스터 R/W 설정 값 확인.
 - LVRENM = Master 동작할 때, LVR Disable이면 Reset 발생 함 (정상)
 - LVRENM = LVREN @LVRCR 상태일 때, LVR Disable이면 Reset 발생 안함 (정상)</t>
    <phoneticPr fontId="1" type="noConversion"/>
  </si>
  <si>
    <t>CLKO: LSE, HSE 출력 수정(r01)</t>
    <phoneticPr fontId="1" type="noConversion"/>
  </si>
  <si>
    <t>상영희</t>
    <phoneticPr fontId="1" type="noConversion"/>
  </si>
  <si>
    <t>홍원철</t>
    <phoneticPr fontId="1" type="noConversion"/>
  </si>
  <si>
    <t>상영희
오지혜</t>
    <phoneticPr fontId="1" type="noConversion"/>
  </si>
  <si>
    <t>FPGA 추가 테스트 Block</t>
    <phoneticPr fontId="1" type="noConversion"/>
  </si>
  <si>
    <t>AC30M1464 I2C &lt;-&gt; A31M223 I2C0/I2C1 연결하여 동작 확인.
- 외부 3k-ohm Pull-up 저항 연걸.
- Master 모드 R/W 동작 확인
- FPGA 노이즈로 인해 포트 Debounce 기능 켜고 동작 확인</t>
    <phoneticPr fontId="1" type="noConversion"/>
  </si>
  <si>
    <t xml:space="preserve">Px_MR1, MR2
PC_CR 초기값 확인 필요 </t>
    <phoneticPr fontId="1" type="noConversion"/>
  </si>
  <si>
    <t>박성제/수석 연구원</t>
    <phoneticPr fontId="1" type="noConversion"/>
  </si>
  <si>
    <t>상영희/수석 연구원</t>
    <phoneticPr fontId="1" type="noConversion"/>
  </si>
  <si>
    <t>오지혜/연구원</t>
    <phoneticPr fontId="1" type="noConversion"/>
  </si>
  <si>
    <t>응용책임자1</t>
    <phoneticPr fontId="1" type="noConversion"/>
  </si>
  <si>
    <t>응용책임자2</t>
    <phoneticPr fontId="1" type="noConversion"/>
  </si>
  <si>
    <t>홍원철/수석 연구원</t>
    <phoneticPr fontId="1" type="noConversion"/>
  </si>
  <si>
    <t>MPWM 검증</t>
    <phoneticPr fontId="1" type="noConversion"/>
  </si>
  <si>
    <t>김현규</t>
    <phoneticPr fontId="1" type="noConversion"/>
  </si>
  <si>
    <t>박성제</t>
    <phoneticPr fontId="1" type="noConversion"/>
  </si>
  <si>
    <t>진척률</t>
  </si>
  <si>
    <t>Milestone</t>
    <phoneticPr fontId="9" type="noConversion"/>
  </si>
  <si>
    <t>weight</t>
  </si>
  <si>
    <t>Check</t>
  </si>
  <si>
    <t>M2</t>
  </si>
  <si>
    <t>M2</t>
    <phoneticPr fontId="1" type="noConversion"/>
  </si>
  <si>
    <t>예상일정</t>
    <phoneticPr fontId="1" type="noConversion"/>
  </si>
  <si>
    <t>실제일정</t>
    <phoneticPr fontId="1" type="noConversion"/>
  </si>
  <si>
    <t>No</t>
    <phoneticPr fontId="1" type="noConversion"/>
  </si>
  <si>
    <t>Start Date</t>
    <phoneticPr fontId="1" type="noConversion"/>
  </si>
  <si>
    <t>Work Day</t>
    <phoneticPr fontId="1" type="noConversion"/>
  </si>
  <si>
    <t xml:space="preserve">CMD </t>
  </si>
  <si>
    <t>담당자</t>
    <phoneticPr fontId="1" type="noConversion"/>
  </si>
  <si>
    <t>시작일</t>
    <phoneticPr fontId="1" type="noConversion"/>
  </si>
  <si>
    <t>종료일</t>
    <phoneticPr fontId="1" type="noConversion"/>
  </si>
  <si>
    <t>진척율</t>
    <phoneticPr fontId="1" type="noConversion"/>
  </si>
  <si>
    <t>비고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</si>
  <si>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</si>
  <si>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</si>
  <si>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</si>
  <si>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</si>
  <si>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</si>
  <si>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</si>
  <si>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</si>
  <si>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A31M223 FPGA 테스트 진행</t>
    <phoneticPr fontId="1" type="noConversion"/>
  </si>
  <si>
    <t>홍원철</t>
    <phoneticPr fontId="1" type="noConversion"/>
  </si>
  <si>
    <t>상영희</t>
    <phoneticPr fontId="1" type="noConversion"/>
  </si>
  <si>
    <t>Peri별 진척률</t>
    <phoneticPr fontId="1" type="noConversion"/>
  </si>
  <si>
    <t>S/W 제작 진행</t>
    <phoneticPr fontId="1" type="noConversion"/>
  </si>
  <si>
    <t>Flash loader 제작</t>
    <phoneticPr fontId="1" type="noConversion"/>
  </si>
  <si>
    <t>svd 제작</t>
    <phoneticPr fontId="1" type="noConversion"/>
  </si>
  <si>
    <t>Datasheet 제작</t>
    <phoneticPr fontId="1" type="noConversion"/>
  </si>
  <si>
    <t>DOC 제작 진행</t>
    <phoneticPr fontId="1" type="noConversion"/>
  </si>
  <si>
    <t>Boot ROM 제작 + Quick writer 프로그램</t>
    <phoneticPr fontId="1" type="noConversion"/>
  </si>
  <si>
    <t>오지혜
상영희</t>
  </si>
  <si>
    <t>오지혜
상영희</t>
    <phoneticPr fontId="1" type="noConversion"/>
  </si>
  <si>
    <t>Fpga 검증 코드 제작</t>
  </si>
  <si>
    <t>fpga checklist 제작</t>
    <phoneticPr fontId="1" type="noConversion"/>
  </si>
  <si>
    <t>Evaluation Plan sheet 제작</t>
    <phoneticPr fontId="1" type="noConversion"/>
  </si>
  <si>
    <t>CMSIS 코드 제작</t>
    <phoneticPr fontId="1" type="noConversion"/>
  </si>
  <si>
    <t>A31M223</t>
  </si>
  <si>
    <t>A31M223</t>
    <phoneticPr fontId="1" type="noConversion"/>
  </si>
  <si>
    <t>FLOW</t>
    <phoneticPr fontId="1" type="noConversion"/>
  </si>
  <si>
    <t>최종 진척율</t>
    <phoneticPr fontId="1" type="noConversion"/>
  </si>
  <si>
    <t>A31M223(FPGA)</t>
    <phoneticPr fontId="1" type="noConversion"/>
  </si>
  <si>
    <t>1. 테스트 조건 : Compile Flag --no_inline --no_multifile</t>
    <phoneticPr fontId="1" type="noConversion"/>
  </si>
  <si>
    <t>DMIPS/MHz(동작 Clock)</t>
    <phoneticPr fontId="1" type="noConversion"/>
  </si>
  <si>
    <t>Dhrystones per second/1757</t>
    <phoneticPr fontId="1" type="noConversion"/>
  </si>
  <si>
    <t>2. 테스트 조건 : no option</t>
    <phoneticPr fontId="1" type="noConversion"/>
  </si>
  <si>
    <t>CACHE</t>
    <phoneticPr fontId="9" type="noConversion"/>
  </si>
  <si>
    <t>HCLK (MHz)</t>
    <phoneticPr fontId="9" type="noConversion"/>
  </si>
  <si>
    <t>WAIT</t>
    <phoneticPr fontId="9" type="noConversion"/>
  </si>
  <si>
    <t>Optimization Level</t>
    <phoneticPr fontId="9" type="noConversion"/>
  </si>
  <si>
    <t>Optimize for Time</t>
    <phoneticPr fontId="9" type="noConversion"/>
  </si>
  <si>
    <t>Measured Time (s)</t>
    <phoneticPr fontId="9" type="noConversion"/>
  </si>
  <si>
    <t>Number of Runs</t>
    <phoneticPr fontId="9" type="noConversion"/>
  </si>
  <si>
    <t>Dhrystones per second</t>
    <phoneticPr fontId="9" type="noConversion"/>
  </si>
  <si>
    <t>DMIPS</t>
    <phoneticPr fontId="9" type="noConversion"/>
  </si>
  <si>
    <t>DMIPS/MHz</t>
    <phoneticPr fontId="9" type="noConversion"/>
  </si>
  <si>
    <t>OFF</t>
    <phoneticPr fontId="9" type="noConversion"/>
  </si>
  <si>
    <t>O0</t>
    <phoneticPr fontId="9" type="noConversion"/>
  </si>
  <si>
    <t>X</t>
    <phoneticPr fontId="9" type="noConversion"/>
  </si>
  <si>
    <t>O3</t>
    <phoneticPr fontId="9" type="noConversion"/>
  </si>
  <si>
    <t>O</t>
    <phoneticPr fontId="9" type="noConversion"/>
  </si>
  <si>
    <t>X</t>
  </si>
  <si>
    <t>O</t>
  </si>
  <si>
    <t>ON</t>
    <phoneticPr fontId="9" type="noConversion"/>
  </si>
  <si>
    <t>\</t>
    <phoneticPr fontId="1" type="noConversion"/>
  </si>
  <si>
    <t xml:space="preserve">WDT : LSI, MCLK, HSE, HSI, PLL 클럭 선택 및 동작 확인 -&gt; FPGA 클럭 환경으로 TEST 불가 </t>
    <phoneticPr fontId="1" type="noConversion"/>
  </si>
  <si>
    <t>WakeUp 소스 설정 후, Sleep or Deep-Sleep 진입 시 해당 WakeUp 소스로 깨어나는 지 확인
1) GPIO : PA5, PB5, PC5, PD0 핀 입력으로 Sleep/DeepSleep WakeUp 동작 확인
2) LVI : LVI 핀 High 연결 시 Sleep/DeepSleep WakeUp 동작 확인
3) WDT : WDT 1초 후 Underflow 인터럽트 이벤트로 Sleep/DeepSleep Wakeup 동작 확인
4) FRT : WT 1초 후 인터럽트 이벤트로 Sleep/DeepSleep Wakeup 동작 확인</t>
    <phoneticPr fontId="1" type="noConversion"/>
  </si>
  <si>
    <t>Systick</t>
    <phoneticPr fontId="1" type="noConversion"/>
  </si>
  <si>
    <t>*최종 FPGA 전달일 (6/3)
*FPGA 테스트 완료 예정(6/21), M2 예정(8/21)</t>
    <phoneticPr fontId="1" type="noConversion"/>
  </si>
  <si>
    <t>r03</t>
    <phoneticPr fontId="1" type="noConversion"/>
  </si>
  <si>
    <t>r03</t>
    <phoneticPr fontId="1" type="noConversion"/>
  </si>
  <si>
    <t>O</t>
    <phoneticPr fontId="1" type="noConversion"/>
  </si>
  <si>
    <t>디버거 모드 진입하여 해당 레지스터 값 확인</t>
    <phoneticPr fontId="1" type="noConversion"/>
  </si>
  <si>
    <t>PD2(RXD0), PD3(TXD0), PC0(SWDIO), PC1(SWCLK), PC10(nRESET), PC11(BOOT) 핀 제외</t>
    <phoneticPr fontId="1" type="noConversion"/>
  </si>
  <si>
    <t>FPGA clock 입력 HSI clock 32MHz 하나만 설정가능하여, 실장 Test 검증으로 변경</t>
    <phoneticPr fontId="1" type="noConversion"/>
  </si>
  <si>
    <t>포트에 Debounce clock (31ns)으로 설정한 후, PA4 (TIMER0 Output) 외부 입력 신호 인가
포트에 Level Interrupt 설정하여 입력 신호주기에 따른 인터럽트 발생여부 확인
 - Debounce clock 31ns 기준, 96ns(3-clock)에서 인터럽트 동작 확인</t>
    <phoneticPr fontId="1" type="noConversion"/>
  </si>
  <si>
    <t>r04</t>
    <phoneticPr fontId="1" type="noConversion"/>
  </si>
  <si>
    <t>포트를 Alternative Function 설정한 후, Pn_CR=0b10으로 설정하여 oepn-drain 기능이 적용되는 지 확인
 - TIMER, SPI 정상적으로 적용 됨</t>
    <phoneticPr fontId="1" type="noConversion"/>
  </si>
  <si>
    <t>FPGA Clock 고정으로 테스트 불가</t>
    <phoneticPr fontId="1" type="noConversion"/>
  </si>
  <si>
    <t>TIMER0/TIMER1/TIMER2/TIMER3 동일 주기로 설정 후, 인터럽트 Priority Level 변경하여 IRQ 수행 순서 확인.</t>
    <phoneticPr fontId="1" type="noConversion"/>
  </si>
  <si>
    <t xml:space="preserve">  - SYSTICK 동작 확인 
    -&gt; 내부(core) 클럭 동작 확인 
    -&gt; 외부(MCCR1) 클럭 동작 확인
        (FPGA에서는 MCLK / 2로 고정)</t>
    <phoneticPr fontId="1" type="noConversion"/>
  </si>
  <si>
    <r>
      <t xml:space="preserve">1) Systick 1ms 주기 설정 후 Systick 동작 확인
 - 인터럽트 정상 진입
2) SCU_MCCR1 설정에 따른 동작 확인
</t>
    </r>
    <r>
      <rPr>
        <strike/>
        <sz val="10"/>
        <rFont val="돋움"/>
        <family val="3"/>
        <charset val="129"/>
      </rPr>
      <t xml:space="preserve"> - Systick Clock N divider : set 1 동작 확인 (정상)
 - Systick Clock N divider : set 0 동작 안함 (정상)
 - Systick 클럭 소스를 External 클럭 소스로 설정 후 1분주 동작 : 정상 동작</t>
    </r>
    <phoneticPr fontId="1" type="noConversion"/>
  </si>
  <si>
    <t>IAR flashloader 추가 필요</t>
    <phoneticPr fontId="1" type="noConversion"/>
  </si>
  <si>
    <t>SCU_NMIR 레지스터 설정 후, 해당 이벤트 발생 시 인터럽트 진입 유무 확인
1) LVI : BOD 핀 High 연결 시 NMI 인터럽트 진입 확인
2) MCLK : MCLK를 HSE로 설정한 상태에서 HSE를 강제로 껐을 때 NMI 인터럽트 진입 확인
3) WDT : WDT 1초 후 Underflow 인터럽트 이벤트로 NMI 인터럽트 진입 확인
4) OVP : OVer protection 핀(PB7) 이벤트로 NMI 인터럽트 진입 확인
5) PRT : Protection 핀(PB6) 이벤트로 NMI 인터럽트 진입 확인
6) FRT : FRT Match 이벤트로 NMI 인터럽트 진입 확인</t>
    <phoneticPr fontId="1" type="noConversion"/>
  </si>
  <si>
    <t>0x2000_0000~0x2000_2000까지 읽고 쓰여짐</t>
    <phoneticPr fontId="1" type="noConversion"/>
  </si>
  <si>
    <t>기타 영역 접근 테스트 (0x20001FFF 이상 access 일 경우)
 - HardFault 발생</t>
    <phoneticPr fontId="1" type="noConversion"/>
  </si>
  <si>
    <t>- FPGA test는 32MHz 고정으로 Main Clock을 바꿔도 동일한 시간으로 동작함
 - MCCR6 분주 고정</t>
    <phoneticPr fontId="1" type="noConversion"/>
  </si>
  <si>
    <t>132초 소요</t>
    <phoneticPr fontId="1" type="noConversion"/>
  </si>
  <si>
    <t xml:space="preserve"> - DR(1s) 설정 후while문에 Reload 수행
 - 정상적으로 DR값이 CNT 레지스터에 리로드 됨</t>
    <phoneticPr fontId="1" type="noConversion"/>
  </si>
  <si>
    <t>fWDT : 32MHz (WDTRC / 1)
 - WDT 주기를 1s로 설정
 - 인터럽트 발생 후 플래그 클리어</t>
    <phoneticPr fontId="1" type="noConversion"/>
  </si>
  <si>
    <t>fWDT : 32MHz (WDTRC / 1)
 - DR 레지스터 기준으로 1s마다 WDT Underflow 리셋 동작 함</t>
    <phoneticPr fontId="1" type="noConversion"/>
  </si>
  <si>
    <t>WDT Clock Source별 1s 주기로 리셋 동작 확인
 - WDTRC, LSE, LSI, MCLK, HSE, HSI, PLL 클럭 선택 및 동작 확인
 WDT Clock presclaer 확인
 - /1, /4, /8, /16, /32, /64, /128, /256</t>
    <phoneticPr fontId="1" type="noConversion"/>
  </si>
  <si>
    <t>UART0, UART1 채널 PC 터미널과 Tx/Rx 출력 동작 확인
 - 1200, 2400, 4800, 9600, 14400, 19200, 38400, 57600</t>
    <phoneticPr fontId="1" type="noConversion"/>
  </si>
  <si>
    <t>UART0, UART1 채널 레지스터 초기값 확인
 - UARTn_LCR 초기 값 0x00으로 되어 있음 (UM에는 0x03)</t>
    <phoneticPr fontId="1" type="noConversion"/>
  </si>
  <si>
    <t>최대 230400 bps 까지 동작 가능 (/w FT232RL)</t>
    <phoneticPr fontId="1" type="noConversion"/>
  </si>
  <si>
    <t>키보드로 문자열 '1' 입력 시, Tx, Rx Data 반전 신호 확인</t>
    <phoneticPr fontId="1" type="noConversion"/>
  </si>
  <si>
    <t>Baud rate의 BFR 레지스터로부터 소수점 보상 기능 확인
 - 32/2MHz PCLK, 38400bps</t>
    <phoneticPr fontId="1" type="noConversion"/>
  </si>
  <si>
    <t>각 Peri 동작 시 R/W 기능 및 동작 검증 예정(UART, SPI, CRC)</t>
    <phoneticPr fontId="1" type="noConversion"/>
  </si>
  <si>
    <t>1) 0x00000 ~ 0x0FFFF : Test Code 영역으로 사용하도록 프로젝트 빌드
2) Flashloader를 이용하여 코드 라이팅
3) nReset 버튼 클릭 후 프로그램 정상 실행 확인</t>
    <phoneticPr fontId="1" type="noConversion"/>
  </si>
  <si>
    <t>512B/2KB Sector Erase 동작 확인</t>
    <phoneticPr fontId="1" type="noConversion"/>
  </si>
  <si>
    <t>테스트 영역 0x6000 ~ 0xFFFF 대해 ERS 테스트 완료</t>
    <phoneticPr fontId="1" type="noConversion"/>
  </si>
  <si>
    <t>테스트 영역 0x6000 ~ 0xFFFF 대해 Program 테스트 완료</t>
    <phoneticPr fontId="1" type="noConversion"/>
  </si>
  <si>
    <t>Chip Erase 동작 이후 디버그 모드로 진입
Code Flash 0x0 ~ 0xFFFF 까지의 값 초기화</t>
    <phoneticPr fontId="1" type="noConversion"/>
  </si>
  <si>
    <t>Code Flash IFEN=1 일 때 OTP UserOTP0~3 접근 확인</t>
    <phoneticPr fontId="1" type="noConversion"/>
  </si>
  <si>
    <t>Code Flash 0x8000 ~ 0xFFFF 영역까지 Self-PGM으로 해당 주소에 Erase/Write 동작 확인</t>
    <phoneticPr fontId="1" type="noConversion"/>
  </si>
  <si>
    <t>80MHz 동작 확인</t>
    <phoneticPr fontId="1" type="noConversion"/>
  </si>
  <si>
    <t>Benchmark Sheet 참조 (cache on/off 조건 포함)
 - 32MHz DMIPS 측정 (O3/optimize for time)</t>
    <phoneticPr fontId="1" type="noConversion"/>
  </si>
  <si>
    <t>Dhrystone(cache on/off 포함)</t>
    <phoneticPr fontId="1" type="noConversion"/>
  </si>
  <si>
    <t>Coremark(cache on/off 포함)</t>
    <phoneticPr fontId="1" type="noConversion"/>
  </si>
  <si>
    <t>Clock Fail 테스트 안됨
FPGA 환경으로 TEST 불가
(추후 업데이트하여 테스트)</t>
    <phoneticPr fontId="1" type="noConversion"/>
  </si>
  <si>
    <t>MCLK Fail 테스트 안 됨
FPGA 환경으로 TEST 불가 
(추후 업데이트하여 테스트)</t>
    <phoneticPr fontId="1" type="noConversion"/>
  </si>
  <si>
    <t>설계 Check</t>
    <phoneticPr fontId="1" type="noConversion"/>
  </si>
  <si>
    <t>설계 검토시</t>
  </si>
  <si>
    <t>연관없음 : 칸 제거</t>
  </si>
  <si>
    <t>Pattern 있음 : 칸 체크</t>
  </si>
  <si>
    <t>Pattern 없음 : 칸 미체크</t>
  </si>
  <si>
    <t>Block</t>
    <phoneticPr fontId="1" type="noConversion"/>
  </si>
  <si>
    <t>TOP</t>
    <phoneticPr fontId="1" type="noConversion"/>
  </si>
  <si>
    <t>Boot ROM</t>
    <phoneticPr fontId="1" type="noConversion"/>
  </si>
  <si>
    <t>TIMER</t>
    <phoneticPr fontId="1" type="noConversion"/>
  </si>
  <si>
    <t>COMP</t>
    <phoneticPr fontId="1" type="noConversion"/>
  </si>
  <si>
    <t>rev. num</t>
    <phoneticPr fontId="1" type="noConversion"/>
  </si>
  <si>
    <t>r28</t>
    <phoneticPr fontId="1" type="noConversion"/>
  </si>
  <si>
    <t>변경 내용</t>
    <phoneticPr fontId="1" type="noConversion"/>
  </si>
  <si>
    <t>r29</t>
    <phoneticPr fontId="1" type="noConversion"/>
  </si>
  <si>
    <t>√</t>
    <phoneticPr fontId="1" type="noConversion"/>
  </si>
  <si>
    <t>Pn_CR = 2'b10 설정시 Alternative Function Output이 Open-drain으로 설정되는 기능 롤백</t>
    <phoneticPr fontId="1" type="noConversion"/>
  </si>
  <si>
    <t>r30</t>
    <phoneticPr fontId="1" type="noConversion"/>
  </si>
  <si>
    <t>변경 유무</t>
    <phoneticPr fontId="1" type="noConversion"/>
  </si>
  <si>
    <t>TRIM</t>
    <phoneticPr fontId="1" type="noConversion"/>
  </si>
  <si>
    <t>CHIP ID 변경 (4D31_A024)</t>
    <phoneticPr fontId="1" type="noConversion"/>
  </si>
  <si>
    <t>Date</t>
    <phoneticPr fontId="1" type="noConversion"/>
  </si>
  <si>
    <t>21.06.10</t>
    <phoneticPr fontId="1" type="noConversion"/>
  </si>
  <si>
    <t>21.06.11</t>
    <phoneticPr fontId="1" type="noConversion"/>
  </si>
  <si>
    <t>21.05.24</t>
    <phoneticPr fontId="1" type="noConversion"/>
  </si>
  <si>
    <t>*FPGA TOP
U,V,W의 IO mapping을 보드에 맞게 변경</t>
    <phoneticPr fontId="1" type="noConversion"/>
  </si>
  <si>
    <t>pass</t>
    <phoneticPr fontId="1" type="noConversion"/>
  </si>
  <si>
    <t>OK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</si>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</sst>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m&quot;/&quot;d;@"/>
    <numFmt numFmtId="177" formatCode="0_);[Red]\(0\)"/>
    <numFmt numFmtId="178" formatCode="0.00_ "/>
    <numFmt numFmtId="179" formatCode="yyyy&quot;/&quot;m&quot;/&quot;d;@"/>
    <numFmt numFmtId="180" formatCode="0_ "/>
    <numFmt numFmtId="181" formatCode="#,##0.000_ "/>
    <numFmt numFmtId="182" formatCode="#,##0_ "/>
    <numFmt numFmtId="183" formatCode="#,##0.00_ "/>
  </numFmts>
  <fonts count="5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name val="맑은 고딕"/>
      <family val="2"/>
      <charset val="129"/>
      <scheme val="minor"/>
    </font>
    <font>
      <b/>
      <u/>
      <sz val="1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9"/>
      <name val="돋움"/>
      <family val="3"/>
      <charset val="129"/>
    </font>
    <font>
      <sz val="9"/>
      <name val="맑은 고딕"/>
      <family val="3"/>
      <charset val="129"/>
      <scheme val="major"/>
    </font>
    <font>
      <u/>
      <sz val="11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strike/>
      <sz val="10"/>
      <name val="돋움"/>
      <family val="3"/>
      <charset val="129"/>
    </font>
    <font>
      <b/>
      <sz val="10"/>
      <color rgb="FF0000FF"/>
      <name val="돋움"/>
      <family val="3"/>
      <charset val="129"/>
    </font>
    <font>
      <strike/>
      <u/>
      <sz val="1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0"/>
      <name val="돋움"/>
      <family val="3"/>
      <charset val="129"/>
    </font>
    <font>
      <sz val="10"/>
      <color theme="1"/>
      <name val="돋움"/>
      <family val="3"/>
      <charset val="129"/>
    </font>
    <font>
      <strike/>
      <sz val="9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0"/>
      <color theme="1"/>
      <name val="돋움"/>
      <family val="3"/>
      <charset val="129"/>
    </font>
    <font>
      <strike/>
      <sz val="11"/>
      <color theme="1"/>
      <name val="맑은 고딕"/>
      <family val="2"/>
      <scheme val="minor"/>
    </font>
    <font>
      <b/>
      <strike/>
      <sz val="10"/>
      <color theme="1"/>
      <name val="돋움"/>
      <family val="3"/>
      <charset val="129"/>
    </font>
    <font>
      <strike/>
      <sz val="10"/>
      <color rgb="FFFF0000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FFFF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6" fillId="0" borderId="0"/>
    <xf numFmtId="0" fontId="6" fillId="0" borderId="0"/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</cellStyleXfs>
  <cellXfs count="713">
    <xf numFmtId="0" fontId="0" fillId="0" borderId="0" xfId="0">
      <alignment vertical="center"/>
    </xf>
    <xf numFmtId="14" fontId="8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justify" vertical="center" wrapText="1"/>
    </xf>
    <xf numFmtId="177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8" fillId="5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49" fontId="8" fillId="5" borderId="1" xfId="2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0" fontId="18" fillId="0" borderId="2" xfId="2" applyFont="1" applyBorder="1" applyAlignment="1">
      <alignment vertical="center"/>
    </xf>
    <xf numFmtId="0" fontId="18" fillId="0" borderId="3" xfId="2" applyFont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0" fillId="0" borderId="3" xfId="2" applyFont="1" applyBorder="1" applyAlignment="1">
      <alignment horizontal="right" vertical="center"/>
    </xf>
    <xf numFmtId="0" fontId="18" fillId="0" borderId="4" xfId="2" applyFont="1" applyBorder="1" applyAlignment="1">
      <alignment vertical="center"/>
    </xf>
    <xf numFmtId="0" fontId="18" fillId="0" borderId="5" xfId="2" applyFont="1" applyBorder="1" applyAlignment="1">
      <alignment vertical="center"/>
    </xf>
    <xf numFmtId="0" fontId="20" fillId="0" borderId="0" xfId="2" applyFont="1" applyAlignment="1">
      <alignment horizontal="right" vertical="center"/>
    </xf>
    <xf numFmtId="0" fontId="18" fillId="0" borderId="6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18" fillId="0" borderId="0" xfId="2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49" fontId="16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2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0" xfId="2" applyFont="1" applyAlignment="1">
      <alignment vertical="center"/>
    </xf>
    <xf numFmtId="0" fontId="16" fillId="0" borderId="6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24" fillId="0" borderId="6" xfId="2" applyFont="1" applyBorder="1" applyAlignment="1">
      <alignment vertical="center"/>
    </xf>
    <xf numFmtId="0" fontId="25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10" fillId="0" borderId="6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center" vertical="center"/>
    </xf>
    <xf numFmtId="0" fontId="26" fillId="0" borderId="1" xfId="6" applyFont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/>
    </xf>
    <xf numFmtId="0" fontId="10" fillId="0" borderId="17" xfId="2" applyFont="1" applyBorder="1" applyAlignment="1">
      <alignment vertical="center"/>
    </xf>
    <xf numFmtId="0" fontId="10" fillId="0" borderId="10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27" fillId="0" borderId="1" xfId="2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49" fontId="28" fillId="8" borderId="1" xfId="2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justify" vertical="center" wrapText="1"/>
    </xf>
    <xf numFmtId="14" fontId="28" fillId="8" borderId="1" xfId="2" applyNumberFormat="1" applyFont="1" applyFill="1" applyBorder="1" applyAlignment="1">
      <alignment horizontal="center" vertical="center"/>
    </xf>
    <xf numFmtId="177" fontId="28" fillId="8" borderId="1" xfId="2" applyNumberFormat="1" applyFont="1" applyFill="1" applyBorder="1" applyAlignment="1">
      <alignment horizontal="center" vertical="center"/>
    </xf>
    <xf numFmtId="0" fontId="28" fillId="8" borderId="1" xfId="2" applyFont="1" applyFill="1" applyBorder="1" applyAlignment="1">
      <alignment horizontal="left" vertical="center"/>
    </xf>
    <xf numFmtId="0" fontId="28" fillId="8" borderId="1" xfId="2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4" fontId="28" fillId="8" borderId="1" xfId="0" applyNumberFormat="1" applyFont="1" applyFill="1" applyBorder="1" applyAlignment="1">
      <alignment horizontal="center" vertical="center" wrapText="1"/>
    </xf>
    <xf numFmtId="49" fontId="28" fillId="8" borderId="1" xfId="0" applyNumberFormat="1" applyFont="1" applyFill="1" applyBorder="1" applyAlignment="1">
      <alignment vertical="center" wrapText="1"/>
    </xf>
    <xf numFmtId="0" fontId="28" fillId="8" borderId="1" xfId="0" applyFont="1" applyFill="1" applyBorder="1" applyAlignment="1">
      <alignment vertical="center" wrapText="1"/>
    </xf>
    <xf numFmtId="0" fontId="28" fillId="8" borderId="1" xfId="0" quotePrefix="1" applyFont="1" applyFill="1" applyBorder="1" applyAlignment="1">
      <alignment horizontal="justify" vertical="center" wrapText="1"/>
    </xf>
    <xf numFmtId="0" fontId="28" fillId="8" borderId="1" xfId="2" applyFont="1" applyFill="1" applyBorder="1" applyAlignment="1">
      <alignment horizontal="left" vertical="center" wrapText="1"/>
    </xf>
    <xf numFmtId="14" fontId="28" fillId="8" borderId="1" xfId="2" applyNumberFormat="1" applyFont="1" applyFill="1" applyBorder="1" applyAlignment="1">
      <alignment horizontal="center" vertical="center" wrapText="1"/>
    </xf>
    <xf numFmtId="49" fontId="8" fillId="8" borderId="1" xfId="2" applyNumberFormat="1" applyFont="1" applyFill="1" applyBorder="1" applyAlignment="1">
      <alignment horizontal="center" vertical="center" wrapText="1"/>
    </xf>
    <xf numFmtId="0" fontId="30" fillId="8" borderId="1" xfId="6" applyFont="1" applyFill="1" applyBorder="1" applyAlignment="1">
      <alignment vertical="center"/>
    </xf>
    <xf numFmtId="0" fontId="28" fillId="8" borderId="1" xfId="2" applyFont="1" applyFill="1" applyBorder="1" applyAlignment="1">
      <alignment vertical="center"/>
    </xf>
    <xf numFmtId="0" fontId="28" fillId="8" borderId="1" xfId="0" quotePrefix="1" applyFont="1" applyFill="1" applyBorder="1">
      <alignment vertical="center"/>
    </xf>
    <xf numFmtId="176" fontId="28" fillId="8" borderId="1" xfId="0" applyNumberFormat="1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178" fontId="10" fillId="12" borderId="1" xfId="0" applyNumberFormat="1" applyFont="1" applyFill="1" applyBorder="1" applyAlignment="1">
      <alignment horizontal="center" vertical="center"/>
    </xf>
    <xf numFmtId="0" fontId="10" fillId="11" borderId="1" xfId="0" quotePrefix="1" applyFont="1" applyFill="1" applyBorder="1">
      <alignment vertical="center"/>
    </xf>
    <xf numFmtId="0" fontId="16" fillId="11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quotePrefix="1" applyFont="1" applyBorder="1">
      <alignment vertical="center"/>
    </xf>
    <xf numFmtId="0" fontId="16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2" fillId="13" borderId="1" xfId="7" applyFont="1" applyFill="1" applyBorder="1" applyAlignment="1">
      <alignment horizontal="center" vertical="center"/>
    </xf>
    <xf numFmtId="0" fontId="33" fillId="13" borderId="1" xfId="7" applyFont="1" applyFill="1" applyBorder="1" applyAlignment="1">
      <alignment horizontal="center" vertical="center" wrapText="1"/>
    </xf>
    <xf numFmtId="179" fontId="32" fillId="13" borderId="1" xfId="7" applyNumberFormat="1" applyFont="1" applyFill="1" applyBorder="1" applyAlignment="1">
      <alignment horizontal="center" vertical="center"/>
    </xf>
    <xf numFmtId="0" fontId="33" fillId="14" borderId="1" xfId="7" applyFont="1" applyFill="1" applyBorder="1" applyAlignment="1">
      <alignment horizontal="center" vertical="center"/>
    </xf>
    <xf numFmtId="0" fontId="33" fillId="15" borderId="1" xfId="7" applyFont="1" applyFill="1" applyBorder="1" applyAlignment="1">
      <alignment horizontal="center" vertical="center"/>
    </xf>
    <xf numFmtId="0" fontId="34" fillId="15" borderId="1" xfId="7" applyFont="1" applyFill="1" applyBorder="1" applyAlignment="1">
      <alignment horizontal="center" vertical="center"/>
    </xf>
    <xf numFmtId="0" fontId="34" fillId="15" borderId="1" xfId="7" quotePrefix="1" applyFont="1" applyFill="1" applyBorder="1" applyAlignment="1">
      <alignment horizontal="center" vertical="center"/>
    </xf>
    <xf numFmtId="179" fontId="34" fillId="15" borderId="1" xfId="7" quotePrefix="1" applyNumberFormat="1" applyFont="1" applyFill="1" applyBorder="1" applyAlignment="1">
      <alignment horizontal="center" vertical="center"/>
    </xf>
    <xf numFmtId="0" fontId="33" fillId="0" borderId="1" xfId="7" applyFont="1" applyBorder="1" applyAlignment="1">
      <alignment horizontal="center" vertical="center"/>
    </xf>
    <xf numFmtId="0" fontId="34" fillId="0" borderId="1" xfId="7" applyFont="1" applyBorder="1" applyAlignment="1">
      <alignment horizontal="center" vertical="center"/>
    </xf>
    <xf numFmtId="2" fontId="34" fillId="0" borderId="1" xfId="7" applyNumberFormat="1" applyFont="1" applyBorder="1" applyAlignment="1">
      <alignment horizontal="center" vertical="center"/>
    </xf>
    <xf numFmtId="179" fontId="34" fillId="0" borderId="1" xfId="7" quotePrefix="1" applyNumberFormat="1" applyFont="1" applyBorder="1" applyAlignment="1">
      <alignment horizontal="center" vertical="center"/>
    </xf>
    <xf numFmtId="14" fontId="37" fillId="8" borderId="1" xfId="2" applyNumberFormat="1" applyFont="1" applyFill="1" applyBorder="1" applyAlignment="1">
      <alignment horizontal="center" vertical="center"/>
    </xf>
    <xf numFmtId="177" fontId="37" fillId="8" borderId="1" xfId="2" applyNumberFormat="1" applyFont="1" applyFill="1" applyBorder="1" applyAlignment="1">
      <alignment horizontal="center" vertical="center"/>
    </xf>
    <xf numFmtId="0" fontId="18" fillId="5" borderId="1" xfId="2" applyFont="1" applyFill="1" applyBorder="1" applyAlignment="1">
      <alignment vertical="center"/>
    </xf>
    <xf numFmtId="0" fontId="18" fillId="0" borderId="0" xfId="2" applyFont="1" applyAlignment="1">
      <alignment horizontal="left" vertical="center"/>
    </xf>
    <xf numFmtId="0" fontId="34" fillId="0" borderId="0" xfId="2" applyFont="1" applyAlignment="1">
      <alignment vertical="center"/>
    </xf>
    <xf numFmtId="0" fontId="34" fillId="0" borderId="5" xfId="2" applyFont="1" applyBorder="1" applyAlignment="1">
      <alignment vertical="center"/>
    </xf>
    <xf numFmtId="0" fontId="34" fillId="5" borderId="1" xfId="0" applyFont="1" applyFill="1" applyBorder="1" applyAlignment="1">
      <alignment horizontal="justify" vertical="center" wrapText="1"/>
    </xf>
    <xf numFmtId="14" fontId="8" fillId="5" borderId="1" xfId="2" applyNumberFormat="1" applyFont="1" applyFill="1" applyBorder="1" applyAlignment="1">
      <alignment horizontal="center" vertical="center"/>
    </xf>
    <xf numFmtId="14" fontId="3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34" fillId="0" borderId="6" xfId="2" applyFont="1" applyBorder="1" applyAlignment="1">
      <alignment vertical="center"/>
    </xf>
    <xf numFmtId="0" fontId="34" fillId="0" borderId="0" xfId="2" applyFont="1"/>
    <xf numFmtId="0" fontId="34" fillId="0" borderId="1" xfId="0" applyFont="1" applyBorder="1" applyAlignment="1">
      <alignment horizontal="justify" vertical="center" wrapText="1"/>
    </xf>
    <xf numFmtId="49" fontId="28" fillId="5" borderId="1" xfId="2" applyNumberFormat="1" applyFont="1" applyFill="1" applyBorder="1" applyAlignment="1">
      <alignment horizontal="center" vertical="center" wrapText="1"/>
    </xf>
    <xf numFmtId="0" fontId="28" fillId="5" borderId="1" xfId="2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vertical="center" wrapText="1"/>
    </xf>
    <xf numFmtId="177" fontId="8" fillId="5" borderId="1" xfId="2" applyNumberFormat="1" applyFont="1" applyFill="1" applyBorder="1" applyAlignment="1">
      <alignment horizontal="center" vertical="center"/>
    </xf>
    <xf numFmtId="0" fontId="8" fillId="5" borderId="1" xfId="0" quotePrefix="1" applyFont="1" applyFill="1" applyBorder="1" applyAlignment="1">
      <alignment horizontal="justify" vertical="center" wrapText="1"/>
    </xf>
    <xf numFmtId="0" fontId="8" fillId="5" borderId="1" xfId="2" applyFont="1" applyFill="1" applyBorder="1" applyAlignment="1">
      <alignment horizontal="left" vertical="center"/>
    </xf>
    <xf numFmtId="0" fontId="28" fillId="8" borderId="1" xfId="0" applyFont="1" applyFill="1" applyBorder="1" applyAlignment="1">
      <alignment horizontal="left" vertical="center"/>
    </xf>
    <xf numFmtId="49" fontId="8" fillId="17" borderId="1" xfId="2" applyNumberFormat="1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justify" vertical="center" wrapText="1"/>
    </xf>
    <xf numFmtId="14" fontId="8" fillId="17" borderId="1" xfId="2" applyNumberFormat="1" applyFont="1" applyFill="1" applyBorder="1" applyAlignment="1">
      <alignment horizontal="center" vertical="center"/>
    </xf>
    <xf numFmtId="177" fontId="8" fillId="17" borderId="1" xfId="2" applyNumberFormat="1" applyFont="1" applyFill="1" applyBorder="1" applyAlignment="1">
      <alignment horizontal="center" vertical="center"/>
    </xf>
    <xf numFmtId="0" fontId="8" fillId="17" borderId="1" xfId="2" applyFont="1" applyFill="1" applyBorder="1" applyAlignment="1">
      <alignment horizontal="left" vertical="center"/>
    </xf>
    <xf numFmtId="0" fontId="8" fillId="17" borderId="1" xfId="2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14" fontId="8" fillId="17" borderId="1" xfId="0" applyNumberFormat="1" applyFont="1" applyFill="1" applyBorder="1" applyAlignment="1">
      <alignment horizontal="center" vertical="center" wrapText="1"/>
    </xf>
    <xf numFmtId="49" fontId="28" fillId="17" borderId="1" xfId="2" applyNumberFormat="1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justify" vertical="center" wrapText="1"/>
    </xf>
    <xf numFmtId="14" fontId="28" fillId="17" borderId="1" xfId="2" applyNumberFormat="1" applyFont="1" applyFill="1" applyBorder="1" applyAlignment="1">
      <alignment horizontal="center" vertical="center"/>
    </xf>
    <xf numFmtId="177" fontId="28" fillId="17" borderId="1" xfId="2" applyNumberFormat="1" applyFont="1" applyFill="1" applyBorder="1" applyAlignment="1">
      <alignment horizontal="center" vertical="center"/>
    </xf>
    <xf numFmtId="0" fontId="28" fillId="17" borderId="1" xfId="2" applyFont="1" applyFill="1" applyBorder="1" applyAlignment="1">
      <alignment horizontal="left" vertical="center"/>
    </xf>
    <xf numFmtId="0" fontId="28" fillId="17" borderId="1" xfId="2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14" fontId="28" fillId="17" borderId="1" xfId="0" applyNumberFormat="1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8" fillId="17" borderId="1" xfId="2" applyFont="1" applyFill="1" applyBorder="1" applyAlignment="1">
      <alignment horizontal="left" vertical="center" wrapText="1"/>
    </xf>
    <xf numFmtId="0" fontId="8" fillId="17" borderId="1" xfId="2" applyFont="1" applyFill="1" applyBorder="1" applyAlignment="1">
      <alignment vertical="center"/>
    </xf>
    <xf numFmtId="0" fontId="28" fillId="17" borderId="1" xfId="2" applyFont="1" applyFill="1" applyBorder="1" applyAlignment="1">
      <alignment horizontal="left" vertical="center" wrapText="1"/>
    </xf>
    <xf numFmtId="0" fontId="28" fillId="17" borderId="1" xfId="2" applyFont="1" applyFill="1" applyBorder="1" applyAlignment="1">
      <alignment vertical="center" wrapText="1"/>
    </xf>
    <xf numFmtId="0" fontId="28" fillId="17" borderId="1" xfId="2" applyFont="1" applyFill="1" applyBorder="1" applyAlignment="1">
      <alignment vertical="center"/>
    </xf>
    <xf numFmtId="0" fontId="28" fillId="17" borderId="1" xfId="0" quotePrefix="1" applyFont="1" applyFill="1" applyBorder="1">
      <alignment vertical="center"/>
    </xf>
    <xf numFmtId="0" fontId="28" fillId="17" borderId="1" xfId="0" quotePrefix="1" applyFont="1" applyFill="1" applyBorder="1" applyAlignment="1">
      <alignment vertical="center" wrapText="1"/>
    </xf>
    <xf numFmtId="0" fontId="28" fillId="17" borderId="1" xfId="0" applyFont="1" applyFill="1" applyBorder="1" applyAlignment="1">
      <alignment vertical="center" wrapText="1"/>
    </xf>
    <xf numFmtId="0" fontId="8" fillId="5" borderId="1" xfId="2" applyFont="1" applyFill="1" applyBorder="1" applyAlignment="1">
      <alignment vertical="center"/>
    </xf>
    <xf numFmtId="0" fontId="8" fillId="5" borderId="1" xfId="2" quotePrefix="1" applyFont="1" applyFill="1" applyBorder="1" applyAlignment="1">
      <alignment vertical="center" wrapText="1"/>
    </xf>
    <xf numFmtId="0" fontId="28" fillId="17" borderId="1" xfId="0" quotePrefix="1" applyFont="1" applyFill="1" applyBorder="1" applyAlignment="1">
      <alignment horizontal="justify" vertical="center" wrapText="1"/>
    </xf>
    <xf numFmtId="0" fontId="8" fillId="5" borderId="1" xfId="2" applyFont="1" applyFill="1" applyBorder="1" applyAlignment="1">
      <alignment horizontal="left" vertical="center" wrapText="1"/>
    </xf>
    <xf numFmtId="0" fontId="6" fillId="0" borderId="0" xfId="2" applyAlignment="1">
      <alignment vertical="center"/>
    </xf>
    <xf numFmtId="0" fontId="6" fillId="0" borderId="5" xfId="2" applyBorder="1" applyAlignment="1">
      <alignment vertical="center"/>
    </xf>
    <xf numFmtId="0" fontId="38" fillId="5" borderId="1" xfId="2" applyFont="1" applyFill="1" applyBorder="1"/>
    <xf numFmtId="0" fontId="38" fillId="5" borderId="1" xfId="2" applyFont="1" applyFill="1" applyBorder="1" applyAlignment="1">
      <alignment horizontal="center"/>
    </xf>
    <xf numFmtId="0" fontId="6" fillId="0" borderId="6" xfId="2" applyBorder="1" applyAlignment="1">
      <alignment vertical="center"/>
    </xf>
    <xf numFmtId="0" fontId="6" fillId="0" borderId="0" xfId="2"/>
    <xf numFmtId="0" fontId="38" fillId="5" borderId="1" xfId="0" applyFont="1" applyFill="1" applyBorder="1" applyAlignment="1">
      <alignment horizontal="justify" vertical="center" wrapText="1"/>
    </xf>
    <xf numFmtId="0" fontId="43" fillId="0" borderId="0" xfId="2" applyFont="1" applyAlignment="1">
      <alignment vertical="center"/>
    </xf>
    <xf numFmtId="0" fontId="43" fillId="0" borderId="5" xfId="2" applyFont="1" applyBorder="1" applyAlignment="1">
      <alignment vertical="center"/>
    </xf>
    <xf numFmtId="0" fontId="43" fillId="0" borderId="6" xfId="2" applyFont="1" applyBorder="1" applyAlignment="1">
      <alignment vertical="center"/>
    </xf>
    <xf numFmtId="0" fontId="43" fillId="0" borderId="0" xfId="2" applyFont="1"/>
    <xf numFmtId="0" fontId="8" fillId="5" borderId="1" xfId="0" applyFont="1" applyFill="1" applyBorder="1" applyAlignment="1">
      <alignment vertical="center" wrapText="1"/>
    </xf>
    <xf numFmtId="0" fontId="8" fillId="5" borderId="1" xfId="0" quotePrefix="1" applyFont="1" applyFill="1" applyBorder="1">
      <alignment vertical="center"/>
    </xf>
    <xf numFmtId="0" fontId="8" fillId="5" borderId="14" xfId="0" applyFont="1" applyFill="1" applyBorder="1" applyAlignment="1">
      <alignment horizontal="justify" vertical="center" wrapText="1"/>
    </xf>
    <xf numFmtId="49" fontId="38" fillId="17" borderId="1" xfId="2" applyNumberFormat="1" applyFont="1" applyFill="1" applyBorder="1" applyAlignment="1">
      <alignment horizontal="center" vertical="center" wrapText="1"/>
    </xf>
    <xf numFmtId="0" fontId="38" fillId="17" borderId="1" xfId="0" applyFont="1" applyFill="1" applyBorder="1" applyAlignment="1">
      <alignment horizontal="justify" vertical="center" wrapText="1"/>
    </xf>
    <xf numFmtId="0" fontId="38" fillId="17" borderId="1" xfId="2" applyFont="1" applyFill="1" applyBorder="1"/>
    <xf numFmtId="14" fontId="38" fillId="17" borderId="1" xfId="0" applyNumberFormat="1" applyFont="1" applyFill="1" applyBorder="1" applyAlignment="1">
      <alignment horizontal="center" vertical="center" wrapText="1"/>
    </xf>
    <xf numFmtId="0" fontId="38" fillId="17" borderId="1" xfId="2" applyFont="1" applyFill="1" applyBorder="1" applyAlignment="1">
      <alignment horizontal="center"/>
    </xf>
    <xf numFmtId="0" fontId="8" fillId="17" borderId="12" xfId="0" applyFont="1" applyFill="1" applyBorder="1" applyAlignment="1">
      <alignment horizontal="center" vertical="center"/>
    </xf>
    <xf numFmtId="0" fontId="38" fillId="17" borderId="1" xfId="0" quotePrefix="1" applyFont="1" applyFill="1" applyBorder="1" applyAlignment="1">
      <alignment horizontal="justify" vertical="center" wrapText="1"/>
    </xf>
    <xf numFmtId="0" fontId="28" fillId="17" borderId="22" xfId="0" applyFont="1" applyFill="1" applyBorder="1" applyAlignment="1">
      <alignment horizontal="center" vertical="center" wrapText="1"/>
    </xf>
    <xf numFmtId="0" fontId="42" fillId="17" borderId="1" xfId="2" applyFont="1" applyFill="1" applyBorder="1" applyAlignment="1">
      <alignment vertical="center"/>
    </xf>
    <xf numFmtId="0" fontId="44" fillId="17" borderId="1" xfId="2" applyFont="1" applyFill="1" applyBorder="1" applyAlignment="1">
      <alignment vertical="center"/>
    </xf>
    <xf numFmtId="0" fontId="28" fillId="17" borderId="11" xfId="0" applyFont="1" applyFill="1" applyBorder="1" applyAlignment="1">
      <alignment horizontal="center" vertical="center"/>
    </xf>
    <xf numFmtId="0" fontId="38" fillId="17" borderId="12" xfId="2" applyFont="1" applyFill="1" applyBorder="1"/>
    <xf numFmtId="0" fontId="8" fillId="17" borderId="12" xfId="0" applyFont="1" applyFill="1" applyBorder="1" applyAlignment="1">
      <alignment horizontal="center" vertical="center" wrapText="1"/>
    </xf>
    <xf numFmtId="0" fontId="38" fillId="17" borderId="11" xfId="2" applyFont="1" applyFill="1" applyBorder="1"/>
    <xf numFmtId="0" fontId="8" fillId="17" borderId="11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49" fontId="8" fillId="19" borderId="1" xfId="2" applyNumberFormat="1" applyFont="1" applyFill="1" applyBorder="1" applyAlignment="1">
      <alignment horizontal="center" vertical="center" wrapText="1"/>
    </xf>
    <xf numFmtId="0" fontId="42" fillId="17" borderId="1" xfId="2" applyFont="1" applyFill="1" applyBorder="1"/>
    <xf numFmtId="0" fontId="42" fillId="17" borderId="1" xfId="2" applyFont="1" applyFill="1" applyBorder="1" applyAlignment="1">
      <alignment horizontal="center"/>
    </xf>
    <xf numFmtId="0" fontId="42" fillId="17" borderId="1" xfId="0" applyFont="1" applyFill="1" applyBorder="1" applyAlignment="1">
      <alignment horizontal="justify" vertical="center" wrapText="1"/>
    </xf>
    <xf numFmtId="0" fontId="42" fillId="17" borderId="1" xfId="2" applyFont="1" applyFill="1" applyBorder="1" applyAlignment="1">
      <alignment horizontal="center" vertical="center"/>
    </xf>
    <xf numFmtId="0" fontId="18" fillId="19" borderId="23" xfId="2" applyFont="1" applyFill="1" applyBorder="1" applyAlignment="1">
      <alignment vertical="center"/>
    </xf>
    <xf numFmtId="0" fontId="28" fillId="17" borderId="1" xfId="2" applyFont="1" applyFill="1" applyBorder="1"/>
    <xf numFmtId="0" fontId="37" fillId="17" borderId="1" xfId="2" applyFont="1" applyFill="1" applyBorder="1"/>
    <xf numFmtId="0" fontId="8" fillId="5" borderId="16" xfId="0" applyFont="1" applyFill="1" applyBorder="1" applyAlignment="1">
      <alignment horizontal="justify" vertical="center" wrapText="1"/>
    </xf>
    <xf numFmtId="0" fontId="38" fillId="5" borderId="16" xfId="0" applyFont="1" applyFill="1" applyBorder="1" applyAlignment="1">
      <alignment horizontal="justify" vertical="center" wrapText="1"/>
    </xf>
    <xf numFmtId="49" fontId="28" fillId="17" borderId="11" xfId="2" applyNumberFormat="1" applyFont="1" applyFill="1" applyBorder="1" applyAlignment="1">
      <alignment horizontal="center" vertical="center" wrapText="1"/>
    </xf>
    <xf numFmtId="0" fontId="28" fillId="17" borderId="11" xfId="0" applyFont="1" applyFill="1" applyBorder="1" applyAlignment="1">
      <alignment horizontal="justify" vertical="center" wrapText="1"/>
    </xf>
    <xf numFmtId="14" fontId="28" fillId="17" borderId="11" xfId="2" applyNumberFormat="1" applyFont="1" applyFill="1" applyBorder="1" applyAlignment="1">
      <alignment horizontal="center" vertical="center"/>
    </xf>
    <xf numFmtId="14" fontId="28" fillId="17" borderId="11" xfId="0" applyNumberFormat="1" applyFont="1" applyFill="1" applyBorder="1" applyAlignment="1">
      <alignment horizontal="center" vertical="center" wrapText="1"/>
    </xf>
    <xf numFmtId="177" fontId="28" fillId="17" borderId="11" xfId="2" applyNumberFormat="1" applyFont="1" applyFill="1" applyBorder="1" applyAlignment="1">
      <alignment horizontal="center" vertical="center"/>
    </xf>
    <xf numFmtId="0" fontId="28" fillId="17" borderId="11" xfId="2" applyFont="1" applyFill="1" applyBorder="1" applyAlignment="1">
      <alignment vertical="center"/>
    </xf>
    <xf numFmtId="0" fontId="28" fillId="17" borderId="11" xfId="2" applyFont="1" applyFill="1" applyBorder="1" applyAlignment="1">
      <alignment horizontal="center" vertical="center"/>
    </xf>
    <xf numFmtId="0" fontId="28" fillId="17" borderId="11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vertical="center" wrapText="1"/>
    </xf>
    <xf numFmtId="0" fontId="0" fillId="0" borderId="0" xfId="0" applyAlignment="1"/>
    <xf numFmtId="0" fontId="0" fillId="0" borderId="3" xfId="0" applyBorder="1" applyAlignment="1"/>
    <xf numFmtId="0" fontId="47" fillId="20" borderId="40" xfId="0" applyFont="1" applyFill="1" applyBorder="1" applyAlignment="1">
      <alignment horizontal="center" vertical="center"/>
    </xf>
    <xf numFmtId="9" fontId="0" fillId="0" borderId="28" xfId="13" applyFont="1" applyBorder="1" applyAlignment="1"/>
    <xf numFmtId="0" fontId="0" fillId="0" borderId="22" xfId="0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8" fillId="17" borderId="16" xfId="0" applyFont="1" applyFill="1" applyBorder="1" applyAlignment="1">
      <alignment vertical="center" wrapText="1"/>
    </xf>
    <xf numFmtId="0" fontId="0" fillId="17" borderId="1" xfId="0" applyFill="1" applyBorder="1" applyAlignment="1">
      <alignment horizontal="center" vertical="center"/>
    </xf>
    <xf numFmtId="0" fontId="48" fillId="17" borderId="16" xfId="0" applyFont="1" applyFill="1" applyBorder="1" applyAlignment="1">
      <alignment horizontal="center" vertical="center"/>
    </xf>
    <xf numFmtId="0" fontId="15" fillId="17" borderId="16" xfId="6" applyFill="1" applyBorder="1" applyAlignment="1">
      <alignment vertical="center" wrapText="1"/>
    </xf>
    <xf numFmtId="0" fontId="42" fillId="17" borderId="16" xfId="0" applyFont="1" applyFill="1" applyBorder="1" applyAlignment="1">
      <alignment horizontal="justify" vertical="center" wrapText="1"/>
    </xf>
    <xf numFmtId="0" fontId="28" fillId="17" borderId="16" xfId="0" applyFont="1" applyFill="1" applyBorder="1" applyAlignment="1">
      <alignment horizontal="justify" vertical="center" wrapText="1"/>
    </xf>
    <xf numFmtId="0" fontId="8" fillId="17" borderId="16" xfId="0" applyFont="1" applyFill="1" applyBorder="1" applyAlignment="1">
      <alignment horizontal="justify" vertical="center" wrapText="1"/>
    </xf>
    <xf numFmtId="0" fontId="28" fillId="17" borderId="16" xfId="0" applyFont="1" applyFill="1" applyBorder="1" applyAlignment="1">
      <alignment horizontal="left" vertical="center" wrapText="1"/>
    </xf>
    <xf numFmtId="0" fontId="28" fillId="17" borderId="16" xfId="0" quotePrefix="1" applyFont="1" applyFill="1" applyBorder="1" applyAlignment="1">
      <alignment horizontal="justify" vertical="center" wrapText="1"/>
    </xf>
    <xf numFmtId="0" fontId="8" fillId="17" borderId="3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49" fillId="0" borderId="1" xfId="0" applyNumberFormat="1" applyFon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>
      <alignment vertical="center"/>
    </xf>
    <xf numFmtId="0" fontId="46" fillId="0" borderId="26" xfId="0" applyFont="1" applyBorder="1">
      <alignment vertical="center"/>
    </xf>
    <xf numFmtId="0" fontId="0" fillId="0" borderId="1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46" fillId="0" borderId="22" xfId="0" applyFont="1" applyBorder="1">
      <alignment vertical="center"/>
    </xf>
    <xf numFmtId="0" fontId="46" fillId="0" borderId="24" xfId="0" applyFont="1" applyBorder="1">
      <alignment vertical="center"/>
    </xf>
    <xf numFmtId="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46" fillId="0" borderId="0" xfId="0" applyFont="1">
      <alignment vertical="center"/>
    </xf>
    <xf numFmtId="0" fontId="41" fillId="5" borderId="1" xfId="1" applyFont="1" applyFill="1" applyBorder="1" applyAlignment="1">
      <alignment horizontal="right" vertical="center"/>
    </xf>
    <xf numFmtId="0" fontId="41" fillId="5" borderId="11" xfId="1" applyFont="1" applyFill="1" applyBorder="1" applyAlignment="1">
      <alignment horizontal="right" vertical="center"/>
    </xf>
    <xf numFmtId="0" fontId="16" fillId="7" borderId="27" xfId="2" applyFont="1" applyFill="1" applyBorder="1" applyAlignment="1">
      <alignment horizontal="center" vertical="center"/>
    </xf>
    <xf numFmtId="0" fontId="16" fillId="7" borderId="42" xfId="2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0" fontId="16" fillId="7" borderId="28" xfId="2" applyFont="1" applyFill="1" applyBorder="1" applyAlignment="1">
      <alignment horizontal="center" vertical="center"/>
    </xf>
    <xf numFmtId="0" fontId="0" fillId="20" borderId="42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49" fontId="8" fillId="0" borderId="12" xfId="2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5" borderId="12" xfId="0" applyFont="1" applyFill="1" applyBorder="1" applyAlignment="1">
      <alignment horizontal="justify" vertical="center" wrapText="1"/>
    </xf>
    <xf numFmtId="14" fontId="8" fillId="0" borderId="12" xfId="2" applyNumberFormat="1" applyFont="1" applyBorder="1" applyAlignment="1">
      <alignment horizontal="center" vertical="center"/>
    </xf>
    <xf numFmtId="177" fontId="8" fillId="0" borderId="12" xfId="2" applyNumberFormat="1" applyFont="1" applyBorder="1" applyAlignment="1">
      <alignment horizontal="center" vertical="center"/>
    </xf>
    <xf numFmtId="0" fontId="8" fillId="0" borderId="12" xfId="2" applyFont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180" fontId="0" fillId="0" borderId="12" xfId="0" applyNumberForma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49" fontId="8" fillId="0" borderId="11" xfId="2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 wrapText="1"/>
    </xf>
    <xf numFmtId="14" fontId="8" fillId="0" borderId="11" xfId="2" applyNumberFormat="1" applyFont="1" applyBorder="1" applyAlignment="1">
      <alignment horizontal="center" vertical="center"/>
    </xf>
    <xf numFmtId="177" fontId="8" fillId="0" borderId="11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49" fontId="8" fillId="5" borderId="11" xfId="2" applyNumberFormat="1" applyFont="1" applyFill="1" applyBorder="1" applyAlignment="1">
      <alignment horizontal="center" vertical="center" wrapText="1"/>
    </xf>
    <xf numFmtId="14" fontId="8" fillId="5" borderId="11" xfId="2" applyNumberFormat="1" applyFont="1" applyFill="1" applyBorder="1" applyAlignment="1">
      <alignment horizontal="center" vertical="center"/>
    </xf>
    <xf numFmtId="14" fontId="38" fillId="5" borderId="11" xfId="0" applyNumberFormat="1" applyFont="1" applyFill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/>
    </xf>
    <xf numFmtId="49" fontId="28" fillId="8" borderId="22" xfId="2" applyNumberFormat="1" applyFont="1" applyFill="1" applyBorder="1" applyAlignment="1">
      <alignment horizontal="center" vertical="center" wrapText="1"/>
    </xf>
    <xf numFmtId="14" fontId="28" fillId="8" borderId="22" xfId="2" applyNumberFormat="1" applyFont="1" applyFill="1" applyBorder="1" applyAlignment="1">
      <alignment horizontal="center" vertical="center"/>
    </xf>
    <xf numFmtId="177" fontId="28" fillId="8" borderId="22" xfId="2" applyNumberFormat="1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justify" vertical="center" wrapText="1"/>
    </xf>
    <xf numFmtId="0" fontId="28" fillId="8" borderId="22" xfId="2" applyFont="1" applyFill="1" applyBorder="1" applyAlignment="1">
      <alignment horizontal="left" vertical="center"/>
    </xf>
    <xf numFmtId="0" fontId="28" fillId="8" borderId="22" xfId="0" applyFont="1" applyFill="1" applyBorder="1" applyAlignment="1">
      <alignment horizontal="center" vertical="center" wrapText="1"/>
    </xf>
    <xf numFmtId="0" fontId="28" fillId="8" borderId="22" xfId="2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0" fillId="17" borderId="22" xfId="0" applyFill="1" applyBorder="1" applyAlignment="1">
      <alignment horizontal="center" vertical="center"/>
    </xf>
    <xf numFmtId="0" fontId="48" fillId="17" borderId="38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49" fontId="28" fillId="8" borderId="11" xfId="2" applyNumberFormat="1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justify" vertical="center" wrapText="1"/>
    </xf>
    <xf numFmtId="14" fontId="28" fillId="8" borderId="11" xfId="2" applyNumberFormat="1" applyFont="1" applyFill="1" applyBorder="1" applyAlignment="1">
      <alignment horizontal="center" vertical="center"/>
    </xf>
    <xf numFmtId="177" fontId="28" fillId="8" borderId="11" xfId="2" applyNumberFormat="1" applyFont="1" applyFill="1" applyBorder="1" applyAlignment="1">
      <alignment horizontal="center" vertical="center"/>
    </xf>
    <xf numFmtId="0" fontId="28" fillId="8" borderId="11" xfId="0" quotePrefix="1" applyFont="1" applyFill="1" applyBorder="1" applyAlignment="1">
      <alignment horizontal="justify" vertical="center" wrapText="1"/>
    </xf>
    <xf numFmtId="0" fontId="28" fillId="8" borderId="11" xfId="2" applyFont="1" applyFill="1" applyBorder="1" applyAlignment="1">
      <alignment horizontal="left" vertical="center" wrapText="1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1" xfId="2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48" fillId="17" borderId="39" xfId="0" applyFont="1" applyFill="1" applyBorder="1" applyAlignment="1">
      <alignment horizontal="center" vertical="center"/>
    </xf>
    <xf numFmtId="49" fontId="8" fillId="5" borderId="22" xfId="2" applyNumberFormat="1" applyFont="1" applyFill="1" applyBorder="1" applyAlignment="1">
      <alignment horizontal="center" vertical="center" wrapText="1"/>
    </xf>
    <xf numFmtId="49" fontId="28" fillId="8" borderId="12" xfId="2" applyNumberFormat="1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left" vertical="center" wrapText="1"/>
    </xf>
    <xf numFmtId="0" fontId="28" fillId="8" borderId="12" xfId="0" applyFont="1" applyFill="1" applyBorder="1" applyAlignment="1">
      <alignment vertical="center" wrapText="1"/>
    </xf>
    <xf numFmtId="14" fontId="28" fillId="8" borderId="12" xfId="2" applyNumberFormat="1" applyFont="1" applyFill="1" applyBorder="1" applyAlignment="1">
      <alignment horizontal="center" vertical="center"/>
    </xf>
    <xf numFmtId="177" fontId="28" fillId="8" borderId="12" xfId="2" applyNumberFormat="1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justify" vertical="center" wrapText="1"/>
    </xf>
    <xf numFmtId="0" fontId="28" fillId="8" borderId="12" xfId="2" applyFont="1" applyFill="1" applyBorder="1" applyAlignment="1">
      <alignment horizontal="left" vertical="center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2" xfId="2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vertical="center" wrapText="1"/>
    </xf>
    <xf numFmtId="0" fontId="0" fillId="17" borderId="12" xfId="0" applyFill="1" applyBorder="1" applyAlignment="1">
      <alignment horizontal="center" vertical="center"/>
    </xf>
    <xf numFmtId="0" fontId="48" fillId="17" borderId="14" xfId="0" applyFont="1" applyFill="1" applyBorder="1" applyAlignment="1">
      <alignment horizontal="center" vertical="center"/>
    </xf>
    <xf numFmtId="49" fontId="8" fillId="5" borderId="12" xfId="2" applyNumberFormat="1" applyFont="1" applyFill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justify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2" applyFont="1" applyBorder="1" applyAlignment="1">
      <alignment horizontal="left" vertical="center" wrapText="1"/>
    </xf>
    <xf numFmtId="0" fontId="8" fillId="0" borderId="11" xfId="2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left" vertical="center"/>
    </xf>
    <xf numFmtId="0" fontId="28" fillId="8" borderId="11" xfId="0" applyFont="1" applyFill="1" applyBorder="1" applyAlignment="1">
      <alignment horizontal="left" vertical="center"/>
    </xf>
    <xf numFmtId="49" fontId="28" fillId="17" borderId="22" xfId="2" applyNumberFormat="1" applyFont="1" applyFill="1" applyBorder="1" applyAlignment="1">
      <alignment horizontal="center" vertical="center" wrapText="1"/>
    </xf>
    <xf numFmtId="0" fontId="28" fillId="17" borderId="22" xfId="0" applyFont="1" applyFill="1" applyBorder="1" applyAlignment="1">
      <alignment horizontal="justify" vertical="center" wrapText="1"/>
    </xf>
    <xf numFmtId="14" fontId="28" fillId="17" borderId="22" xfId="2" applyNumberFormat="1" applyFont="1" applyFill="1" applyBorder="1" applyAlignment="1">
      <alignment horizontal="center" vertical="center"/>
    </xf>
    <xf numFmtId="177" fontId="28" fillId="17" borderId="22" xfId="2" applyNumberFormat="1" applyFont="1" applyFill="1" applyBorder="1" applyAlignment="1">
      <alignment horizontal="center" vertical="center"/>
    </xf>
    <xf numFmtId="0" fontId="28" fillId="17" borderId="22" xfId="2" applyFont="1" applyFill="1" applyBorder="1" applyAlignment="1">
      <alignment horizontal="center" vertical="center"/>
    </xf>
    <xf numFmtId="0" fontId="28" fillId="17" borderId="22" xfId="0" applyFont="1" applyFill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 wrapText="1"/>
    </xf>
    <xf numFmtId="49" fontId="28" fillId="17" borderId="12" xfId="2" applyNumberFormat="1" applyFont="1" applyFill="1" applyBorder="1" applyAlignment="1">
      <alignment horizontal="center" vertical="center" wrapText="1"/>
    </xf>
    <xf numFmtId="0" fontId="28" fillId="17" borderId="12" xfId="0" applyFont="1" applyFill="1" applyBorder="1" applyAlignment="1">
      <alignment horizontal="justify" vertical="center" wrapText="1"/>
    </xf>
    <xf numFmtId="14" fontId="28" fillId="17" borderId="12" xfId="2" applyNumberFormat="1" applyFont="1" applyFill="1" applyBorder="1" applyAlignment="1">
      <alignment horizontal="center" vertical="center"/>
    </xf>
    <xf numFmtId="177" fontId="28" fillId="17" borderId="12" xfId="2" applyNumberFormat="1" applyFont="1" applyFill="1" applyBorder="1" applyAlignment="1">
      <alignment horizontal="center" vertical="center"/>
    </xf>
    <xf numFmtId="0" fontId="28" fillId="17" borderId="12" xfId="2" applyFont="1" applyFill="1" applyBorder="1" applyAlignment="1">
      <alignment horizontal="left" vertical="center"/>
    </xf>
    <xf numFmtId="0" fontId="28" fillId="17" borderId="12" xfId="2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vertical="center" wrapText="1"/>
    </xf>
    <xf numFmtId="0" fontId="28" fillId="8" borderId="11" xfId="2" applyFont="1" applyFill="1" applyBorder="1" applyAlignment="1">
      <alignment horizontal="left" vertical="center"/>
    </xf>
    <xf numFmtId="0" fontId="28" fillId="17" borderId="11" xfId="2" applyFont="1" applyFill="1" applyBorder="1" applyAlignment="1">
      <alignment horizontal="left" vertical="center"/>
    </xf>
    <xf numFmtId="0" fontId="8" fillId="17" borderId="12" xfId="2" applyFont="1" applyFill="1" applyBorder="1" applyAlignment="1">
      <alignment horizontal="left" vertical="center" wrapText="1"/>
    </xf>
    <xf numFmtId="0" fontId="8" fillId="17" borderId="12" xfId="2" applyFont="1" applyFill="1" applyBorder="1" applyAlignment="1">
      <alignment horizontal="center" vertical="center"/>
    </xf>
    <xf numFmtId="0" fontId="8" fillId="17" borderId="11" xfId="2" applyFont="1" applyFill="1" applyBorder="1" applyAlignment="1">
      <alignment horizontal="left" vertical="center"/>
    </xf>
    <xf numFmtId="0" fontId="8" fillId="17" borderId="11" xfId="2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justify" vertical="center" wrapText="1"/>
    </xf>
    <xf numFmtId="0" fontId="38" fillId="5" borderId="22" xfId="2" applyFont="1" applyFill="1" applyBorder="1"/>
    <xf numFmtId="14" fontId="8" fillId="5" borderId="22" xfId="0" applyNumberFormat="1" applyFont="1" applyFill="1" applyBorder="1" applyAlignment="1">
      <alignment horizontal="center" vertical="center" wrapText="1"/>
    </xf>
    <xf numFmtId="0" fontId="38" fillId="5" borderId="22" xfId="2" applyFont="1" applyFill="1" applyBorder="1" applyAlignment="1">
      <alignment horizontal="center"/>
    </xf>
    <xf numFmtId="0" fontId="8" fillId="5" borderId="38" xfId="0" applyFont="1" applyFill="1" applyBorder="1" applyAlignment="1">
      <alignment horizontal="justify" vertical="center" wrapText="1"/>
    </xf>
    <xf numFmtId="0" fontId="26" fillId="0" borderId="12" xfId="6" applyFont="1" applyBorder="1" applyAlignment="1">
      <alignment vertical="center"/>
    </xf>
    <xf numFmtId="0" fontId="8" fillId="0" borderId="11" xfId="2" applyFont="1" applyBorder="1" applyAlignment="1">
      <alignment vertical="center"/>
    </xf>
    <xf numFmtId="49" fontId="28" fillId="17" borderId="21" xfId="2" applyNumberFormat="1" applyFont="1" applyFill="1" applyBorder="1" applyAlignment="1">
      <alignment horizontal="center" vertical="center" wrapText="1"/>
    </xf>
    <xf numFmtId="0" fontId="28" fillId="17" borderId="21" xfId="0" applyFont="1" applyFill="1" applyBorder="1" applyAlignment="1">
      <alignment horizontal="justify" vertical="center" wrapText="1"/>
    </xf>
    <xf numFmtId="0" fontId="42" fillId="17" borderId="21" xfId="2" applyFont="1" applyFill="1" applyBorder="1"/>
    <xf numFmtId="14" fontId="28" fillId="17" borderId="21" xfId="0" applyNumberFormat="1" applyFont="1" applyFill="1" applyBorder="1" applyAlignment="1">
      <alignment horizontal="center" vertical="center" wrapText="1"/>
    </xf>
    <xf numFmtId="0" fontId="42" fillId="17" borderId="21" xfId="2" applyFont="1" applyFill="1" applyBorder="1" applyAlignment="1">
      <alignment horizontal="center"/>
    </xf>
    <xf numFmtId="0" fontId="42" fillId="17" borderId="21" xfId="0" applyFont="1" applyFill="1" applyBorder="1" applyAlignment="1">
      <alignment horizontal="justify" vertical="center" wrapText="1"/>
    </xf>
    <xf numFmtId="0" fontId="28" fillId="17" borderId="21" xfId="0" applyFont="1" applyFill="1" applyBorder="1" applyAlignment="1">
      <alignment horizontal="center" vertical="center" wrapText="1"/>
    </xf>
    <xf numFmtId="0" fontId="8" fillId="17" borderId="21" xfId="0" applyFont="1" applyFill="1" applyBorder="1" applyAlignment="1">
      <alignment horizontal="center" vertical="center"/>
    </xf>
    <xf numFmtId="0" fontId="28" fillId="17" borderId="37" xfId="0" applyFont="1" applyFill="1" applyBorder="1" applyAlignment="1">
      <alignment horizontal="justify" vertical="center" wrapText="1"/>
    </xf>
    <xf numFmtId="0" fontId="0" fillId="17" borderId="21" xfId="0" applyFill="1" applyBorder="1" applyAlignment="1">
      <alignment horizontal="center" vertical="center"/>
    </xf>
    <xf numFmtId="0" fontId="48" fillId="17" borderId="37" xfId="0" applyFont="1" applyFill="1" applyBorder="1" applyAlignment="1">
      <alignment horizontal="center" vertical="center"/>
    </xf>
    <xf numFmtId="0" fontId="38" fillId="5" borderId="12" xfId="2" applyFont="1" applyFill="1" applyBorder="1"/>
    <xf numFmtId="14" fontId="8" fillId="5" borderId="12" xfId="0" applyNumberFormat="1" applyFont="1" applyFill="1" applyBorder="1" applyAlignment="1">
      <alignment horizontal="center" vertical="center" wrapText="1"/>
    </xf>
    <xf numFmtId="0" fontId="38" fillId="5" borderId="12" xfId="2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/>
    </xf>
    <xf numFmtId="0" fontId="28" fillId="17" borderId="11" xfId="0" applyFont="1" applyFill="1" applyBorder="1" applyAlignment="1">
      <alignment horizontal="left" vertical="center" wrapText="1"/>
    </xf>
    <xf numFmtId="0" fontId="42" fillId="17" borderId="11" xfId="2" applyFont="1" applyFill="1" applyBorder="1"/>
    <xf numFmtId="0" fontId="42" fillId="17" borderId="11" xfId="2" applyFont="1" applyFill="1" applyBorder="1" applyAlignment="1">
      <alignment horizontal="center"/>
    </xf>
    <xf numFmtId="0" fontId="44" fillId="17" borderId="11" xfId="2" applyFont="1" applyFill="1" applyBorder="1"/>
    <xf numFmtId="0" fontId="45" fillId="17" borderId="39" xfId="0" applyFont="1" applyFill="1" applyBorder="1" applyAlignment="1">
      <alignment horizontal="justify" vertical="center" wrapText="1"/>
    </xf>
    <xf numFmtId="49" fontId="38" fillId="17" borderId="12" xfId="2" applyNumberFormat="1" applyFont="1" applyFill="1" applyBorder="1" applyAlignment="1">
      <alignment horizontal="center" vertical="center" wrapText="1"/>
    </xf>
    <xf numFmtId="0" fontId="38" fillId="17" borderId="12" xfId="0" applyFont="1" applyFill="1" applyBorder="1" applyAlignment="1">
      <alignment horizontal="justify" vertical="center" wrapText="1"/>
    </xf>
    <xf numFmtId="14" fontId="38" fillId="17" borderId="12" xfId="0" applyNumberFormat="1" applyFont="1" applyFill="1" applyBorder="1" applyAlignment="1">
      <alignment horizontal="center" vertical="center" wrapText="1"/>
    </xf>
    <xf numFmtId="0" fontId="38" fillId="17" borderId="12" xfId="2" applyFont="1" applyFill="1" applyBorder="1" applyAlignment="1">
      <alignment horizontal="center"/>
    </xf>
    <xf numFmtId="0" fontId="8" fillId="17" borderId="14" xfId="0" applyFont="1" applyFill="1" applyBorder="1" applyAlignment="1">
      <alignment horizontal="justify" vertical="center" wrapText="1"/>
    </xf>
    <xf numFmtId="49" fontId="38" fillId="17" borderId="11" xfId="2" applyNumberFormat="1" applyFont="1" applyFill="1" applyBorder="1" applyAlignment="1">
      <alignment horizontal="center" vertical="center" wrapText="1"/>
    </xf>
    <xf numFmtId="0" fontId="38" fillId="17" borderId="11" xfId="0" applyFont="1" applyFill="1" applyBorder="1" applyAlignment="1">
      <alignment horizontal="justify" vertical="center" wrapText="1"/>
    </xf>
    <xf numFmtId="14" fontId="38" fillId="17" borderId="11" xfId="0" applyNumberFormat="1" applyFont="1" applyFill="1" applyBorder="1" applyAlignment="1">
      <alignment horizontal="center" vertical="center" wrapText="1"/>
    </xf>
    <xf numFmtId="0" fontId="38" fillId="17" borderId="11" xfId="2" applyFont="1" applyFill="1" applyBorder="1" applyAlignment="1">
      <alignment horizontal="center"/>
    </xf>
    <xf numFmtId="0" fontId="38" fillId="17" borderId="11" xfId="0" quotePrefix="1" applyFont="1" applyFill="1" applyBorder="1" applyAlignment="1">
      <alignment horizontal="justify" vertical="center" wrapText="1"/>
    </xf>
    <xf numFmtId="0" fontId="38" fillId="17" borderId="39" xfId="0" applyFont="1" applyFill="1" applyBorder="1" applyAlignment="1">
      <alignment horizontal="justify" vertical="center" wrapText="1"/>
    </xf>
    <xf numFmtId="0" fontId="38" fillId="5" borderId="34" xfId="2" applyFont="1" applyFill="1" applyBorder="1" applyAlignment="1">
      <alignment horizontal="center" vertical="center"/>
    </xf>
    <xf numFmtId="0" fontId="38" fillId="5" borderId="26" xfId="2" applyFont="1" applyFill="1" applyBorder="1" applyAlignment="1">
      <alignment horizontal="center" vertical="center"/>
    </xf>
    <xf numFmtId="14" fontId="28" fillId="8" borderId="22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14" fontId="28" fillId="8" borderId="12" xfId="0" applyNumberFormat="1" applyFont="1" applyFill="1" applyBorder="1" applyAlignment="1">
      <alignment horizontal="center" vertical="center" wrapText="1"/>
    </xf>
    <xf numFmtId="0" fontId="28" fillId="8" borderId="12" xfId="2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 wrapText="1"/>
    </xf>
    <xf numFmtId="14" fontId="8" fillId="5" borderId="12" xfId="2" applyNumberFormat="1" applyFont="1" applyFill="1" applyBorder="1" applyAlignment="1">
      <alignment horizontal="center" vertical="center"/>
    </xf>
    <xf numFmtId="177" fontId="8" fillId="5" borderId="12" xfId="2" applyNumberFormat="1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vertical="center"/>
    </xf>
    <xf numFmtId="0" fontId="8" fillId="5" borderId="14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horizontal="justify" vertical="center" wrapText="1"/>
    </xf>
    <xf numFmtId="0" fontId="38" fillId="5" borderId="11" xfId="2" applyFont="1" applyFill="1" applyBorder="1"/>
    <xf numFmtId="14" fontId="8" fillId="5" borderId="11" xfId="0" applyNumberFormat="1" applyFont="1" applyFill="1" applyBorder="1" applyAlignment="1">
      <alignment horizontal="center" vertical="center" wrapText="1"/>
    </xf>
    <xf numFmtId="0" fontId="38" fillId="5" borderId="11" xfId="2" applyFont="1" applyFill="1" applyBorder="1" applyAlignment="1">
      <alignment horizontal="center"/>
    </xf>
    <xf numFmtId="0" fontId="38" fillId="5" borderId="11" xfId="0" applyFont="1" applyFill="1" applyBorder="1" applyAlignment="1">
      <alignment horizontal="justify" vertical="center" wrapText="1"/>
    </xf>
    <xf numFmtId="0" fontId="8" fillId="5" borderId="11" xfId="2" applyFont="1" applyFill="1" applyBorder="1" applyAlignment="1">
      <alignment vertical="center"/>
    </xf>
    <xf numFmtId="0" fontId="8" fillId="5" borderId="39" xfId="0" applyFont="1" applyFill="1" applyBorder="1" applyAlignment="1">
      <alignment vertical="center" wrapText="1"/>
    </xf>
    <xf numFmtId="0" fontId="28" fillId="17" borderId="22" xfId="0" applyFont="1" applyFill="1" applyBorder="1" applyAlignment="1">
      <alignment vertical="center" wrapText="1"/>
    </xf>
    <xf numFmtId="0" fontId="28" fillId="17" borderId="22" xfId="2" applyFont="1" applyFill="1" applyBorder="1" applyAlignment="1">
      <alignment vertical="center"/>
    </xf>
    <xf numFmtId="176" fontId="8" fillId="5" borderId="12" xfId="0" applyNumberFormat="1" applyFont="1" applyFill="1" applyBorder="1" applyAlignment="1">
      <alignment horizontal="center" vertical="center" wrapText="1"/>
    </xf>
    <xf numFmtId="49" fontId="38" fillId="18" borderId="11" xfId="2" applyNumberFormat="1" applyFont="1" applyFill="1" applyBorder="1" applyAlignment="1">
      <alignment horizontal="center" vertical="center" wrapText="1"/>
    </xf>
    <xf numFmtId="0" fontId="38" fillId="18" borderId="11" xfId="0" applyFont="1" applyFill="1" applyBorder="1" applyAlignment="1">
      <alignment horizontal="justify" vertical="center" wrapText="1"/>
    </xf>
    <xf numFmtId="0" fontId="38" fillId="18" borderId="11" xfId="2" applyFont="1" applyFill="1" applyBorder="1"/>
    <xf numFmtId="14" fontId="38" fillId="18" borderId="11" xfId="0" applyNumberFormat="1" applyFont="1" applyFill="1" applyBorder="1" applyAlignment="1">
      <alignment horizontal="center" vertical="center" wrapText="1"/>
    </xf>
    <xf numFmtId="176" fontId="38" fillId="18" borderId="11" xfId="0" applyNumberFormat="1" applyFont="1" applyFill="1" applyBorder="1" applyAlignment="1">
      <alignment horizontal="center" vertical="center" wrapText="1"/>
    </xf>
    <xf numFmtId="0" fontId="38" fillId="18" borderId="11" xfId="2" applyFont="1" applyFill="1" applyBorder="1" applyAlignment="1">
      <alignment horizontal="center"/>
    </xf>
    <xf numFmtId="0" fontId="8" fillId="18" borderId="11" xfId="0" applyFont="1" applyFill="1" applyBorder="1" applyAlignment="1">
      <alignment horizontal="center" vertical="center" wrapText="1"/>
    </xf>
    <xf numFmtId="0" fontId="8" fillId="18" borderId="11" xfId="0" applyFont="1" applyFill="1" applyBorder="1" applyAlignment="1">
      <alignment horizontal="center" vertical="center"/>
    </xf>
    <xf numFmtId="0" fontId="38" fillId="18" borderId="39" xfId="0" applyFont="1" applyFill="1" applyBorder="1" applyAlignment="1">
      <alignment horizontal="justify" vertical="center" wrapText="1"/>
    </xf>
    <xf numFmtId="0" fontId="0" fillId="18" borderId="11" xfId="0" applyFill="1" applyBorder="1" applyAlignment="1">
      <alignment horizontal="center" vertical="center"/>
    </xf>
    <xf numFmtId="0" fontId="48" fillId="18" borderId="39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77" fontId="8" fillId="5" borderId="11" xfId="2" applyNumberFormat="1" applyFont="1" applyFill="1" applyBorder="1" applyAlignment="1">
      <alignment horizontal="center" vertical="center"/>
    </xf>
    <xf numFmtId="0" fontId="8" fillId="5" borderId="11" xfId="0" quotePrefix="1" applyFont="1" applyFill="1" applyBorder="1" applyAlignment="1">
      <alignment horizontal="justify" vertical="center" wrapText="1"/>
    </xf>
    <xf numFmtId="0" fontId="8" fillId="5" borderId="11" xfId="2" applyFont="1" applyFill="1" applyBorder="1" applyAlignment="1">
      <alignment horizontal="left" vertical="center"/>
    </xf>
    <xf numFmtId="49" fontId="8" fillId="0" borderId="13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8" fillId="8" borderId="15" xfId="2" applyNumberFormat="1" applyFont="1" applyFill="1" applyBorder="1" applyAlignment="1">
      <alignment horizontal="center" vertical="center" wrapText="1"/>
    </xf>
    <xf numFmtId="49" fontId="8" fillId="0" borderId="33" xfId="2" applyNumberFormat="1" applyFont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/>
    </xf>
    <xf numFmtId="9" fontId="18" fillId="0" borderId="0" xfId="2" applyNumberFormat="1" applyFont="1" applyAlignment="1">
      <alignment vertical="center"/>
    </xf>
    <xf numFmtId="9" fontId="20" fillId="0" borderId="3" xfId="2" applyNumberFormat="1" applyFont="1" applyBorder="1" applyAlignment="1">
      <alignment horizontal="right" vertical="center"/>
    </xf>
    <xf numFmtId="9" fontId="20" fillId="0" borderId="0" xfId="2" applyNumberFormat="1" applyFont="1" applyAlignment="1">
      <alignment horizontal="right" vertical="center"/>
    </xf>
    <xf numFmtId="9" fontId="16" fillId="7" borderId="44" xfId="2" applyNumberFormat="1" applyFont="1" applyFill="1" applyBorder="1" applyAlignment="1">
      <alignment horizontal="center" vertical="center"/>
    </xf>
    <xf numFmtId="9" fontId="8" fillId="17" borderId="17" xfId="0" applyNumberFormat="1" applyFont="1" applyFill="1" applyBorder="1" applyAlignment="1">
      <alignment vertical="center" wrapText="1"/>
    </xf>
    <xf numFmtId="9" fontId="8" fillId="17" borderId="7" xfId="0" applyNumberFormat="1" applyFont="1" applyFill="1" applyBorder="1" applyAlignment="1">
      <alignment vertical="center" wrapText="1"/>
    </xf>
    <xf numFmtId="9" fontId="8" fillId="17" borderId="25" xfId="0" applyNumberFormat="1" applyFont="1" applyFill="1" applyBorder="1" applyAlignment="1">
      <alignment vertical="center" wrapText="1"/>
    </xf>
    <xf numFmtId="9" fontId="8" fillId="17" borderId="41" xfId="0" applyNumberFormat="1" applyFont="1" applyFill="1" applyBorder="1" applyAlignment="1">
      <alignment vertical="center" wrapText="1"/>
    </xf>
    <xf numFmtId="9" fontId="28" fillId="17" borderId="7" xfId="0" applyNumberFormat="1" applyFont="1" applyFill="1" applyBorder="1" applyAlignment="1">
      <alignment horizontal="justify" vertical="center" wrapText="1"/>
    </xf>
    <xf numFmtId="9" fontId="45" fillId="17" borderId="25" xfId="0" applyNumberFormat="1" applyFont="1" applyFill="1" applyBorder="1" applyAlignment="1">
      <alignment horizontal="justify" vertical="center" wrapText="1"/>
    </xf>
    <xf numFmtId="9" fontId="8" fillId="17" borderId="41" xfId="0" applyNumberFormat="1" applyFont="1" applyFill="1" applyBorder="1" applyAlignment="1">
      <alignment horizontal="justify" vertical="center" wrapText="1"/>
    </xf>
    <xf numFmtId="9" fontId="28" fillId="17" borderId="7" xfId="0" applyNumberFormat="1" applyFont="1" applyFill="1" applyBorder="1" applyAlignment="1">
      <alignment horizontal="left" vertical="center" wrapText="1"/>
    </xf>
    <xf numFmtId="9" fontId="28" fillId="17" borderId="7" xfId="0" quotePrefix="1" applyNumberFormat="1" applyFont="1" applyFill="1" applyBorder="1" applyAlignment="1">
      <alignment horizontal="justify" vertical="center" wrapText="1"/>
    </xf>
    <xf numFmtId="9" fontId="8" fillId="17" borderId="7" xfId="0" applyNumberFormat="1" applyFont="1" applyFill="1" applyBorder="1" applyAlignment="1">
      <alignment horizontal="justify" vertical="center" wrapText="1"/>
    </xf>
    <xf numFmtId="9" fontId="38" fillId="17" borderId="25" xfId="0" applyNumberFormat="1" applyFont="1" applyFill="1" applyBorder="1" applyAlignment="1">
      <alignment horizontal="justify" vertical="center" wrapText="1"/>
    </xf>
    <xf numFmtId="9" fontId="10" fillId="0" borderId="0" xfId="2" applyNumberFormat="1" applyFont="1" applyAlignment="1">
      <alignment vertical="center"/>
    </xf>
    <xf numFmtId="0" fontId="0" fillId="0" borderId="0" xfId="0" applyAlignment="1">
      <alignment horizontal="left" vertical="center"/>
    </xf>
    <xf numFmtId="2" fontId="35" fillId="16" borderId="1" xfId="7" applyNumberFormat="1" applyFont="1" applyFill="1" applyBorder="1" applyAlignment="1">
      <alignment horizontal="center" vertical="center"/>
    </xf>
    <xf numFmtId="0" fontId="34" fillId="0" borderId="1" xfId="7" quotePrefix="1" applyFon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left" vertical="center" wrapText="1"/>
    </xf>
    <xf numFmtId="0" fontId="8" fillId="5" borderId="1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28" fillId="8" borderId="1" xfId="0" applyFont="1" applyFill="1" applyBorder="1" applyAlignment="1">
      <alignment horizontal="left" vertical="center" wrapText="1"/>
    </xf>
    <xf numFmtId="0" fontId="38" fillId="5" borderId="1" xfId="2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2" xfId="2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8" fillId="5" borderId="12" xfId="2" applyFont="1" applyFill="1" applyBorder="1" applyAlignment="1">
      <alignment horizontal="center" vertical="center"/>
    </xf>
    <xf numFmtId="0" fontId="8" fillId="5" borderId="16" xfId="2" applyFont="1" applyFill="1" applyBorder="1" applyAlignment="1">
      <alignment horizontal="center" vertical="center"/>
    </xf>
    <xf numFmtId="0" fontId="8" fillId="0" borderId="14" xfId="2" applyFont="1" applyBorder="1" applyAlignment="1">
      <alignment horizontal="left" vertical="center"/>
    </xf>
    <xf numFmtId="9" fontId="0" fillId="0" borderId="22" xfId="0" applyNumberFormat="1" applyBorder="1" applyAlignment="1">
      <alignment horizontal="center" vertical="center" wrapText="1"/>
    </xf>
    <xf numFmtId="0" fontId="46" fillId="0" borderId="1" xfId="0" applyFont="1" applyBorder="1">
      <alignment vertical="center"/>
    </xf>
    <xf numFmtId="0" fontId="4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/>
    </xf>
    <xf numFmtId="0" fontId="46" fillId="0" borderId="11" xfId="0" applyFont="1" applyBorder="1">
      <alignment vertical="center"/>
    </xf>
    <xf numFmtId="0" fontId="36" fillId="0" borderId="11" xfId="0" applyFont="1" applyBorder="1">
      <alignment vertical="center"/>
    </xf>
    <xf numFmtId="9" fontId="0" fillId="0" borderId="11" xfId="0" applyNumberForma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9" fontId="51" fillId="0" borderId="1" xfId="0" applyNumberFormat="1" applyFont="1" applyBorder="1" applyAlignment="1">
      <alignment horizontal="center" vertical="center" wrapText="1"/>
    </xf>
    <xf numFmtId="9" fontId="52" fillId="0" borderId="1" xfId="0" applyNumberFormat="1" applyFont="1" applyBorder="1" applyAlignment="1">
      <alignment horizontal="center" vertical="center"/>
    </xf>
    <xf numFmtId="0" fontId="41" fillId="5" borderId="22" xfId="1" applyFont="1" applyFill="1" applyBorder="1" applyAlignment="1">
      <alignment horizontal="right" vertical="center"/>
    </xf>
    <xf numFmtId="9" fontId="51" fillId="0" borderId="22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48" fillId="0" borderId="22" xfId="0" applyFont="1" applyBorder="1" applyAlignment="1">
      <alignment horizontal="center" vertical="center"/>
    </xf>
    <xf numFmtId="9" fontId="0" fillId="21" borderId="11" xfId="0" applyNumberFormat="1" applyFill="1" applyBorder="1" applyAlignment="1">
      <alignment horizontal="center" vertical="center"/>
    </xf>
    <xf numFmtId="0" fontId="36" fillId="0" borderId="24" xfId="0" applyFont="1" applyBorder="1">
      <alignment vertical="center"/>
    </xf>
    <xf numFmtId="9" fontId="0" fillId="21" borderId="24" xfId="0" applyNumberFormat="1" applyFill="1" applyBorder="1" applyAlignment="1">
      <alignment horizontal="center" vertical="center" wrapText="1"/>
    </xf>
    <xf numFmtId="9" fontId="0" fillId="0" borderId="24" xfId="0" applyNumberFormat="1" applyBorder="1" applyAlignment="1">
      <alignment horizontal="center" vertical="center" wrapText="1"/>
    </xf>
    <xf numFmtId="9" fontId="51" fillId="0" borderId="11" xfId="0" applyNumberFormat="1" applyFont="1" applyBorder="1" applyAlignment="1">
      <alignment horizontal="center" vertical="center" wrapText="1"/>
    </xf>
    <xf numFmtId="0" fontId="48" fillId="0" borderId="24" xfId="0" applyFont="1" applyBorder="1" applyAlignment="1">
      <alignment horizontal="center" vertical="center"/>
    </xf>
    <xf numFmtId="9" fontId="0" fillId="21" borderId="26" xfId="0" applyNumberFormat="1" applyFill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0" fontId="33" fillId="0" borderId="0" xfId="0" applyFont="1" applyAlignment="1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53" fillId="0" borderId="0" xfId="0" applyNumberFormat="1" applyFont="1" applyAlignment="1">
      <alignment horizontal="center"/>
    </xf>
    <xf numFmtId="0" fontId="0" fillId="10" borderId="21" xfId="0" applyFill="1" applyBorder="1" applyAlignment="1">
      <alignment horizontal="center"/>
    </xf>
    <xf numFmtId="181" fontId="0" fillId="10" borderId="21" xfId="0" applyNumberFormat="1" applyFill="1" applyBorder="1" applyAlignment="1">
      <alignment horizontal="center"/>
    </xf>
    <xf numFmtId="182" fontId="0" fillId="10" borderId="21" xfId="0" applyNumberFormat="1" applyFill="1" applyBorder="1" applyAlignment="1">
      <alignment horizontal="center"/>
    </xf>
    <xf numFmtId="183" fontId="0" fillId="10" borderId="21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81" fontId="0" fillId="0" borderId="12" xfId="0" applyNumberFormat="1" applyBorder="1" applyAlignment="1">
      <alignment horizontal="center"/>
    </xf>
    <xf numFmtId="182" fontId="0" fillId="0" borderId="12" xfId="0" applyNumberFormat="1" applyBorder="1" applyAlignment="1">
      <alignment horizontal="center"/>
    </xf>
    <xf numFmtId="183" fontId="0" fillId="0" borderId="12" xfId="0" applyNumberFormat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1" fontId="0" fillId="0" borderId="16" xfId="0" applyNumberFormat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81" fontId="0" fillId="16" borderId="1" xfId="0" applyNumberFormat="1" applyFill="1" applyBorder="1" applyAlignment="1">
      <alignment horizontal="center"/>
    </xf>
    <xf numFmtId="182" fontId="0" fillId="16" borderId="1" xfId="0" applyNumberFormat="1" applyFill="1" applyBorder="1" applyAlignment="1">
      <alignment horizontal="center"/>
    </xf>
    <xf numFmtId="183" fontId="0" fillId="16" borderId="1" xfId="0" applyNumberFormat="1" applyFill="1" applyBorder="1" applyAlignment="1">
      <alignment horizontal="center"/>
    </xf>
    <xf numFmtId="181" fontId="0" fillId="16" borderId="16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81" fontId="0" fillId="0" borderId="22" xfId="0" applyNumberFormat="1" applyBorder="1" applyAlignment="1">
      <alignment horizontal="center"/>
    </xf>
    <xf numFmtId="182" fontId="0" fillId="0" borderId="22" xfId="0" applyNumberFormat="1" applyBorder="1" applyAlignment="1">
      <alignment horizontal="center"/>
    </xf>
    <xf numFmtId="183" fontId="0" fillId="0" borderId="22" xfId="0" applyNumberFormat="1" applyBorder="1" applyAlignment="1">
      <alignment horizontal="center"/>
    </xf>
    <xf numFmtId="181" fontId="0" fillId="0" borderId="38" xfId="0" applyNumberFormat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181" fontId="0" fillId="16" borderId="11" xfId="0" applyNumberFormat="1" applyFill="1" applyBorder="1" applyAlignment="1">
      <alignment horizontal="center"/>
    </xf>
    <xf numFmtId="182" fontId="0" fillId="16" borderId="11" xfId="0" applyNumberFormat="1" applyFill="1" applyBorder="1" applyAlignment="1">
      <alignment horizontal="center"/>
    </xf>
    <xf numFmtId="183" fontId="0" fillId="16" borderId="11" xfId="0" applyNumberFormat="1" applyFill="1" applyBorder="1" applyAlignment="1">
      <alignment horizontal="center"/>
    </xf>
    <xf numFmtId="181" fontId="0" fillId="16" borderId="39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38" fillId="5" borderId="22" xfId="2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justify" vertical="center" wrapText="1"/>
    </xf>
    <xf numFmtId="0" fontId="8" fillId="22" borderId="12" xfId="2" applyFont="1" applyFill="1" applyBorder="1" applyAlignment="1">
      <alignment horizontal="left" vertical="center"/>
    </xf>
    <xf numFmtId="0" fontId="8" fillId="22" borderId="12" xfId="0" applyFont="1" applyFill="1" applyBorder="1" applyAlignment="1">
      <alignment horizontal="center" vertical="center" wrapText="1"/>
    </xf>
    <xf numFmtId="0" fontId="8" fillId="22" borderId="12" xfId="2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vertical="center" wrapText="1"/>
    </xf>
    <xf numFmtId="0" fontId="8" fillId="22" borderId="1" xfId="0" applyFont="1" applyFill="1" applyBorder="1" applyAlignment="1">
      <alignment horizontal="justify" vertical="center" wrapText="1"/>
    </xf>
    <xf numFmtId="0" fontId="8" fillId="22" borderId="1" xfId="2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 wrapText="1"/>
    </xf>
    <xf numFmtId="0" fontId="8" fillId="22" borderId="1" xfId="2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vertical="center" wrapText="1"/>
    </xf>
    <xf numFmtId="0" fontId="8" fillId="22" borderId="1" xfId="2" applyFont="1" applyFill="1" applyBorder="1" applyAlignment="1">
      <alignment horizontal="left" vertical="center" wrapText="1"/>
    </xf>
    <xf numFmtId="0" fontId="38" fillId="5" borderId="16" xfId="0" quotePrefix="1" applyFont="1" applyFill="1" applyBorder="1" applyAlignment="1">
      <alignment horizontal="justify" vertical="center" wrapText="1"/>
    </xf>
    <xf numFmtId="14" fontId="38" fillId="5" borderId="1" xfId="2" applyNumberFormat="1" applyFont="1" applyFill="1" applyBorder="1" applyAlignment="1">
      <alignment horizontal="center" vertical="center"/>
    </xf>
    <xf numFmtId="14" fontId="38" fillId="5" borderId="22" xfId="2" applyNumberFormat="1" applyFont="1" applyFill="1" applyBorder="1" applyAlignment="1">
      <alignment horizontal="center" vertical="center"/>
    </xf>
    <xf numFmtId="49" fontId="8" fillId="17" borderId="26" xfId="2" applyNumberFormat="1" applyFont="1" applyFill="1" applyBorder="1" applyAlignment="1">
      <alignment horizontal="center" vertical="center" wrapText="1"/>
    </xf>
    <xf numFmtId="0" fontId="8" fillId="17" borderId="26" xfId="0" applyFont="1" applyFill="1" applyBorder="1" applyAlignment="1">
      <alignment horizontal="left" vertical="center" wrapText="1"/>
    </xf>
    <xf numFmtId="0" fontId="8" fillId="17" borderId="26" xfId="0" applyFont="1" applyFill="1" applyBorder="1" applyAlignment="1">
      <alignment horizontal="justify" vertical="center" wrapText="1"/>
    </xf>
    <xf numFmtId="0" fontId="38" fillId="17" borderId="26" xfId="2" applyFont="1" applyFill="1" applyBorder="1"/>
    <xf numFmtId="14" fontId="8" fillId="17" borderId="26" xfId="0" applyNumberFormat="1" applyFont="1" applyFill="1" applyBorder="1" applyAlignment="1">
      <alignment horizontal="center" vertical="center" wrapText="1"/>
    </xf>
    <xf numFmtId="0" fontId="38" fillId="17" borderId="26" xfId="2" applyFont="1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48" fillId="17" borderId="35" xfId="0" applyFont="1" applyFill="1" applyBorder="1" applyAlignment="1">
      <alignment horizontal="center" vertical="center"/>
    </xf>
    <xf numFmtId="9" fontId="38" fillId="17" borderId="45" xfId="0" applyNumberFormat="1" applyFont="1" applyFill="1" applyBorder="1" applyAlignment="1">
      <alignment horizontal="justify" vertical="center" wrapText="1"/>
    </xf>
    <xf numFmtId="0" fontId="8" fillId="17" borderId="26" xfId="0" applyFont="1" applyFill="1" applyBorder="1" applyAlignment="1">
      <alignment horizontal="justify" vertical="top" wrapText="1"/>
    </xf>
    <xf numFmtId="0" fontId="8" fillId="17" borderId="26" xfId="0" applyFont="1" applyFill="1" applyBorder="1" applyAlignment="1">
      <alignment horizontal="center" vertical="center" wrapText="1"/>
    </xf>
    <xf numFmtId="0" fontId="38" fillId="17" borderId="26" xfId="2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38" fillId="17" borderId="35" xfId="0" applyFont="1" applyFill="1" applyBorder="1" applyAlignment="1">
      <alignment horizontal="justify" vertical="center" wrapText="1"/>
    </xf>
    <xf numFmtId="0" fontId="0" fillId="20" borderId="44" xfId="0" applyFill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9" xfId="0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center"/>
    </xf>
    <xf numFmtId="0" fontId="48" fillId="17" borderId="49" xfId="0" applyFont="1" applyFill="1" applyBorder="1" applyAlignment="1">
      <alignment horizontal="center" vertical="center"/>
    </xf>
    <xf numFmtId="0" fontId="48" fillId="17" borderId="17" xfId="0" applyFont="1" applyFill="1" applyBorder="1" applyAlignment="1">
      <alignment horizontal="center" vertical="center"/>
    </xf>
    <xf numFmtId="0" fontId="48" fillId="17" borderId="7" xfId="0" applyFont="1" applyFill="1" applyBorder="1" applyAlignment="1">
      <alignment horizontal="center" vertical="center"/>
    </xf>
    <xf numFmtId="0" fontId="48" fillId="17" borderId="25" xfId="0" applyFont="1" applyFill="1" applyBorder="1" applyAlignment="1">
      <alignment horizontal="center" vertical="center"/>
    </xf>
    <xf numFmtId="0" fontId="48" fillId="17" borderId="41" xfId="0" applyFont="1" applyFill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52" xfId="0" applyFont="1" applyBorder="1" applyAlignment="1">
      <alignment horizontal="center" vertical="center"/>
    </xf>
    <xf numFmtId="0" fontId="48" fillId="17" borderId="0" xfId="0" applyFont="1" applyFill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17" borderId="45" xfId="0" applyFont="1" applyFill="1" applyBorder="1" applyAlignment="1">
      <alignment horizontal="center" vertical="center"/>
    </xf>
    <xf numFmtId="0" fontId="48" fillId="18" borderId="5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8" fillId="5" borderId="16" xfId="0" applyFont="1" applyFill="1" applyBorder="1" applyAlignment="1">
      <alignment horizontal="center" vertical="center"/>
    </xf>
    <xf numFmtId="0" fontId="48" fillId="5" borderId="49" xfId="0" applyFont="1" applyFill="1" applyBorder="1" applyAlignment="1">
      <alignment horizontal="center" vertical="center"/>
    </xf>
    <xf numFmtId="49" fontId="8" fillId="22" borderId="1" xfId="2" applyNumberFormat="1" applyFont="1" applyFill="1" applyBorder="1" applyAlignment="1">
      <alignment horizontal="center" vertical="center" wrapText="1"/>
    </xf>
    <xf numFmtId="14" fontId="8" fillId="22" borderId="1" xfId="2" applyNumberFormat="1" applyFont="1" applyFill="1" applyBorder="1" applyAlignment="1">
      <alignment horizontal="center" vertical="center"/>
    </xf>
    <xf numFmtId="177" fontId="8" fillId="22" borderId="1" xfId="2" applyNumberFormat="1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48" fillId="22" borderId="16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54" fillId="2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38" fillId="5" borderId="13" xfId="2" applyFont="1" applyFill="1" applyBorder="1" applyAlignment="1">
      <alignment horizontal="center" vertical="center"/>
    </xf>
    <xf numFmtId="0" fontId="38" fillId="5" borderId="33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16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8" fillId="5" borderId="1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5" borderId="11" xfId="2" applyFont="1" applyFill="1" applyBorder="1" applyAlignment="1">
      <alignment horizontal="center" vertical="center"/>
    </xf>
    <xf numFmtId="0" fontId="8" fillId="5" borderId="39" xfId="2" applyFont="1" applyFill="1" applyBorder="1" applyAlignment="1">
      <alignment horizontal="center" vertical="center"/>
    </xf>
    <xf numFmtId="0" fontId="38" fillId="5" borderId="12" xfId="2" applyFont="1" applyFill="1" applyBorder="1" applyAlignment="1">
      <alignment horizontal="center" vertical="center"/>
    </xf>
    <xf numFmtId="0" fontId="38" fillId="5" borderId="11" xfId="2" applyFont="1" applyFill="1" applyBorder="1" applyAlignment="1">
      <alignment horizontal="center" vertical="center"/>
    </xf>
    <xf numFmtId="0" fontId="38" fillId="5" borderId="12" xfId="2" applyFont="1" applyFill="1" applyBorder="1" applyAlignment="1">
      <alignment horizontal="center" vertical="center" wrapText="1"/>
    </xf>
    <xf numFmtId="0" fontId="38" fillId="5" borderId="11" xfId="2" applyFont="1" applyFill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38" fillId="5" borderId="15" xfId="2" applyFont="1" applyFill="1" applyBorder="1" applyAlignment="1">
      <alignment horizontal="center" vertical="center"/>
    </xf>
    <xf numFmtId="0" fontId="38" fillId="5" borderId="1" xfId="2" applyFont="1" applyFill="1" applyBorder="1" applyAlignment="1">
      <alignment horizontal="center" vertical="center"/>
    </xf>
    <xf numFmtId="0" fontId="38" fillId="5" borderId="1" xfId="2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center" vertical="center" wrapText="1"/>
    </xf>
    <xf numFmtId="0" fontId="38" fillId="5" borderId="43" xfId="2" applyFont="1" applyFill="1" applyBorder="1" applyAlignment="1">
      <alignment horizontal="center" vertical="center"/>
    </xf>
    <xf numFmtId="0" fontId="38" fillId="5" borderId="20" xfId="2" applyFont="1" applyFill="1" applyBorder="1" applyAlignment="1">
      <alignment horizontal="center" vertical="center"/>
    </xf>
    <xf numFmtId="0" fontId="38" fillId="5" borderId="22" xfId="2" applyFont="1" applyFill="1" applyBorder="1" applyAlignment="1">
      <alignment horizontal="center" vertical="center"/>
    </xf>
    <xf numFmtId="0" fontId="38" fillId="5" borderId="21" xfId="2" applyFont="1" applyFill="1" applyBorder="1" applyAlignment="1">
      <alignment horizontal="center" vertical="center"/>
    </xf>
    <xf numFmtId="0" fontId="38" fillId="5" borderId="22" xfId="2" applyFont="1" applyFill="1" applyBorder="1" applyAlignment="1">
      <alignment horizontal="center" vertical="center" wrapText="1"/>
    </xf>
    <xf numFmtId="0" fontId="38" fillId="5" borderId="21" xfId="2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0" borderId="22" xfId="2" applyFont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left" vertical="center" wrapText="1"/>
    </xf>
    <xf numFmtId="0" fontId="8" fillId="5" borderId="41" xfId="2" applyFont="1" applyFill="1" applyBorder="1" applyAlignment="1">
      <alignment horizontal="center" vertical="center" wrapText="1"/>
    </xf>
    <xf numFmtId="0" fontId="8" fillId="5" borderId="7" xfId="2" applyFont="1" applyFill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33" xfId="2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28" fillId="8" borderId="22" xfId="0" quotePrefix="1" applyFont="1" applyFill="1" applyBorder="1" applyAlignment="1">
      <alignment horizontal="left" vertical="center" wrapText="1"/>
    </xf>
    <xf numFmtId="0" fontId="28" fillId="8" borderId="1" xfId="0" quotePrefix="1" applyFont="1" applyFill="1" applyBorder="1" applyAlignment="1">
      <alignment horizontal="left" vertical="center" wrapText="1"/>
    </xf>
    <xf numFmtId="0" fontId="8" fillId="0" borderId="41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28" fillId="8" borderId="22" xfId="0" applyFont="1" applyFill="1" applyBorder="1" applyAlignment="1">
      <alignment horizontal="left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43" xfId="2" applyFont="1" applyBorder="1" applyAlignment="1">
      <alignment horizontal="center" vertical="center"/>
    </xf>
    <xf numFmtId="0" fontId="8" fillId="5" borderId="22" xfId="2" applyFont="1" applyFill="1" applyBorder="1" applyAlignment="1">
      <alignment horizontal="center" vertical="center"/>
    </xf>
    <xf numFmtId="9" fontId="8" fillId="0" borderId="29" xfId="0" applyNumberFormat="1" applyFont="1" applyBorder="1" applyAlignment="1">
      <alignment horizontal="center" vertical="center" wrapText="1"/>
    </xf>
    <xf numFmtId="9" fontId="8" fillId="0" borderId="30" xfId="0" applyNumberFormat="1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9" fontId="8" fillId="0" borderId="29" xfId="2" applyNumberFormat="1" applyFont="1" applyBorder="1" applyAlignment="1">
      <alignment horizontal="center" vertical="center"/>
    </xf>
    <xf numFmtId="9" fontId="8" fillId="0" borderId="30" xfId="2" applyNumberFormat="1" applyFont="1" applyBorder="1" applyAlignment="1">
      <alignment horizontal="center" vertical="center"/>
    </xf>
    <xf numFmtId="9" fontId="8" fillId="0" borderId="32" xfId="2" applyNumberFormat="1" applyFont="1" applyBorder="1" applyAlignment="1">
      <alignment horizontal="center" vertical="center"/>
    </xf>
    <xf numFmtId="9" fontId="8" fillId="0" borderId="27" xfId="0" applyNumberFormat="1" applyFont="1" applyBorder="1" applyAlignment="1">
      <alignment horizontal="center" vertical="center" wrapText="1"/>
    </xf>
    <xf numFmtId="9" fontId="8" fillId="0" borderId="19" xfId="0" applyNumberFormat="1" applyFont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 vertical="center" wrapText="1"/>
    </xf>
    <xf numFmtId="9" fontId="8" fillId="5" borderId="27" xfId="0" applyNumberFormat="1" applyFont="1" applyFill="1" applyBorder="1" applyAlignment="1">
      <alignment horizontal="center" vertical="center" wrapText="1"/>
    </xf>
    <xf numFmtId="9" fontId="8" fillId="5" borderId="19" xfId="0" applyNumberFormat="1" applyFont="1" applyFill="1" applyBorder="1" applyAlignment="1">
      <alignment horizontal="center" vertical="center" wrapText="1"/>
    </xf>
    <xf numFmtId="9" fontId="8" fillId="5" borderId="43" xfId="0" applyNumberFormat="1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9" fontId="8" fillId="5" borderId="3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0" fillId="21" borderId="42" xfId="0" applyFill="1" applyBorder="1" applyAlignment="1">
      <alignment horizontal="center" vertical="center" wrapText="1"/>
    </xf>
    <xf numFmtId="0" fontId="0" fillId="21" borderId="24" xfId="0" applyFill="1" applyBorder="1" applyAlignment="1">
      <alignment horizontal="center" vertical="center" wrapText="1"/>
    </xf>
    <xf numFmtId="0" fontId="0" fillId="21" borderId="53" xfId="0" applyFill="1" applyBorder="1" applyAlignment="1">
      <alignment horizontal="center" vertical="center" wrapText="1"/>
    </xf>
    <xf numFmtId="0" fontId="0" fillId="21" borderId="54" xfId="0" applyFill="1" applyBorder="1" applyAlignment="1">
      <alignment horizontal="center" vertical="center" wrapText="1"/>
    </xf>
    <xf numFmtId="0" fontId="0" fillId="22" borderId="42" xfId="0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0" fillId="22" borderId="21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0" fillId="21" borderId="46" xfId="0" applyFill="1" applyBorder="1" applyAlignment="1">
      <alignment horizontal="center" vertical="center" wrapText="1"/>
    </xf>
    <xf numFmtId="0" fontId="0" fillId="21" borderId="47" xfId="0" applyFill="1" applyBorder="1" applyAlignment="1">
      <alignment horizontal="center" vertical="center" wrapText="1"/>
    </xf>
    <xf numFmtId="0" fontId="0" fillId="21" borderId="39" xfId="0" applyFill="1" applyBorder="1" applyAlignment="1">
      <alignment horizontal="center" vertical="center" wrapText="1"/>
    </xf>
    <xf numFmtId="0" fontId="0" fillId="21" borderId="33" xfId="0" applyFill="1" applyBorder="1" applyAlignment="1">
      <alignment horizontal="center" vertical="center" wrapText="1"/>
    </xf>
    <xf numFmtId="0" fontId="36" fillId="11" borderId="22" xfId="0" applyFont="1" applyFill="1" applyBorder="1" applyAlignment="1">
      <alignment horizontal="center" vertical="center" wrapText="1"/>
    </xf>
  </cellXfs>
  <cellStyles count="16">
    <cellStyle name="나쁨 2" xfId="9"/>
    <cellStyle name="백분율 2" xfId="13"/>
    <cellStyle name="보통 2" xfId="11"/>
    <cellStyle name="좋음 2" xfId="10"/>
    <cellStyle name="표준" xfId="0" builtinId="0"/>
    <cellStyle name="표준 10" xfId="14"/>
    <cellStyle name="표준 13" xfId="15"/>
    <cellStyle name="표준 2" xfId="3"/>
    <cellStyle name="표준 2 10" xfId="2"/>
    <cellStyle name="표준 2 2" xfId="7"/>
    <cellStyle name="표준 2 9" xfId="1"/>
    <cellStyle name="표준 3" xfId="8"/>
    <cellStyle name="표준 5" xfId="4"/>
    <cellStyle name="표준 5 2" xfId="5"/>
    <cellStyle name="하이퍼링크" xfId="6" builtinId="8"/>
    <cellStyle name="하이퍼링크 2" xfId="12"/>
  </cellStyles>
  <dxfs count="10"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J$29" lockText="1" noThreeD="1"/>
</file>

<file path=xl/ctrlProps/ctrlProp10.xml><?xml version="1.0" encoding="utf-8"?>
<formControlPr xmlns="http://schemas.microsoft.com/office/spreadsheetml/2009/9/main" objectType="CheckBox" fmlaLink="$O$15" lockText="1" noThreeD="1"/>
</file>

<file path=xl/ctrlProps/ctrlProp100.xml><?xml version="1.0" encoding="utf-8"?>
<formControlPr xmlns="http://schemas.microsoft.com/office/spreadsheetml/2009/9/main" objectType="CheckBox" fmlaLink="$O$105" lockText="1" noThreeD="1"/>
</file>

<file path=xl/ctrlProps/ctrlProp101.xml><?xml version="1.0" encoding="utf-8"?>
<formControlPr xmlns="http://schemas.microsoft.com/office/spreadsheetml/2009/9/main" objectType="CheckBox" fmlaLink="$O$106" lockText="1" noThreeD="1"/>
</file>

<file path=xl/ctrlProps/ctrlProp102.xml><?xml version="1.0" encoding="utf-8"?>
<formControlPr xmlns="http://schemas.microsoft.com/office/spreadsheetml/2009/9/main" objectType="CheckBox" fmlaLink="$O$107" lockText="1" noThreeD="1"/>
</file>

<file path=xl/ctrlProps/ctrlProp103.xml><?xml version="1.0" encoding="utf-8"?>
<formControlPr xmlns="http://schemas.microsoft.com/office/spreadsheetml/2009/9/main" objectType="CheckBox" fmlaLink="$O$108" lockText="1" noThreeD="1"/>
</file>

<file path=xl/ctrlProps/ctrlProp104.xml><?xml version="1.0" encoding="utf-8"?>
<formControlPr xmlns="http://schemas.microsoft.com/office/spreadsheetml/2009/9/main" objectType="CheckBox" fmlaLink="$O$109" lockText="1" noThreeD="1"/>
</file>

<file path=xl/ctrlProps/ctrlProp105.xml><?xml version="1.0" encoding="utf-8"?>
<formControlPr xmlns="http://schemas.microsoft.com/office/spreadsheetml/2009/9/main" objectType="CheckBox" fmlaLink="$O$110" lockText="1" noThreeD="1"/>
</file>

<file path=xl/ctrlProps/ctrlProp106.xml><?xml version="1.0" encoding="utf-8"?>
<formControlPr xmlns="http://schemas.microsoft.com/office/spreadsheetml/2009/9/main" objectType="CheckBox" fmlaLink="$O$111" lockText="1" noThreeD="1"/>
</file>

<file path=xl/ctrlProps/ctrlProp107.xml><?xml version="1.0" encoding="utf-8"?>
<formControlPr xmlns="http://schemas.microsoft.com/office/spreadsheetml/2009/9/main" objectType="CheckBox" fmlaLink="$O$112" lockText="1" noThreeD="1"/>
</file>

<file path=xl/ctrlProps/ctrlProp108.xml><?xml version="1.0" encoding="utf-8"?>
<formControlPr xmlns="http://schemas.microsoft.com/office/spreadsheetml/2009/9/main" objectType="CheckBox" fmlaLink="$O$113" lockText="1" noThreeD="1"/>
</file>

<file path=xl/ctrlProps/ctrlProp109.xml><?xml version="1.0" encoding="utf-8"?>
<formControlPr xmlns="http://schemas.microsoft.com/office/spreadsheetml/2009/9/main" objectType="CheckBox" fmlaLink="$O$114" lockText="1" noThreeD="1"/>
</file>

<file path=xl/ctrlProps/ctrlProp11.xml><?xml version="1.0" encoding="utf-8"?>
<formControlPr xmlns="http://schemas.microsoft.com/office/spreadsheetml/2009/9/main" objectType="CheckBox" fmlaLink="$O$16" lockText="1" noThreeD="1"/>
</file>

<file path=xl/ctrlProps/ctrlProp110.xml><?xml version="1.0" encoding="utf-8"?>
<formControlPr xmlns="http://schemas.microsoft.com/office/spreadsheetml/2009/9/main" objectType="CheckBox" fmlaLink="$O$115" lockText="1" noThreeD="1"/>
</file>

<file path=xl/ctrlProps/ctrlProp111.xml><?xml version="1.0" encoding="utf-8"?>
<formControlPr xmlns="http://schemas.microsoft.com/office/spreadsheetml/2009/9/main" objectType="CheckBox" fmlaLink="$O$116" lockText="1" noThreeD="1"/>
</file>

<file path=xl/ctrlProps/ctrlProp112.xml><?xml version="1.0" encoding="utf-8"?>
<formControlPr xmlns="http://schemas.microsoft.com/office/spreadsheetml/2009/9/main" objectType="CheckBox" fmlaLink="$O$117" lockText="1" noThreeD="1"/>
</file>

<file path=xl/ctrlProps/ctrlProp113.xml><?xml version="1.0" encoding="utf-8"?>
<formControlPr xmlns="http://schemas.microsoft.com/office/spreadsheetml/2009/9/main" objectType="CheckBox" fmlaLink="$O$118" lockText="1" noThreeD="1"/>
</file>

<file path=xl/ctrlProps/ctrlProp114.xml><?xml version="1.0" encoding="utf-8"?>
<formControlPr xmlns="http://schemas.microsoft.com/office/spreadsheetml/2009/9/main" objectType="CheckBox" fmlaLink="$O$119" lockText="1" noThreeD="1"/>
</file>

<file path=xl/ctrlProps/ctrlProp115.xml><?xml version="1.0" encoding="utf-8"?>
<formControlPr xmlns="http://schemas.microsoft.com/office/spreadsheetml/2009/9/main" objectType="CheckBox" fmlaLink="$O$120" lockText="1" noThreeD="1"/>
</file>

<file path=xl/ctrlProps/ctrlProp116.xml><?xml version="1.0" encoding="utf-8"?>
<formControlPr xmlns="http://schemas.microsoft.com/office/spreadsheetml/2009/9/main" objectType="CheckBox" fmlaLink="$O$121" lockText="1" noThreeD="1"/>
</file>

<file path=xl/ctrlProps/ctrlProp117.xml><?xml version="1.0" encoding="utf-8"?>
<formControlPr xmlns="http://schemas.microsoft.com/office/spreadsheetml/2009/9/main" objectType="CheckBox" fmlaLink="$O$122" lockText="1" noThreeD="1"/>
</file>

<file path=xl/ctrlProps/ctrlProp118.xml><?xml version="1.0" encoding="utf-8"?>
<formControlPr xmlns="http://schemas.microsoft.com/office/spreadsheetml/2009/9/main" objectType="CheckBox" fmlaLink="$O$123" lockText="1" noThreeD="1"/>
</file>

<file path=xl/ctrlProps/ctrlProp119.xml><?xml version="1.0" encoding="utf-8"?>
<formControlPr xmlns="http://schemas.microsoft.com/office/spreadsheetml/2009/9/main" objectType="CheckBox" fmlaLink="$O$124" lockText="1" noThreeD="1"/>
</file>

<file path=xl/ctrlProps/ctrlProp12.xml><?xml version="1.0" encoding="utf-8"?>
<formControlPr xmlns="http://schemas.microsoft.com/office/spreadsheetml/2009/9/main" objectType="CheckBox" fmlaLink="$O$17" lockText="1" noThreeD="1"/>
</file>

<file path=xl/ctrlProps/ctrlProp120.xml><?xml version="1.0" encoding="utf-8"?>
<formControlPr xmlns="http://schemas.microsoft.com/office/spreadsheetml/2009/9/main" objectType="CheckBox" fmlaLink="$O$125" lockText="1" noThreeD="1"/>
</file>

<file path=xl/ctrlProps/ctrlProp121.xml><?xml version="1.0" encoding="utf-8"?>
<formControlPr xmlns="http://schemas.microsoft.com/office/spreadsheetml/2009/9/main" objectType="CheckBox" fmlaLink="$O$126" lockText="1" noThreeD="1"/>
</file>

<file path=xl/ctrlProps/ctrlProp122.xml><?xml version="1.0" encoding="utf-8"?>
<formControlPr xmlns="http://schemas.microsoft.com/office/spreadsheetml/2009/9/main" objectType="CheckBox" fmlaLink="$O$127" lockText="1" noThreeD="1"/>
</file>

<file path=xl/ctrlProps/ctrlProp123.xml><?xml version="1.0" encoding="utf-8"?>
<formControlPr xmlns="http://schemas.microsoft.com/office/spreadsheetml/2009/9/main" objectType="CheckBox" fmlaLink="$O$128" lockText="1" noThreeD="1"/>
</file>

<file path=xl/ctrlProps/ctrlProp124.xml><?xml version="1.0" encoding="utf-8"?>
<formControlPr xmlns="http://schemas.microsoft.com/office/spreadsheetml/2009/9/main" objectType="CheckBox" fmlaLink="$O$129" lockText="1" noThreeD="1"/>
</file>

<file path=xl/ctrlProps/ctrlProp125.xml><?xml version="1.0" encoding="utf-8"?>
<formControlPr xmlns="http://schemas.microsoft.com/office/spreadsheetml/2009/9/main" objectType="CheckBox" fmlaLink="$O$130" lockText="1" noThreeD="1"/>
</file>

<file path=xl/ctrlProps/ctrlProp126.xml><?xml version="1.0" encoding="utf-8"?>
<formControlPr xmlns="http://schemas.microsoft.com/office/spreadsheetml/2009/9/main" objectType="CheckBox" fmlaLink="$O$131" lockText="1" noThreeD="1"/>
</file>

<file path=xl/ctrlProps/ctrlProp127.xml><?xml version="1.0" encoding="utf-8"?>
<formControlPr xmlns="http://schemas.microsoft.com/office/spreadsheetml/2009/9/main" objectType="CheckBox" fmlaLink="$O$132" lockText="1" noThreeD="1"/>
</file>

<file path=xl/ctrlProps/ctrlProp128.xml><?xml version="1.0" encoding="utf-8"?>
<formControlPr xmlns="http://schemas.microsoft.com/office/spreadsheetml/2009/9/main" objectType="CheckBox" fmlaLink="$O$133" lockText="1" noThreeD="1"/>
</file>

<file path=xl/ctrlProps/ctrlProp129.xml><?xml version="1.0" encoding="utf-8"?>
<formControlPr xmlns="http://schemas.microsoft.com/office/spreadsheetml/2009/9/main" objectType="CheckBox" fmlaLink="$O$134" lockText="1" noThreeD="1"/>
</file>

<file path=xl/ctrlProps/ctrlProp13.xml><?xml version="1.0" encoding="utf-8"?>
<formControlPr xmlns="http://schemas.microsoft.com/office/spreadsheetml/2009/9/main" objectType="CheckBox" fmlaLink="$O$18" lockText="1" noThreeD="1"/>
</file>

<file path=xl/ctrlProps/ctrlProp130.xml><?xml version="1.0" encoding="utf-8"?>
<formControlPr xmlns="http://schemas.microsoft.com/office/spreadsheetml/2009/9/main" objectType="CheckBox" fmlaLink="$O$135" lockText="1" noThreeD="1"/>
</file>

<file path=xl/ctrlProps/ctrlProp131.xml><?xml version="1.0" encoding="utf-8"?>
<formControlPr xmlns="http://schemas.microsoft.com/office/spreadsheetml/2009/9/main" objectType="CheckBox" fmlaLink="$O$136" lockText="1" noThreeD="1"/>
</file>

<file path=xl/ctrlProps/ctrlProp132.xml><?xml version="1.0" encoding="utf-8"?>
<formControlPr xmlns="http://schemas.microsoft.com/office/spreadsheetml/2009/9/main" objectType="CheckBox" fmlaLink="$O$137" lockText="1" noThreeD="1"/>
</file>

<file path=xl/ctrlProps/ctrlProp133.xml><?xml version="1.0" encoding="utf-8"?>
<formControlPr xmlns="http://schemas.microsoft.com/office/spreadsheetml/2009/9/main" objectType="CheckBox" fmlaLink="$O$138" lockText="1" noThreeD="1"/>
</file>

<file path=xl/ctrlProps/ctrlProp134.xml><?xml version="1.0" encoding="utf-8"?>
<formControlPr xmlns="http://schemas.microsoft.com/office/spreadsheetml/2009/9/main" objectType="CheckBox" fmlaLink="$O$139" lockText="1" noThreeD="1"/>
</file>

<file path=xl/ctrlProps/ctrlProp135.xml><?xml version="1.0" encoding="utf-8"?>
<formControlPr xmlns="http://schemas.microsoft.com/office/spreadsheetml/2009/9/main" objectType="CheckBox" fmlaLink="$O$140" lockText="1" noThreeD="1"/>
</file>

<file path=xl/ctrlProps/ctrlProp136.xml><?xml version="1.0" encoding="utf-8"?>
<formControlPr xmlns="http://schemas.microsoft.com/office/spreadsheetml/2009/9/main" objectType="CheckBox" fmlaLink="$O$141" lockText="1" noThreeD="1"/>
</file>

<file path=xl/ctrlProps/ctrlProp137.xml><?xml version="1.0" encoding="utf-8"?>
<formControlPr xmlns="http://schemas.microsoft.com/office/spreadsheetml/2009/9/main" objectType="CheckBox" fmlaLink="$O$142" lockText="1" noThreeD="1"/>
</file>

<file path=xl/ctrlProps/ctrlProp138.xml><?xml version="1.0" encoding="utf-8"?>
<formControlPr xmlns="http://schemas.microsoft.com/office/spreadsheetml/2009/9/main" objectType="CheckBox" fmlaLink="$O$143" lockText="1" noThreeD="1"/>
</file>

<file path=xl/ctrlProps/ctrlProp139.xml><?xml version="1.0" encoding="utf-8"?>
<formControlPr xmlns="http://schemas.microsoft.com/office/spreadsheetml/2009/9/main" objectType="CheckBox" fmlaLink="$O$144" lockText="1" noThreeD="1"/>
</file>

<file path=xl/ctrlProps/ctrlProp14.xml><?xml version="1.0" encoding="utf-8"?>
<formControlPr xmlns="http://schemas.microsoft.com/office/spreadsheetml/2009/9/main" objectType="CheckBox" fmlaLink="$O$19" lockText="1" noThreeD="1"/>
</file>

<file path=xl/ctrlProps/ctrlProp140.xml><?xml version="1.0" encoding="utf-8"?>
<formControlPr xmlns="http://schemas.microsoft.com/office/spreadsheetml/2009/9/main" objectType="CheckBox" fmlaLink="$O$145" lockText="1" noThreeD="1"/>
</file>

<file path=xl/ctrlProps/ctrlProp141.xml><?xml version="1.0" encoding="utf-8"?>
<formControlPr xmlns="http://schemas.microsoft.com/office/spreadsheetml/2009/9/main" objectType="CheckBox" fmlaLink="$O$146" lockText="1" noThreeD="1"/>
</file>

<file path=xl/ctrlProps/ctrlProp142.xml><?xml version="1.0" encoding="utf-8"?>
<formControlPr xmlns="http://schemas.microsoft.com/office/spreadsheetml/2009/9/main" objectType="CheckBox" fmlaLink="$O$147" lockText="1" noThreeD="1"/>
</file>

<file path=xl/ctrlProps/ctrlProp143.xml><?xml version="1.0" encoding="utf-8"?>
<formControlPr xmlns="http://schemas.microsoft.com/office/spreadsheetml/2009/9/main" objectType="CheckBox" fmlaLink="$O$148" lockText="1" noThreeD="1"/>
</file>

<file path=xl/ctrlProps/ctrlProp144.xml><?xml version="1.0" encoding="utf-8"?>
<formControlPr xmlns="http://schemas.microsoft.com/office/spreadsheetml/2009/9/main" objectType="CheckBox" fmlaLink="$O$149" lockText="1" noThreeD="1"/>
</file>

<file path=xl/ctrlProps/ctrlProp145.xml><?xml version="1.0" encoding="utf-8"?>
<formControlPr xmlns="http://schemas.microsoft.com/office/spreadsheetml/2009/9/main" objectType="CheckBox" fmlaLink="$O$150" lockText="1" noThreeD="1"/>
</file>

<file path=xl/ctrlProps/ctrlProp146.xml><?xml version="1.0" encoding="utf-8"?>
<formControlPr xmlns="http://schemas.microsoft.com/office/spreadsheetml/2009/9/main" objectType="CheckBox" fmlaLink="$O$151" lockText="1" noThreeD="1"/>
</file>

<file path=xl/ctrlProps/ctrlProp147.xml><?xml version="1.0" encoding="utf-8"?>
<formControlPr xmlns="http://schemas.microsoft.com/office/spreadsheetml/2009/9/main" objectType="CheckBox" fmlaLink="$O$152" lockText="1" noThreeD="1"/>
</file>

<file path=xl/ctrlProps/ctrlProp148.xml><?xml version="1.0" encoding="utf-8"?>
<formControlPr xmlns="http://schemas.microsoft.com/office/spreadsheetml/2009/9/main" objectType="CheckBox" fmlaLink="$O$153" lockText="1" noThreeD="1"/>
</file>

<file path=xl/ctrlProps/ctrlProp149.xml><?xml version="1.0" encoding="utf-8"?>
<formControlPr xmlns="http://schemas.microsoft.com/office/spreadsheetml/2009/9/main" objectType="CheckBox" fmlaLink="$O$154" lockText="1" noThreeD="1"/>
</file>

<file path=xl/ctrlProps/ctrlProp15.xml><?xml version="1.0" encoding="utf-8"?>
<formControlPr xmlns="http://schemas.microsoft.com/office/spreadsheetml/2009/9/main" objectType="CheckBox" fmlaLink="$O$20" lockText="1" noThreeD="1"/>
</file>

<file path=xl/ctrlProps/ctrlProp150.xml><?xml version="1.0" encoding="utf-8"?>
<formControlPr xmlns="http://schemas.microsoft.com/office/spreadsheetml/2009/9/main" objectType="CheckBox" fmlaLink="$O$155" lockText="1" noThreeD="1"/>
</file>

<file path=xl/ctrlProps/ctrlProp151.xml><?xml version="1.0" encoding="utf-8"?>
<formControlPr xmlns="http://schemas.microsoft.com/office/spreadsheetml/2009/9/main" objectType="CheckBox" fmlaLink="$O$156" lockText="1" noThreeD="1"/>
</file>

<file path=xl/ctrlProps/ctrlProp152.xml><?xml version="1.0" encoding="utf-8"?>
<formControlPr xmlns="http://schemas.microsoft.com/office/spreadsheetml/2009/9/main" objectType="CheckBox" fmlaLink="$O$157" lockText="1" noThreeD="1"/>
</file>

<file path=xl/ctrlProps/ctrlProp153.xml><?xml version="1.0" encoding="utf-8"?>
<formControlPr xmlns="http://schemas.microsoft.com/office/spreadsheetml/2009/9/main" objectType="CheckBox" fmlaLink="$O$158" lockText="1" noThreeD="1"/>
</file>

<file path=xl/ctrlProps/ctrlProp154.xml><?xml version="1.0" encoding="utf-8"?>
<formControlPr xmlns="http://schemas.microsoft.com/office/spreadsheetml/2009/9/main" objectType="CheckBox" fmlaLink="$O$159" lockText="1" noThreeD="1"/>
</file>

<file path=xl/ctrlProps/ctrlProp155.xml><?xml version="1.0" encoding="utf-8"?>
<formControlPr xmlns="http://schemas.microsoft.com/office/spreadsheetml/2009/9/main" objectType="CheckBox" fmlaLink="$O$160" lockText="1" noThreeD="1"/>
</file>

<file path=xl/ctrlProps/ctrlProp156.xml><?xml version="1.0" encoding="utf-8"?>
<formControlPr xmlns="http://schemas.microsoft.com/office/spreadsheetml/2009/9/main" objectType="CheckBox" fmlaLink="$O$161" lockText="1" noThreeD="1"/>
</file>

<file path=xl/ctrlProps/ctrlProp157.xml><?xml version="1.0" encoding="utf-8"?>
<formControlPr xmlns="http://schemas.microsoft.com/office/spreadsheetml/2009/9/main" objectType="CheckBox" fmlaLink="$O$162" lockText="1" noThreeD="1"/>
</file>

<file path=xl/ctrlProps/ctrlProp158.xml><?xml version="1.0" encoding="utf-8"?>
<formControlPr xmlns="http://schemas.microsoft.com/office/spreadsheetml/2009/9/main" objectType="CheckBox" fmlaLink="$O$163" lockText="1" noThreeD="1"/>
</file>

<file path=xl/ctrlProps/ctrlProp159.xml><?xml version="1.0" encoding="utf-8"?>
<formControlPr xmlns="http://schemas.microsoft.com/office/spreadsheetml/2009/9/main" objectType="CheckBox" fmlaLink="$O$164" lockText="1" noThreeD="1"/>
</file>

<file path=xl/ctrlProps/ctrlProp16.xml><?xml version="1.0" encoding="utf-8"?>
<formControlPr xmlns="http://schemas.microsoft.com/office/spreadsheetml/2009/9/main" objectType="CheckBox" fmlaLink="$O$21" lockText="1" noThreeD="1"/>
</file>

<file path=xl/ctrlProps/ctrlProp160.xml><?xml version="1.0" encoding="utf-8"?>
<formControlPr xmlns="http://schemas.microsoft.com/office/spreadsheetml/2009/9/main" objectType="CheckBox" fmlaLink="$O$165" lockText="1" noThreeD="1"/>
</file>

<file path=xl/ctrlProps/ctrlProp161.xml><?xml version="1.0" encoding="utf-8"?>
<formControlPr xmlns="http://schemas.microsoft.com/office/spreadsheetml/2009/9/main" objectType="CheckBox" fmlaLink="$O$166" lockText="1" noThreeD="1"/>
</file>

<file path=xl/ctrlProps/ctrlProp162.xml><?xml version="1.0" encoding="utf-8"?>
<formControlPr xmlns="http://schemas.microsoft.com/office/spreadsheetml/2009/9/main" objectType="CheckBox" fmlaLink="$O$167" lockText="1" noThreeD="1"/>
</file>

<file path=xl/ctrlProps/ctrlProp163.xml><?xml version="1.0" encoding="utf-8"?>
<formControlPr xmlns="http://schemas.microsoft.com/office/spreadsheetml/2009/9/main" objectType="CheckBox" fmlaLink="$O$168" lockText="1" noThreeD="1"/>
</file>

<file path=xl/ctrlProps/ctrlProp164.xml><?xml version="1.0" encoding="utf-8"?>
<formControlPr xmlns="http://schemas.microsoft.com/office/spreadsheetml/2009/9/main" objectType="CheckBox" fmlaLink="$O$169" lockText="1" noThreeD="1"/>
</file>

<file path=xl/ctrlProps/ctrlProp165.xml><?xml version="1.0" encoding="utf-8"?>
<formControlPr xmlns="http://schemas.microsoft.com/office/spreadsheetml/2009/9/main" objectType="CheckBox" fmlaLink="$O$170" lockText="1" noThreeD="1"/>
</file>

<file path=xl/ctrlProps/ctrlProp166.xml><?xml version="1.0" encoding="utf-8"?>
<formControlPr xmlns="http://schemas.microsoft.com/office/spreadsheetml/2009/9/main" objectType="CheckBox" fmlaLink="$O$171" lockText="1" noThreeD="1"/>
</file>

<file path=xl/ctrlProps/ctrlProp167.xml><?xml version="1.0" encoding="utf-8"?>
<formControlPr xmlns="http://schemas.microsoft.com/office/spreadsheetml/2009/9/main" objectType="CheckBox" fmlaLink="$O$172" lockText="1" noThreeD="1"/>
</file>

<file path=xl/ctrlProps/ctrlProp168.xml><?xml version="1.0" encoding="utf-8"?>
<formControlPr xmlns="http://schemas.microsoft.com/office/spreadsheetml/2009/9/main" objectType="CheckBox" fmlaLink="$O$173" lockText="1" noThreeD="1"/>
</file>

<file path=xl/ctrlProps/ctrlProp169.xml><?xml version="1.0" encoding="utf-8"?>
<formControlPr xmlns="http://schemas.microsoft.com/office/spreadsheetml/2009/9/main" objectType="CheckBox" fmlaLink="$O$174" lockText="1" noThreeD="1"/>
</file>

<file path=xl/ctrlProps/ctrlProp17.xml><?xml version="1.0" encoding="utf-8"?>
<formControlPr xmlns="http://schemas.microsoft.com/office/spreadsheetml/2009/9/main" objectType="CheckBox" fmlaLink="$O$22" lockText="1" noThreeD="1"/>
</file>

<file path=xl/ctrlProps/ctrlProp170.xml><?xml version="1.0" encoding="utf-8"?>
<formControlPr xmlns="http://schemas.microsoft.com/office/spreadsheetml/2009/9/main" objectType="CheckBox" fmlaLink="$O$175" lockText="1" noThreeD="1"/>
</file>

<file path=xl/ctrlProps/ctrlProp171.xml><?xml version="1.0" encoding="utf-8"?>
<formControlPr xmlns="http://schemas.microsoft.com/office/spreadsheetml/2009/9/main" objectType="CheckBox" fmlaLink="$O$176" lockText="1" noThreeD="1"/>
</file>

<file path=xl/ctrlProps/ctrlProp172.xml><?xml version="1.0" encoding="utf-8"?>
<formControlPr xmlns="http://schemas.microsoft.com/office/spreadsheetml/2009/9/main" objectType="CheckBox" fmlaLink="$O$177" lockText="1" noThreeD="1"/>
</file>

<file path=xl/ctrlProps/ctrlProp173.xml><?xml version="1.0" encoding="utf-8"?>
<formControlPr xmlns="http://schemas.microsoft.com/office/spreadsheetml/2009/9/main" objectType="CheckBox" fmlaLink="$O$178" lockText="1" noThreeD="1"/>
</file>

<file path=xl/ctrlProps/ctrlProp174.xml><?xml version="1.0" encoding="utf-8"?>
<formControlPr xmlns="http://schemas.microsoft.com/office/spreadsheetml/2009/9/main" objectType="CheckBox" fmlaLink="$O$179" lockText="1" noThreeD="1"/>
</file>

<file path=xl/ctrlProps/ctrlProp175.xml><?xml version="1.0" encoding="utf-8"?>
<formControlPr xmlns="http://schemas.microsoft.com/office/spreadsheetml/2009/9/main" objectType="CheckBox" fmlaLink="$O$180" lockText="1" noThreeD="1"/>
</file>

<file path=xl/ctrlProps/ctrlProp176.xml><?xml version="1.0" encoding="utf-8"?>
<formControlPr xmlns="http://schemas.microsoft.com/office/spreadsheetml/2009/9/main" objectType="CheckBox" fmlaLink="$O$181" lockText="1" noThreeD="1"/>
</file>

<file path=xl/ctrlProps/ctrlProp177.xml><?xml version="1.0" encoding="utf-8"?>
<formControlPr xmlns="http://schemas.microsoft.com/office/spreadsheetml/2009/9/main" objectType="CheckBox" fmlaLink="$O$182" lockText="1" noThreeD="1"/>
</file>

<file path=xl/ctrlProps/ctrlProp178.xml><?xml version="1.0" encoding="utf-8"?>
<formControlPr xmlns="http://schemas.microsoft.com/office/spreadsheetml/2009/9/main" objectType="CheckBox" fmlaLink="$O$183" lockText="1" noThreeD="1"/>
</file>

<file path=xl/ctrlProps/ctrlProp179.xml><?xml version="1.0" encoding="utf-8"?>
<formControlPr xmlns="http://schemas.microsoft.com/office/spreadsheetml/2009/9/main" objectType="CheckBox" fmlaLink="$O$184" lockText="1" noThreeD="1"/>
</file>

<file path=xl/ctrlProps/ctrlProp18.xml><?xml version="1.0" encoding="utf-8"?>
<formControlPr xmlns="http://schemas.microsoft.com/office/spreadsheetml/2009/9/main" objectType="CheckBox" fmlaLink="$O$23" lockText="1" noThreeD="1"/>
</file>

<file path=xl/ctrlProps/ctrlProp180.xml><?xml version="1.0" encoding="utf-8"?>
<formControlPr xmlns="http://schemas.microsoft.com/office/spreadsheetml/2009/9/main" objectType="CheckBox" fmlaLink="$O$185" lockText="1" noThreeD="1"/>
</file>

<file path=xl/ctrlProps/ctrlProp181.xml><?xml version="1.0" encoding="utf-8"?>
<formControlPr xmlns="http://schemas.microsoft.com/office/spreadsheetml/2009/9/main" objectType="CheckBox" fmlaLink="$O$186" lockText="1" noThreeD="1"/>
</file>

<file path=xl/ctrlProps/ctrlProp182.xml><?xml version="1.0" encoding="utf-8"?>
<formControlPr xmlns="http://schemas.microsoft.com/office/spreadsheetml/2009/9/main" objectType="CheckBox" fmlaLink="$O$187" lockText="1" noThreeD="1"/>
</file>

<file path=xl/ctrlProps/ctrlProp183.xml><?xml version="1.0" encoding="utf-8"?>
<formControlPr xmlns="http://schemas.microsoft.com/office/spreadsheetml/2009/9/main" objectType="CheckBox" fmlaLink="$O$188" lockText="1" noThreeD="1"/>
</file>

<file path=xl/ctrlProps/ctrlProp184.xml><?xml version="1.0" encoding="utf-8"?>
<formControlPr xmlns="http://schemas.microsoft.com/office/spreadsheetml/2009/9/main" objectType="CheckBox" fmlaLink="$O$189" lockText="1" noThreeD="1"/>
</file>

<file path=xl/ctrlProps/ctrlProp185.xml><?xml version="1.0" encoding="utf-8"?>
<formControlPr xmlns="http://schemas.microsoft.com/office/spreadsheetml/2009/9/main" objectType="CheckBox" fmlaLink="$O$190" lockText="1" noThreeD="1"/>
</file>

<file path=xl/ctrlProps/ctrlProp186.xml><?xml version="1.0" encoding="utf-8"?>
<formControlPr xmlns="http://schemas.microsoft.com/office/spreadsheetml/2009/9/main" objectType="CheckBox" fmlaLink="$O$191" lockText="1" noThreeD="1"/>
</file>

<file path=xl/ctrlProps/ctrlProp187.xml><?xml version="1.0" encoding="utf-8"?>
<formControlPr xmlns="http://schemas.microsoft.com/office/spreadsheetml/2009/9/main" objectType="CheckBox" fmlaLink="$O$192" lockText="1" noThreeD="1"/>
</file>

<file path=xl/ctrlProps/ctrlProp188.xml><?xml version="1.0" encoding="utf-8"?>
<formControlPr xmlns="http://schemas.microsoft.com/office/spreadsheetml/2009/9/main" objectType="CheckBox" fmlaLink="$O$193" lockText="1" noThreeD="1"/>
</file>

<file path=xl/ctrlProps/ctrlProp189.xml><?xml version="1.0" encoding="utf-8"?>
<formControlPr xmlns="http://schemas.microsoft.com/office/spreadsheetml/2009/9/main" objectType="CheckBox" fmlaLink="$O$194" lockText="1" noThreeD="1"/>
</file>

<file path=xl/ctrlProps/ctrlProp19.xml><?xml version="1.0" encoding="utf-8"?>
<formControlPr xmlns="http://schemas.microsoft.com/office/spreadsheetml/2009/9/main" objectType="CheckBox" fmlaLink="$O$24" lockText="1" noThreeD="1"/>
</file>

<file path=xl/ctrlProps/ctrlProp190.xml><?xml version="1.0" encoding="utf-8"?>
<formControlPr xmlns="http://schemas.microsoft.com/office/spreadsheetml/2009/9/main" objectType="CheckBox" fmlaLink="$O$195" lockText="1" noThreeD="1"/>
</file>

<file path=xl/ctrlProps/ctrlProp191.xml><?xml version="1.0" encoding="utf-8"?>
<formControlPr xmlns="http://schemas.microsoft.com/office/spreadsheetml/2009/9/main" objectType="CheckBox" fmlaLink="$O$196" lockText="1" noThreeD="1"/>
</file>

<file path=xl/ctrlProps/ctrlProp192.xml><?xml version="1.0" encoding="utf-8"?>
<formControlPr xmlns="http://schemas.microsoft.com/office/spreadsheetml/2009/9/main" objectType="CheckBox" fmlaLink="$O$197" lockText="1" noThreeD="1"/>
</file>

<file path=xl/ctrlProps/ctrlProp193.xml><?xml version="1.0" encoding="utf-8"?>
<formControlPr xmlns="http://schemas.microsoft.com/office/spreadsheetml/2009/9/main" objectType="CheckBox" fmlaLink="$O$198" lockText="1" noThreeD="1"/>
</file>

<file path=xl/ctrlProps/ctrlProp194.xml><?xml version="1.0" encoding="utf-8"?>
<formControlPr xmlns="http://schemas.microsoft.com/office/spreadsheetml/2009/9/main" objectType="CheckBox" fmlaLink="$O$199" lockText="1" noThreeD="1"/>
</file>

<file path=xl/ctrlProps/ctrlProp195.xml><?xml version="1.0" encoding="utf-8"?>
<formControlPr xmlns="http://schemas.microsoft.com/office/spreadsheetml/2009/9/main" objectType="CheckBox" fmlaLink="$O$200" lockText="1" noThreeD="1"/>
</file>

<file path=xl/ctrlProps/ctrlProp196.xml><?xml version="1.0" encoding="utf-8"?>
<formControlPr xmlns="http://schemas.microsoft.com/office/spreadsheetml/2009/9/main" objectType="CheckBox" fmlaLink="$O$201" lockText="1" noThreeD="1"/>
</file>

<file path=xl/ctrlProps/ctrlProp197.xml><?xml version="1.0" encoding="utf-8"?>
<formControlPr xmlns="http://schemas.microsoft.com/office/spreadsheetml/2009/9/main" objectType="CheckBox" fmlaLink="$O$202" lockText="1" noThreeD="1"/>
</file>

<file path=xl/ctrlProps/ctrlProp198.xml><?xml version="1.0" encoding="utf-8"?>
<formControlPr xmlns="http://schemas.microsoft.com/office/spreadsheetml/2009/9/main" objectType="CheckBox" fmlaLink="$O$203" lockText="1" noThreeD="1"/>
</file>

<file path=xl/ctrlProps/ctrlProp199.xml><?xml version="1.0" encoding="utf-8"?>
<formControlPr xmlns="http://schemas.microsoft.com/office/spreadsheetml/2009/9/main" objectType="CheckBox" fmlaLink="$O$204" lockText="1" noThreeD="1"/>
</file>

<file path=xl/ctrlProps/ctrlProp2.xml><?xml version="1.0" encoding="utf-8"?>
<formControlPr xmlns="http://schemas.microsoft.com/office/spreadsheetml/2009/9/main" objectType="CheckBox" fmlaLink="$J$30" lockText="1" noThreeD="1"/>
</file>

<file path=xl/ctrlProps/ctrlProp20.xml><?xml version="1.0" encoding="utf-8"?>
<formControlPr xmlns="http://schemas.microsoft.com/office/spreadsheetml/2009/9/main" objectType="CheckBox" fmlaLink="$O$25" lockText="1" noThreeD="1"/>
</file>

<file path=xl/ctrlProps/ctrlProp200.xml><?xml version="1.0" encoding="utf-8"?>
<formControlPr xmlns="http://schemas.microsoft.com/office/spreadsheetml/2009/9/main" objectType="CheckBox" fmlaLink="$O$205" lockText="1" noThreeD="1"/>
</file>

<file path=xl/ctrlProps/ctrlProp201.xml><?xml version="1.0" encoding="utf-8"?>
<formControlPr xmlns="http://schemas.microsoft.com/office/spreadsheetml/2009/9/main" objectType="CheckBox" fmlaLink="$O$206" lockText="1" noThreeD="1"/>
</file>

<file path=xl/ctrlProps/ctrlProp202.xml><?xml version="1.0" encoding="utf-8"?>
<formControlPr xmlns="http://schemas.microsoft.com/office/spreadsheetml/2009/9/main" objectType="CheckBox" fmlaLink="$O$207" lockText="1" noThreeD="1"/>
</file>

<file path=xl/ctrlProps/ctrlProp203.xml><?xml version="1.0" encoding="utf-8"?>
<formControlPr xmlns="http://schemas.microsoft.com/office/spreadsheetml/2009/9/main" objectType="CheckBox" fmlaLink="$O$208" lockText="1" noThreeD="1"/>
</file>

<file path=xl/ctrlProps/ctrlProp204.xml><?xml version="1.0" encoding="utf-8"?>
<formControlPr xmlns="http://schemas.microsoft.com/office/spreadsheetml/2009/9/main" objectType="CheckBox" fmlaLink="$O$209" lockText="1" noThreeD="1"/>
</file>

<file path=xl/ctrlProps/ctrlProp205.xml><?xml version="1.0" encoding="utf-8"?>
<formControlPr xmlns="http://schemas.microsoft.com/office/spreadsheetml/2009/9/main" objectType="CheckBox" fmlaLink="$O$210" lockText="1" noThreeD="1"/>
</file>

<file path=xl/ctrlProps/ctrlProp206.xml><?xml version="1.0" encoding="utf-8"?>
<formControlPr xmlns="http://schemas.microsoft.com/office/spreadsheetml/2009/9/main" objectType="CheckBox" fmlaLink="$O$211" lockText="1" noThreeD="1"/>
</file>

<file path=xl/ctrlProps/ctrlProp207.xml><?xml version="1.0" encoding="utf-8"?>
<formControlPr xmlns="http://schemas.microsoft.com/office/spreadsheetml/2009/9/main" objectType="CheckBox" fmlaLink="$O$212" lockText="1" noThreeD="1"/>
</file>

<file path=xl/ctrlProps/ctrlProp208.xml><?xml version="1.0" encoding="utf-8"?>
<formControlPr xmlns="http://schemas.microsoft.com/office/spreadsheetml/2009/9/main" objectType="CheckBox" fmlaLink="$O$213" lockText="1" noThreeD="1"/>
</file>

<file path=xl/ctrlProps/ctrlProp209.xml><?xml version="1.0" encoding="utf-8"?>
<formControlPr xmlns="http://schemas.microsoft.com/office/spreadsheetml/2009/9/main" objectType="CheckBox" fmlaLink="$O$214" lockText="1" noThreeD="1"/>
</file>

<file path=xl/ctrlProps/ctrlProp21.xml><?xml version="1.0" encoding="utf-8"?>
<formControlPr xmlns="http://schemas.microsoft.com/office/spreadsheetml/2009/9/main" objectType="CheckBox" fmlaLink="$O$26" lockText="1" noThreeD="1"/>
</file>

<file path=xl/ctrlProps/ctrlProp210.xml><?xml version="1.0" encoding="utf-8"?>
<formControlPr xmlns="http://schemas.microsoft.com/office/spreadsheetml/2009/9/main" objectType="CheckBox" fmlaLink="$O$215" lockText="1" noThreeD="1"/>
</file>

<file path=xl/ctrlProps/ctrlProp211.xml><?xml version="1.0" encoding="utf-8"?>
<formControlPr xmlns="http://schemas.microsoft.com/office/spreadsheetml/2009/9/main" objectType="CheckBox" fmlaLink="$O$216" lockText="1" noThreeD="1"/>
</file>

<file path=xl/ctrlProps/ctrlProp212.xml><?xml version="1.0" encoding="utf-8"?>
<formControlPr xmlns="http://schemas.microsoft.com/office/spreadsheetml/2009/9/main" objectType="CheckBox" fmlaLink="$O$217" lockText="1" noThreeD="1"/>
</file>

<file path=xl/ctrlProps/ctrlProp213.xml><?xml version="1.0" encoding="utf-8"?>
<formControlPr xmlns="http://schemas.microsoft.com/office/spreadsheetml/2009/9/main" objectType="CheckBox" fmlaLink="$O$218" lockText="1" noThreeD="1"/>
</file>

<file path=xl/ctrlProps/ctrlProp214.xml><?xml version="1.0" encoding="utf-8"?>
<formControlPr xmlns="http://schemas.microsoft.com/office/spreadsheetml/2009/9/main" objectType="CheckBox" fmlaLink="$O$219" lockText="1" noThreeD="1"/>
</file>

<file path=xl/ctrlProps/ctrlProp215.xml><?xml version="1.0" encoding="utf-8"?>
<formControlPr xmlns="http://schemas.microsoft.com/office/spreadsheetml/2009/9/main" objectType="CheckBox" fmlaLink="$O$220" lockText="1" noThreeD="1"/>
</file>

<file path=xl/ctrlProps/ctrlProp216.xml><?xml version="1.0" encoding="utf-8"?>
<formControlPr xmlns="http://schemas.microsoft.com/office/spreadsheetml/2009/9/main" objectType="CheckBox" fmlaLink="$O$221" lockText="1" noThreeD="1"/>
</file>

<file path=xl/ctrlProps/ctrlProp217.xml><?xml version="1.0" encoding="utf-8"?>
<formControlPr xmlns="http://schemas.microsoft.com/office/spreadsheetml/2009/9/main" objectType="CheckBox" fmlaLink="$O$222" lockText="1" noThreeD="1"/>
</file>

<file path=xl/ctrlProps/ctrlProp218.xml><?xml version="1.0" encoding="utf-8"?>
<formControlPr xmlns="http://schemas.microsoft.com/office/spreadsheetml/2009/9/main" objectType="CheckBox" fmlaLink="$O$223" lockText="1" noThreeD="1"/>
</file>

<file path=xl/ctrlProps/ctrlProp219.xml><?xml version="1.0" encoding="utf-8"?>
<formControlPr xmlns="http://schemas.microsoft.com/office/spreadsheetml/2009/9/main" objectType="CheckBox" fmlaLink="$O$224" lockText="1" noThreeD="1"/>
</file>

<file path=xl/ctrlProps/ctrlProp22.xml><?xml version="1.0" encoding="utf-8"?>
<formControlPr xmlns="http://schemas.microsoft.com/office/spreadsheetml/2009/9/main" objectType="CheckBox" fmlaLink="$O$27" lockText="1" noThreeD="1"/>
</file>

<file path=xl/ctrlProps/ctrlProp220.xml><?xml version="1.0" encoding="utf-8"?>
<formControlPr xmlns="http://schemas.microsoft.com/office/spreadsheetml/2009/9/main" objectType="CheckBox" fmlaLink="$O$225" lockText="1" noThreeD="1"/>
</file>

<file path=xl/ctrlProps/ctrlProp221.xml><?xml version="1.0" encoding="utf-8"?>
<formControlPr xmlns="http://schemas.microsoft.com/office/spreadsheetml/2009/9/main" objectType="CheckBox" fmlaLink="$O$226" lockText="1" noThreeD="1"/>
</file>

<file path=xl/ctrlProps/ctrlProp222.xml><?xml version="1.0" encoding="utf-8"?>
<formControlPr xmlns="http://schemas.microsoft.com/office/spreadsheetml/2009/9/main" objectType="CheckBox" fmlaLink="$O$227" lockText="1" noThreeD="1"/>
</file>

<file path=xl/ctrlProps/ctrlProp223.xml><?xml version="1.0" encoding="utf-8"?>
<formControlPr xmlns="http://schemas.microsoft.com/office/spreadsheetml/2009/9/main" objectType="CheckBox" fmlaLink="$O$228" lockText="1" noThreeD="1"/>
</file>

<file path=xl/ctrlProps/ctrlProp224.xml><?xml version="1.0" encoding="utf-8"?>
<formControlPr xmlns="http://schemas.microsoft.com/office/spreadsheetml/2009/9/main" objectType="CheckBox" fmlaLink="$O$229" lockText="1" noThreeD="1"/>
</file>

<file path=xl/ctrlProps/ctrlProp225.xml><?xml version="1.0" encoding="utf-8"?>
<formControlPr xmlns="http://schemas.microsoft.com/office/spreadsheetml/2009/9/main" objectType="CheckBox" fmlaLink="$O$230" lockText="1" noThreeD="1"/>
</file>

<file path=xl/ctrlProps/ctrlProp226.xml><?xml version="1.0" encoding="utf-8"?>
<formControlPr xmlns="http://schemas.microsoft.com/office/spreadsheetml/2009/9/main" objectType="CheckBox" fmlaLink="$O$231" lockText="1" noThreeD="1"/>
</file>

<file path=xl/ctrlProps/ctrlProp227.xml><?xml version="1.0" encoding="utf-8"?>
<formControlPr xmlns="http://schemas.microsoft.com/office/spreadsheetml/2009/9/main" objectType="CheckBox" fmlaLink="$O$232" lockText="1" noThreeD="1"/>
</file>

<file path=xl/ctrlProps/ctrlProp228.xml><?xml version="1.0" encoding="utf-8"?>
<formControlPr xmlns="http://schemas.microsoft.com/office/spreadsheetml/2009/9/main" objectType="CheckBox" fmlaLink="$O$233" lockText="1" noThreeD="1"/>
</file>

<file path=xl/ctrlProps/ctrlProp229.xml><?xml version="1.0" encoding="utf-8"?>
<formControlPr xmlns="http://schemas.microsoft.com/office/spreadsheetml/2009/9/main" objectType="CheckBox" fmlaLink="$O$234" lockText="1" noThreeD="1"/>
</file>

<file path=xl/ctrlProps/ctrlProp23.xml><?xml version="1.0" encoding="utf-8"?>
<formControlPr xmlns="http://schemas.microsoft.com/office/spreadsheetml/2009/9/main" objectType="CheckBox" fmlaLink="$O$28" lockText="1" noThreeD="1"/>
</file>

<file path=xl/ctrlProps/ctrlProp230.xml><?xml version="1.0" encoding="utf-8"?>
<formControlPr xmlns="http://schemas.microsoft.com/office/spreadsheetml/2009/9/main" objectType="CheckBox" fmlaLink="$O$235" lockText="1" noThreeD="1"/>
</file>

<file path=xl/ctrlProps/ctrlProp231.xml><?xml version="1.0" encoding="utf-8"?>
<formControlPr xmlns="http://schemas.microsoft.com/office/spreadsheetml/2009/9/main" objectType="CheckBox" fmlaLink="$O$236" lockText="1" noThreeD="1"/>
</file>

<file path=xl/ctrlProps/ctrlProp232.xml><?xml version="1.0" encoding="utf-8"?>
<formControlPr xmlns="http://schemas.microsoft.com/office/spreadsheetml/2009/9/main" objectType="CheckBox" fmlaLink="$O$237" lockText="1" noThreeD="1"/>
</file>

<file path=xl/ctrlProps/ctrlProp233.xml><?xml version="1.0" encoding="utf-8"?>
<formControlPr xmlns="http://schemas.microsoft.com/office/spreadsheetml/2009/9/main" objectType="CheckBox" fmlaLink="$O$238" lockText="1" noThreeD="1"/>
</file>

<file path=xl/ctrlProps/ctrlProp234.xml><?xml version="1.0" encoding="utf-8"?>
<formControlPr xmlns="http://schemas.microsoft.com/office/spreadsheetml/2009/9/main" objectType="CheckBox" fmlaLink="$O$239" lockText="1" noThreeD="1"/>
</file>

<file path=xl/ctrlProps/ctrlProp235.xml><?xml version="1.0" encoding="utf-8"?>
<formControlPr xmlns="http://schemas.microsoft.com/office/spreadsheetml/2009/9/main" objectType="CheckBox" fmlaLink="$O$240" lockText="1" noThreeD="1"/>
</file>

<file path=xl/ctrlProps/ctrlProp236.xml><?xml version="1.0" encoding="utf-8"?>
<formControlPr xmlns="http://schemas.microsoft.com/office/spreadsheetml/2009/9/main" objectType="CheckBox" fmlaLink="$O$241" lockText="1" noThreeD="1"/>
</file>

<file path=xl/ctrlProps/ctrlProp237.xml><?xml version="1.0" encoding="utf-8"?>
<formControlPr xmlns="http://schemas.microsoft.com/office/spreadsheetml/2009/9/main" objectType="CheckBox" fmlaLink="$O$242" lockText="1" noThreeD="1"/>
</file>

<file path=xl/ctrlProps/ctrlProp238.xml><?xml version="1.0" encoding="utf-8"?>
<formControlPr xmlns="http://schemas.microsoft.com/office/spreadsheetml/2009/9/main" objectType="CheckBox" fmlaLink="$O$243" lockText="1" noThreeD="1"/>
</file>

<file path=xl/ctrlProps/ctrlProp239.xml><?xml version="1.0" encoding="utf-8"?>
<formControlPr xmlns="http://schemas.microsoft.com/office/spreadsheetml/2009/9/main" objectType="CheckBox" fmlaLink="$O$244" lockText="1" noThreeD="1"/>
</file>

<file path=xl/ctrlProps/ctrlProp24.xml><?xml version="1.0" encoding="utf-8"?>
<formControlPr xmlns="http://schemas.microsoft.com/office/spreadsheetml/2009/9/main" objectType="CheckBox" fmlaLink="$O$29" lockText="1" noThreeD="1"/>
</file>

<file path=xl/ctrlProps/ctrlProp240.xml><?xml version="1.0" encoding="utf-8"?>
<formControlPr xmlns="http://schemas.microsoft.com/office/spreadsheetml/2009/9/main" objectType="CheckBox" fmlaLink="$O$245" lockText="1" noThreeD="1"/>
</file>

<file path=xl/ctrlProps/ctrlProp241.xml><?xml version="1.0" encoding="utf-8"?>
<formControlPr xmlns="http://schemas.microsoft.com/office/spreadsheetml/2009/9/main" objectType="CheckBox" fmlaLink="$O$246" lockText="1" noThreeD="1"/>
</file>

<file path=xl/ctrlProps/ctrlProp242.xml><?xml version="1.0" encoding="utf-8"?>
<formControlPr xmlns="http://schemas.microsoft.com/office/spreadsheetml/2009/9/main" objectType="CheckBox" fmlaLink="$O$247" lockText="1" noThreeD="1"/>
</file>

<file path=xl/ctrlProps/ctrlProp243.xml><?xml version="1.0" encoding="utf-8"?>
<formControlPr xmlns="http://schemas.microsoft.com/office/spreadsheetml/2009/9/main" objectType="CheckBox" fmlaLink="$O$248" lockText="1" noThreeD="1"/>
</file>

<file path=xl/ctrlProps/ctrlProp244.xml><?xml version="1.0" encoding="utf-8"?>
<formControlPr xmlns="http://schemas.microsoft.com/office/spreadsheetml/2009/9/main" objectType="CheckBox" fmlaLink="$O$249" lockText="1" noThreeD="1"/>
</file>

<file path=xl/ctrlProps/ctrlProp245.xml><?xml version="1.0" encoding="utf-8"?>
<formControlPr xmlns="http://schemas.microsoft.com/office/spreadsheetml/2009/9/main" objectType="CheckBox" fmlaLink="$O$250" lockText="1" noThreeD="1"/>
</file>

<file path=xl/ctrlProps/ctrlProp246.xml><?xml version="1.0" encoding="utf-8"?>
<formControlPr xmlns="http://schemas.microsoft.com/office/spreadsheetml/2009/9/main" objectType="CheckBox" fmlaLink="$O$251" lockText="1" noThreeD="1"/>
</file>

<file path=xl/ctrlProps/ctrlProp247.xml><?xml version="1.0" encoding="utf-8"?>
<formControlPr xmlns="http://schemas.microsoft.com/office/spreadsheetml/2009/9/main" objectType="CheckBox" fmlaLink="$O$252" lockText="1" noThreeD="1"/>
</file>

<file path=xl/ctrlProps/ctrlProp248.xml><?xml version="1.0" encoding="utf-8"?>
<formControlPr xmlns="http://schemas.microsoft.com/office/spreadsheetml/2009/9/main" objectType="CheckBox" fmlaLink="$O$253" lockText="1" noThreeD="1"/>
</file>

<file path=xl/ctrlProps/ctrlProp249.xml><?xml version="1.0" encoding="utf-8"?>
<formControlPr xmlns="http://schemas.microsoft.com/office/spreadsheetml/2009/9/main" objectType="CheckBox" fmlaLink="$O$254" lockText="1" noThreeD="1"/>
</file>

<file path=xl/ctrlProps/ctrlProp25.xml><?xml version="1.0" encoding="utf-8"?>
<formControlPr xmlns="http://schemas.microsoft.com/office/spreadsheetml/2009/9/main" objectType="CheckBox" fmlaLink="$O$30" lockText="1" noThreeD="1"/>
</file>

<file path=xl/ctrlProps/ctrlProp250.xml><?xml version="1.0" encoding="utf-8"?>
<formControlPr xmlns="http://schemas.microsoft.com/office/spreadsheetml/2009/9/main" objectType="CheckBox" fmlaLink="$O$255" lockText="1" noThreeD="1"/>
</file>

<file path=xl/ctrlProps/ctrlProp251.xml><?xml version="1.0" encoding="utf-8"?>
<formControlPr xmlns="http://schemas.microsoft.com/office/spreadsheetml/2009/9/main" objectType="CheckBox" fmlaLink="$O$256" lockText="1" noThreeD="1"/>
</file>

<file path=xl/ctrlProps/ctrlProp252.xml><?xml version="1.0" encoding="utf-8"?>
<formControlPr xmlns="http://schemas.microsoft.com/office/spreadsheetml/2009/9/main" objectType="CheckBox" fmlaLink="$O$257" lockText="1" noThreeD="1"/>
</file>

<file path=xl/ctrlProps/ctrlProp253.xml><?xml version="1.0" encoding="utf-8"?>
<formControlPr xmlns="http://schemas.microsoft.com/office/spreadsheetml/2009/9/main" objectType="CheckBox" fmlaLink="$O$258" lockText="1" noThreeD="1"/>
</file>

<file path=xl/ctrlProps/ctrlProp254.xml><?xml version="1.0" encoding="utf-8"?>
<formControlPr xmlns="http://schemas.microsoft.com/office/spreadsheetml/2009/9/main" objectType="CheckBox" fmlaLink="$O$259" lockText="1" noThreeD="1"/>
</file>

<file path=xl/ctrlProps/ctrlProp255.xml><?xml version="1.0" encoding="utf-8"?>
<formControlPr xmlns="http://schemas.microsoft.com/office/spreadsheetml/2009/9/main" objectType="CheckBox" fmlaLink="$O$260" lockText="1" noThreeD="1"/>
</file>

<file path=xl/ctrlProps/ctrlProp256.xml><?xml version="1.0" encoding="utf-8"?>
<formControlPr xmlns="http://schemas.microsoft.com/office/spreadsheetml/2009/9/main" objectType="CheckBox" fmlaLink="$O$261" lockText="1" noThreeD="1"/>
</file>

<file path=xl/ctrlProps/ctrlProp257.xml><?xml version="1.0" encoding="utf-8"?>
<formControlPr xmlns="http://schemas.microsoft.com/office/spreadsheetml/2009/9/main" objectType="CheckBox" fmlaLink="$O$262" lockText="1" noThreeD="1"/>
</file>

<file path=xl/ctrlProps/ctrlProp258.xml><?xml version="1.0" encoding="utf-8"?>
<formControlPr xmlns="http://schemas.microsoft.com/office/spreadsheetml/2009/9/main" objectType="CheckBox" fmlaLink="$O$263" lockText="1" noThreeD="1"/>
</file>

<file path=xl/ctrlProps/ctrlProp259.xml><?xml version="1.0" encoding="utf-8"?>
<formControlPr xmlns="http://schemas.microsoft.com/office/spreadsheetml/2009/9/main" objectType="CheckBox" fmlaLink="$O$264" lockText="1" noThreeD="1"/>
</file>

<file path=xl/ctrlProps/ctrlProp26.xml><?xml version="1.0" encoding="utf-8"?>
<formControlPr xmlns="http://schemas.microsoft.com/office/spreadsheetml/2009/9/main" objectType="CheckBox" fmlaLink="$O$31" lockText="1" noThreeD="1"/>
</file>

<file path=xl/ctrlProps/ctrlProp260.xml><?xml version="1.0" encoding="utf-8"?>
<formControlPr xmlns="http://schemas.microsoft.com/office/spreadsheetml/2009/9/main" objectType="CheckBox" fmlaLink="$O$265" lockText="1" noThreeD="1"/>
</file>

<file path=xl/ctrlProps/ctrlProp261.xml><?xml version="1.0" encoding="utf-8"?>
<formControlPr xmlns="http://schemas.microsoft.com/office/spreadsheetml/2009/9/main" objectType="CheckBox" fmlaLink="$O$266" lockText="1" noThreeD="1"/>
</file>

<file path=xl/ctrlProps/ctrlProp262.xml><?xml version="1.0" encoding="utf-8"?>
<formControlPr xmlns="http://schemas.microsoft.com/office/spreadsheetml/2009/9/main" objectType="CheckBox" fmlaLink="$O$267" lockText="1" noThreeD="1"/>
</file>

<file path=xl/ctrlProps/ctrlProp263.xml><?xml version="1.0" encoding="utf-8"?>
<formControlPr xmlns="http://schemas.microsoft.com/office/spreadsheetml/2009/9/main" objectType="CheckBox" fmlaLink="$O$268" lockText="1" noThreeD="1"/>
</file>

<file path=xl/ctrlProps/ctrlProp264.xml><?xml version="1.0" encoding="utf-8"?>
<formControlPr xmlns="http://schemas.microsoft.com/office/spreadsheetml/2009/9/main" objectType="CheckBox" fmlaLink="$O$269" lockText="1" noThreeD="1"/>
</file>

<file path=xl/ctrlProps/ctrlProp265.xml><?xml version="1.0" encoding="utf-8"?>
<formControlPr xmlns="http://schemas.microsoft.com/office/spreadsheetml/2009/9/main" objectType="CheckBox" fmlaLink="$O$270" lockText="1" noThreeD="1"/>
</file>

<file path=xl/ctrlProps/ctrlProp266.xml><?xml version="1.0" encoding="utf-8"?>
<formControlPr xmlns="http://schemas.microsoft.com/office/spreadsheetml/2009/9/main" objectType="CheckBox" fmlaLink="$O$271" lockText="1" noThreeD="1"/>
</file>

<file path=xl/ctrlProps/ctrlProp267.xml><?xml version="1.0" encoding="utf-8"?>
<formControlPr xmlns="http://schemas.microsoft.com/office/spreadsheetml/2009/9/main" objectType="CheckBox" fmlaLink="$O$272" lockText="1" noThreeD="1"/>
</file>

<file path=xl/ctrlProps/ctrlProp268.xml><?xml version="1.0" encoding="utf-8"?>
<formControlPr xmlns="http://schemas.microsoft.com/office/spreadsheetml/2009/9/main" objectType="CheckBox" fmlaLink="$O$273" lockText="1" noThreeD="1"/>
</file>

<file path=xl/ctrlProps/ctrlProp269.xml><?xml version="1.0" encoding="utf-8"?>
<formControlPr xmlns="http://schemas.microsoft.com/office/spreadsheetml/2009/9/main" objectType="CheckBox" fmlaLink="$O$274" lockText="1" noThreeD="1"/>
</file>

<file path=xl/ctrlProps/ctrlProp27.xml><?xml version="1.0" encoding="utf-8"?>
<formControlPr xmlns="http://schemas.microsoft.com/office/spreadsheetml/2009/9/main" objectType="CheckBox" fmlaLink="$O$32" lockText="1" noThreeD="1"/>
</file>

<file path=xl/ctrlProps/ctrlProp270.xml><?xml version="1.0" encoding="utf-8"?>
<formControlPr xmlns="http://schemas.microsoft.com/office/spreadsheetml/2009/9/main" objectType="CheckBox" fmlaLink="$O$275" lockText="1" noThreeD="1"/>
</file>

<file path=xl/ctrlProps/ctrlProp271.xml><?xml version="1.0" encoding="utf-8"?>
<formControlPr xmlns="http://schemas.microsoft.com/office/spreadsheetml/2009/9/main" objectType="CheckBox" fmlaLink="$O$276" lockText="1" noThreeD="1"/>
</file>

<file path=xl/ctrlProps/ctrlProp272.xml><?xml version="1.0" encoding="utf-8"?>
<formControlPr xmlns="http://schemas.microsoft.com/office/spreadsheetml/2009/9/main" objectType="CheckBox" fmlaLink="$O$277" lockText="1" noThreeD="1"/>
</file>

<file path=xl/ctrlProps/ctrlProp273.xml><?xml version="1.0" encoding="utf-8"?>
<formControlPr xmlns="http://schemas.microsoft.com/office/spreadsheetml/2009/9/main" objectType="CheckBox" fmlaLink="$O$278" lockText="1" noThreeD="1"/>
</file>

<file path=xl/ctrlProps/ctrlProp274.xml><?xml version="1.0" encoding="utf-8"?>
<formControlPr xmlns="http://schemas.microsoft.com/office/spreadsheetml/2009/9/main" objectType="CheckBox" fmlaLink="$O$279" lockText="1" noThreeD="1"/>
</file>

<file path=xl/ctrlProps/ctrlProp275.xml><?xml version="1.0" encoding="utf-8"?>
<formControlPr xmlns="http://schemas.microsoft.com/office/spreadsheetml/2009/9/main" objectType="CheckBox" fmlaLink="$O$280" lockText="1" noThreeD="1"/>
</file>

<file path=xl/ctrlProps/ctrlProp276.xml><?xml version="1.0" encoding="utf-8"?>
<formControlPr xmlns="http://schemas.microsoft.com/office/spreadsheetml/2009/9/main" objectType="CheckBox" fmlaLink="$O$281" lockText="1" noThreeD="1"/>
</file>

<file path=xl/ctrlProps/ctrlProp277.xml><?xml version="1.0" encoding="utf-8"?>
<formControlPr xmlns="http://schemas.microsoft.com/office/spreadsheetml/2009/9/main" objectType="CheckBox" fmlaLink="$O$282" lockText="1" noThreeD="1"/>
</file>

<file path=xl/ctrlProps/ctrlProp278.xml><?xml version="1.0" encoding="utf-8"?>
<formControlPr xmlns="http://schemas.microsoft.com/office/spreadsheetml/2009/9/main" objectType="CheckBox" fmlaLink="$O$283" lockText="1" noThreeD="1"/>
</file>

<file path=xl/ctrlProps/ctrlProp279.xml><?xml version="1.0" encoding="utf-8"?>
<formControlPr xmlns="http://schemas.microsoft.com/office/spreadsheetml/2009/9/main" objectType="CheckBox" fmlaLink="$O$284" lockText="1" noThreeD="1"/>
</file>

<file path=xl/ctrlProps/ctrlProp28.xml><?xml version="1.0" encoding="utf-8"?>
<formControlPr xmlns="http://schemas.microsoft.com/office/spreadsheetml/2009/9/main" objectType="CheckBox" fmlaLink="$O$33" lockText="1" noThreeD="1"/>
</file>

<file path=xl/ctrlProps/ctrlProp280.xml><?xml version="1.0" encoding="utf-8"?>
<formControlPr xmlns="http://schemas.microsoft.com/office/spreadsheetml/2009/9/main" objectType="CheckBox" fmlaLink="$O$285" lockText="1" noThreeD="1"/>
</file>

<file path=xl/ctrlProps/ctrlProp281.xml><?xml version="1.0" encoding="utf-8"?>
<formControlPr xmlns="http://schemas.microsoft.com/office/spreadsheetml/2009/9/main" objectType="CheckBox" fmlaLink="$O$286" lockText="1" noThreeD="1"/>
</file>

<file path=xl/ctrlProps/ctrlProp282.xml><?xml version="1.0" encoding="utf-8"?>
<formControlPr xmlns="http://schemas.microsoft.com/office/spreadsheetml/2009/9/main" objectType="CheckBox" fmlaLink="$O$287" lockText="1" noThreeD="1"/>
</file>

<file path=xl/ctrlProps/ctrlProp283.xml><?xml version="1.0" encoding="utf-8"?>
<formControlPr xmlns="http://schemas.microsoft.com/office/spreadsheetml/2009/9/main" objectType="CheckBox" fmlaLink="$O$288" lockText="1" noThreeD="1"/>
</file>

<file path=xl/ctrlProps/ctrlProp284.xml><?xml version="1.0" encoding="utf-8"?>
<formControlPr xmlns="http://schemas.microsoft.com/office/spreadsheetml/2009/9/main" objectType="CheckBox" fmlaLink="$O$289" lockText="1" noThreeD="1"/>
</file>

<file path=xl/ctrlProps/ctrlProp285.xml><?xml version="1.0" encoding="utf-8"?>
<formControlPr xmlns="http://schemas.microsoft.com/office/spreadsheetml/2009/9/main" objectType="CheckBox" fmlaLink="$O$290" lockText="1" noThreeD="1"/>
</file>

<file path=xl/ctrlProps/ctrlProp286.xml><?xml version="1.0" encoding="utf-8"?>
<formControlPr xmlns="http://schemas.microsoft.com/office/spreadsheetml/2009/9/main" objectType="CheckBox" fmlaLink="$O$291" lockText="1" noThreeD="1"/>
</file>

<file path=xl/ctrlProps/ctrlProp287.xml><?xml version="1.0" encoding="utf-8"?>
<formControlPr xmlns="http://schemas.microsoft.com/office/spreadsheetml/2009/9/main" objectType="CheckBox" fmlaLink="$O$292" lockText="1" noThreeD="1"/>
</file>

<file path=xl/ctrlProps/ctrlProp288.xml><?xml version="1.0" encoding="utf-8"?>
<formControlPr xmlns="http://schemas.microsoft.com/office/spreadsheetml/2009/9/main" objectType="CheckBox" fmlaLink="$O$293" lockText="1" noThreeD="1"/>
</file>

<file path=xl/ctrlProps/ctrlProp289.xml><?xml version="1.0" encoding="utf-8"?>
<formControlPr xmlns="http://schemas.microsoft.com/office/spreadsheetml/2009/9/main" objectType="CheckBox" fmlaLink="$O$294" lockText="1" noThreeD="1"/>
</file>

<file path=xl/ctrlProps/ctrlProp29.xml><?xml version="1.0" encoding="utf-8"?>
<formControlPr xmlns="http://schemas.microsoft.com/office/spreadsheetml/2009/9/main" objectType="CheckBox" fmlaLink="$O$33" lockText="1" noThreeD="1"/>
</file>

<file path=xl/ctrlProps/ctrlProp290.xml><?xml version="1.0" encoding="utf-8"?>
<formControlPr xmlns="http://schemas.microsoft.com/office/spreadsheetml/2009/9/main" objectType="CheckBox" fmlaLink="$O$295" lockText="1" noThreeD="1"/>
</file>

<file path=xl/ctrlProps/ctrlProp291.xml><?xml version="1.0" encoding="utf-8"?>
<formControlPr xmlns="http://schemas.microsoft.com/office/spreadsheetml/2009/9/main" objectType="CheckBox" fmlaLink="$O$296" lockText="1" noThreeD="1"/>
</file>

<file path=xl/ctrlProps/ctrlProp292.xml><?xml version="1.0" encoding="utf-8"?>
<formControlPr xmlns="http://schemas.microsoft.com/office/spreadsheetml/2009/9/main" objectType="CheckBox" fmlaLink="$O$297" lockText="1" noThreeD="1"/>
</file>

<file path=xl/ctrlProps/ctrlProp293.xml><?xml version="1.0" encoding="utf-8"?>
<formControlPr xmlns="http://schemas.microsoft.com/office/spreadsheetml/2009/9/main" objectType="CheckBox" fmlaLink="$O$298" lockText="1" noThreeD="1"/>
</file>

<file path=xl/ctrlProps/ctrlProp294.xml><?xml version="1.0" encoding="utf-8"?>
<formControlPr xmlns="http://schemas.microsoft.com/office/spreadsheetml/2009/9/main" objectType="CheckBox" fmlaLink="$O$299" lockText="1" noThreeD="1"/>
</file>

<file path=xl/ctrlProps/ctrlProp295.xml><?xml version="1.0" encoding="utf-8"?>
<formControlPr xmlns="http://schemas.microsoft.com/office/spreadsheetml/2009/9/main" objectType="CheckBox" fmlaLink="$O$300" lockText="1" noThreeD="1"/>
</file>

<file path=xl/ctrlProps/ctrlProp296.xml><?xml version="1.0" encoding="utf-8"?>
<formControlPr xmlns="http://schemas.microsoft.com/office/spreadsheetml/2009/9/main" objectType="CheckBox" fmlaLink="$O$300" lockText="1" noThreeD="1"/>
</file>

<file path=xl/ctrlProps/ctrlProp297.xml><?xml version="1.0" encoding="utf-8"?>
<formControlPr xmlns="http://schemas.microsoft.com/office/spreadsheetml/2009/9/main" objectType="CheckBox" fmlaLink="$O$301" lockText="1" noThreeD="1"/>
</file>

<file path=xl/ctrlProps/ctrlProp298.xml><?xml version="1.0" encoding="utf-8"?>
<formControlPr xmlns="http://schemas.microsoft.com/office/spreadsheetml/2009/9/main" objectType="CheckBox" fmlaLink="$O$302" lockText="1" noThreeD="1"/>
</file>

<file path=xl/ctrlProps/ctrlProp299.xml><?xml version="1.0" encoding="utf-8"?>
<formControlPr xmlns="http://schemas.microsoft.com/office/spreadsheetml/2009/9/main" objectType="CheckBox" fmlaLink="$O$303" lockText="1" noThreeD="1"/>
</file>

<file path=xl/ctrlProps/ctrlProp3.xml><?xml version="1.0" encoding="utf-8"?>
<formControlPr xmlns="http://schemas.microsoft.com/office/spreadsheetml/2009/9/main" objectType="CheckBox" fmlaLink="$J$32" lockText="1" noThreeD="1"/>
</file>

<file path=xl/ctrlProps/ctrlProp30.xml><?xml version="1.0" encoding="utf-8"?>
<formControlPr xmlns="http://schemas.microsoft.com/office/spreadsheetml/2009/9/main" objectType="CheckBox" fmlaLink="$O$34" lockText="1" noThreeD="1"/>
</file>

<file path=xl/ctrlProps/ctrlProp300.xml><?xml version="1.0" encoding="utf-8"?>
<formControlPr xmlns="http://schemas.microsoft.com/office/spreadsheetml/2009/9/main" objectType="CheckBox" fmlaLink="$O$304" lockText="1" noThreeD="1"/>
</file>

<file path=xl/ctrlProps/ctrlProp301.xml><?xml version="1.0" encoding="utf-8"?>
<formControlPr xmlns="http://schemas.microsoft.com/office/spreadsheetml/2009/9/main" objectType="CheckBox" fmlaLink="$O$305" lockText="1" noThreeD="1"/>
</file>

<file path=xl/ctrlProps/ctrlProp302.xml><?xml version="1.0" encoding="utf-8"?>
<formControlPr xmlns="http://schemas.microsoft.com/office/spreadsheetml/2009/9/main" objectType="CheckBox" fmlaLink="$O$307" lockText="1" noThreeD="1"/>
</file>

<file path=xl/ctrlProps/ctrlProp303.xml><?xml version="1.0" encoding="utf-8"?>
<formControlPr xmlns="http://schemas.microsoft.com/office/spreadsheetml/2009/9/main" objectType="CheckBox" fmlaLink="$O$308" lockText="1" noThreeD="1"/>
</file>

<file path=xl/ctrlProps/ctrlProp304.xml><?xml version="1.0" encoding="utf-8"?>
<formControlPr xmlns="http://schemas.microsoft.com/office/spreadsheetml/2009/9/main" objectType="CheckBox" fmlaLink="$O$309" lockText="1" noThreeD="1"/>
</file>

<file path=xl/ctrlProps/ctrlProp305.xml><?xml version="1.0" encoding="utf-8"?>
<formControlPr xmlns="http://schemas.microsoft.com/office/spreadsheetml/2009/9/main" objectType="CheckBox" fmlaLink="$O$310" lockText="1" noThreeD="1"/>
</file>

<file path=xl/ctrlProps/ctrlProp306.xml><?xml version="1.0" encoding="utf-8"?>
<formControlPr xmlns="http://schemas.microsoft.com/office/spreadsheetml/2009/9/main" objectType="CheckBox" fmlaLink="$O$311" lockText="1" noThreeD="1"/>
</file>

<file path=xl/ctrlProps/ctrlProp307.xml><?xml version="1.0" encoding="utf-8"?>
<formControlPr xmlns="http://schemas.microsoft.com/office/spreadsheetml/2009/9/main" objectType="CheckBox" fmlaLink="$O$312" lockText="1" noThreeD="1"/>
</file>

<file path=xl/ctrlProps/ctrlProp308.xml><?xml version="1.0" encoding="utf-8"?>
<formControlPr xmlns="http://schemas.microsoft.com/office/spreadsheetml/2009/9/main" objectType="CheckBox" fmlaLink="$O$313" lockText="1" noThreeD="1"/>
</file>

<file path=xl/ctrlProps/ctrlProp309.xml><?xml version="1.0" encoding="utf-8"?>
<formControlPr xmlns="http://schemas.microsoft.com/office/spreadsheetml/2009/9/main" objectType="CheckBox" fmlaLink="$O$314" lockText="1" noThreeD="1"/>
</file>

<file path=xl/ctrlProps/ctrlProp31.xml><?xml version="1.0" encoding="utf-8"?>
<formControlPr xmlns="http://schemas.microsoft.com/office/spreadsheetml/2009/9/main" objectType="CheckBox" fmlaLink="$O$35" lockText="1" noThreeD="1"/>
</file>

<file path=xl/ctrlProps/ctrlProp310.xml><?xml version="1.0" encoding="utf-8"?>
<formControlPr xmlns="http://schemas.microsoft.com/office/spreadsheetml/2009/9/main" objectType="CheckBox" fmlaLink="$O$315" lockText="1" noThreeD="1"/>
</file>

<file path=xl/ctrlProps/ctrlProp311.xml><?xml version="1.0" encoding="utf-8"?>
<formControlPr xmlns="http://schemas.microsoft.com/office/spreadsheetml/2009/9/main" objectType="CheckBox" fmlaLink="$O$316" lockText="1" noThreeD="1"/>
</file>

<file path=xl/ctrlProps/ctrlProp312.xml><?xml version="1.0" encoding="utf-8"?>
<formControlPr xmlns="http://schemas.microsoft.com/office/spreadsheetml/2009/9/main" objectType="CheckBox" fmlaLink="$O$317" lockText="1" noThreeD="1"/>
</file>

<file path=xl/ctrlProps/ctrlProp313.xml><?xml version="1.0" encoding="utf-8"?>
<formControlPr xmlns="http://schemas.microsoft.com/office/spreadsheetml/2009/9/main" objectType="CheckBox" fmlaLink="$O$318" lockText="1" noThreeD="1"/>
</file>

<file path=xl/ctrlProps/ctrlProp314.xml><?xml version="1.0" encoding="utf-8"?>
<formControlPr xmlns="http://schemas.microsoft.com/office/spreadsheetml/2009/9/main" objectType="CheckBox" fmlaLink="$O$319" lockText="1" noThreeD="1"/>
</file>

<file path=xl/ctrlProps/ctrlProp315.xml><?xml version="1.0" encoding="utf-8"?>
<formControlPr xmlns="http://schemas.microsoft.com/office/spreadsheetml/2009/9/main" objectType="CheckBox" fmlaLink="$O$320" lockText="1" noThreeD="1"/>
</file>

<file path=xl/ctrlProps/ctrlProp316.xml><?xml version="1.0" encoding="utf-8"?>
<formControlPr xmlns="http://schemas.microsoft.com/office/spreadsheetml/2009/9/main" objectType="CheckBox" fmlaLink="$O$321" lockText="1" noThreeD="1"/>
</file>

<file path=xl/ctrlProps/ctrlProp317.xml><?xml version="1.0" encoding="utf-8"?>
<formControlPr xmlns="http://schemas.microsoft.com/office/spreadsheetml/2009/9/main" objectType="CheckBox" fmlaLink="$O$321" lockText="1" noThreeD="1"/>
</file>

<file path=xl/ctrlProps/ctrlProp318.xml><?xml version="1.0" encoding="utf-8"?>
<formControlPr xmlns="http://schemas.microsoft.com/office/spreadsheetml/2009/9/main" objectType="CheckBox" fmlaLink="$O$322" lockText="1" noThreeD="1"/>
</file>

<file path=xl/ctrlProps/ctrlProp319.xml><?xml version="1.0" encoding="utf-8"?>
<formControlPr xmlns="http://schemas.microsoft.com/office/spreadsheetml/2009/9/main" objectType="CheckBox" fmlaLink="$O$323" lockText="1" noThreeD="1"/>
</file>

<file path=xl/ctrlProps/ctrlProp32.xml><?xml version="1.0" encoding="utf-8"?>
<formControlPr xmlns="http://schemas.microsoft.com/office/spreadsheetml/2009/9/main" objectType="CheckBox" fmlaLink="$O$36" lockText="1" noThreeD="1"/>
</file>

<file path=xl/ctrlProps/ctrlProp320.xml><?xml version="1.0" encoding="utf-8"?>
<formControlPr xmlns="http://schemas.microsoft.com/office/spreadsheetml/2009/9/main" objectType="CheckBox" fmlaLink="$O$324" lockText="1" noThreeD="1"/>
</file>

<file path=xl/ctrlProps/ctrlProp321.xml><?xml version="1.0" encoding="utf-8"?>
<formControlPr xmlns="http://schemas.microsoft.com/office/spreadsheetml/2009/9/main" objectType="CheckBox" fmlaLink="$O$325" lockText="1" noThreeD="1"/>
</file>

<file path=xl/ctrlProps/ctrlProp322.xml><?xml version="1.0" encoding="utf-8"?>
<formControlPr xmlns="http://schemas.microsoft.com/office/spreadsheetml/2009/9/main" objectType="CheckBox" fmlaLink="$O$326" lockText="1" noThreeD="1"/>
</file>

<file path=xl/ctrlProps/ctrlProp323.xml><?xml version="1.0" encoding="utf-8"?>
<formControlPr xmlns="http://schemas.microsoft.com/office/spreadsheetml/2009/9/main" objectType="CheckBox" fmlaLink="$O$327" lockText="1" noThreeD="1"/>
</file>

<file path=xl/ctrlProps/ctrlProp324.xml><?xml version="1.0" encoding="utf-8"?>
<formControlPr xmlns="http://schemas.microsoft.com/office/spreadsheetml/2009/9/main" objectType="CheckBox" fmlaLink="$O$328" lockText="1" noThreeD="1"/>
</file>

<file path=xl/ctrlProps/ctrlProp325.xml><?xml version="1.0" encoding="utf-8"?>
<formControlPr xmlns="http://schemas.microsoft.com/office/spreadsheetml/2009/9/main" objectType="CheckBox" fmlaLink="$O$329" lockText="1" noThreeD="1"/>
</file>

<file path=xl/ctrlProps/ctrlProp326.xml><?xml version="1.0" encoding="utf-8"?>
<formControlPr xmlns="http://schemas.microsoft.com/office/spreadsheetml/2009/9/main" objectType="CheckBox" fmlaLink="$O$331" lockText="1" noThreeD="1"/>
</file>

<file path=xl/ctrlProps/ctrlProp327.xml><?xml version="1.0" encoding="utf-8"?>
<formControlPr xmlns="http://schemas.microsoft.com/office/spreadsheetml/2009/9/main" objectType="CheckBox" fmlaLink="$O$332" lockText="1" noThreeD="1"/>
</file>

<file path=xl/ctrlProps/ctrlProp328.xml><?xml version="1.0" encoding="utf-8"?>
<formControlPr xmlns="http://schemas.microsoft.com/office/spreadsheetml/2009/9/main" objectType="CheckBox" fmlaLink="$O$333" lockText="1" noThreeD="1"/>
</file>

<file path=xl/ctrlProps/ctrlProp329.xml><?xml version="1.0" encoding="utf-8"?>
<formControlPr xmlns="http://schemas.microsoft.com/office/spreadsheetml/2009/9/main" objectType="CheckBox" fmlaLink="$O$334" lockText="1" noThreeD="1"/>
</file>

<file path=xl/ctrlProps/ctrlProp33.xml><?xml version="1.0" encoding="utf-8"?>
<formControlPr xmlns="http://schemas.microsoft.com/office/spreadsheetml/2009/9/main" objectType="CheckBox" fmlaLink="$O$37" lockText="1" noThreeD="1"/>
</file>

<file path=xl/ctrlProps/ctrlProp330.xml><?xml version="1.0" encoding="utf-8"?>
<formControlPr xmlns="http://schemas.microsoft.com/office/spreadsheetml/2009/9/main" objectType="CheckBox" fmlaLink="$O$335" lockText="1" noThreeD="1"/>
</file>

<file path=xl/ctrlProps/ctrlProp331.xml><?xml version="1.0" encoding="utf-8"?>
<formControlPr xmlns="http://schemas.microsoft.com/office/spreadsheetml/2009/9/main" objectType="CheckBox" fmlaLink="$O$336" lockText="1" noThreeD="1"/>
</file>

<file path=xl/ctrlProps/ctrlProp332.xml><?xml version="1.0" encoding="utf-8"?>
<formControlPr xmlns="http://schemas.microsoft.com/office/spreadsheetml/2009/9/main" objectType="CheckBox" fmlaLink="$O$337" lockText="1" noThreeD="1"/>
</file>

<file path=xl/ctrlProps/ctrlProp333.xml><?xml version="1.0" encoding="utf-8"?>
<formControlPr xmlns="http://schemas.microsoft.com/office/spreadsheetml/2009/9/main" objectType="CheckBox" fmlaLink="$O$338" lockText="1" noThreeD="1"/>
</file>

<file path=xl/ctrlProps/ctrlProp334.xml><?xml version="1.0" encoding="utf-8"?>
<formControlPr xmlns="http://schemas.microsoft.com/office/spreadsheetml/2009/9/main" objectType="CheckBox" fmlaLink="$O$339" lockText="1" noThreeD="1"/>
</file>

<file path=xl/ctrlProps/ctrlProp335.xml><?xml version="1.0" encoding="utf-8"?>
<formControlPr xmlns="http://schemas.microsoft.com/office/spreadsheetml/2009/9/main" objectType="CheckBox" fmlaLink="$O$340" lockText="1" noThreeD="1"/>
</file>

<file path=xl/ctrlProps/ctrlProp336.xml><?xml version="1.0" encoding="utf-8"?>
<formControlPr xmlns="http://schemas.microsoft.com/office/spreadsheetml/2009/9/main" objectType="CheckBox" fmlaLink="$O$341" lockText="1" noThreeD="1"/>
</file>

<file path=xl/ctrlProps/ctrlProp337.xml><?xml version="1.0" encoding="utf-8"?>
<formControlPr xmlns="http://schemas.microsoft.com/office/spreadsheetml/2009/9/main" objectType="CheckBox" fmlaLink="$O$342" lockText="1" noThreeD="1"/>
</file>

<file path=xl/ctrlProps/ctrlProp338.xml><?xml version="1.0" encoding="utf-8"?>
<formControlPr xmlns="http://schemas.microsoft.com/office/spreadsheetml/2009/9/main" objectType="CheckBox" fmlaLink="$O$343" lockText="1" noThreeD="1"/>
</file>

<file path=xl/ctrlProps/ctrlProp339.xml><?xml version="1.0" encoding="utf-8"?>
<formControlPr xmlns="http://schemas.microsoft.com/office/spreadsheetml/2009/9/main" objectType="CheckBox" fmlaLink="$O$344" lockText="1" noThreeD="1"/>
</file>

<file path=xl/ctrlProps/ctrlProp34.xml><?xml version="1.0" encoding="utf-8"?>
<formControlPr xmlns="http://schemas.microsoft.com/office/spreadsheetml/2009/9/main" objectType="CheckBox" fmlaLink="$O$38" lockText="1" noThreeD="1"/>
</file>

<file path=xl/ctrlProps/ctrlProp340.xml><?xml version="1.0" encoding="utf-8"?>
<formControlPr xmlns="http://schemas.microsoft.com/office/spreadsheetml/2009/9/main" objectType="CheckBox" fmlaLink="$O$345" lockText="1" noThreeD="1"/>
</file>

<file path=xl/ctrlProps/ctrlProp341.xml><?xml version="1.0" encoding="utf-8"?>
<formControlPr xmlns="http://schemas.microsoft.com/office/spreadsheetml/2009/9/main" objectType="CheckBox" fmlaLink="$O$346" lockText="1" noThreeD="1"/>
</file>

<file path=xl/ctrlProps/ctrlProp342.xml><?xml version="1.0" encoding="utf-8"?>
<formControlPr xmlns="http://schemas.microsoft.com/office/spreadsheetml/2009/9/main" objectType="CheckBox" fmlaLink="$O$347" lockText="1" noThreeD="1"/>
</file>

<file path=xl/ctrlProps/ctrlProp343.xml><?xml version="1.0" encoding="utf-8"?>
<formControlPr xmlns="http://schemas.microsoft.com/office/spreadsheetml/2009/9/main" objectType="CheckBox" fmlaLink="$O$348" lockText="1" noThreeD="1"/>
</file>

<file path=xl/ctrlProps/ctrlProp344.xml><?xml version="1.0" encoding="utf-8"?>
<formControlPr xmlns="http://schemas.microsoft.com/office/spreadsheetml/2009/9/main" objectType="CheckBox" fmlaLink="$O$349" lockText="1" noThreeD="1"/>
</file>

<file path=xl/ctrlProps/ctrlProp345.xml><?xml version="1.0" encoding="utf-8"?>
<formControlPr xmlns="http://schemas.microsoft.com/office/spreadsheetml/2009/9/main" objectType="CheckBox" fmlaLink="$O$350" lockText="1" noThreeD="1"/>
</file>

<file path=xl/ctrlProps/ctrlProp346.xml><?xml version="1.0" encoding="utf-8"?>
<formControlPr xmlns="http://schemas.microsoft.com/office/spreadsheetml/2009/9/main" objectType="CheckBox" fmlaLink="$O$351" lockText="1" noThreeD="1"/>
</file>

<file path=xl/ctrlProps/ctrlProp347.xml><?xml version="1.0" encoding="utf-8"?>
<formControlPr xmlns="http://schemas.microsoft.com/office/spreadsheetml/2009/9/main" objectType="CheckBox" fmlaLink="$O$352" lockText="1" noThreeD="1"/>
</file>

<file path=xl/ctrlProps/ctrlProp348.xml><?xml version="1.0" encoding="utf-8"?>
<formControlPr xmlns="http://schemas.microsoft.com/office/spreadsheetml/2009/9/main" objectType="CheckBox" fmlaLink="$O$353" lockText="1" noThreeD="1"/>
</file>

<file path=xl/ctrlProps/ctrlProp349.xml><?xml version="1.0" encoding="utf-8"?>
<formControlPr xmlns="http://schemas.microsoft.com/office/spreadsheetml/2009/9/main" objectType="CheckBox" fmlaLink="$O$354" lockText="1" noThreeD="1"/>
</file>

<file path=xl/ctrlProps/ctrlProp35.xml><?xml version="1.0" encoding="utf-8"?>
<formControlPr xmlns="http://schemas.microsoft.com/office/spreadsheetml/2009/9/main" objectType="CheckBox" fmlaLink="$O$39" lockText="1" noThreeD="1"/>
</file>

<file path=xl/ctrlProps/ctrlProp350.xml><?xml version="1.0" encoding="utf-8"?>
<formControlPr xmlns="http://schemas.microsoft.com/office/spreadsheetml/2009/9/main" objectType="CheckBox" fmlaLink="$O$355" lockText="1" noThreeD="1"/>
</file>

<file path=xl/ctrlProps/ctrlProp351.xml><?xml version="1.0" encoding="utf-8"?>
<formControlPr xmlns="http://schemas.microsoft.com/office/spreadsheetml/2009/9/main" objectType="CheckBox" fmlaLink="$O$356" lockText="1" noThreeD="1"/>
</file>

<file path=xl/ctrlProps/ctrlProp352.xml><?xml version="1.0" encoding="utf-8"?>
<formControlPr xmlns="http://schemas.microsoft.com/office/spreadsheetml/2009/9/main" objectType="CheckBox" fmlaLink="$O$357" lockText="1" noThreeD="1"/>
</file>

<file path=xl/ctrlProps/ctrlProp353.xml><?xml version="1.0" encoding="utf-8"?>
<formControlPr xmlns="http://schemas.microsoft.com/office/spreadsheetml/2009/9/main" objectType="CheckBox" fmlaLink="$O$358" lockText="1" noThreeD="1"/>
</file>

<file path=xl/ctrlProps/ctrlProp354.xml><?xml version="1.0" encoding="utf-8"?>
<formControlPr xmlns="http://schemas.microsoft.com/office/spreadsheetml/2009/9/main" objectType="CheckBox" fmlaLink="$O$359" lockText="1" noThreeD="1"/>
</file>

<file path=xl/ctrlProps/ctrlProp355.xml><?xml version="1.0" encoding="utf-8"?>
<formControlPr xmlns="http://schemas.microsoft.com/office/spreadsheetml/2009/9/main" objectType="CheckBox" fmlaLink="$O$360" lockText="1" noThreeD="1"/>
</file>

<file path=xl/ctrlProps/ctrlProp356.xml><?xml version="1.0" encoding="utf-8"?>
<formControlPr xmlns="http://schemas.microsoft.com/office/spreadsheetml/2009/9/main" objectType="CheckBox" fmlaLink="$O$361" lockText="1" noThreeD="1"/>
</file>

<file path=xl/ctrlProps/ctrlProp357.xml><?xml version="1.0" encoding="utf-8"?>
<formControlPr xmlns="http://schemas.microsoft.com/office/spreadsheetml/2009/9/main" objectType="CheckBox" fmlaLink="$O$362" lockText="1" noThreeD="1"/>
</file>

<file path=xl/ctrlProps/ctrlProp358.xml><?xml version="1.0" encoding="utf-8"?>
<formControlPr xmlns="http://schemas.microsoft.com/office/spreadsheetml/2009/9/main" objectType="CheckBox" fmlaLink="$O$363" lockText="1" noThreeD="1"/>
</file>

<file path=xl/ctrlProps/ctrlProp359.xml><?xml version="1.0" encoding="utf-8"?>
<formControlPr xmlns="http://schemas.microsoft.com/office/spreadsheetml/2009/9/main" objectType="CheckBox" fmlaLink="$O$364" lockText="1" noThreeD="1"/>
</file>

<file path=xl/ctrlProps/ctrlProp36.xml><?xml version="1.0" encoding="utf-8"?>
<formControlPr xmlns="http://schemas.microsoft.com/office/spreadsheetml/2009/9/main" objectType="CheckBox" fmlaLink="$O$40" lockText="1" noThreeD="1"/>
</file>

<file path=xl/ctrlProps/ctrlProp360.xml><?xml version="1.0" encoding="utf-8"?>
<formControlPr xmlns="http://schemas.microsoft.com/office/spreadsheetml/2009/9/main" objectType="CheckBox" fmlaLink="$O$365" lockText="1" noThreeD="1"/>
</file>

<file path=xl/ctrlProps/ctrlProp361.xml><?xml version="1.0" encoding="utf-8"?>
<formControlPr xmlns="http://schemas.microsoft.com/office/spreadsheetml/2009/9/main" objectType="CheckBox" fmlaLink="$O$366" lockText="1" noThreeD="1"/>
</file>

<file path=xl/ctrlProps/ctrlProp362.xml><?xml version="1.0" encoding="utf-8"?>
<formControlPr xmlns="http://schemas.microsoft.com/office/spreadsheetml/2009/9/main" objectType="CheckBox" fmlaLink="$O$367" lockText="1" noThreeD="1"/>
</file>

<file path=xl/ctrlProps/ctrlProp363.xml><?xml version="1.0" encoding="utf-8"?>
<formControlPr xmlns="http://schemas.microsoft.com/office/spreadsheetml/2009/9/main" objectType="CheckBox" fmlaLink="$O$368" lockText="1" noThreeD="1"/>
</file>

<file path=xl/ctrlProps/ctrlProp364.xml><?xml version="1.0" encoding="utf-8"?>
<formControlPr xmlns="http://schemas.microsoft.com/office/spreadsheetml/2009/9/main" objectType="CheckBox" fmlaLink="$O$369" lockText="1" noThreeD="1"/>
</file>

<file path=xl/ctrlProps/ctrlProp365.xml><?xml version="1.0" encoding="utf-8"?>
<formControlPr xmlns="http://schemas.microsoft.com/office/spreadsheetml/2009/9/main" objectType="CheckBox" fmlaLink="$O$370" lockText="1" noThreeD="1"/>
</file>

<file path=xl/ctrlProps/ctrlProp366.xml><?xml version="1.0" encoding="utf-8"?>
<formControlPr xmlns="http://schemas.microsoft.com/office/spreadsheetml/2009/9/main" objectType="CheckBox" fmlaLink="$O$371" lockText="1" noThreeD="1"/>
</file>

<file path=xl/ctrlProps/ctrlProp367.xml><?xml version="1.0" encoding="utf-8"?>
<formControlPr xmlns="http://schemas.microsoft.com/office/spreadsheetml/2009/9/main" objectType="CheckBox" fmlaLink="$O$372" lockText="1" noThreeD="1"/>
</file>

<file path=xl/ctrlProps/ctrlProp368.xml><?xml version="1.0" encoding="utf-8"?>
<formControlPr xmlns="http://schemas.microsoft.com/office/spreadsheetml/2009/9/main" objectType="CheckBox" fmlaLink="$O$373" lockText="1" noThreeD="1"/>
</file>

<file path=xl/ctrlProps/ctrlProp369.xml><?xml version="1.0" encoding="utf-8"?>
<formControlPr xmlns="http://schemas.microsoft.com/office/spreadsheetml/2009/9/main" objectType="CheckBox" fmlaLink="$O$374" lockText="1" noThreeD="1"/>
</file>

<file path=xl/ctrlProps/ctrlProp37.xml><?xml version="1.0" encoding="utf-8"?>
<formControlPr xmlns="http://schemas.microsoft.com/office/spreadsheetml/2009/9/main" objectType="CheckBox" fmlaLink="$O$41" lockText="1" noThreeD="1"/>
</file>

<file path=xl/ctrlProps/ctrlProp370.xml><?xml version="1.0" encoding="utf-8"?>
<formControlPr xmlns="http://schemas.microsoft.com/office/spreadsheetml/2009/9/main" objectType="CheckBox" fmlaLink="$O$375" lockText="1" noThreeD="1"/>
</file>

<file path=xl/ctrlProps/ctrlProp371.xml><?xml version="1.0" encoding="utf-8"?>
<formControlPr xmlns="http://schemas.microsoft.com/office/spreadsheetml/2009/9/main" objectType="CheckBox" fmlaLink="$O$376" lockText="1" noThreeD="1"/>
</file>

<file path=xl/ctrlProps/ctrlProp372.xml><?xml version="1.0" encoding="utf-8"?>
<formControlPr xmlns="http://schemas.microsoft.com/office/spreadsheetml/2009/9/main" objectType="CheckBox" fmlaLink="$O$377" lockText="1" noThreeD="1"/>
</file>

<file path=xl/ctrlProps/ctrlProp373.xml><?xml version="1.0" encoding="utf-8"?>
<formControlPr xmlns="http://schemas.microsoft.com/office/spreadsheetml/2009/9/main" objectType="CheckBox" fmlaLink="$O$377" lockText="1" noThreeD="1"/>
</file>

<file path=xl/ctrlProps/ctrlProp374.xml><?xml version="1.0" encoding="utf-8"?>
<formControlPr xmlns="http://schemas.microsoft.com/office/spreadsheetml/2009/9/main" objectType="CheckBox" fmlaLink="$O$378" lockText="1" noThreeD="1"/>
</file>

<file path=xl/ctrlProps/ctrlProp375.xml><?xml version="1.0" encoding="utf-8"?>
<formControlPr xmlns="http://schemas.microsoft.com/office/spreadsheetml/2009/9/main" objectType="CheckBox" fmlaLink="$O$380" lockText="1" noThreeD="1"/>
</file>

<file path=xl/ctrlProps/ctrlProp376.xml><?xml version="1.0" encoding="utf-8"?>
<formControlPr xmlns="http://schemas.microsoft.com/office/spreadsheetml/2009/9/main" objectType="CheckBox" fmlaLink="$O$381" lockText="1" noThreeD="1"/>
</file>

<file path=xl/ctrlProps/ctrlProp377.xml><?xml version="1.0" encoding="utf-8"?>
<formControlPr xmlns="http://schemas.microsoft.com/office/spreadsheetml/2009/9/main" objectType="CheckBox" fmlaLink="$O$382" lockText="1" noThreeD="1"/>
</file>

<file path=xl/ctrlProps/ctrlProp378.xml><?xml version="1.0" encoding="utf-8"?>
<formControlPr xmlns="http://schemas.microsoft.com/office/spreadsheetml/2009/9/main" objectType="CheckBox" fmlaLink="$O$383" lockText="1" noThreeD="1"/>
</file>

<file path=xl/ctrlProps/ctrlProp379.xml><?xml version="1.0" encoding="utf-8"?>
<formControlPr xmlns="http://schemas.microsoft.com/office/spreadsheetml/2009/9/main" objectType="CheckBox" fmlaLink="$O$384" lockText="1" noThreeD="1"/>
</file>

<file path=xl/ctrlProps/ctrlProp38.xml><?xml version="1.0" encoding="utf-8"?>
<formControlPr xmlns="http://schemas.microsoft.com/office/spreadsheetml/2009/9/main" objectType="CheckBox" fmlaLink="$O$42" lockText="1" noThreeD="1"/>
</file>

<file path=xl/ctrlProps/ctrlProp380.xml><?xml version="1.0" encoding="utf-8"?>
<formControlPr xmlns="http://schemas.microsoft.com/office/spreadsheetml/2009/9/main" objectType="CheckBox" fmlaLink="$O$385" lockText="1" noThreeD="1"/>
</file>

<file path=xl/ctrlProps/ctrlProp381.xml><?xml version="1.0" encoding="utf-8"?>
<formControlPr xmlns="http://schemas.microsoft.com/office/spreadsheetml/2009/9/main" objectType="CheckBox" fmlaLink="$O$386" lockText="1" noThreeD="1"/>
</file>

<file path=xl/ctrlProps/ctrlProp382.xml><?xml version="1.0" encoding="utf-8"?>
<formControlPr xmlns="http://schemas.microsoft.com/office/spreadsheetml/2009/9/main" objectType="CheckBox" fmlaLink="$O$387" lockText="1" noThreeD="1"/>
</file>

<file path=xl/ctrlProps/ctrlProp383.xml><?xml version="1.0" encoding="utf-8"?>
<formControlPr xmlns="http://schemas.microsoft.com/office/spreadsheetml/2009/9/main" objectType="CheckBox" fmlaLink="$O$388" lockText="1" noThreeD="1"/>
</file>

<file path=xl/ctrlProps/ctrlProp384.xml><?xml version="1.0" encoding="utf-8"?>
<formControlPr xmlns="http://schemas.microsoft.com/office/spreadsheetml/2009/9/main" objectType="CheckBox" fmlaLink="$O$389" lockText="1" noThreeD="1"/>
</file>

<file path=xl/ctrlProps/ctrlProp385.xml><?xml version="1.0" encoding="utf-8"?>
<formControlPr xmlns="http://schemas.microsoft.com/office/spreadsheetml/2009/9/main" objectType="CheckBox" fmlaLink="$O$390" lockText="1" noThreeD="1"/>
</file>

<file path=xl/ctrlProps/ctrlProp386.xml><?xml version="1.0" encoding="utf-8"?>
<formControlPr xmlns="http://schemas.microsoft.com/office/spreadsheetml/2009/9/main" objectType="CheckBox" fmlaLink="$O$391" lockText="1" noThreeD="1"/>
</file>

<file path=xl/ctrlProps/ctrlProp387.xml><?xml version="1.0" encoding="utf-8"?>
<formControlPr xmlns="http://schemas.microsoft.com/office/spreadsheetml/2009/9/main" objectType="CheckBox" fmlaLink="$O$392" lockText="1" noThreeD="1"/>
</file>

<file path=xl/ctrlProps/ctrlProp388.xml><?xml version="1.0" encoding="utf-8"?>
<formControlPr xmlns="http://schemas.microsoft.com/office/spreadsheetml/2009/9/main" objectType="CheckBox" fmlaLink="$O$393" lockText="1" noThreeD="1"/>
</file>

<file path=xl/ctrlProps/ctrlProp389.xml><?xml version="1.0" encoding="utf-8"?>
<formControlPr xmlns="http://schemas.microsoft.com/office/spreadsheetml/2009/9/main" objectType="CheckBox" fmlaLink="$O$394" lockText="1" noThreeD="1"/>
</file>

<file path=xl/ctrlProps/ctrlProp39.xml><?xml version="1.0" encoding="utf-8"?>
<formControlPr xmlns="http://schemas.microsoft.com/office/spreadsheetml/2009/9/main" objectType="CheckBox" fmlaLink="$O$43" lockText="1" noThreeD="1"/>
</file>

<file path=xl/ctrlProps/ctrlProp390.xml><?xml version="1.0" encoding="utf-8"?>
<formControlPr xmlns="http://schemas.microsoft.com/office/spreadsheetml/2009/9/main" objectType="CheckBox" fmlaLink="$O$395" lockText="1" noThreeD="1"/>
</file>

<file path=xl/ctrlProps/ctrlProp391.xml><?xml version="1.0" encoding="utf-8"?>
<formControlPr xmlns="http://schemas.microsoft.com/office/spreadsheetml/2009/9/main" objectType="CheckBox" fmlaLink="$O$396" lockText="1" noThreeD="1"/>
</file>

<file path=xl/ctrlProps/ctrlProp392.xml><?xml version="1.0" encoding="utf-8"?>
<formControlPr xmlns="http://schemas.microsoft.com/office/spreadsheetml/2009/9/main" objectType="CheckBox" fmlaLink="$O$397" lockText="1" noThreeD="1"/>
</file>

<file path=xl/ctrlProps/ctrlProp393.xml><?xml version="1.0" encoding="utf-8"?>
<formControlPr xmlns="http://schemas.microsoft.com/office/spreadsheetml/2009/9/main" objectType="CheckBox" fmlaLink="$O$398" lockText="1" noThreeD="1"/>
</file>

<file path=xl/ctrlProps/ctrlProp394.xml><?xml version="1.0" encoding="utf-8"?>
<formControlPr xmlns="http://schemas.microsoft.com/office/spreadsheetml/2009/9/main" objectType="CheckBox" fmlaLink="$O$399" lockText="1" noThreeD="1"/>
</file>

<file path=xl/ctrlProps/ctrlProp395.xml><?xml version="1.0" encoding="utf-8"?>
<formControlPr xmlns="http://schemas.microsoft.com/office/spreadsheetml/2009/9/main" objectType="CheckBox" fmlaLink="$O$400" lockText="1" noThreeD="1"/>
</file>

<file path=xl/ctrlProps/ctrlProp396.xml><?xml version="1.0" encoding="utf-8"?>
<formControlPr xmlns="http://schemas.microsoft.com/office/spreadsheetml/2009/9/main" objectType="CheckBox" fmlaLink="$O$401" lockText="1" noThreeD="1"/>
</file>

<file path=xl/ctrlProps/ctrlProp397.xml><?xml version="1.0" encoding="utf-8"?>
<formControlPr xmlns="http://schemas.microsoft.com/office/spreadsheetml/2009/9/main" objectType="CheckBox" fmlaLink="$O$402" lockText="1" noThreeD="1"/>
</file>

<file path=xl/ctrlProps/ctrlProp398.xml><?xml version="1.0" encoding="utf-8"?>
<formControlPr xmlns="http://schemas.microsoft.com/office/spreadsheetml/2009/9/main" objectType="CheckBox" fmlaLink="$O$403" lockText="1" noThreeD="1"/>
</file>

<file path=xl/ctrlProps/ctrlProp399.xml><?xml version="1.0" encoding="utf-8"?>
<formControlPr xmlns="http://schemas.microsoft.com/office/spreadsheetml/2009/9/main" objectType="CheckBox" fmlaLink="$O$404" lockText="1" noThreeD="1"/>
</file>

<file path=xl/ctrlProps/ctrlProp4.xml><?xml version="1.0" encoding="utf-8"?>
<formControlPr xmlns="http://schemas.microsoft.com/office/spreadsheetml/2009/9/main" objectType="CheckBox" fmlaLink="$J$33" lockText="1" noThreeD="1"/>
</file>

<file path=xl/ctrlProps/ctrlProp40.xml><?xml version="1.0" encoding="utf-8"?>
<formControlPr xmlns="http://schemas.microsoft.com/office/spreadsheetml/2009/9/main" objectType="CheckBox" fmlaLink="$O$44" lockText="1" noThreeD="1"/>
</file>

<file path=xl/ctrlProps/ctrlProp400.xml><?xml version="1.0" encoding="utf-8"?>
<formControlPr xmlns="http://schemas.microsoft.com/office/spreadsheetml/2009/9/main" objectType="CheckBox" fmlaLink="$O$405" lockText="1" noThreeD="1"/>
</file>

<file path=xl/ctrlProps/ctrlProp401.xml><?xml version="1.0" encoding="utf-8"?>
<formControlPr xmlns="http://schemas.microsoft.com/office/spreadsheetml/2009/9/main" objectType="CheckBox" fmlaLink="$O$406" lockText="1" noThreeD="1"/>
</file>

<file path=xl/ctrlProps/ctrlProp402.xml><?xml version="1.0" encoding="utf-8"?>
<formControlPr xmlns="http://schemas.microsoft.com/office/spreadsheetml/2009/9/main" objectType="CheckBox" fmlaLink="$O$407" lockText="1" noThreeD="1"/>
</file>

<file path=xl/ctrlProps/ctrlProp41.xml><?xml version="1.0" encoding="utf-8"?>
<formControlPr xmlns="http://schemas.microsoft.com/office/spreadsheetml/2009/9/main" objectType="CheckBox" fmlaLink="$O$45" lockText="1" noThreeD="1"/>
</file>

<file path=xl/ctrlProps/ctrlProp42.xml><?xml version="1.0" encoding="utf-8"?>
<formControlPr xmlns="http://schemas.microsoft.com/office/spreadsheetml/2009/9/main" objectType="CheckBox" fmlaLink="$O$46" lockText="1" noThreeD="1"/>
</file>

<file path=xl/ctrlProps/ctrlProp43.xml><?xml version="1.0" encoding="utf-8"?>
<formControlPr xmlns="http://schemas.microsoft.com/office/spreadsheetml/2009/9/main" objectType="CheckBox" fmlaLink="$O$47" lockText="1" noThreeD="1"/>
</file>

<file path=xl/ctrlProps/ctrlProp44.xml><?xml version="1.0" encoding="utf-8"?>
<formControlPr xmlns="http://schemas.microsoft.com/office/spreadsheetml/2009/9/main" objectType="CheckBox" fmlaLink="$O$48" lockText="1" noThreeD="1"/>
</file>

<file path=xl/ctrlProps/ctrlProp45.xml><?xml version="1.0" encoding="utf-8"?>
<formControlPr xmlns="http://schemas.microsoft.com/office/spreadsheetml/2009/9/main" objectType="CheckBox" fmlaLink="$O$49" lockText="1" noThreeD="1"/>
</file>

<file path=xl/ctrlProps/ctrlProp46.xml><?xml version="1.0" encoding="utf-8"?>
<formControlPr xmlns="http://schemas.microsoft.com/office/spreadsheetml/2009/9/main" objectType="CheckBox" fmlaLink="$O$50" lockText="1" noThreeD="1"/>
</file>

<file path=xl/ctrlProps/ctrlProp47.xml><?xml version="1.0" encoding="utf-8"?>
<formControlPr xmlns="http://schemas.microsoft.com/office/spreadsheetml/2009/9/main" objectType="CheckBox" fmlaLink="$O$51" lockText="1" noThreeD="1"/>
</file>

<file path=xl/ctrlProps/ctrlProp48.xml><?xml version="1.0" encoding="utf-8"?>
<formControlPr xmlns="http://schemas.microsoft.com/office/spreadsheetml/2009/9/main" objectType="CheckBox" fmlaLink="$O$52" lockText="1" noThreeD="1"/>
</file>

<file path=xl/ctrlProps/ctrlProp49.xml><?xml version="1.0" encoding="utf-8"?>
<formControlPr xmlns="http://schemas.microsoft.com/office/spreadsheetml/2009/9/main" objectType="CheckBox" fmlaLink="$O$53" lockText="1" noThreeD="1"/>
</file>

<file path=xl/ctrlProps/ctrlProp5.xml><?xml version="1.0" encoding="utf-8"?>
<formControlPr xmlns="http://schemas.microsoft.com/office/spreadsheetml/2009/9/main" objectType="CheckBox" fmlaLink="$J$34" lockText="1" noThreeD="1"/>
</file>

<file path=xl/ctrlProps/ctrlProp50.xml><?xml version="1.0" encoding="utf-8"?>
<formControlPr xmlns="http://schemas.microsoft.com/office/spreadsheetml/2009/9/main" objectType="CheckBox" fmlaLink="$O$54" lockText="1" noThreeD="1"/>
</file>

<file path=xl/ctrlProps/ctrlProp51.xml><?xml version="1.0" encoding="utf-8"?>
<formControlPr xmlns="http://schemas.microsoft.com/office/spreadsheetml/2009/9/main" objectType="CheckBox" fmlaLink="$O$55" lockText="1" noThreeD="1"/>
</file>

<file path=xl/ctrlProps/ctrlProp52.xml><?xml version="1.0" encoding="utf-8"?>
<formControlPr xmlns="http://schemas.microsoft.com/office/spreadsheetml/2009/9/main" objectType="CheckBox" fmlaLink="$O$56" lockText="1" noThreeD="1"/>
</file>

<file path=xl/ctrlProps/ctrlProp53.xml><?xml version="1.0" encoding="utf-8"?>
<formControlPr xmlns="http://schemas.microsoft.com/office/spreadsheetml/2009/9/main" objectType="CheckBox" fmlaLink="$O$57" lockText="1" noThreeD="1"/>
</file>

<file path=xl/ctrlProps/ctrlProp54.xml><?xml version="1.0" encoding="utf-8"?>
<formControlPr xmlns="http://schemas.microsoft.com/office/spreadsheetml/2009/9/main" objectType="CheckBox" fmlaLink="$O$58" lockText="1" noThreeD="1"/>
</file>

<file path=xl/ctrlProps/ctrlProp55.xml><?xml version="1.0" encoding="utf-8"?>
<formControlPr xmlns="http://schemas.microsoft.com/office/spreadsheetml/2009/9/main" objectType="CheckBox" fmlaLink="$O$59" lockText="1" noThreeD="1"/>
</file>

<file path=xl/ctrlProps/ctrlProp56.xml><?xml version="1.0" encoding="utf-8"?>
<formControlPr xmlns="http://schemas.microsoft.com/office/spreadsheetml/2009/9/main" objectType="CheckBox" fmlaLink="$O$61" lockText="1" noThreeD="1"/>
</file>

<file path=xl/ctrlProps/ctrlProp57.xml><?xml version="1.0" encoding="utf-8"?>
<formControlPr xmlns="http://schemas.microsoft.com/office/spreadsheetml/2009/9/main" objectType="CheckBox" fmlaLink="$O$62" lockText="1" noThreeD="1"/>
</file>

<file path=xl/ctrlProps/ctrlProp58.xml><?xml version="1.0" encoding="utf-8"?>
<formControlPr xmlns="http://schemas.microsoft.com/office/spreadsheetml/2009/9/main" objectType="CheckBox" fmlaLink="$O$63" lockText="1" noThreeD="1"/>
</file>

<file path=xl/ctrlProps/ctrlProp59.xml><?xml version="1.0" encoding="utf-8"?>
<formControlPr xmlns="http://schemas.microsoft.com/office/spreadsheetml/2009/9/main" objectType="CheckBox" fmlaLink="$O$64" lockText="1" noThreeD="1"/>
</file>

<file path=xl/ctrlProps/ctrlProp6.xml><?xml version="1.0" encoding="utf-8"?>
<formControlPr xmlns="http://schemas.microsoft.com/office/spreadsheetml/2009/9/main" objectType="CheckBox" fmlaLink="$J$26" lockText="1" noThreeD="1"/>
</file>

<file path=xl/ctrlProps/ctrlProp60.xml><?xml version="1.0" encoding="utf-8"?>
<formControlPr xmlns="http://schemas.microsoft.com/office/spreadsheetml/2009/9/main" objectType="CheckBox" fmlaLink="$O$65" lockText="1" noThreeD="1"/>
</file>

<file path=xl/ctrlProps/ctrlProp61.xml><?xml version="1.0" encoding="utf-8"?>
<formControlPr xmlns="http://schemas.microsoft.com/office/spreadsheetml/2009/9/main" objectType="CheckBox" fmlaLink="$O$66" lockText="1" noThreeD="1"/>
</file>

<file path=xl/ctrlProps/ctrlProp62.xml><?xml version="1.0" encoding="utf-8"?>
<formControlPr xmlns="http://schemas.microsoft.com/office/spreadsheetml/2009/9/main" objectType="CheckBox" fmlaLink="$O$67" lockText="1" noThreeD="1"/>
</file>

<file path=xl/ctrlProps/ctrlProp63.xml><?xml version="1.0" encoding="utf-8"?>
<formControlPr xmlns="http://schemas.microsoft.com/office/spreadsheetml/2009/9/main" objectType="CheckBox" fmlaLink="$O$68" lockText="1" noThreeD="1"/>
</file>

<file path=xl/ctrlProps/ctrlProp64.xml><?xml version="1.0" encoding="utf-8"?>
<formControlPr xmlns="http://schemas.microsoft.com/office/spreadsheetml/2009/9/main" objectType="CheckBox" fmlaLink="$O$69" lockText="1" noThreeD="1"/>
</file>

<file path=xl/ctrlProps/ctrlProp65.xml><?xml version="1.0" encoding="utf-8"?>
<formControlPr xmlns="http://schemas.microsoft.com/office/spreadsheetml/2009/9/main" objectType="CheckBox" fmlaLink="$O$70" lockText="1" noThreeD="1"/>
</file>

<file path=xl/ctrlProps/ctrlProp66.xml><?xml version="1.0" encoding="utf-8"?>
<formControlPr xmlns="http://schemas.microsoft.com/office/spreadsheetml/2009/9/main" objectType="CheckBox" fmlaLink="$O$70" lockText="1" noThreeD="1"/>
</file>

<file path=xl/ctrlProps/ctrlProp67.xml><?xml version="1.0" encoding="utf-8"?>
<formControlPr xmlns="http://schemas.microsoft.com/office/spreadsheetml/2009/9/main" objectType="CheckBox" fmlaLink="$O$71" lockText="1" noThreeD="1"/>
</file>

<file path=xl/ctrlProps/ctrlProp68.xml><?xml version="1.0" encoding="utf-8"?>
<formControlPr xmlns="http://schemas.microsoft.com/office/spreadsheetml/2009/9/main" objectType="CheckBox" fmlaLink="$O$73" lockText="1" noThreeD="1"/>
</file>

<file path=xl/ctrlProps/ctrlProp69.xml><?xml version="1.0" encoding="utf-8"?>
<formControlPr xmlns="http://schemas.microsoft.com/office/spreadsheetml/2009/9/main" objectType="CheckBox" fmlaLink="$O$74" lockText="1" noThreeD="1"/>
</file>

<file path=xl/ctrlProps/ctrlProp7.xml><?xml version="1.0" encoding="utf-8"?>
<formControlPr xmlns="http://schemas.microsoft.com/office/spreadsheetml/2009/9/main" objectType="CheckBox" fmlaLink="$J$27" lockText="1" noThreeD="1"/>
</file>

<file path=xl/ctrlProps/ctrlProp70.xml><?xml version="1.0" encoding="utf-8"?>
<formControlPr xmlns="http://schemas.microsoft.com/office/spreadsheetml/2009/9/main" objectType="CheckBox" fmlaLink="$O$75" lockText="1" noThreeD="1"/>
</file>

<file path=xl/ctrlProps/ctrlProp71.xml><?xml version="1.0" encoding="utf-8"?>
<formControlPr xmlns="http://schemas.microsoft.com/office/spreadsheetml/2009/9/main" objectType="CheckBox" fmlaLink="$O$76" lockText="1" noThreeD="1"/>
</file>

<file path=xl/ctrlProps/ctrlProp72.xml><?xml version="1.0" encoding="utf-8"?>
<formControlPr xmlns="http://schemas.microsoft.com/office/spreadsheetml/2009/9/main" objectType="CheckBox" fmlaLink="$O$77" lockText="1" noThreeD="1"/>
</file>

<file path=xl/ctrlProps/ctrlProp73.xml><?xml version="1.0" encoding="utf-8"?>
<formControlPr xmlns="http://schemas.microsoft.com/office/spreadsheetml/2009/9/main" objectType="CheckBox" fmlaLink="$O$78" lockText="1" noThreeD="1"/>
</file>

<file path=xl/ctrlProps/ctrlProp74.xml><?xml version="1.0" encoding="utf-8"?>
<formControlPr xmlns="http://schemas.microsoft.com/office/spreadsheetml/2009/9/main" objectType="CheckBox" fmlaLink="$O$79" lockText="1" noThreeD="1"/>
</file>

<file path=xl/ctrlProps/ctrlProp75.xml><?xml version="1.0" encoding="utf-8"?>
<formControlPr xmlns="http://schemas.microsoft.com/office/spreadsheetml/2009/9/main" objectType="CheckBox" fmlaLink="$O$80" lockText="1" noThreeD="1"/>
</file>

<file path=xl/ctrlProps/ctrlProp76.xml><?xml version="1.0" encoding="utf-8"?>
<formControlPr xmlns="http://schemas.microsoft.com/office/spreadsheetml/2009/9/main" objectType="CheckBox" fmlaLink="$O$81" lockText="1" noThreeD="1"/>
</file>

<file path=xl/ctrlProps/ctrlProp77.xml><?xml version="1.0" encoding="utf-8"?>
<formControlPr xmlns="http://schemas.microsoft.com/office/spreadsheetml/2009/9/main" objectType="CheckBox" fmlaLink="$O$82" lockText="1" noThreeD="1"/>
</file>

<file path=xl/ctrlProps/ctrlProp78.xml><?xml version="1.0" encoding="utf-8"?>
<formControlPr xmlns="http://schemas.microsoft.com/office/spreadsheetml/2009/9/main" objectType="CheckBox" fmlaLink="$O$83" lockText="1" noThreeD="1"/>
</file>

<file path=xl/ctrlProps/ctrlProp79.xml><?xml version="1.0" encoding="utf-8"?>
<formControlPr xmlns="http://schemas.microsoft.com/office/spreadsheetml/2009/9/main" objectType="CheckBox" fmlaLink="$O$84" lockText="1" noThreeD="1"/>
</file>

<file path=xl/ctrlProps/ctrlProp8.xml><?xml version="1.0" encoding="utf-8"?>
<formControlPr xmlns="http://schemas.microsoft.com/office/spreadsheetml/2009/9/main" objectType="CheckBox" fmlaLink="$J$28" lockText="1" noThreeD="1"/>
</file>

<file path=xl/ctrlProps/ctrlProp80.xml><?xml version="1.0" encoding="utf-8"?>
<formControlPr xmlns="http://schemas.microsoft.com/office/spreadsheetml/2009/9/main" objectType="CheckBox" fmlaLink="$O$85" lockText="1" noThreeD="1"/>
</file>

<file path=xl/ctrlProps/ctrlProp81.xml><?xml version="1.0" encoding="utf-8"?>
<formControlPr xmlns="http://schemas.microsoft.com/office/spreadsheetml/2009/9/main" objectType="CheckBox" fmlaLink="$O$86" lockText="1" noThreeD="1"/>
</file>

<file path=xl/ctrlProps/ctrlProp82.xml><?xml version="1.0" encoding="utf-8"?>
<formControlPr xmlns="http://schemas.microsoft.com/office/spreadsheetml/2009/9/main" objectType="CheckBox" fmlaLink="$O$87" lockText="1" noThreeD="1"/>
</file>

<file path=xl/ctrlProps/ctrlProp83.xml><?xml version="1.0" encoding="utf-8"?>
<formControlPr xmlns="http://schemas.microsoft.com/office/spreadsheetml/2009/9/main" objectType="CheckBox" fmlaLink="$O$88" lockText="1" noThreeD="1"/>
</file>

<file path=xl/ctrlProps/ctrlProp84.xml><?xml version="1.0" encoding="utf-8"?>
<formControlPr xmlns="http://schemas.microsoft.com/office/spreadsheetml/2009/9/main" objectType="CheckBox" fmlaLink="$O$89" lockText="1" noThreeD="1"/>
</file>

<file path=xl/ctrlProps/ctrlProp85.xml><?xml version="1.0" encoding="utf-8"?>
<formControlPr xmlns="http://schemas.microsoft.com/office/spreadsheetml/2009/9/main" objectType="CheckBox" fmlaLink="$O$90" lockText="1" noThreeD="1"/>
</file>

<file path=xl/ctrlProps/ctrlProp86.xml><?xml version="1.0" encoding="utf-8"?>
<formControlPr xmlns="http://schemas.microsoft.com/office/spreadsheetml/2009/9/main" objectType="CheckBox" fmlaLink="$O$91" lockText="1" noThreeD="1"/>
</file>

<file path=xl/ctrlProps/ctrlProp87.xml><?xml version="1.0" encoding="utf-8"?>
<formControlPr xmlns="http://schemas.microsoft.com/office/spreadsheetml/2009/9/main" objectType="CheckBox" fmlaLink="$O$92" lockText="1" noThreeD="1"/>
</file>

<file path=xl/ctrlProps/ctrlProp88.xml><?xml version="1.0" encoding="utf-8"?>
<formControlPr xmlns="http://schemas.microsoft.com/office/spreadsheetml/2009/9/main" objectType="CheckBox" fmlaLink="$O$93" lockText="1" noThreeD="1"/>
</file>

<file path=xl/ctrlProps/ctrlProp89.xml><?xml version="1.0" encoding="utf-8"?>
<formControlPr xmlns="http://schemas.microsoft.com/office/spreadsheetml/2009/9/main" objectType="CheckBox" fmlaLink="$O$94" lockText="1" noThreeD="1"/>
</file>

<file path=xl/ctrlProps/ctrlProp9.xml><?xml version="1.0" encoding="utf-8"?>
<formControlPr xmlns="http://schemas.microsoft.com/office/spreadsheetml/2009/9/main" objectType="CheckBox" checked="Checked" fmlaLink="$O$14" lockText="1" noThreeD="1"/>
</file>

<file path=xl/ctrlProps/ctrlProp90.xml><?xml version="1.0" encoding="utf-8"?>
<formControlPr xmlns="http://schemas.microsoft.com/office/spreadsheetml/2009/9/main" objectType="CheckBox" fmlaLink="$O$95" lockText="1" noThreeD="1"/>
</file>

<file path=xl/ctrlProps/ctrlProp91.xml><?xml version="1.0" encoding="utf-8"?>
<formControlPr xmlns="http://schemas.microsoft.com/office/spreadsheetml/2009/9/main" objectType="CheckBox" fmlaLink="$O$96" lockText="1" noThreeD="1"/>
</file>

<file path=xl/ctrlProps/ctrlProp92.xml><?xml version="1.0" encoding="utf-8"?>
<formControlPr xmlns="http://schemas.microsoft.com/office/spreadsheetml/2009/9/main" objectType="CheckBox" fmlaLink="$O$97" lockText="1" noThreeD="1"/>
</file>

<file path=xl/ctrlProps/ctrlProp93.xml><?xml version="1.0" encoding="utf-8"?>
<formControlPr xmlns="http://schemas.microsoft.com/office/spreadsheetml/2009/9/main" objectType="CheckBox" fmlaLink="$O$98" lockText="1" noThreeD="1"/>
</file>

<file path=xl/ctrlProps/ctrlProp94.xml><?xml version="1.0" encoding="utf-8"?>
<formControlPr xmlns="http://schemas.microsoft.com/office/spreadsheetml/2009/9/main" objectType="CheckBox" fmlaLink="$O$99" lockText="1" noThreeD="1"/>
</file>

<file path=xl/ctrlProps/ctrlProp95.xml><?xml version="1.0" encoding="utf-8"?>
<formControlPr xmlns="http://schemas.microsoft.com/office/spreadsheetml/2009/9/main" objectType="CheckBox" fmlaLink="$O$100" lockText="1" noThreeD="1"/>
</file>

<file path=xl/ctrlProps/ctrlProp96.xml><?xml version="1.0" encoding="utf-8"?>
<formControlPr xmlns="http://schemas.microsoft.com/office/spreadsheetml/2009/9/main" objectType="CheckBox" fmlaLink="$O$101" lockText="1" noThreeD="1"/>
</file>

<file path=xl/ctrlProps/ctrlProp97.xml><?xml version="1.0" encoding="utf-8"?>
<formControlPr xmlns="http://schemas.microsoft.com/office/spreadsheetml/2009/9/main" objectType="CheckBox" fmlaLink="$O$102" lockText="1" noThreeD="1"/>
</file>

<file path=xl/ctrlProps/ctrlProp98.xml><?xml version="1.0" encoding="utf-8"?>
<formControlPr xmlns="http://schemas.microsoft.com/office/spreadsheetml/2009/9/main" objectType="CheckBox" fmlaLink="$O$103" lockText="1" noThreeD="1"/>
</file>

<file path=xl/ctrlProps/ctrlProp99.xml><?xml version="1.0" encoding="utf-8"?>
<formControlPr xmlns="http://schemas.microsoft.com/office/spreadsheetml/2009/9/main" objectType="CheckBox" fmlaLink="$O$104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0.&#44060;&#50836;'!A1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28</xdr:row>
          <xdr:rowOff>19050</xdr:rowOff>
        </xdr:from>
        <xdr:to>
          <xdr:col>10</xdr:col>
          <xdr:colOff>335280</xdr:colOff>
          <xdr:row>28</xdr:row>
          <xdr:rowOff>259080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29</xdr:row>
          <xdr:rowOff>19050</xdr:rowOff>
        </xdr:from>
        <xdr:to>
          <xdr:col>10</xdr:col>
          <xdr:colOff>342900</xdr:colOff>
          <xdr:row>29</xdr:row>
          <xdr:rowOff>259080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31</xdr:row>
          <xdr:rowOff>19050</xdr:rowOff>
        </xdr:from>
        <xdr:to>
          <xdr:col>10</xdr:col>
          <xdr:colOff>335280</xdr:colOff>
          <xdr:row>32</xdr:row>
          <xdr:rowOff>49530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32</xdr:row>
          <xdr:rowOff>19050</xdr:rowOff>
        </xdr:from>
        <xdr:to>
          <xdr:col>10</xdr:col>
          <xdr:colOff>335280</xdr:colOff>
          <xdr:row>33</xdr:row>
          <xdr:rowOff>49530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33</xdr:row>
          <xdr:rowOff>19050</xdr:rowOff>
        </xdr:from>
        <xdr:to>
          <xdr:col>10</xdr:col>
          <xdr:colOff>342900</xdr:colOff>
          <xdr:row>34</xdr:row>
          <xdr:rowOff>57150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25</xdr:row>
          <xdr:rowOff>19050</xdr:rowOff>
        </xdr:from>
        <xdr:to>
          <xdr:col>10</xdr:col>
          <xdr:colOff>335280</xdr:colOff>
          <xdr:row>25</xdr:row>
          <xdr:rowOff>259080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26</xdr:row>
          <xdr:rowOff>19050</xdr:rowOff>
        </xdr:from>
        <xdr:to>
          <xdr:col>10</xdr:col>
          <xdr:colOff>335280</xdr:colOff>
          <xdr:row>26</xdr:row>
          <xdr:rowOff>259080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27</xdr:row>
          <xdr:rowOff>19050</xdr:rowOff>
        </xdr:from>
        <xdr:to>
          <xdr:col>10</xdr:col>
          <xdr:colOff>335280</xdr:colOff>
          <xdr:row>28</xdr:row>
          <xdr:rowOff>49530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201930</xdr:colOff>
          <xdr:row>13</xdr:row>
          <xdr:rowOff>259080</xdr:rowOff>
        </xdr:from>
        <xdr:to>
          <xdr:col>15</xdr:col>
          <xdr:colOff>400050</xdr:colOff>
          <xdr:row>13</xdr:row>
          <xdr:rowOff>506730</xdr:rowOff>
        </xdr:to>
        <xdr:sp macro="" textlink="">
          <xdr:nvSpPr>
            <xdr:cNvPr id="20157" name="Check Box 701" hidden="1">
              <a:extLst>
                <a:ext uri="{63B3BB69-23CF-44E3-9099-C40C66FF867C}">
                  <a14:compatExt spid="_x0000_s20157"/>
                </a:ext>
                <a:ext uri="{FF2B5EF4-FFF2-40B4-BE49-F238E27FC236}">
                  <a16:creationId xmlns:a16="http://schemas.microsoft.com/office/drawing/2014/main" id="{00000000-0008-0000-0100-0000BD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</xdr:row>
          <xdr:rowOff>76200</xdr:rowOff>
        </xdr:from>
        <xdr:to>
          <xdr:col>15</xdr:col>
          <xdr:colOff>400050</xdr:colOff>
          <xdr:row>14</xdr:row>
          <xdr:rowOff>342900</xdr:rowOff>
        </xdr:to>
        <xdr:sp macro="" textlink="">
          <xdr:nvSpPr>
            <xdr:cNvPr id="20163" name="Check Box 707" hidden="1">
              <a:extLst>
                <a:ext uri="{63B3BB69-23CF-44E3-9099-C40C66FF867C}">
                  <a14:compatExt spid="_x0000_s20163"/>
                </a:ext>
                <a:ext uri="{FF2B5EF4-FFF2-40B4-BE49-F238E27FC236}">
                  <a16:creationId xmlns:a16="http://schemas.microsoft.com/office/drawing/2014/main" id="{00000000-0008-0000-0100-0000C3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</xdr:row>
          <xdr:rowOff>76200</xdr:rowOff>
        </xdr:from>
        <xdr:to>
          <xdr:col>15</xdr:col>
          <xdr:colOff>400050</xdr:colOff>
          <xdr:row>15</xdr:row>
          <xdr:rowOff>342900</xdr:rowOff>
        </xdr:to>
        <xdr:sp macro="" textlink="">
          <xdr:nvSpPr>
            <xdr:cNvPr id="20164" name="Check Box 708" hidden="1">
              <a:extLst>
                <a:ext uri="{63B3BB69-23CF-44E3-9099-C40C66FF867C}">
                  <a14:compatExt spid="_x0000_s20164"/>
                </a:ext>
                <a:ext uri="{FF2B5EF4-FFF2-40B4-BE49-F238E27FC236}">
                  <a16:creationId xmlns:a16="http://schemas.microsoft.com/office/drawing/2014/main" id="{00000000-0008-0000-0100-0000C4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76200</xdr:rowOff>
        </xdr:from>
        <xdr:to>
          <xdr:col>15</xdr:col>
          <xdr:colOff>400050</xdr:colOff>
          <xdr:row>17</xdr:row>
          <xdr:rowOff>0</xdr:rowOff>
        </xdr:to>
        <xdr:sp macro="" textlink="">
          <xdr:nvSpPr>
            <xdr:cNvPr id="20165" name="Check Box 709" hidden="1">
              <a:extLst>
                <a:ext uri="{63B3BB69-23CF-44E3-9099-C40C66FF867C}">
                  <a14:compatExt spid="_x0000_s20165"/>
                </a:ext>
                <a:ext uri="{FF2B5EF4-FFF2-40B4-BE49-F238E27FC236}">
                  <a16:creationId xmlns:a16="http://schemas.microsoft.com/office/drawing/2014/main" id="{00000000-0008-0000-0100-0000C5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</xdr:row>
          <xdr:rowOff>76200</xdr:rowOff>
        </xdr:from>
        <xdr:to>
          <xdr:col>15</xdr:col>
          <xdr:colOff>400050</xdr:colOff>
          <xdr:row>18</xdr:row>
          <xdr:rowOff>0</xdr:rowOff>
        </xdr:to>
        <xdr:sp macro="" textlink="">
          <xdr:nvSpPr>
            <xdr:cNvPr id="20166" name="Check Box 710" hidden="1">
              <a:extLst>
                <a:ext uri="{63B3BB69-23CF-44E3-9099-C40C66FF867C}">
                  <a14:compatExt spid="_x0000_s20166"/>
                </a:ext>
                <a:ext uri="{FF2B5EF4-FFF2-40B4-BE49-F238E27FC236}">
                  <a16:creationId xmlns:a16="http://schemas.microsoft.com/office/drawing/2014/main" id="{00000000-0008-0000-0100-0000C6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</xdr:row>
          <xdr:rowOff>76200</xdr:rowOff>
        </xdr:from>
        <xdr:to>
          <xdr:col>15</xdr:col>
          <xdr:colOff>400050</xdr:colOff>
          <xdr:row>19</xdr:row>
          <xdr:rowOff>0</xdr:rowOff>
        </xdr:to>
        <xdr:sp macro="" textlink="">
          <xdr:nvSpPr>
            <xdr:cNvPr id="20167" name="Check Box 711" hidden="1">
              <a:extLst>
                <a:ext uri="{63B3BB69-23CF-44E3-9099-C40C66FF867C}">
                  <a14:compatExt spid="_x0000_s20167"/>
                </a:ext>
                <a:ext uri="{FF2B5EF4-FFF2-40B4-BE49-F238E27FC236}">
                  <a16:creationId xmlns:a16="http://schemas.microsoft.com/office/drawing/2014/main" id="{00000000-0008-0000-0100-0000C7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76200</xdr:rowOff>
        </xdr:from>
        <xdr:to>
          <xdr:col>15</xdr:col>
          <xdr:colOff>400050</xdr:colOff>
          <xdr:row>19</xdr:row>
          <xdr:rowOff>342900</xdr:rowOff>
        </xdr:to>
        <xdr:sp macro="" textlink="">
          <xdr:nvSpPr>
            <xdr:cNvPr id="20168" name="Check Box 712" hidden="1">
              <a:extLst>
                <a:ext uri="{63B3BB69-23CF-44E3-9099-C40C66FF867C}">
                  <a14:compatExt spid="_x0000_s20168"/>
                </a:ext>
                <a:ext uri="{FF2B5EF4-FFF2-40B4-BE49-F238E27FC236}">
                  <a16:creationId xmlns:a16="http://schemas.microsoft.com/office/drawing/2014/main" id="{00000000-0008-0000-0100-0000C8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</xdr:row>
          <xdr:rowOff>76200</xdr:rowOff>
        </xdr:from>
        <xdr:to>
          <xdr:col>15</xdr:col>
          <xdr:colOff>400050</xdr:colOff>
          <xdr:row>20</xdr:row>
          <xdr:rowOff>342900</xdr:rowOff>
        </xdr:to>
        <xdr:sp macro="" textlink="">
          <xdr:nvSpPr>
            <xdr:cNvPr id="20169" name="Check Box 713" hidden="1">
              <a:extLst>
                <a:ext uri="{63B3BB69-23CF-44E3-9099-C40C66FF867C}">
                  <a14:compatExt spid="_x0000_s20169"/>
                </a:ext>
                <a:ext uri="{FF2B5EF4-FFF2-40B4-BE49-F238E27FC236}">
                  <a16:creationId xmlns:a16="http://schemas.microsoft.com/office/drawing/2014/main" id="{00000000-0008-0000-0100-0000C9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</xdr:row>
          <xdr:rowOff>76200</xdr:rowOff>
        </xdr:from>
        <xdr:to>
          <xdr:col>15</xdr:col>
          <xdr:colOff>400050</xdr:colOff>
          <xdr:row>21</xdr:row>
          <xdr:rowOff>342900</xdr:rowOff>
        </xdr:to>
        <xdr:sp macro="" textlink="">
          <xdr:nvSpPr>
            <xdr:cNvPr id="20170" name="Check Box 714" hidden="1">
              <a:extLst>
                <a:ext uri="{63B3BB69-23CF-44E3-9099-C40C66FF867C}">
                  <a14:compatExt spid="_x0000_s20170"/>
                </a:ext>
                <a:ext uri="{FF2B5EF4-FFF2-40B4-BE49-F238E27FC236}">
                  <a16:creationId xmlns:a16="http://schemas.microsoft.com/office/drawing/2014/main" id="{00000000-0008-0000-0100-0000CA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</xdr:row>
          <xdr:rowOff>76200</xdr:rowOff>
        </xdr:from>
        <xdr:to>
          <xdr:col>15</xdr:col>
          <xdr:colOff>400050</xdr:colOff>
          <xdr:row>22</xdr:row>
          <xdr:rowOff>342900</xdr:rowOff>
        </xdr:to>
        <xdr:sp macro="" textlink="">
          <xdr:nvSpPr>
            <xdr:cNvPr id="20171" name="Check Box 715" hidden="1">
              <a:extLst>
                <a:ext uri="{63B3BB69-23CF-44E3-9099-C40C66FF867C}">
                  <a14:compatExt spid="_x0000_s20171"/>
                </a:ext>
                <a:ext uri="{FF2B5EF4-FFF2-40B4-BE49-F238E27FC236}">
                  <a16:creationId xmlns:a16="http://schemas.microsoft.com/office/drawing/2014/main" id="{00000000-0008-0000-0100-0000CB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</xdr:row>
          <xdr:rowOff>76200</xdr:rowOff>
        </xdr:from>
        <xdr:to>
          <xdr:col>15</xdr:col>
          <xdr:colOff>400050</xdr:colOff>
          <xdr:row>23</xdr:row>
          <xdr:rowOff>342900</xdr:rowOff>
        </xdr:to>
        <xdr:sp macro="" textlink="">
          <xdr:nvSpPr>
            <xdr:cNvPr id="20172" name="Check Box 716" hidden="1">
              <a:extLst>
                <a:ext uri="{63B3BB69-23CF-44E3-9099-C40C66FF867C}">
                  <a14:compatExt spid="_x0000_s20172"/>
                </a:ext>
                <a:ext uri="{FF2B5EF4-FFF2-40B4-BE49-F238E27FC236}">
                  <a16:creationId xmlns:a16="http://schemas.microsoft.com/office/drawing/2014/main" id="{00000000-0008-0000-0100-0000CC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</xdr:row>
          <xdr:rowOff>76200</xdr:rowOff>
        </xdr:from>
        <xdr:to>
          <xdr:col>15</xdr:col>
          <xdr:colOff>400050</xdr:colOff>
          <xdr:row>25</xdr:row>
          <xdr:rowOff>0</xdr:rowOff>
        </xdr:to>
        <xdr:sp macro="" textlink="">
          <xdr:nvSpPr>
            <xdr:cNvPr id="20173" name="Check Box 717" hidden="1">
              <a:extLst>
                <a:ext uri="{63B3BB69-23CF-44E3-9099-C40C66FF867C}">
                  <a14:compatExt spid="_x0000_s20173"/>
                </a:ext>
                <a:ext uri="{FF2B5EF4-FFF2-40B4-BE49-F238E27FC236}">
                  <a16:creationId xmlns:a16="http://schemas.microsoft.com/office/drawing/2014/main" id="{00000000-0008-0000-0100-0000CD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</xdr:row>
          <xdr:rowOff>76200</xdr:rowOff>
        </xdr:from>
        <xdr:to>
          <xdr:col>15</xdr:col>
          <xdr:colOff>400050</xdr:colOff>
          <xdr:row>26</xdr:row>
          <xdr:rowOff>0</xdr:rowOff>
        </xdr:to>
        <xdr:sp macro="" textlink="">
          <xdr:nvSpPr>
            <xdr:cNvPr id="20174" name="Check Box 718" hidden="1">
              <a:extLst>
                <a:ext uri="{63B3BB69-23CF-44E3-9099-C40C66FF867C}">
                  <a14:compatExt spid="_x0000_s20174"/>
                </a:ext>
                <a:ext uri="{FF2B5EF4-FFF2-40B4-BE49-F238E27FC236}">
                  <a16:creationId xmlns:a16="http://schemas.microsoft.com/office/drawing/2014/main" id="{00000000-0008-0000-0100-0000CE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</xdr:row>
          <xdr:rowOff>76200</xdr:rowOff>
        </xdr:from>
        <xdr:to>
          <xdr:col>15</xdr:col>
          <xdr:colOff>400050</xdr:colOff>
          <xdr:row>26</xdr:row>
          <xdr:rowOff>342900</xdr:rowOff>
        </xdr:to>
        <xdr:sp macro="" textlink="">
          <xdr:nvSpPr>
            <xdr:cNvPr id="20175" name="Check Box 719" hidden="1">
              <a:extLst>
                <a:ext uri="{63B3BB69-23CF-44E3-9099-C40C66FF867C}">
                  <a14:compatExt spid="_x0000_s20175"/>
                </a:ext>
                <a:ext uri="{FF2B5EF4-FFF2-40B4-BE49-F238E27FC236}">
                  <a16:creationId xmlns:a16="http://schemas.microsoft.com/office/drawing/2014/main" id="{00000000-0008-0000-0100-0000CF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</xdr:row>
          <xdr:rowOff>76200</xdr:rowOff>
        </xdr:from>
        <xdr:to>
          <xdr:col>15</xdr:col>
          <xdr:colOff>400050</xdr:colOff>
          <xdr:row>28</xdr:row>
          <xdr:rowOff>0</xdr:rowOff>
        </xdr:to>
        <xdr:sp macro="" textlink="">
          <xdr:nvSpPr>
            <xdr:cNvPr id="20176" name="Check Box 720" hidden="1">
              <a:extLst>
                <a:ext uri="{63B3BB69-23CF-44E3-9099-C40C66FF867C}">
                  <a14:compatExt spid="_x0000_s20176"/>
                </a:ext>
                <a:ext uri="{FF2B5EF4-FFF2-40B4-BE49-F238E27FC236}">
                  <a16:creationId xmlns:a16="http://schemas.microsoft.com/office/drawing/2014/main" id="{00000000-0008-0000-0100-0000D0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</xdr:row>
          <xdr:rowOff>76200</xdr:rowOff>
        </xdr:from>
        <xdr:to>
          <xdr:col>15</xdr:col>
          <xdr:colOff>400050</xdr:colOff>
          <xdr:row>29</xdr:row>
          <xdr:rowOff>0</xdr:rowOff>
        </xdr:to>
        <xdr:sp macro="" textlink="">
          <xdr:nvSpPr>
            <xdr:cNvPr id="20177" name="Check Box 721" hidden="1">
              <a:extLst>
                <a:ext uri="{63B3BB69-23CF-44E3-9099-C40C66FF867C}">
                  <a14:compatExt spid="_x0000_s20177"/>
                </a:ext>
                <a:ext uri="{FF2B5EF4-FFF2-40B4-BE49-F238E27FC236}">
                  <a16:creationId xmlns:a16="http://schemas.microsoft.com/office/drawing/2014/main" id="{00000000-0008-0000-0100-0000D1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</xdr:row>
          <xdr:rowOff>76200</xdr:rowOff>
        </xdr:from>
        <xdr:to>
          <xdr:col>15</xdr:col>
          <xdr:colOff>400050</xdr:colOff>
          <xdr:row>30</xdr:row>
          <xdr:rowOff>0</xdr:rowOff>
        </xdr:to>
        <xdr:sp macro="" textlink="">
          <xdr:nvSpPr>
            <xdr:cNvPr id="20178" name="Check Box 722" hidden="1">
              <a:extLst>
                <a:ext uri="{63B3BB69-23CF-44E3-9099-C40C66FF867C}">
                  <a14:compatExt spid="_x0000_s20178"/>
                </a:ext>
                <a:ext uri="{FF2B5EF4-FFF2-40B4-BE49-F238E27FC236}">
                  <a16:creationId xmlns:a16="http://schemas.microsoft.com/office/drawing/2014/main" id="{00000000-0008-0000-0100-0000D2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</xdr:row>
          <xdr:rowOff>76200</xdr:rowOff>
        </xdr:from>
        <xdr:to>
          <xdr:col>15</xdr:col>
          <xdr:colOff>400050</xdr:colOff>
          <xdr:row>30</xdr:row>
          <xdr:rowOff>342900</xdr:rowOff>
        </xdr:to>
        <xdr:sp macro="" textlink="">
          <xdr:nvSpPr>
            <xdr:cNvPr id="20179" name="Check Box 723" hidden="1">
              <a:extLst>
                <a:ext uri="{63B3BB69-23CF-44E3-9099-C40C66FF867C}">
                  <a14:compatExt spid="_x0000_s20179"/>
                </a:ext>
                <a:ext uri="{FF2B5EF4-FFF2-40B4-BE49-F238E27FC236}">
                  <a16:creationId xmlns:a16="http://schemas.microsoft.com/office/drawing/2014/main" id="{00000000-0008-0000-0100-0000D3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</xdr:row>
          <xdr:rowOff>76200</xdr:rowOff>
        </xdr:from>
        <xdr:to>
          <xdr:col>15</xdr:col>
          <xdr:colOff>400050</xdr:colOff>
          <xdr:row>31</xdr:row>
          <xdr:rowOff>342900</xdr:rowOff>
        </xdr:to>
        <xdr:sp macro="" textlink="">
          <xdr:nvSpPr>
            <xdr:cNvPr id="20180" name="Check Box 724" hidden="1">
              <a:extLst>
                <a:ext uri="{63B3BB69-23CF-44E3-9099-C40C66FF867C}">
                  <a14:compatExt spid="_x0000_s20180"/>
                </a:ext>
                <a:ext uri="{FF2B5EF4-FFF2-40B4-BE49-F238E27FC236}">
                  <a16:creationId xmlns:a16="http://schemas.microsoft.com/office/drawing/2014/main" id="{00000000-0008-0000-0100-0000D4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</xdr:row>
          <xdr:rowOff>76200</xdr:rowOff>
        </xdr:from>
        <xdr:to>
          <xdr:col>15</xdr:col>
          <xdr:colOff>400050</xdr:colOff>
          <xdr:row>32</xdr:row>
          <xdr:rowOff>342900</xdr:rowOff>
        </xdr:to>
        <xdr:sp macro="" textlink="">
          <xdr:nvSpPr>
            <xdr:cNvPr id="20181" name="Check Box 725" hidden="1">
              <a:extLst>
                <a:ext uri="{63B3BB69-23CF-44E3-9099-C40C66FF867C}">
                  <a14:compatExt spid="_x0000_s20181"/>
                </a:ext>
                <a:ext uri="{FF2B5EF4-FFF2-40B4-BE49-F238E27FC236}">
                  <a16:creationId xmlns:a16="http://schemas.microsoft.com/office/drawing/2014/main" id="{00000000-0008-0000-0100-0000D5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</xdr:row>
          <xdr:rowOff>792480</xdr:rowOff>
        </xdr:from>
        <xdr:to>
          <xdr:col>15</xdr:col>
          <xdr:colOff>400050</xdr:colOff>
          <xdr:row>34</xdr:row>
          <xdr:rowOff>0</xdr:rowOff>
        </xdr:to>
        <xdr:sp macro="" textlink="">
          <xdr:nvSpPr>
            <xdr:cNvPr id="20182" name="Check Box 726" hidden="1">
              <a:extLst>
                <a:ext uri="{63B3BB69-23CF-44E3-9099-C40C66FF867C}">
                  <a14:compatExt spid="_x0000_s20182"/>
                </a:ext>
                <a:ext uri="{FF2B5EF4-FFF2-40B4-BE49-F238E27FC236}">
                  <a16:creationId xmlns:a16="http://schemas.microsoft.com/office/drawing/2014/main" id="{00000000-0008-0000-0100-0000D6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</xdr:row>
          <xdr:rowOff>182880</xdr:rowOff>
        </xdr:from>
        <xdr:to>
          <xdr:col>15</xdr:col>
          <xdr:colOff>400050</xdr:colOff>
          <xdr:row>35</xdr:row>
          <xdr:rowOff>0</xdr:rowOff>
        </xdr:to>
        <xdr:sp macro="" textlink="">
          <xdr:nvSpPr>
            <xdr:cNvPr id="20183" name="Check Box 727" hidden="1">
              <a:extLst>
                <a:ext uri="{63B3BB69-23CF-44E3-9099-C40C66FF867C}">
                  <a14:compatExt spid="_x0000_s20183"/>
                </a:ext>
                <a:ext uri="{FF2B5EF4-FFF2-40B4-BE49-F238E27FC236}">
                  <a16:creationId xmlns:a16="http://schemas.microsoft.com/office/drawing/2014/main" id="{00000000-0008-0000-0100-0000D7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</xdr:row>
          <xdr:rowOff>182880</xdr:rowOff>
        </xdr:from>
        <xdr:to>
          <xdr:col>15</xdr:col>
          <xdr:colOff>400050</xdr:colOff>
          <xdr:row>36</xdr:row>
          <xdr:rowOff>0</xdr:rowOff>
        </xdr:to>
        <xdr:sp macro="" textlink="">
          <xdr:nvSpPr>
            <xdr:cNvPr id="20184" name="Check Box 728" hidden="1">
              <a:extLst>
                <a:ext uri="{63B3BB69-23CF-44E3-9099-C40C66FF867C}">
                  <a14:compatExt spid="_x0000_s20184"/>
                </a:ext>
                <a:ext uri="{FF2B5EF4-FFF2-40B4-BE49-F238E27FC236}">
                  <a16:creationId xmlns:a16="http://schemas.microsoft.com/office/drawing/2014/main" id="{00000000-0008-0000-0100-0000D8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</xdr:row>
          <xdr:rowOff>182880</xdr:rowOff>
        </xdr:from>
        <xdr:to>
          <xdr:col>15</xdr:col>
          <xdr:colOff>400050</xdr:colOff>
          <xdr:row>37</xdr:row>
          <xdr:rowOff>0</xdr:rowOff>
        </xdr:to>
        <xdr:sp macro="" textlink="">
          <xdr:nvSpPr>
            <xdr:cNvPr id="20185" name="Check Box 729" hidden="1">
              <a:extLst>
                <a:ext uri="{63B3BB69-23CF-44E3-9099-C40C66FF867C}">
                  <a14:compatExt spid="_x0000_s20185"/>
                </a:ext>
                <a:ext uri="{FF2B5EF4-FFF2-40B4-BE49-F238E27FC236}">
                  <a16:creationId xmlns:a16="http://schemas.microsoft.com/office/drawing/2014/main" id="{00000000-0008-0000-0100-0000D9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</xdr:row>
          <xdr:rowOff>182880</xdr:rowOff>
        </xdr:from>
        <xdr:to>
          <xdr:col>15</xdr:col>
          <xdr:colOff>400050</xdr:colOff>
          <xdr:row>38</xdr:row>
          <xdr:rowOff>0</xdr:rowOff>
        </xdr:to>
        <xdr:sp macro="" textlink="">
          <xdr:nvSpPr>
            <xdr:cNvPr id="20186" name="Check Box 730" hidden="1">
              <a:extLst>
                <a:ext uri="{63B3BB69-23CF-44E3-9099-C40C66FF867C}">
                  <a14:compatExt spid="_x0000_s20186"/>
                </a:ext>
                <a:ext uri="{FF2B5EF4-FFF2-40B4-BE49-F238E27FC236}">
                  <a16:creationId xmlns:a16="http://schemas.microsoft.com/office/drawing/2014/main" id="{00000000-0008-0000-0100-0000DA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</xdr:row>
          <xdr:rowOff>182880</xdr:rowOff>
        </xdr:from>
        <xdr:to>
          <xdr:col>15</xdr:col>
          <xdr:colOff>400050</xdr:colOff>
          <xdr:row>39</xdr:row>
          <xdr:rowOff>0</xdr:rowOff>
        </xdr:to>
        <xdr:sp macro="" textlink="">
          <xdr:nvSpPr>
            <xdr:cNvPr id="20187" name="Check Box 731" hidden="1">
              <a:extLst>
                <a:ext uri="{63B3BB69-23CF-44E3-9099-C40C66FF867C}">
                  <a14:compatExt spid="_x0000_s20187"/>
                </a:ext>
                <a:ext uri="{FF2B5EF4-FFF2-40B4-BE49-F238E27FC236}">
                  <a16:creationId xmlns:a16="http://schemas.microsoft.com/office/drawing/2014/main" id="{00000000-0008-0000-0100-0000DB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</xdr:row>
          <xdr:rowOff>182880</xdr:rowOff>
        </xdr:from>
        <xdr:to>
          <xdr:col>15</xdr:col>
          <xdr:colOff>400050</xdr:colOff>
          <xdr:row>40</xdr:row>
          <xdr:rowOff>0</xdr:rowOff>
        </xdr:to>
        <xdr:sp macro="" textlink="">
          <xdr:nvSpPr>
            <xdr:cNvPr id="20188" name="Check Box 732" hidden="1">
              <a:extLst>
                <a:ext uri="{63B3BB69-23CF-44E3-9099-C40C66FF867C}">
                  <a14:compatExt spid="_x0000_s20188"/>
                </a:ext>
                <a:ext uri="{FF2B5EF4-FFF2-40B4-BE49-F238E27FC236}">
                  <a16:creationId xmlns:a16="http://schemas.microsoft.com/office/drawing/2014/main" id="{00000000-0008-0000-0100-0000DC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182880</xdr:rowOff>
        </xdr:from>
        <xdr:to>
          <xdr:col>15</xdr:col>
          <xdr:colOff>400050</xdr:colOff>
          <xdr:row>41</xdr:row>
          <xdr:rowOff>0</xdr:rowOff>
        </xdr:to>
        <xdr:sp macro="" textlink="">
          <xdr:nvSpPr>
            <xdr:cNvPr id="20189" name="Check Box 733" hidden="1">
              <a:extLst>
                <a:ext uri="{63B3BB69-23CF-44E3-9099-C40C66FF867C}">
                  <a14:compatExt spid="_x0000_s20189"/>
                </a:ext>
                <a:ext uri="{FF2B5EF4-FFF2-40B4-BE49-F238E27FC236}">
                  <a16:creationId xmlns:a16="http://schemas.microsoft.com/office/drawing/2014/main" id="{00000000-0008-0000-0100-0000DD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</xdr:row>
          <xdr:rowOff>182880</xdr:rowOff>
        </xdr:from>
        <xdr:to>
          <xdr:col>15</xdr:col>
          <xdr:colOff>400050</xdr:colOff>
          <xdr:row>42</xdr:row>
          <xdr:rowOff>0</xdr:rowOff>
        </xdr:to>
        <xdr:sp macro="" textlink="">
          <xdr:nvSpPr>
            <xdr:cNvPr id="20190" name="Check Box 734" hidden="1">
              <a:extLst>
                <a:ext uri="{63B3BB69-23CF-44E3-9099-C40C66FF867C}">
                  <a14:compatExt spid="_x0000_s20190"/>
                </a:ext>
                <a:ext uri="{FF2B5EF4-FFF2-40B4-BE49-F238E27FC236}">
                  <a16:creationId xmlns:a16="http://schemas.microsoft.com/office/drawing/2014/main" id="{00000000-0008-0000-0100-0000DE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41</xdr:row>
          <xdr:rowOff>182880</xdr:rowOff>
        </xdr:from>
        <xdr:to>
          <xdr:col>15</xdr:col>
          <xdr:colOff>400050</xdr:colOff>
          <xdr:row>43</xdr:row>
          <xdr:rowOff>0</xdr:rowOff>
        </xdr:to>
        <xdr:sp macro="" textlink="">
          <xdr:nvSpPr>
            <xdr:cNvPr id="20191" name="Check Box 735" hidden="1">
              <a:extLst>
                <a:ext uri="{63B3BB69-23CF-44E3-9099-C40C66FF867C}">
                  <a14:compatExt spid="_x0000_s20191"/>
                </a:ext>
                <a:ext uri="{FF2B5EF4-FFF2-40B4-BE49-F238E27FC236}">
                  <a16:creationId xmlns:a16="http://schemas.microsoft.com/office/drawing/2014/main" id="{00000000-0008-0000-0100-0000DF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42</xdr:row>
          <xdr:rowOff>182880</xdr:rowOff>
        </xdr:from>
        <xdr:to>
          <xdr:col>15</xdr:col>
          <xdr:colOff>400050</xdr:colOff>
          <xdr:row>44</xdr:row>
          <xdr:rowOff>0</xdr:rowOff>
        </xdr:to>
        <xdr:sp macro="" textlink="">
          <xdr:nvSpPr>
            <xdr:cNvPr id="20192" name="Check Box 736" hidden="1">
              <a:extLst>
                <a:ext uri="{63B3BB69-23CF-44E3-9099-C40C66FF867C}">
                  <a14:compatExt spid="_x0000_s20192"/>
                </a:ext>
                <a:ext uri="{FF2B5EF4-FFF2-40B4-BE49-F238E27FC236}">
                  <a16:creationId xmlns:a16="http://schemas.microsoft.com/office/drawing/2014/main" id="{00000000-0008-0000-0100-0000E0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43</xdr:row>
          <xdr:rowOff>182880</xdr:rowOff>
        </xdr:from>
        <xdr:to>
          <xdr:col>15</xdr:col>
          <xdr:colOff>400050</xdr:colOff>
          <xdr:row>45</xdr:row>
          <xdr:rowOff>0</xdr:rowOff>
        </xdr:to>
        <xdr:sp macro="" textlink="">
          <xdr:nvSpPr>
            <xdr:cNvPr id="20193" name="Check Box 737" hidden="1">
              <a:extLst>
                <a:ext uri="{63B3BB69-23CF-44E3-9099-C40C66FF867C}">
                  <a14:compatExt spid="_x0000_s20193"/>
                </a:ext>
                <a:ext uri="{FF2B5EF4-FFF2-40B4-BE49-F238E27FC236}">
                  <a16:creationId xmlns:a16="http://schemas.microsoft.com/office/drawing/2014/main" id="{00000000-0008-0000-0100-0000E1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44</xdr:row>
          <xdr:rowOff>182880</xdr:rowOff>
        </xdr:from>
        <xdr:to>
          <xdr:col>15</xdr:col>
          <xdr:colOff>400050</xdr:colOff>
          <xdr:row>46</xdr:row>
          <xdr:rowOff>0</xdr:rowOff>
        </xdr:to>
        <xdr:sp macro="" textlink="">
          <xdr:nvSpPr>
            <xdr:cNvPr id="20194" name="Check Box 738" hidden="1">
              <a:extLst>
                <a:ext uri="{63B3BB69-23CF-44E3-9099-C40C66FF867C}">
                  <a14:compatExt spid="_x0000_s20194"/>
                </a:ext>
                <a:ext uri="{FF2B5EF4-FFF2-40B4-BE49-F238E27FC236}">
                  <a16:creationId xmlns:a16="http://schemas.microsoft.com/office/drawing/2014/main" id="{00000000-0008-0000-0100-0000E2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45</xdr:row>
          <xdr:rowOff>182880</xdr:rowOff>
        </xdr:from>
        <xdr:to>
          <xdr:col>15</xdr:col>
          <xdr:colOff>400050</xdr:colOff>
          <xdr:row>47</xdr:row>
          <xdr:rowOff>0</xdr:rowOff>
        </xdr:to>
        <xdr:sp macro="" textlink="">
          <xdr:nvSpPr>
            <xdr:cNvPr id="20195" name="Check Box 739" hidden="1">
              <a:extLst>
                <a:ext uri="{63B3BB69-23CF-44E3-9099-C40C66FF867C}">
                  <a14:compatExt spid="_x0000_s20195"/>
                </a:ext>
                <a:ext uri="{FF2B5EF4-FFF2-40B4-BE49-F238E27FC236}">
                  <a16:creationId xmlns:a16="http://schemas.microsoft.com/office/drawing/2014/main" id="{00000000-0008-0000-0100-0000E3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46</xdr:row>
          <xdr:rowOff>182880</xdr:rowOff>
        </xdr:from>
        <xdr:to>
          <xdr:col>15</xdr:col>
          <xdr:colOff>400050</xdr:colOff>
          <xdr:row>47</xdr:row>
          <xdr:rowOff>228600</xdr:rowOff>
        </xdr:to>
        <xdr:sp macro="" textlink="">
          <xdr:nvSpPr>
            <xdr:cNvPr id="20196" name="Check Box 740" hidden="1">
              <a:extLst>
                <a:ext uri="{63B3BB69-23CF-44E3-9099-C40C66FF867C}">
                  <a14:compatExt spid="_x0000_s20196"/>
                </a:ext>
                <a:ext uri="{FF2B5EF4-FFF2-40B4-BE49-F238E27FC236}">
                  <a16:creationId xmlns:a16="http://schemas.microsoft.com/office/drawing/2014/main" id="{00000000-0008-0000-0100-0000E4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47</xdr:row>
          <xdr:rowOff>304800</xdr:rowOff>
        </xdr:from>
        <xdr:to>
          <xdr:col>15</xdr:col>
          <xdr:colOff>400050</xdr:colOff>
          <xdr:row>48</xdr:row>
          <xdr:rowOff>228600</xdr:rowOff>
        </xdr:to>
        <xdr:sp macro="" textlink="">
          <xdr:nvSpPr>
            <xdr:cNvPr id="20197" name="Check Box 741" hidden="1">
              <a:extLst>
                <a:ext uri="{63B3BB69-23CF-44E3-9099-C40C66FF867C}">
                  <a14:compatExt spid="_x0000_s20197"/>
                </a:ext>
                <a:ext uri="{FF2B5EF4-FFF2-40B4-BE49-F238E27FC236}">
                  <a16:creationId xmlns:a16="http://schemas.microsoft.com/office/drawing/2014/main" id="{00000000-0008-0000-0100-0000E5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48</xdr:row>
          <xdr:rowOff>304800</xdr:rowOff>
        </xdr:from>
        <xdr:to>
          <xdr:col>15</xdr:col>
          <xdr:colOff>400050</xdr:colOff>
          <xdr:row>50</xdr:row>
          <xdr:rowOff>0</xdr:rowOff>
        </xdr:to>
        <xdr:sp macro="" textlink="">
          <xdr:nvSpPr>
            <xdr:cNvPr id="20198" name="Check Box 742" hidden="1">
              <a:extLst>
                <a:ext uri="{63B3BB69-23CF-44E3-9099-C40C66FF867C}">
                  <a14:compatExt spid="_x0000_s20198"/>
                </a:ext>
                <a:ext uri="{FF2B5EF4-FFF2-40B4-BE49-F238E27FC236}">
                  <a16:creationId xmlns:a16="http://schemas.microsoft.com/office/drawing/2014/main" id="{00000000-0008-0000-0100-0000E6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49</xdr:row>
          <xdr:rowOff>182880</xdr:rowOff>
        </xdr:from>
        <xdr:to>
          <xdr:col>15</xdr:col>
          <xdr:colOff>400050</xdr:colOff>
          <xdr:row>50</xdr:row>
          <xdr:rowOff>228600</xdr:rowOff>
        </xdr:to>
        <xdr:sp macro="" textlink="">
          <xdr:nvSpPr>
            <xdr:cNvPr id="20199" name="Check Box 743" hidden="1">
              <a:extLst>
                <a:ext uri="{63B3BB69-23CF-44E3-9099-C40C66FF867C}">
                  <a14:compatExt spid="_x0000_s20199"/>
                </a:ext>
                <a:ext uri="{FF2B5EF4-FFF2-40B4-BE49-F238E27FC236}">
                  <a16:creationId xmlns:a16="http://schemas.microsoft.com/office/drawing/2014/main" id="{00000000-0008-0000-0100-0000E7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50</xdr:row>
          <xdr:rowOff>304800</xdr:rowOff>
        </xdr:from>
        <xdr:to>
          <xdr:col>15</xdr:col>
          <xdr:colOff>400050</xdr:colOff>
          <xdr:row>52</xdr:row>
          <xdr:rowOff>0</xdr:rowOff>
        </xdr:to>
        <xdr:sp macro="" textlink="">
          <xdr:nvSpPr>
            <xdr:cNvPr id="20200" name="Check Box 744" hidden="1">
              <a:extLst>
                <a:ext uri="{63B3BB69-23CF-44E3-9099-C40C66FF867C}">
                  <a14:compatExt spid="_x0000_s20200"/>
                </a:ext>
                <a:ext uri="{FF2B5EF4-FFF2-40B4-BE49-F238E27FC236}">
                  <a16:creationId xmlns:a16="http://schemas.microsoft.com/office/drawing/2014/main" id="{00000000-0008-0000-0100-0000E8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51</xdr:row>
          <xdr:rowOff>182880</xdr:rowOff>
        </xdr:from>
        <xdr:to>
          <xdr:col>15</xdr:col>
          <xdr:colOff>400050</xdr:colOff>
          <xdr:row>53</xdr:row>
          <xdr:rowOff>0</xdr:rowOff>
        </xdr:to>
        <xdr:sp macro="" textlink="">
          <xdr:nvSpPr>
            <xdr:cNvPr id="20201" name="Check Box 745" hidden="1">
              <a:extLst>
                <a:ext uri="{63B3BB69-23CF-44E3-9099-C40C66FF867C}">
                  <a14:compatExt spid="_x0000_s20201"/>
                </a:ext>
                <a:ext uri="{FF2B5EF4-FFF2-40B4-BE49-F238E27FC236}">
                  <a16:creationId xmlns:a16="http://schemas.microsoft.com/office/drawing/2014/main" id="{00000000-0008-0000-0100-0000E9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52</xdr:row>
          <xdr:rowOff>182880</xdr:rowOff>
        </xdr:from>
        <xdr:to>
          <xdr:col>15</xdr:col>
          <xdr:colOff>400050</xdr:colOff>
          <xdr:row>54</xdr:row>
          <xdr:rowOff>0</xdr:rowOff>
        </xdr:to>
        <xdr:sp macro="" textlink="">
          <xdr:nvSpPr>
            <xdr:cNvPr id="20202" name="Check Box 746" hidden="1">
              <a:extLst>
                <a:ext uri="{63B3BB69-23CF-44E3-9099-C40C66FF867C}">
                  <a14:compatExt spid="_x0000_s20202"/>
                </a:ext>
                <a:ext uri="{FF2B5EF4-FFF2-40B4-BE49-F238E27FC236}">
                  <a16:creationId xmlns:a16="http://schemas.microsoft.com/office/drawing/2014/main" id="{00000000-0008-0000-0100-0000EA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53</xdr:row>
          <xdr:rowOff>182880</xdr:rowOff>
        </xdr:from>
        <xdr:to>
          <xdr:col>15</xdr:col>
          <xdr:colOff>400050</xdr:colOff>
          <xdr:row>55</xdr:row>
          <xdr:rowOff>0</xdr:rowOff>
        </xdr:to>
        <xdr:sp macro="" textlink="">
          <xdr:nvSpPr>
            <xdr:cNvPr id="20203" name="Check Box 747" hidden="1">
              <a:extLst>
                <a:ext uri="{63B3BB69-23CF-44E3-9099-C40C66FF867C}">
                  <a14:compatExt spid="_x0000_s20203"/>
                </a:ext>
                <a:ext uri="{FF2B5EF4-FFF2-40B4-BE49-F238E27FC236}">
                  <a16:creationId xmlns:a16="http://schemas.microsoft.com/office/drawing/2014/main" id="{00000000-0008-0000-0100-0000EB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54</xdr:row>
          <xdr:rowOff>182880</xdr:rowOff>
        </xdr:from>
        <xdr:to>
          <xdr:col>15</xdr:col>
          <xdr:colOff>400050</xdr:colOff>
          <xdr:row>56</xdr:row>
          <xdr:rowOff>0</xdr:rowOff>
        </xdr:to>
        <xdr:sp macro="" textlink="">
          <xdr:nvSpPr>
            <xdr:cNvPr id="20204" name="Check Box 748" hidden="1">
              <a:extLst>
                <a:ext uri="{63B3BB69-23CF-44E3-9099-C40C66FF867C}">
                  <a14:compatExt spid="_x0000_s20204"/>
                </a:ext>
                <a:ext uri="{FF2B5EF4-FFF2-40B4-BE49-F238E27FC236}">
                  <a16:creationId xmlns:a16="http://schemas.microsoft.com/office/drawing/2014/main" id="{00000000-0008-0000-0100-0000EC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55</xdr:row>
          <xdr:rowOff>182880</xdr:rowOff>
        </xdr:from>
        <xdr:to>
          <xdr:col>15</xdr:col>
          <xdr:colOff>400050</xdr:colOff>
          <xdr:row>57</xdr:row>
          <xdr:rowOff>0</xdr:rowOff>
        </xdr:to>
        <xdr:sp macro="" textlink="">
          <xdr:nvSpPr>
            <xdr:cNvPr id="20205" name="Check Box 749" hidden="1">
              <a:extLst>
                <a:ext uri="{63B3BB69-23CF-44E3-9099-C40C66FF867C}">
                  <a14:compatExt spid="_x0000_s20205"/>
                </a:ext>
                <a:ext uri="{FF2B5EF4-FFF2-40B4-BE49-F238E27FC236}">
                  <a16:creationId xmlns:a16="http://schemas.microsoft.com/office/drawing/2014/main" id="{00000000-0008-0000-0100-0000ED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56</xdr:row>
          <xdr:rowOff>182880</xdr:rowOff>
        </xdr:from>
        <xdr:to>
          <xdr:col>15</xdr:col>
          <xdr:colOff>400050</xdr:colOff>
          <xdr:row>58</xdr:row>
          <xdr:rowOff>0</xdr:rowOff>
        </xdr:to>
        <xdr:sp macro="" textlink="">
          <xdr:nvSpPr>
            <xdr:cNvPr id="20206" name="Check Box 750" hidden="1">
              <a:extLst>
                <a:ext uri="{63B3BB69-23CF-44E3-9099-C40C66FF867C}">
                  <a14:compatExt spid="_x0000_s20206"/>
                </a:ext>
                <a:ext uri="{FF2B5EF4-FFF2-40B4-BE49-F238E27FC236}">
                  <a16:creationId xmlns:a16="http://schemas.microsoft.com/office/drawing/2014/main" id="{00000000-0008-0000-0100-0000EE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57</xdr:row>
          <xdr:rowOff>182880</xdr:rowOff>
        </xdr:from>
        <xdr:to>
          <xdr:col>15</xdr:col>
          <xdr:colOff>400050</xdr:colOff>
          <xdr:row>59</xdr:row>
          <xdr:rowOff>0</xdr:rowOff>
        </xdr:to>
        <xdr:sp macro="" textlink="">
          <xdr:nvSpPr>
            <xdr:cNvPr id="20207" name="Check Box 751" hidden="1">
              <a:extLst>
                <a:ext uri="{63B3BB69-23CF-44E3-9099-C40C66FF867C}">
                  <a14:compatExt spid="_x0000_s20207"/>
                </a:ext>
                <a:ext uri="{FF2B5EF4-FFF2-40B4-BE49-F238E27FC236}">
                  <a16:creationId xmlns:a16="http://schemas.microsoft.com/office/drawing/2014/main" id="{00000000-0008-0000-0100-0000EF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58</xdr:row>
          <xdr:rowOff>182880</xdr:rowOff>
        </xdr:from>
        <xdr:to>
          <xdr:col>15</xdr:col>
          <xdr:colOff>400050</xdr:colOff>
          <xdr:row>59</xdr:row>
          <xdr:rowOff>228600</xdr:rowOff>
        </xdr:to>
        <xdr:sp macro="" textlink="">
          <xdr:nvSpPr>
            <xdr:cNvPr id="20208" name="Check Box 752" hidden="1">
              <a:extLst>
                <a:ext uri="{63B3BB69-23CF-44E3-9099-C40C66FF867C}">
                  <a14:compatExt spid="_x0000_s20208"/>
                </a:ext>
                <a:ext uri="{FF2B5EF4-FFF2-40B4-BE49-F238E27FC236}">
                  <a16:creationId xmlns:a16="http://schemas.microsoft.com/office/drawing/2014/main" id="{00000000-0008-0000-0100-0000F0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60</xdr:row>
          <xdr:rowOff>76200</xdr:rowOff>
        </xdr:from>
        <xdr:to>
          <xdr:col>15</xdr:col>
          <xdr:colOff>400050</xdr:colOff>
          <xdr:row>60</xdr:row>
          <xdr:rowOff>342900</xdr:rowOff>
        </xdr:to>
        <xdr:sp macro="" textlink="">
          <xdr:nvSpPr>
            <xdr:cNvPr id="20209" name="Check Box 753" hidden="1">
              <a:extLst>
                <a:ext uri="{63B3BB69-23CF-44E3-9099-C40C66FF867C}">
                  <a14:compatExt spid="_x0000_s20209"/>
                </a:ext>
                <a:ext uri="{FF2B5EF4-FFF2-40B4-BE49-F238E27FC236}">
                  <a16:creationId xmlns:a16="http://schemas.microsoft.com/office/drawing/2014/main" id="{00000000-0008-0000-0100-0000F1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61</xdr:row>
          <xdr:rowOff>76200</xdr:rowOff>
        </xdr:from>
        <xdr:to>
          <xdr:col>15</xdr:col>
          <xdr:colOff>400050</xdr:colOff>
          <xdr:row>61</xdr:row>
          <xdr:rowOff>342900</xdr:rowOff>
        </xdr:to>
        <xdr:sp macro="" textlink="">
          <xdr:nvSpPr>
            <xdr:cNvPr id="20210" name="Check Box 754" hidden="1">
              <a:extLst>
                <a:ext uri="{63B3BB69-23CF-44E3-9099-C40C66FF867C}">
                  <a14:compatExt spid="_x0000_s20210"/>
                </a:ext>
                <a:ext uri="{FF2B5EF4-FFF2-40B4-BE49-F238E27FC236}">
                  <a16:creationId xmlns:a16="http://schemas.microsoft.com/office/drawing/2014/main" id="{00000000-0008-0000-0100-0000F2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62</xdr:row>
          <xdr:rowOff>76200</xdr:rowOff>
        </xdr:from>
        <xdr:to>
          <xdr:col>15</xdr:col>
          <xdr:colOff>400050</xdr:colOff>
          <xdr:row>62</xdr:row>
          <xdr:rowOff>342900</xdr:rowOff>
        </xdr:to>
        <xdr:sp macro="" textlink="">
          <xdr:nvSpPr>
            <xdr:cNvPr id="20211" name="Check Box 755" hidden="1">
              <a:extLst>
                <a:ext uri="{63B3BB69-23CF-44E3-9099-C40C66FF867C}">
                  <a14:compatExt spid="_x0000_s20211"/>
                </a:ext>
                <a:ext uri="{FF2B5EF4-FFF2-40B4-BE49-F238E27FC236}">
                  <a16:creationId xmlns:a16="http://schemas.microsoft.com/office/drawing/2014/main" id="{00000000-0008-0000-0100-0000F3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63</xdr:row>
          <xdr:rowOff>76200</xdr:rowOff>
        </xdr:from>
        <xdr:to>
          <xdr:col>15</xdr:col>
          <xdr:colOff>400050</xdr:colOff>
          <xdr:row>63</xdr:row>
          <xdr:rowOff>342900</xdr:rowOff>
        </xdr:to>
        <xdr:sp macro="" textlink="">
          <xdr:nvSpPr>
            <xdr:cNvPr id="20212" name="Check Box 756" hidden="1">
              <a:extLst>
                <a:ext uri="{63B3BB69-23CF-44E3-9099-C40C66FF867C}">
                  <a14:compatExt spid="_x0000_s20212"/>
                </a:ext>
                <a:ext uri="{FF2B5EF4-FFF2-40B4-BE49-F238E27FC236}">
                  <a16:creationId xmlns:a16="http://schemas.microsoft.com/office/drawing/2014/main" id="{00000000-0008-0000-0100-0000F4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64</xdr:row>
          <xdr:rowOff>76200</xdr:rowOff>
        </xdr:from>
        <xdr:to>
          <xdr:col>15</xdr:col>
          <xdr:colOff>400050</xdr:colOff>
          <xdr:row>64</xdr:row>
          <xdr:rowOff>342900</xdr:rowOff>
        </xdr:to>
        <xdr:sp macro="" textlink="">
          <xdr:nvSpPr>
            <xdr:cNvPr id="20213" name="Check Box 757" hidden="1">
              <a:extLst>
                <a:ext uri="{63B3BB69-23CF-44E3-9099-C40C66FF867C}">
                  <a14:compatExt spid="_x0000_s20213"/>
                </a:ext>
                <a:ext uri="{FF2B5EF4-FFF2-40B4-BE49-F238E27FC236}">
                  <a16:creationId xmlns:a16="http://schemas.microsoft.com/office/drawing/2014/main" id="{00000000-0008-0000-0100-0000F5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65</xdr:row>
          <xdr:rowOff>76200</xdr:rowOff>
        </xdr:from>
        <xdr:to>
          <xdr:col>15</xdr:col>
          <xdr:colOff>400050</xdr:colOff>
          <xdr:row>65</xdr:row>
          <xdr:rowOff>342900</xdr:rowOff>
        </xdr:to>
        <xdr:sp macro="" textlink="">
          <xdr:nvSpPr>
            <xdr:cNvPr id="20214" name="Check Box 758" hidden="1">
              <a:extLst>
                <a:ext uri="{63B3BB69-23CF-44E3-9099-C40C66FF867C}">
                  <a14:compatExt spid="_x0000_s20214"/>
                </a:ext>
                <a:ext uri="{FF2B5EF4-FFF2-40B4-BE49-F238E27FC236}">
                  <a16:creationId xmlns:a16="http://schemas.microsoft.com/office/drawing/2014/main" id="{00000000-0008-0000-0100-0000F6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66</xdr:row>
          <xdr:rowOff>76200</xdr:rowOff>
        </xdr:from>
        <xdr:to>
          <xdr:col>15</xdr:col>
          <xdr:colOff>400050</xdr:colOff>
          <xdr:row>66</xdr:row>
          <xdr:rowOff>342900</xdr:rowOff>
        </xdr:to>
        <xdr:sp macro="" textlink="">
          <xdr:nvSpPr>
            <xdr:cNvPr id="20215" name="Check Box 759" hidden="1">
              <a:extLst>
                <a:ext uri="{63B3BB69-23CF-44E3-9099-C40C66FF867C}">
                  <a14:compatExt spid="_x0000_s20215"/>
                </a:ext>
                <a:ext uri="{FF2B5EF4-FFF2-40B4-BE49-F238E27FC236}">
                  <a16:creationId xmlns:a16="http://schemas.microsoft.com/office/drawing/2014/main" id="{00000000-0008-0000-0100-0000F7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67</xdr:row>
          <xdr:rowOff>76200</xdr:rowOff>
        </xdr:from>
        <xdr:to>
          <xdr:col>15</xdr:col>
          <xdr:colOff>400050</xdr:colOff>
          <xdr:row>67</xdr:row>
          <xdr:rowOff>342900</xdr:rowOff>
        </xdr:to>
        <xdr:sp macro="" textlink="">
          <xdr:nvSpPr>
            <xdr:cNvPr id="20216" name="Check Box 760" hidden="1">
              <a:extLst>
                <a:ext uri="{63B3BB69-23CF-44E3-9099-C40C66FF867C}">
                  <a14:compatExt spid="_x0000_s20216"/>
                </a:ext>
                <a:ext uri="{FF2B5EF4-FFF2-40B4-BE49-F238E27FC236}">
                  <a16:creationId xmlns:a16="http://schemas.microsoft.com/office/drawing/2014/main" id="{00000000-0008-0000-0100-0000F8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68</xdr:row>
          <xdr:rowOff>76200</xdr:rowOff>
        </xdr:from>
        <xdr:to>
          <xdr:col>15</xdr:col>
          <xdr:colOff>400050</xdr:colOff>
          <xdr:row>68</xdr:row>
          <xdr:rowOff>342900</xdr:rowOff>
        </xdr:to>
        <xdr:sp macro="" textlink="">
          <xdr:nvSpPr>
            <xdr:cNvPr id="20217" name="Check Box 761" hidden="1">
              <a:extLst>
                <a:ext uri="{63B3BB69-23CF-44E3-9099-C40C66FF867C}">
                  <a14:compatExt spid="_x0000_s20217"/>
                </a:ext>
                <a:ext uri="{FF2B5EF4-FFF2-40B4-BE49-F238E27FC236}">
                  <a16:creationId xmlns:a16="http://schemas.microsoft.com/office/drawing/2014/main" id="{00000000-0008-0000-0100-0000F9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69</xdr:row>
          <xdr:rowOff>76200</xdr:rowOff>
        </xdr:from>
        <xdr:to>
          <xdr:col>15</xdr:col>
          <xdr:colOff>400050</xdr:colOff>
          <xdr:row>70</xdr:row>
          <xdr:rowOff>0</xdr:rowOff>
        </xdr:to>
        <xdr:sp macro="" textlink="">
          <xdr:nvSpPr>
            <xdr:cNvPr id="20218" name="Check Box 762" hidden="1">
              <a:extLst>
                <a:ext uri="{63B3BB69-23CF-44E3-9099-C40C66FF867C}">
                  <a14:compatExt spid="_x0000_s20218"/>
                </a:ext>
                <a:ext uri="{FF2B5EF4-FFF2-40B4-BE49-F238E27FC236}">
                  <a16:creationId xmlns:a16="http://schemas.microsoft.com/office/drawing/2014/main" id="{00000000-0008-0000-0100-0000FA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69</xdr:row>
          <xdr:rowOff>316230</xdr:rowOff>
        </xdr:from>
        <xdr:to>
          <xdr:col>15</xdr:col>
          <xdr:colOff>400050</xdr:colOff>
          <xdr:row>71</xdr:row>
          <xdr:rowOff>19050</xdr:rowOff>
        </xdr:to>
        <xdr:sp macro="" textlink="">
          <xdr:nvSpPr>
            <xdr:cNvPr id="20219" name="Check Box 763" hidden="1">
              <a:extLst>
                <a:ext uri="{63B3BB69-23CF-44E3-9099-C40C66FF867C}">
                  <a14:compatExt spid="_x0000_s20219"/>
                </a:ext>
                <a:ext uri="{FF2B5EF4-FFF2-40B4-BE49-F238E27FC236}">
                  <a16:creationId xmlns:a16="http://schemas.microsoft.com/office/drawing/2014/main" id="{00000000-0008-0000-0100-0000FB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70</xdr:row>
          <xdr:rowOff>182880</xdr:rowOff>
        </xdr:from>
        <xdr:to>
          <xdr:col>15</xdr:col>
          <xdr:colOff>400050</xdr:colOff>
          <xdr:row>71</xdr:row>
          <xdr:rowOff>228600</xdr:rowOff>
        </xdr:to>
        <xdr:sp macro="" textlink="">
          <xdr:nvSpPr>
            <xdr:cNvPr id="20220" name="Check Box 764" hidden="1">
              <a:extLst>
                <a:ext uri="{63B3BB69-23CF-44E3-9099-C40C66FF867C}">
                  <a14:compatExt spid="_x0000_s20220"/>
                </a:ext>
                <a:ext uri="{FF2B5EF4-FFF2-40B4-BE49-F238E27FC236}">
                  <a16:creationId xmlns:a16="http://schemas.microsoft.com/office/drawing/2014/main" id="{00000000-0008-0000-0100-0000FC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72</xdr:row>
          <xdr:rowOff>76200</xdr:rowOff>
        </xdr:from>
        <xdr:to>
          <xdr:col>15</xdr:col>
          <xdr:colOff>400050</xdr:colOff>
          <xdr:row>72</xdr:row>
          <xdr:rowOff>342900</xdr:rowOff>
        </xdr:to>
        <xdr:sp macro="" textlink="">
          <xdr:nvSpPr>
            <xdr:cNvPr id="20221" name="Check Box 765" hidden="1">
              <a:extLst>
                <a:ext uri="{63B3BB69-23CF-44E3-9099-C40C66FF867C}">
                  <a14:compatExt spid="_x0000_s20221"/>
                </a:ext>
                <a:ext uri="{FF2B5EF4-FFF2-40B4-BE49-F238E27FC236}">
                  <a16:creationId xmlns:a16="http://schemas.microsoft.com/office/drawing/2014/main" id="{00000000-0008-0000-0100-0000FD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73</xdr:row>
          <xdr:rowOff>76200</xdr:rowOff>
        </xdr:from>
        <xdr:to>
          <xdr:col>15</xdr:col>
          <xdr:colOff>400050</xdr:colOff>
          <xdr:row>74</xdr:row>
          <xdr:rowOff>0</xdr:rowOff>
        </xdr:to>
        <xdr:sp macro="" textlink="">
          <xdr:nvSpPr>
            <xdr:cNvPr id="20222" name="Check Box 766" hidden="1">
              <a:extLst>
                <a:ext uri="{63B3BB69-23CF-44E3-9099-C40C66FF867C}">
                  <a14:compatExt spid="_x0000_s20222"/>
                </a:ext>
                <a:ext uri="{FF2B5EF4-FFF2-40B4-BE49-F238E27FC236}">
                  <a16:creationId xmlns:a16="http://schemas.microsoft.com/office/drawing/2014/main" id="{00000000-0008-0000-0100-0000FE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74</xdr:row>
          <xdr:rowOff>76200</xdr:rowOff>
        </xdr:from>
        <xdr:to>
          <xdr:col>15</xdr:col>
          <xdr:colOff>400050</xdr:colOff>
          <xdr:row>75</xdr:row>
          <xdr:rowOff>0</xdr:rowOff>
        </xdr:to>
        <xdr:sp macro="" textlink="">
          <xdr:nvSpPr>
            <xdr:cNvPr id="20223" name="Check Box 767" hidden="1">
              <a:extLst>
                <a:ext uri="{63B3BB69-23CF-44E3-9099-C40C66FF867C}">
                  <a14:compatExt spid="_x0000_s20223"/>
                </a:ext>
                <a:ext uri="{FF2B5EF4-FFF2-40B4-BE49-F238E27FC236}">
                  <a16:creationId xmlns:a16="http://schemas.microsoft.com/office/drawing/2014/main" id="{00000000-0008-0000-0100-0000FF4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75</xdr:row>
          <xdr:rowOff>76200</xdr:rowOff>
        </xdr:from>
        <xdr:to>
          <xdr:col>15</xdr:col>
          <xdr:colOff>400050</xdr:colOff>
          <xdr:row>75</xdr:row>
          <xdr:rowOff>342900</xdr:rowOff>
        </xdr:to>
        <xdr:sp macro="" textlink="">
          <xdr:nvSpPr>
            <xdr:cNvPr id="20224" name="Check Box 768" hidden="1">
              <a:extLst>
                <a:ext uri="{63B3BB69-23CF-44E3-9099-C40C66FF867C}">
                  <a14:compatExt spid="_x0000_s20224"/>
                </a:ext>
                <a:ext uri="{FF2B5EF4-FFF2-40B4-BE49-F238E27FC236}">
                  <a16:creationId xmlns:a16="http://schemas.microsoft.com/office/drawing/2014/main" id="{00000000-0008-0000-0100-00000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76200</xdr:rowOff>
        </xdr:from>
        <xdr:to>
          <xdr:col>15</xdr:col>
          <xdr:colOff>400050</xdr:colOff>
          <xdr:row>76</xdr:row>
          <xdr:rowOff>342900</xdr:rowOff>
        </xdr:to>
        <xdr:sp macro="" textlink="">
          <xdr:nvSpPr>
            <xdr:cNvPr id="20225" name="Check Box 769" hidden="1">
              <a:extLst>
                <a:ext uri="{63B3BB69-23CF-44E3-9099-C40C66FF867C}">
                  <a14:compatExt spid="_x0000_s20225"/>
                </a:ext>
                <a:ext uri="{FF2B5EF4-FFF2-40B4-BE49-F238E27FC236}">
                  <a16:creationId xmlns:a16="http://schemas.microsoft.com/office/drawing/2014/main" id="{00000000-0008-0000-0100-00000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76200</xdr:rowOff>
        </xdr:from>
        <xdr:to>
          <xdr:col>15</xdr:col>
          <xdr:colOff>400050</xdr:colOff>
          <xdr:row>78</xdr:row>
          <xdr:rowOff>0</xdr:rowOff>
        </xdr:to>
        <xdr:sp macro="" textlink="">
          <xdr:nvSpPr>
            <xdr:cNvPr id="20226" name="Check Box 770" hidden="1">
              <a:extLst>
                <a:ext uri="{63B3BB69-23CF-44E3-9099-C40C66FF867C}">
                  <a14:compatExt spid="_x0000_s20226"/>
                </a:ext>
                <a:ext uri="{FF2B5EF4-FFF2-40B4-BE49-F238E27FC236}">
                  <a16:creationId xmlns:a16="http://schemas.microsoft.com/office/drawing/2014/main" id="{00000000-0008-0000-0100-00000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76200</xdr:rowOff>
        </xdr:from>
        <xdr:to>
          <xdr:col>15</xdr:col>
          <xdr:colOff>400050</xdr:colOff>
          <xdr:row>78</xdr:row>
          <xdr:rowOff>342900</xdr:rowOff>
        </xdr:to>
        <xdr:sp macro="" textlink="">
          <xdr:nvSpPr>
            <xdr:cNvPr id="20227" name="Check Box 771" hidden="1">
              <a:extLst>
                <a:ext uri="{63B3BB69-23CF-44E3-9099-C40C66FF867C}">
                  <a14:compatExt spid="_x0000_s20227"/>
                </a:ext>
                <a:ext uri="{FF2B5EF4-FFF2-40B4-BE49-F238E27FC236}">
                  <a16:creationId xmlns:a16="http://schemas.microsoft.com/office/drawing/2014/main" id="{00000000-0008-0000-0100-00000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76200</xdr:rowOff>
        </xdr:from>
        <xdr:to>
          <xdr:col>15</xdr:col>
          <xdr:colOff>400050</xdr:colOff>
          <xdr:row>80</xdr:row>
          <xdr:rowOff>0</xdr:rowOff>
        </xdr:to>
        <xdr:sp macro="" textlink="">
          <xdr:nvSpPr>
            <xdr:cNvPr id="20228" name="Check Box 772" hidden="1">
              <a:extLst>
                <a:ext uri="{63B3BB69-23CF-44E3-9099-C40C66FF867C}">
                  <a14:compatExt spid="_x0000_s20228"/>
                </a:ext>
                <a:ext uri="{FF2B5EF4-FFF2-40B4-BE49-F238E27FC236}">
                  <a16:creationId xmlns:a16="http://schemas.microsoft.com/office/drawing/2014/main" id="{00000000-0008-0000-0100-00000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76200</xdr:rowOff>
        </xdr:from>
        <xdr:to>
          <xdr:col>15</xdr:col>
          <xdr:colOff>400050</xdr:colOff>
          <xdr:row>81</xdr:row>
          <xdr:rowOff>0</xdr:rowOff>
        </xdr:to>
        <xdr:sp macro="" textlink="">
          <xdr:nvSpPr>
            <xdr:cNvPr id="20229" name="Check Box 773" hidden="1">
              <a:extLst>
                <a:ext uri="{63B3BB69-23CF-44E3-9099-C40C66FF867C}">
                  <a14:compatExt spid="_x0000_s20229"/>
                </a:ext>
                <a:ext uri="{FF2B5EF4-FFF2-40B4-BE49-F238E27FC236}">
                  <a16:creationId xmlns:a16="http://schemas.microsoft.com/office/drawing/2014/main" id="{00000000-0008-0000-0100-00000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76200</xdr:rowOff>
        </xdr:from>
        <xdr:to>
          <xdr:col>15</xdr:col>
          <xdr:colOff>400050</xdr:colOff>
          <xdr:row>82</xdr:row>
          <xdr:rowOff>0</xdr:rowOff>
        </xdr:to>
        <xdr:sp macro="" textlink="">
          <xdr:nvSpPr>
            <xdr:cNvPr id="20230" name="Check Box 774" hidden="1">
              <a:extLst>
                <a:ext uri="{63B3BB69-23CF-44E3-9099-C40C66FF867C}">
                  <a14:compatExt spid="_x0000_s20230"/>
                </a:ext>
                <a:ext uri="{FF2B5EF4-FFF2-40B4-BE49-F238E27FC236}">
                  <a16:creationId xmlns:a16="http://schemas.microsoft.com/office/drawing/2014/main" id="{00000000-0008-0000-0100-00000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76200</xdr:rowOff>
        </xdr:from>
        <xdr:to>
          <xdr:col>15</xdr:col>
          <xdr:colOff>400050</xdr:colOff>
          <xdr:row>82</xdr:row>
          <xdr:rowOff>342900</xdr:rowOff>
        </xdr:to>
        <xdr:sp macro="" textlink="">
          <xdr:nvSpPr>
            <xdr:cNvPr id="20231" name="Check Box 775" hidden="1">
              <a:extLst>
                <a:ext uri="{63B3BB69-23CF-44E3-9099-C40C66FF867C}">
                  <a14:compatExt spid="_x0000_s20231"/>
                </a:ext>
                <a:ext uri="{FF2B5EF4-FFF2-40B4-BE49-F238E27FC236}">
                  <a16:creationId xmlns:a16="http://schemas.microsoft.com/office/drawing/2014/main" id="{00000000-0008-0000-0100-00000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76200</xdr:rowOff>
        </xdr:from>
        <xdr:to>
          <xdr:col>15</xdr:col>
          <xdr:colOff>400050</xdr:colOff>
          <xdr:row>84</xdr:row>
          <xdr:rowOff>49530</xdr:rowOff>
        </xdr:to>
        <xdr:sp macro="" textlink="">
          <xdr:nvSpPr>
            <xdr:cNvPr id="20232" name="Check Box 776" hidden="1">
              <a:extLst>
                <a:ext uri="{63B3BB69-23CF-44E3-9099-C40C66FF867C}">
                  <a14:compatExt spid="_x0000_s20232"/>
                </a:ext>
                <a:ext uri="{FF2B5EF4-FFF2-40B4-BE49-F238E27FC236}">
                  <a16:creationId xmlns:a16="http://schemas.microsoft.com/office/drawing/2014/main" id="{00000000-0008-0000-0100-00000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76200</xdr:rowOff>
        </xdr:from>
        <xdr:to>
          <xdr:col>15</xdr:col>
          <xdr:colOff>400050</xdr:colOff>
          <xdr:row>85</xdr:row>
          <xdr:rowOff>0</xdr:rowOff>
        </xdr:to>
        <xdr:sp macro="" textlink="">
          <xdr:nvSpPr>
            <xdr:cNvPr id="20233" name="Check Box 777" hidden="1">
              <a:extLst>
                <a:ext uri="{63B3BB69-23CF-44E3-9099-C40C66FF867C}">
                  <a14:compatExt spid="_x0000_s20233"/>
                </a:ext>
                <a:ext uri="{FF2B5EF4-FFF2-40B4-BE49-F238E27FC236}">
                  <a16:creationId xmlns:a16="http://schemas.microsoft.com/office/drawing/2014/main" id="{00000000-0008-0000-0100-00000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76200</xdr:rowOff>
        </xdr:from>
        <xdr:to>
          <xdr:col>15</xdr:col>
          <xdr:colOff>400050</xdr:colOff>
          <xdr:row>85</xdr:row>
          <xdr:rowOff>342900</xdr:rowOff>
        </xdr:to>
        <xdr:sp macro="" textlink="">
          <xdr:nvSpPr>
            <xdr:cNvPr id="20234" name="Check Box 778" hidden="1">
              <a:extLst>
                <a:ext uri="{63B3BB69-23CF-44E3-9099-C40C66FF867C}">
                  <a14:compatExt spid="_x0000_s20234"/>
                </a:ext>
                <a:ext uri="{FF2B5EF4-FFF2-40B4-BE49-F238E27FC236}">
                  <a16:creationId xmlns:a16="http://schemas.microsoft.com/office/drawing/2014/main" id="{00000000-0008-0000-0100-00000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76200</xdr:rowOff>
        </xdr:from>
        <xdr:to>
          <xdr:col>15</xdr:col>
          <xdr:colOff>400050</xdr:colOff>
          <xdr:row>86</xdr:row>
          <xdr:rowOff>342900</xdr:rowOff>
        </xdr:to>
        <xdr:sp macro="" textlink="">
          <xdr:nvSpPr>
            <xdr:cNvPr id="20235" name="Check Box 779" hidden="1">
              <a:extLst>
                <a:ext uri="{63B3BB69-23CF-44E3-9099-C40C66FF867C}">
                  <a14:compatExt spid="_x0000_s20235"/>
                </a:ext>
                <a:ext uri="{FF2B5EF4-FFF2-40B4-BE49-F238E27FC236}">
                  <a16:creationId xmlns:a16="http://schemas.microsoft.com/office/drawing/2014/main" id="{00000000-0008-0000-0100-00000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76200</xdr:rowOff>
        </xdr:from>
        <xdr:to>
          <xdr:col>15</xdr:col>
          <xdr:colOff>400050</xdr:colOff>
          <xdr:row>87</xdr:row>
          <xdr:rowOff>342900</xdr:rowOff>
        </xdr:to>
        <xdr:sp macro="" textlink="">
          <xdr:nvSpPr>
            <xdr:cNvPr id="20236" name="Check Box 780" hidden="1">
              <a:extLst>
                <a:ext uri="{63B3BB69-23CF-44E3-9099-C40C66FF867C}">
                  <a14:compatExt spid="_x0000_s20236"/>
                </a:ext>
                <a:ext uri="{FF2B5EF4-FFF2-40B4-BE49-F238E27FC236}">
                  <a16:creationId xmlns:a16="http://schemas.microsoft.com/office/drawing/2014/main" id="{00000000-0008-0000-0100-00000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76200</xdr:rowOff>
        </xdr:from>
        <xdr:to>
          <xdr:col>15</xdr:col>
          <xdr:colOff>400050</xdr:colOff>
          <xdr:row>89</xdr:row>
          <xdr:rowOff>0</xdr:rowOff>
        </xdr:to>
        <xdr:sp macro="" textlink="">
          <xdr:nvSpPr>
            <xdr:cNvPr id="20237" name="Check Box 781" hidden="1">
              <a:extLst>
                <a:ext uri="{63B3BB69-23CF-44E3-9099-C40C66FF867C}">
                  <a14:compatExt spid="_x0000_s20237"/>
                </a:ext>
                <a:ext uri="{FF2B5EF4-FFF2-40B4-BE49-F238E27FC236}">
                  <a16:creationId xmlns:a16="http://schemas.microsoft.com/office/drawing/2014/main" id="{00000000-0008-0000-0100-00000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76200</xdr:rowOff>
        </xdr:from>
        <xdr:to>
          <xdr:col>15</xdr:col>
          <xdr:colOff>400050</xdr:colOff>
          <xdr:row>90</xdr:row>
          <xdr:rowOff>0</xdr:rowOff>
        </xdr:to>
        <xdr:sp macro="" textlink="">
          <xdr:nvSpPr>
            <xdr:cNvPr id="20238" name="Check Box 782" hidden="1">
              <a:extLst>
                <a:ext uri="{63B3BB69-23CF-44E3-9099-C40C66FF867C}">
                  <a14:compatExt spid="_x0000_s20238"/>
                </a:ext>
                <a:ext uri="{FF2B5EF4-FFF2-40B4-BE49-F238E27FC236}">
                  <a16:creationId xmlns:a16="http://schemas.microsoft.com/office/drawing/2014/main" id="{00000000-0008-0000-0100-00000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76200</xdr:rowOff>
        </xdr:from>
        <xdr:to>
          <xdr:col>15</xdr:col>
          <xdr:colOff>400050</xdr:colOff>
          <xdr:row>90</xdr:row>
          <xdr:rowOff>342900</xdr:rowOff>
        </xdr:to>
        <xdr:sp macro="" textlink="">
          <xdr:nvSpPr>
            <xdr:cNvPr id="20239" name="Check Box 783" hidden="1">
              <a:extLst>
                <a:ext uri="{63B3BB69-23CF-44E3-9099-C40C66FF867C}">
                  <a14:compatExt spid="_x0000_s20239"/>
                </a:ext>
                <a:ext uri="{FF2B5EF4-FFF2-40B4-BE49-F238E27FC236}">
                  <a16:creationId xmlns:a16="http://schemas.microsoft.com/office/drawing/2014/main" id="{00000000-0008-0000-0100-00000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76200</xdr:rowOff>
        </xdr:from>
        <xdr:to>
          <xdr:col>15</xdr:col>
          <xdr:colOff>400050</xdr:colOff>
          <xdr:row>92</xdr:row>
          <xdr:rowOff>0</xdr:rowOff>
        </xdr:to>
        <xdr:sp macro="" textlink="">
          <xdr:nvSpPr>
            <xdr:cNvPr id="20240" name="Check Box 784" hidden="1">
              <a:extLst>
                <a:ext uri="{63B3BB69-23CF-44E3-9099-C40C66FF867C}">
                  <a14:compatExt spid="_x0000_s20240"/>
                </a:ext>
                <a:ext uri="{FF2B5EF4-FFF2-40B4-BE49-F238E27FC236}">
                  <a16:creationId xmlns:a16="http://schemas.microsoft.com/office/drawing/2014/main" id="{00000000-0008-0000-0100-00001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76200</xdr:rowOff>
        </xdr:from>
        <xdr:to>
          <xdr:col>15</xdr:col>
          <xdr:colOff>400050</xdr:colOff>
          <xdr:row>93</xdr:row>
          <xdr:rowOff>0</xdr:rowOff>
        </xdr:to>
        <xdr:sp macro="" textlink="">
          <xdr:nvSpPr>
            <xdr:cNvPr id="20241" name="Check Box 785" hidden="1">
              <a:extLst>
                <a:ext uri="{63B3BB69-23CF-44E3-9099-C40C66FF867C}">
                  <a14:compatExt spid="_x0000_s20241"/>
                </a:ext>
                <a:ext uri="{FF2B5EF4-FFF2-40B4-BE49-F238E27FC236}">
                  <a16:creationId xmlns:a16="http://schemas.microsoft.com/office/drawing/2014/main" id="{00000000-0008-0000-0100-00001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76200</xdr:rowOff>
        </xdr:from>
        <xdr:to>
          <xdr:col>15</xdr:col>
          <xdr:colOff>400050</xdr:colOff>
          <xdr:row>93</xdr:row>
          <xdr:rowOff>342900</xdr:rowOff>
        </xdr:to>
        <xdr:sp macro="" textlink="">
          <xdr:nvSpPr>
            <xdr:cNvPr id="20242" name="Check Box 786" hidden="1">
              <a:extLst>
                <a:ext uri="{63B3BB69-23CF-44E3-9099-C40C66FF867C}">
                  <a14:compatExt spid="_x0000_s20242"/>
                </a:ext>
                <a:ext uri="{FF2B5EF4-FFF2-40B4-BE49-F238E27FC236}">
                  <a16:creationId xmlns:a16="http://schemas.microsoft.com/office/drawing/2014/main" id="{00000000-0008-0000-0100-00001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76200</xdr:rowOff>
        </xdr:from>
        <xdr:to>
          <xdr:col>15</xdr:col>
          <xdr:colOff>400050</xdr:colOff>
          <xdr:row>94</xdr:row>
          <xdr:rowOff>342900</xdr:rowOff>
        </xdr:to>
        <xdr:sp macro="" textlink="">
          <xdr:nvSpPr>
            <xdr:cNvPr id="20243" name="Check Box 787" hidden="1">
              <a:extLst>
                <a:ext uri="{63B3BB69-23CF-44E3-9099-C40C66FF867C}">
                  <a14:compatExt spid="_x0000_s20243"/>
                </a:ext>
                <a:ext uri="{FF2B5EF4-FFF2-40B4-BE49-F238E27FC236}">
                  <a16:creationId xmlns:a16="http://schemas.microsoft.com/office/drawing/2014/main" id="{00000000-0008-0000-0100-00001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76200</xdr:rowOff>
        </xdr:from>
        <xdr:to>
          <xdr:col>15</xdr:col>
          <xdr:colOff>400050</xdr:colOff>
          <xdr:row>95</xdr:row>
          <xdr:rowOff>342900</xdr:rowOff>
        </xdr:to>
        <xdr:sp macro="" textlink="">
          <xdr:nvSpPr>
            <xdr:cNvPr id="20244" name="Check Box 788" hidden="1">
              <a:extLst>
                <a:ext uri="{63B3BB69-23CF-44E3-9099-C40C66FF867C}">
                  <a14:compatExt spid="_x0000_s20244"/>
                </a:ext>
                <a:ext uri="{FF2B5EF4-FFF2-40B4-BE49-F238E27FC236}">
                  <a16:creationId xmlns:a16="http://schemas.microsoft.com/office/drawing/2014/main" id="{00000000-0008-0000-0100-00001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76200</xdr:rowOff>
        </xdr:from>
        <xdr:to>
          <xdr:col>15</xdr:col>
          <xdr:colOff>400050</xdr:colOff>
          <xdr:row>97</xdr:row>
          <xdr:rowOff>0</xdr:rowOff>
        </xdr:to>
        <xdr:sp macro="" textlink="">
          <xdr:nvSpPr>
            <xdr:cNvPr id="20245" name="Check Box 789" hidden="1">
              <a:extLst>
                <a:ext uri="{63B3BB69-23CF-44E3-9099-C40C66FF867C}">
                  <a14:compatExt spid="_x0000_s20245"/>
                </a:ext>
                <a:ext uri="{FF2B5EF4-FFF2-40B4-BE49-F238E27FC236}">
                  <a16:creationId xmlns:a16="http://schemas.microsoft.com/office/drawing/2014/main" id="{00000000-0008-0000-0100-00001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97</xdr:row>
          <xdr:rowOff>76200</xdr:rowOff>
        </xdr:from>
        <xdr:to>
          <xdr:col>15</xdr:col>
          <xdr:colOff>400050</xdr:colOff>
          <xdr:row>97</xdr:row>
          <xdr:rowOff>342900</xdr:rowOff>
        </xdr:to>
        <xdr:sp macro="" textlink="">
          <xdr:nvSpPr>
            <xdr:cNvPr id="20246" name="Check Box 790" hidden="1">
              <a:extLst>
                <a:ext uri="{63B3BB69-23CF-44E3-9099-C40C66FF867C}">
                  <a14:compatExt spid="_x0000_s20246"/>
                </a:ext>
                <a:ext uri="{FF2B5EF4-FFF2-40B4-BE49-F238E27FC236}">
                  <a16:creationId xmlns:a16="http://schemas.microsoft.com/office/drawing/2014/main" id="{00000000-0008-0000-0100-00001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98</xdr:row>
          <xdr:rowOff>76200</xdr:rowOff>
        </xdr:from>
        <xdr:to>
          <xdr:col>15</xdr:col>
          <xdr:colOff>400050</xdr:colOff>
          <xdr:row>98</xdr:row>
          <xdr:rowOff>342900</xdr:rowOff>
        </xdr:to>
        <xdr:sp macro="" textlink="">
          <xdr:nvSpPr>
            <xdr:cNvPr id="20247" name="Check Box 791" hidden="1">
              <a:extLst>
                <a:ext uri="{63B3BB69-23CF-44E3-9099-C40C66FF867C}">
                  <a14:compatExt spid="_x0000_s20247"/>
                </a:ext>
                <a:ext uri="{FF2B5EF4-FFF2-40B4-BE49-F238E27FC236}">
                  <a16:creationId xmlns:a16="http://schemas.microsoft.com/office/drawing/2014/main" id="{00000000-0008-0000-0100-00001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99</xdr:row>
          <xdr:rowOff>76200</xdr:rowOff>
        </xdr:from>
        <xdr:to>
          <xdr:col>15</xdr:col>
          <xdr:colOff>400050</xdr:colOff>
          <xdr:row>99</xdr:row>
          <xdr:rowOff>342900</xdr:rowOff>
        </xdr:to>
        <xdr:sp macro="" textlink="">
          <xdr:nvSpPr>
            <xdr:cNvPr id="20248" name="Check Box 792" hidden="1">
              <a:extLst>
                <a:ext uri="{63B3BB69-23CF-44E3-9099-C40C66FF867C}">
                  <a14:compatExt spid="_x0000_s20248"/>
                </a:ext>
                <a:ext uri="{FF2B5EF4-FFF2-40B4-BE49-F238E27FC236}">
                  <a16:creationId xmlns:a16="http://schemas.microsoft.com/office/drawing/2014/main" id="{00000000-0008-0000-0100-00001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76200</xdr:rowOff>
        </xdr:from>
        <xdr:to>
          <xdr:col>15</xdr:col>
          <xdr:colOff>400050</xdr:colOff>
          <xdr:row>100</xdr:row>
          <xdr:rowOff>342900</xdr:rowOff>
        </xdr:to>
        <xdr:sp macro="" textlink="">
          <xdr:nvSpPr>
            <xdr:cNvPr id="20249" name="Check Box 793" hidden="1">
              <a:extLst>
                <a:ext uri="{63B3BB69-23CF-44E3-9099-C40C66FF867C}">
                  <a14:compatExt spid="_x0000_s20249"/>
                </a:ext>
                <a:ext uri="{FF2B5EF4-FFF2-40B4-BE49-F238E27FC236}">
                  <a16:creationId xmlns:a16="http://schemas.microsoft.com/office/drawing/2014/main" id="{00000000-0008-0000-0100-00001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76200</xdr:rowOff>
        </xdr:from>
        <xdr:to>
          <xdr:col>15</xdr:col>
          <xdr:colOff>400050</xdr:colOff>
          <xdr:row>101</xdr:row>
          <xdr:rowOff>342900</xdr:rowOff>
        </xdr:to>
        <xdr:sp macro="" textlink="">
          <xdr:nvSpPr>
            <xdr:cNvPr id="20250" name="Check Box 794" hidden="1">
              <a:extLst>
                <a:ext uri="{63B3BB69-23CF-44E3-9099-C40C66FF867C}">
                  <a14:compatExt spid="_x0000_s20250"/>
                </a:ext>
                <a:ext uri="{FF2B5EF4-FFF2-40B4-BE49-F238E27FC236}">
                  <a16:creationId xmlns:a16="http://schemas.microsoft.com/office/drawing/2014/main" id="{00000000-0008-0000-0100-00001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76200</xdr:rowOff>
        </xdr:from>
        <xdr:to>
          <xdr:col>15</xdr:col>
          <xdr:colOff>400050</xdr:colOff>
          <xdr:row>103</xdr:row>
          <xdr:rowOff>0</xdr:rowOff>
        </xdr:to>
        <xdr:sp macro="" textlink="">
          <xdr:nvSpPr>
            <xdr:cNvPr id="20251" name="Check Box 795" hidden="1">
              <a:extLst>
                <a:ext uri="{63B3BB69-23CF-44E3-9099-C40C66FF867C}">
                  <a14:compatExt spid="_x0000_s20251"/>
                </a:ext>
                <a:ext uri="{FF2B5EF4-FFF2-40B4-BE49-F238E27FC236}">
                  <a16:creationId xmlns:a16="http://schemas.microsoft.com/office/drawing/2014/main" id="{00000000-0008-0000-0100-00001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76200</xdr:rowOff>
        </xdr:from>
        <xdr:to>
          <xdr:col>15</xdr:col>
          <xdr:colOff>400050</xdr:colOff>
          <xdr:row>103</xdr:row>
          <xdr:rowOff>342900</xdr:rowOff>
        </xdr:to>
        <xdr:sp macro="" textlink="">
          <xdr:nvSpPr>
            <xdr:cNvPr id="20252" name="Check Box 796" hidden="1">
              <a:extLst>
                <a:ext uri="{63B3BB69-23CF-44E3-9099-C40C66FF867C}">
                  <a14:compatExt spid="_x0000_s20252"/>
                </a:ext>
                <a:ext uri="{FF2B5EF4-FFF2-40B4-BE49-F238E27FC236}">
                  <a16:creationId xmlns:a16="http://schemas.microsoft.com/office/drawing/2014/main" id="{00000000-0008-0000-0100-00001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76200</xdr:rowOff>
        </xdr:from>
        <xdr:to>
          <xdr:col>15</xdr:col>
          <xdr:colOff>400050</xdr:colOff>
          <xdr:row>105</xdr:row>
          <xdr:rowOff>0</xdr:rowOff>
        </xdr:to>
        <xdr:sp macro="" textlink="">
          <xdr:nvSpPr>
            <xdr:cNvPr id="20253" name="Check Box 797" hidden="1">
              <a:extLst>
                <a:ext uri="{63B3BB69-23CF-44E3-9099-C40C66FF867C}">
                  <a14:compatExt spid="_x0000_s20253"/>
                </a:ext>
                <a:ext uri="{FF2B5EF4-FFF2-40B4-BE49-F238E27FC236}">
                  <a16:creationId xmlns:a16="http://schemas.microsoft.com/office/drawing/2014/main" id="{00000000-0008-0000-0100-00001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76200</xdr:rowOff>
        </xdr:from>
        <xdr:to>
          <xdr:col>15</xdr:col>
          <xdr:colOff>400050</xdr:colOff>
          <xdr:row>105</xdr:row>
          <xdr:rowOff>342900</xdr:rowOff>
        </xdr:to>
        <xdr:sp macro="" textlink="">
          <xdr:nvSpPr>
            <xdr:cNvPr id="20254" name="Check Box 798" hidden="1">
              <a:extLst>
                <a:ext uri="{63B3BB69-23CF-44E3-9099-C40C66FF867C}">
                  <a14:compatExt spid="_x0000_s20254"/>
                </a:ext>
                <a:ext uri="{FF2B5EF4-FFF2-40B4-BE49-F238E27FC236}">
                  <a16:creationId xmlns:a16="http://schemas.microsoft.com/office/drawing/2014/main" id="{00000000-0008-0000-0100-00001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76200</xdr:rowOff>
        </xdr:from>
        <xdr:to>
          <xdr:col>15</xdr:col>
          <xdr:colOff>400050</xdr:colOff>
          <xdr:row>107</xdr:row>
          <xdr:rowOff>0</xdr:rowOff>
        </xdr:to>
        <xdr:sp macro="" textlink="">
          <xdr:nvSpPr>
            <xdr:cNvPr id="20255" name="Check Box 799" hidden="1">
              <a:extLst>
                <a:ext uri="{63B3BB69-23CF-44E3-9099-C40C66FF867C}">
                  <a14:compatExt spid="_x0000_s20255"/>
                </a:ext>
                <a:ext uri="{FF2B5EF4-FFF2-40B4-BE49-F238E27FC236}">
                  <a16:creationId xmlns:a16="http://schemas.microsoft.com/office/drawing/2014/main" id="{00000000-0008-0000-0100-00001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76200</xdr:rowOff>
        </xdr:from>
        <xdr:to>
          <xdr:col>15</xdr:col>
          <xdr:colOff>400050</xdr:colOff>
          <xdr:row>108</xdr:row>
          <xdr:rowOff>0</xdr:rowOff>
        </xdr:to>
        <xdr:sp macro="" textlink="">
          <xdr:nvSpPr>
            <xdr:cNvPr id="20256" name="Check Box 800" hidden="1">
              <a:extLst>
                <a:ext uri="{63B3BB69-23CF-44E3-9099-C40C66FF867C}">
                  <a14:compatExt spid="_x0000_s20256"/>
                </a:ext>
                <a:ext uri="{FF2B5EF4-FFF2-40B4-BE49-F238E27FC236}">
                  <a16:creationId xmlns:a16="http://schemas.microsoft.com/office/drawing/2014/main" id="{00000000-0008-0000-0100-00002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76200</xdr:rowOff>
        </xdr:from>
        <xdr:to>
          <xdr:col>15</xdr:col>
          <xdr:colOff>400050</xdr:colOff>
          <xdr:row>109</xdr:row>
          <xdr:rowOff>0</xdr:rowOff>
        </xdr:to>
        <xdr:sp macro="" textlink="">
          <xdr:nvSpPr>
            <xdr:cNvPr id="20257" name="Check Box 801" hidden="1">
              <a:extLst>
                <a:ext uri="{63B3BB69-23CF-44E3-9099-C40C66FF867C}">
                  <a14:compatExt spid="_x0000_s20257"/>
                </a:ext>
                <a:ext uri="{FF2B5EF4-FFF2-40B4-BE49-F238E27FC236}">
                  <a16:creationId xmlns:a16="http://schemas.microsoft.com/office/drawing/2014/main" id="{00000000-0008-0000-0100-00002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76200</xdr:rowOff>
        </xdr:from>
        <xdr:to>
          <xdr:col>15</xdr:col>
          <xdr:colOff>400050</xdr:colOff>
          <xdr:row>109</xdr:row>
          <xdr:rowOff>342900</xdr:rowOff>
        </xdr:to>
        <xdr:sp macro="" textlink="">
          <xdr:nvSpPr>
            <xdr:cNvPr id="20258" name="Check Box 802" hidden="1">
              <a:extLst>
                <a:ext uri="{63B3BB69-23CF-44E3-9099-C40C66FF867C}">
                  <a14:compatExt spid="_x0000_s20258"/>
                </a:ext>
                <a:ext uri="{FF2B5EF4-FFF2-40B4-BE49-F238E27FC236}">
                  <a16:creationId xmlns:a16="http://schemas.microsoft.com/office/drawing/2014/main" id="{00000000-0008-0000-0100-00002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76200</xdr:rowOff>
        </xdr:from>
        <xdr:to>
          <xdr:col>15</xdr:col>
          <xdr:colOff>400050</xdr:colOff>
          <xdr:row>110</xdr:row>
          <xdr:rowOff>342900</xdr:rowOff>
        </xdr:to>
        <xdr:sp macro="" textlink="">
          <xdr:nvSpPr>
            <xdr:cNvPr id="20259" name="Check Box 803" hidden="1">
              <a:extLst>
                <a:ext uri="{63B3BB69-23CF-44E3-9099-C40C66FF867C}">
                  <a14:compatExt spid="_x0000_s20259"/>
                </a:ext>
                <a:ext uri="{FF2B5EF4-FFF2-40B4-BE49-F238E27FC236}">
                  <a16:creationId xmlns:a16="http://schemas.microsoft.com/office/drawing/2014/main" id="{00000000-0008-0000-0100-00002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76200</xdr:rowOff>
        </xdr:from>
        <xdr:to>
          <xdr:col>15</xdr:col>
          <xdr:colOff>400050</xdr:colOff>
          <xdr:row>111</xdr:row>
          <xdr:rowOff>342900</xdr:rowOff>
        </xdr:to>
        <xdr:sp macro="" textlink="">
          <xdr:nvSpPr>
            <xdr:cNvPr id="20260" name="Check Box 804" hidden="1">
              <a:extLst>
                <a:ext uri="{63B3BB69-23CF-44E3-9099-C40C66FF867C}">
                  <a14:compatExt spid="_x0000_s20260"/>
                </a:ext>
                <a:ext uri="{FF2B5EF4-FFF2-40B4-BE49-F238E27FC236}">
                  <a16:creationId xmlns:a16="http://schemas.microsoft.com/office/drawing/2014/main" id="{00000000-0008-0000-0100-00002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76200</xdr:rowOff>
        </xdr:from>
        <xdr:to>
          <xdr:col>15</xdr:col>
          <xdr:colOff>400050</xdr:colOff>
          <xdr:row>113</xdr:row>
          <xdr:rowOff>0</xdr:rowOff>
        </xdr:to>
        <xdr:sp macro="" textlink="">
          <xdr:nvSpPr>
            <xdr:cNvPr id="20261" name="Check Box 805" hidden="1">
              <a:extLst>
                <a:ext uri="{63B3BB69-23CF-44E3-9099-C40C66FF867C}">
                  <a14:compatExt spid="_x0000_s20261"/>
                </a:ext>
                <a:ext uri="{FF2B5EF4-FFF2-40B4-BE49-F238E27FC236}">
                  <a16:creationId xmlns:a16="http://schemas.microsoft.com/office/drawing/2014/main" id="{00000000-0008-0000-0100-00002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76200</xdr:rowOff>
        </xdr:from>
        <xdr:to>
          <xdr:col>15</xdr:col>
          <xdr:colOff>400050</xdr:colOff>
          <xdr:row>113</xdr:row>
          <xdr:rowOff>342900</xdr:rowOff>
        </xdr:to>
        <xdr:sp macro="" textlink="">
          <xdr:nvSpPr>
            <xdr:cNvPr id="20262" name="Check Box 806" hidden="1">
              <a:extLst>
                <a:ext uri="{63B3BB69-23CF-44E3-9099-C40C66FF867C}">
                  <a14:compatExt spid="_x0000_s20262"/>
                </a:ext>
                <a:ext uri="{FF2B5EF4-FFF2-40B4-BE49-F238E27FC236}">
                  <a16:creationId xmlns:a16="http://schemas.microsoft.com/office/drawing/2014/main" id="{00000000-0008-0000-0100-00002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114</xdr:row>
          <xdr:rowOff>76200</xdr:rowOff>
        </xdr:from>
        <xdr:to>
          <xdr:col>15</xdr:col>
          <xdr:colOff>400050</xdr:colOff>
          <xdr:row>115</xdr:row>
          <xdr:rowOff>0</xdr:rowOff>
        </xdr:to>
        <xdr:sp macro="" textlink="">
          <xdr:nvSpPr>
            <xdr:cNvPr id="20263" name="Check Box 807" hidden="1">
              <a:extLst>
                <a:ext uri="{63B3BB69-23CF-44E3-9099-C40C66FF867C}">
                  <a14:compatExt spid="_x0000_s20263"/>
                </a:ext>
                <a:ext uri="{FF2B5EF4-FFF2-40B4-BE49-F238E27FC236}">
                  <a16:creationId xmlns:a16="http://schemas.microsoft.com/office/drawing/2014/main" id="{00000000-0008-0000-0100-00002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115</xdr:row>
          <xdr:rowOff>76200</xdr:rowOff>
        </xdr:from>
        <xdr:to>
          <xdr:col>15</xdr:col>
          <xdr:colOff>400050</xdr:colOff>
          <xdr:row>115</xdr:row>
          <xdr:rowOff>342900</xdr:rowOff>
        </xdr:to>
        <xdr:sp macro="" textlink="">
          <xdr:nvSpPr>
            <xdr:cNvPr id="20264" name="Check Box 808" hidden="1">
              <a:extLst>
                <a:ext uri="{63B3BB69-23CF-44E3-9099-C40C66FF867C}">
                  <a14:compatExt spid="_x0000_s20264"/>
                </a:ext>
                <a:ext uri="{FF2B5EF4-FFF2-40B4-BE49-F238E27FC236}">
                  <a16:creationId xmlns:a16="http://schemas.microsoft.com/office/drawing/2014/main" id="{00000000-0008-0000-0100-00002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116</xdr:row>
          <xdr:rowOff>76200</xdr:rowOff>
        </xdr:from>
        <xdr:to>
          <xdr:col>15</xdr:col>
          <xdr:colOff>400050</xdr:colOff>
          <xdr:row>116</xdr:row>
          <xdr:rowOff>342900</xdr:rowOff>
        </xdr:to>
        <xdr:sp macro="" textlink="">
          <xdr:nvSpPr>
            <xdr:cNvPr id="20265" name="Check Box 809" hidden="1">
              <a:extLst>
                <a:ext uri="{63B3BB69-23CF-44E3-9099-C40C66FF867C}">
                  <a14:compatExt spid="_x0000_s20265"/>
                </a:ext>
                <a:ext uri="{FF2B5EF4-FFF2-40B4-BE49-F238E27FC236}">
                  <a16:creationId xmlns:a16="http://schemas.microsoft.com/office/drawing/2014/main" id="{00000000-0008-0000-0100-00002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117</xdr:row>
          <xdr:rowOff>76200</xdr:rowOff>
        </xdr:from>
        <xdr:to>
          <xdr:col>15</xdr:col>
          <xdr:colOff>400050</xdr:colOff>
          <xdr:row>117</xdr:row>
          <xdr:rowOff>342900</xdr:rowOff>
        </xdr:to>
        <xdr:sp macro="" textlink="">
          <xdr:nvSpPr>
            <xdr:cNvPr id="20266" name="Check Box 810" hidden="1">
              <a:extLst>
                <a:ext uri="{63B3BB69-23CF-44E3-9099-C40C66FF867C}">
                  <a14:compatExt spid="_x0000_s20266"/>
                </a:ext>
                <a:ext uri="{FF2B5EF4-FFF2-40B4-BE49-F238E27FC236}">
                  <a16:creationId xmlns:a16="http://schemas.microsoft.com/office/drawing/2014/main" id="{00000000-0008-0000-0100-00002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118</xdr:row>
          <xdr:rowOff>76200</xdr:rowOff>
        </xdr:from>
        <xdr:to>
          <xdr:col>15</xdr:col>
          <xdr:colOff>400050</xdr:colOff>
          <xdr:row>118</xdr:row>
          <xdr:rowOff>342900</xdr:rowOff>
        </xdr:to>
        <xdr:sp macro="" textlink="">
          <xdr:nvSpPr>
            <xdr:cNvPr id="20267" name="Check Box 811" hidden="1">
              <a:extLst>
                <a:ext uri="{63B3BB69-23CF-44E3-9099-C40C66FF867C}">
                  <a14:compatExt spid="_x0000_s20267"/>
                </a:ext>
                <a:ext uri="{FF2B5EF4-FFF2-40B4-BE49-F238E27FC236}">
                  <a16:creationId xmlns:a16="http://schemas.microsoft.com/office/drawing/2014/main" id="{00000000-0008-0000-0100-00002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119</xdr:row>
          <xdr:rowOff>76200</xdr:rowOff>
        </xdr:from>
        <xdr:to>
          <xdr:col>15</xdr:col>
          <xdr:colOff>400050</xdr:colOff>
          <xdr:row>119</xdr:row>
          <xdr:rowOff>342900</xdr:rowOff>
        </xdr:to>
        <xdr:sp macro="" textlink="">
          <xdr:nvSpPr>
            <xdr:cNvPr id="20268" name="Check Box 812" hidden="1">
              <a:extLst>
                <a:ext uri="{63B3BB69-23CF-44E3-9099-C40C66FF867C}">
                  <a14:compatExt spid="_x0000_s20268"/>
                </a:ext>
                <a:ext uri="{FF2B5EF4-FFF2-40B4-BE49-F238E27FC236}">
                  <a16:creationId xmlns:a16="http://schemas.microsoft.com/office/drawing/2014/main" id="{00000000-0008-0000-0100-00002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120</xdr:row>
          <xdr:rowOff>76200</xdr:rowOff>
        </xdr:from>
        <xdr:to>
          <xdr:col>15</xdr:col>
          <xdr:colOff>400050</xdr:colOff>
          <xdr:row>121</xdr:row>
          <xdr:rowOff>106680</xdr:rowOff>
        </xdr:to>
        <xdr:sp macro="" textlink="">
          <xdr:nvSpPr>
            <xdr:cNvPr id="20269" name="Check Box 813" hidden="1">
              <a:extLst>
                <a:ext uri="{63B3BB69-23CF-44E3-9099-C40C66FF867C}">
                  <a14:compatExt spid="_x0000_s20269"/>
                </a:ext>
                <a:ext uri="{FF2B5EF4-FFF2-40B4-BE49-F238E27FC236}">
                  <a16:creationId xmlns:a16="http://schemas.microsoft.com/office/drawing/2014/main" id="{00000000-0008-0000-0100-00002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121</xdr:row>
          <xdr:rowOff>76200</xdr:rowOff>
        </xdr:from>
        <xdr:to>
          <xdr:col>15</xdr:col>
          <xdr:colOff>400050</xdr:colOff>
          <xdr:row>121</xdr:row>
          <xdr:rowOff>342900</xdr:rowOff>
        </xdr:to>
        <xdr:sp macro="" textlink="">
          <xdr:nvSpPr>
            <xdr:cNvPr id="20270" name="Check Box 814" hidden="1">
              <a:extLst>
                <a:ext uri="{63B3BB69-23CF-44E3-9099-C40C66FF867C}">
                  <a14:compatExt spid="_x0000_s20270"/>
                </a:ext>
                <a:ext uri="{FF2B5EF4-FFF2-40B4-BE49-F238E27FC236}">
                  <a16:creationId xmlns:a16="http://schemas.microsoft.com/office/drawing/2014/main" id="{00000000-0008-0000-0100-00002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122</xdr:row>
          <xdr:rowOff>76200</xdr:rowOff>
        </xdr:from>
        <xdr:to>
          <xdr:col>15</xdr:col>
          <xdr:colOff>400050</xdr:colOff>
          <xdr:row>122</xdr:row>
          <xdr:rowOff>342900</xdr:rowOff>
        </xdr:to>
        <xdr:sp macro="" textlink="">
          <xdr:nvSpPr>
            <xdr:cNvPr id="20271" name="Check Box 815" hidden="1">
              <a:extLst>
                <a:ext uri="{63B3BB69-23CF-44E3-9099-C40C66FF867C}">
                  <a14:compatExt spid="_x0000_s20271"/>
                </a:ext>
                <a:ext uri="{FF2B5EF4-FFF2-40B4-BE49-F238E27FC236}">
                  <a16:creationId xmlns:a16="http://schemas.microsoft.com/office/drawing/2014/main" id="{00000000-0008-0000-0100-00002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123</xdr:row>
          <xdr:rowOff>76200</xdr:rowOff>
        </xdr:from>
        <xdr:to>
          <xdr:col>15</xdr:col>
          <xdr:colOff>400050</xdr:colOff>
          <xdr:row>123</xdr:row>
          <xdr:rowOff>342900</xdr:rowOff>
        </xdr:to>
        <xdr:sp macro="" textlink="">
          <xdr:nvSpPr>
            <xdr:cNvPr id="20272" name="Check Box 816" hidden="1">
              <a:extLst>
                <a:ext uri="{63B3BB69-23CF-44E3-9099-C40C66FF867C}">
                  <a14:compatExt spid="_x0000_s20272"/>
                </a:ext>
                <a:ext uri="{FF2B5EF4-FFF2-40B4-BE49-F238E27FC236}">
                  <a16:creationId xmlns:a16="http://schemas.microsoft.com/office/drawing/2014/main" id="{00000000-0008-0000-0100-00003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124</xdr:row>
          <xdr:rowOff>76200</xdr:rowOff>
        </xdr:from>
        <xdr:to>
          <xdr:col>15</xdr:col>
          <xdr:colOff>400050</xdr:colOff>
          <xdr:row>124</xdr:row>
          <xdr:rowOff>342900</xdr:rowOff>
        </xdr:to>
        <xdr:sp macro="" textlink="">
          <xdr:nvSpPr>
            <xdr:cNvPr id="20273" name="Check Box 817" hidden="1">
              <a:extLst>
                <a:ext uri="{63B3BB69-23CF-44E3-9099-C40C66FF867C}">
                  <a14:compatExt spid="_x0000_s20273"/>
                </a:ext>
                <a:ext uri="{FF2B5EF4-FFF2-40B4-BE49-F238E27FC236}">
                  <a16:creationId xmlns:a16="http://schemas.microsoft.com/office/drawing/2014/main" id="{00000000-0008-0000-0100-00003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125</xdr:row>
          <xdr:rowOff>76200</xdr:rowOff>
        </xdr:from>
        <xdr:to>
          <xdr:col>15</xdr:col>
          <xdr:colOff>400050</xdr:colOff>
          <xdr:row>125</xdr:row>
          <xdr:rowOff>342900</xdr:rowOff>
        </xdr:to>
        <xdr:sp macro="" textlink="">
          <xdr:nvSpPr>
            <xdr:cNvPr id="20274" name="Check Box 818" hidden="1">
              <a:extLst>
                <a:ext uri="{63B3BB69-23CF-44E3-9099-C40C66FF867C}">
                  <a14:compatExt spid="_x0000_s20274"/>
                </a:ext>
                <a:ext uri="{FF2B5EF4-FFF2-40B4-BE49-F238E27FC236}">
                  <a16:creationId xmlns:a16="http://schemas.microsoft.com/office/drawing/2014/main" id="{00000000-0008-0000-0100-00003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126</xdr:row>
          <xdr:rowOff>76200</xdr:rowOff>
        </xdr:from>
        <xdr:to>
          <xdr:col>15</xdr:col>
          <xdr:colOff>400050</xdr:colOff>
          <xdr:row>126</xdr:row>
          <xdr:rowOff>342900</xdr:rowOff>
        </xdr:to>
        <xdr:sp macro="" textlink="">
          <xdr:nvSpPr>
            <xdr:cNvPr id="20275" name="Check Box 819" hidden="1">
              <a:extLst>
                <a:ext uri="{63B3BB69-23CF-44E3-9099-C40C66FF867C}">
                  <a14:compatExt spid="_x0000_s20275"/>
                </a:ext>
                <a:ext uri="{FF2B5EF4-FFF2-40B4-BE49-F238E27FC236}">
                  <a16:creationId xmlns:a16="http://schemas.microsoft.com/office/drawing/2014/main" id="{00000000-0008-0000-0100-00003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127</xdr:row>
          <xdr:rowOff>76200</xdr:rowOff>
        </xdr:from>
        <xdr:to>
          <xdr:col>15</xdr:col>
          <xdr:colOff>400050</xdr:colOff>
          <xdr:row>127</xdr:row>
          <xdr:rowOff>342900</xdr:rowOff>
        </xdr:to>
        <xdr:sp macro="" textlink="">
          <xdr:nvSpPr>
            <xdr:cNvPr id="20276" name="Check Box 820" hidden="1">
              <a:extLst>
                <a:ext uri="{63B3BB69-23CF-44E3-9099-C40C66FF867C}">
                  <a14:compatExt spid="_x0000_s20276"/>
                </a:ext>
                <a:ext uri="{FF2B5EF4-FFF2-40B4-BE49-F238E27FC236}">
                  <a16:creationId xmlns:a16="http://schemas.microsoft.com/office/drawing/2014/main" id="{00000000-0008-0000-0100-00003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128</xdr:row>
          <xdr:rowOff>76200</xdr:rowOff>
        </xdr:from>
        <xdr:to>
          <xdr:col>15</xdr:col>
          <xdr:colOff>400050</xdr:colOff>
          <xdr:row>129</xdr:row>
          <xdr:rowOff>0</xdr:rowOff>
        </xdr:to>
        <xdr:sp macro="" textlink="">
          <xdr:nvSpPr>
            <xdr:cNvPr id="20277" name="Check Box 821" hidden="1">
              <a:extLst>
                <a:ext uri="{63B3BB69-23CF-44E3-9099-C40C66FF867C}">
                  <a14:compatExt spid="_x0000_s20277"/>
                </a:ext>
                <a:ext uri="{FF2B5EF4-FFF2-40B4-BE49-F238E27FC236}">
                  <a16:creationId xmlns:a16="http://schemas.microsoft.com/office/drawing/2014/main" id="{00000000-0008-0000-0100-00003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129</xdr:row>
          <xdr:rowOff>76200</xdr:rowOff>
        </xdr:from>
        <xdr:to>
          <xdr:col>15</xdr:col>
          <xdr:colOff>400050</xdr:colOff>
          <xdr:row>129</xdr:row>
          <xdr:rowOff>342900</xdr:rowOff>
        </xdr:to>
        <xdr:sp macro="" textlink="">
          <xdr:nvSpPr>
            <xdr:cNvPr id="20278" name="Check Box 822" hidden="1">
              <a:extLst>
                <a:ext uri="{63B3BB69-23CF-44E3-9099-C40C66FF867C}">
                  <a14:compatExt spid="_x0000_s20278"/>
                </a:ext>
                <a:ext uri="{FF2B5EF4-FFF2-40B4-BE49-F238E27FC236}">
                  <a16:creationId xmlns:a16="http://schemas.microsoft.com/office/drawing/2014/main" id="{00000000-0008-0000-0100-00003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130</xdr:row>
          <xdr:rowOff>76200</xdr:rowOff>
        </xdr:from>
        <xdr:to>
          <xdr:col>15</xdr:col>
          <xdr:colOff>400050</xdr:colOff>
          <xdr:row>130</xdr:row>
          <xdr:rowOff>342900</xdr:rowOff>
        </xdr:to>
        <xdr:sp macro="" textlink="">
          <xdr:nvSpPr>
            <xdr:cNvPr id="20279" name="Check Box 823" hidden="1">
              <a:extLst>
                <a:ext uri="{63B3BB69-23CF-44E3-9099-C40C66FF867C}">
                  <a14:compatExt spid="_x0000_s20279"/>
                </a:ext>
                <a:ext uri="{FF2B5EF4-FFF2-40B4-BE49-F238E27FC236}">
                  <a16:creationId xmlns:a16="http://schemas.microsoft.com/office/drawing/2014/main" id="{00000000-0008-0000-0100-00003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131</xdr:row>
          <xdr:rowOff>76200</xdr:rowOff>
        </xdr:from>
        <xdr:to>
          <xdr:col>15</xdr:col>
          <xdr:colOff>400050</xdr:colOff>
          <xdr:row>131</xdr:row>
          <xdr:rowOff>342900</xdr:rowOff>
        </xdr:to>
        <xdr:sp macro="" textlink="">
          <xdr:nvSpPr>
            <xdr:cNvPr id="20280" name="Check Box 824" hidden="1">
              <a:extLst>
                <a:ext uri="{63B3BB69-23CF-44E3-9099-C40C66FF867C}">
                  <a14:compatExt spid="_x0000_s20280"/>
                </a:ext>
                <a:ext uri="{FF2B5EF4-FFF2-40B4-BE49-F238E27FC236}">
                  <a16:creationId xmlns:a16="http://schemas.microsoft.com/office/drawing/2014/main" id="{00000000-0008-0000-0100-00003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132</xdr:row>
          <xdr:rowOff>76200</xdr:rowOff>
        </xdr:from>
        <xdr:to>
          <xdr:col>15</xdr:col>
          <xdr:colOff>400050</xdr:colOff>
          <xdr:row>132</xdr:row>
          <xdr:rowOff>342900</xdr:rowOff>
        </xdr:to>
        <xdr:sp macro="" textlink="">
          <xdr:nvSpPr>
            <xdr:cNvPr id="20281" name="Check Box 825" hidden="1">
              <a:extLst>
                <a:ext uri="{63B3BB69-23CF-44E3-9099-C40C66FF867C}">
                  <a14:compatExt spid="_x0000_s20281"/>
                </a:ext>
                <a:ext uri="{FF2B5EF4-FFF2-40B4-BE49-F238E27FC236}">
                  <a16:creationId xmlns:a16="http://schemas.microsoft.com/office/drawing/2014/main" id="{00000000-0008-0000-0100-00003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133</xdr:row>
          <xdr:rowOff>76200</xdr:rowOff>
        </xdr:from>
        <xdr:to>
          <xdr:col>15</xdr:col>
          <xdr:colOff>400050</xdr:colOff>
          <xdr:row>134</xdr:row>
          <xdr:rowOff>0</xdr:rowOff>
        </xdr:to>
        <xdr:sp macro="" textlink="">
          <xdr:nvSpPr>
            <xdr:cNvPr id="20282" name="Check Box 826" hidden="1">
              <a:extLst>
                <a:ext uri="{63B3BB69-23CF-44E3-9099-C40C66FF867C}">
                  <a14:compatExt spid="_x0000_s20282"/>
                </a:ext>
                <a:ext uri="{FF2B5EF4-FFF2-40B4-BE49-F238E27FC236}">
                  <a16:creationId xmlns:a16="http://schemas.microsoft.com/office/drawing/2014/main" id="{00000000-0008-0000-0100-00003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134</xdr:row>
          <xdr:rowOff>76200</xdr:rowOff>
        </xdr:from>
        <xdr:to>
          <xdr:col>15</xdr:col>
          <xdr:colOff>400050</xdr:colOff>
          <xdr:row>134</xdr:row>
          <xdr:rowOff>342900</xdr:rowOff>
        </xdr:to>
        <xdr:sp macro="" textlink="">
          <xdr:nvSpPr>
            <xdr:cNvPr id="20283" name="Check Box 827" hidden="1">
              <a:extLst>
                <a:ext uri="{63B3BB69-23CF-44E3-9099-C40C66FF867C}">
                  <a14:compatExt spid="_x0000_s20283"/>
                </a:ext>
                <a:ext uri="{FF2B5EF4-FFF2-40B4-BE49-F238E27FC236}">
                  <a16:creationId xmlns:a16="http://schemas.microsoft.com/office/drawing/2014/main" id="{00000000-0008-0000-0100-00003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135</xdr:row>
          <xdr:rowOff>76200</xdr:rowOff>
        </xdr:from>
        <xdr:to>
          <xdr:col>15</xdr:col>
          <xdr:colOff>400050</xdr:colOff>
          <xdr:row>135</xdr:row>
          <xdr:rowOff>342900</xdr:rowOff>
        </xdr:to>
        <xdr:sp macro="" textlink="">
          <xdr:nvSpPr>
            <xdr:cNvPr id="20284" name="Check Box 828" hidden="1">
              <a:extLst>
                <a:ext uri="{63B3BB69-23CF-44E3-9099-C40C66FF867C}">
                  <a14:compatExt spid="_x0000_s20284"/>
                </a:ext>
                <a:ext uri="{FF2B5EF4-FFF2-40B4-BE49-F238E27FC236}">
                  <a16:creationId xmlns:a16="http://schemas.microsoft.com/office/drawing/2014/main" id="{00000000-0008-0000-0100-00003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136</xdr:row>
          <xdr:rowOff>76200</xdr:rowOff>
        </xdr:from>
        <xdr:to>
          <xdr:col>15</xdr:col>
          <xdr:colOff>400050</xdr:colOff>
          <xdr:row>136</xdr:row>
          <xdr:rowOff>342900</xdr:rowOff>
        </xdr:to>
        <xdr:sp macro="" textlink="">
          <xdr:nvSpPr>
            <xdr:cNvPr id="20285" name="Check Box 829" hidden="1">
              <a:extLst>
                <a:ext uri="{63B3BB69-23CF-44E3-9099-C40C66FF867C}">
                  <a14:compatExt spid="_x0000_s20285"/>
                </a:ext>
                <a:ext uri="{FF2B5EF4-FFF2-40B4-BE49-F238E27FC236}">
                  <a16:creationId xmlns:a16="http://schemas.microsoft.com/office/drawing/2014/main" id="{00000000-0008-0000-0100-00003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137</xdr:row>
          <xdr:rowOff>76200</xdr:rowOff>
        </xdr:from>
        <xdr:to>
          <xdr:col>15</xdr:col>
          <xdr:colOff>400050</xdr:colOff>
          <xdr:row>137</xdr:row>
          <xdr:rowOff>342900</xdr:rowOff>
        </xdr:to>
        <xdr:sp macro="" textlink="">
          <xdr:nvSpPr>
            <xdr:cNvPr id="20286" name="Check Box 830" hidden="1">
              <a:extLst>
                <a:ext uri="{63B3BB69-23CF-44E3-9099-C40C66FF867C}">
                  <a14:compatExt spid="_x0000_s20286"/>
                </a:ext>
                <a:ext uri="{FF2B5EF4-FFF2-40B4-BE49-F238E27FC236}">
                  <a16:creationId xmlns:a16="http://schemas.microsoft.com/office/drawing/2014/main" id="{00000000-0008-0000-0100-00003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138</xdr:row>
          <xdr:rowOff>76200</xdr:rowOff>
        </xdr:from>
        <xdr:to>
          <xdr:col>15</xdr:col>
          <xdr:colOff>400050</xdr:colOff>
          <xdr:row>138</xdr:row>
          <xdr:rowOff>342900</xdr:rowOff>
        </xdr:to>
        <xdr:sp macro="" textlink="">
          <xdr:nvSpPr>
            <xdr:cNvPr id="20287" name="Check Box 831" hidden="1">
              <a:extLst>
                <a:ext uri="{63B3BB69-23CF-44E3-9099-C40C66FF867C}">
                  <a14:compatExt spid="_x0000_s20287"/>
                </a:ext>
                <a:ext uri="{FF2B5EF4-FFF2-40B4-BE49-F238E27FC236}">
                  <a16:creationId xmlns:a16="http://schemas.microsoft.com/office/drawing/2014/main" id="{00000000-0008-0000-0100-00003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139</xdr:row>
          <xdr:rowOff>76200</xdr:rowOff>
        </xdr:from>
        <xdr:to>
          <xdr:col>15</xdr:col>
          <xdr:colOff>400050</xdr:colOff>
          <xdr:row>140</xdr:row>
          <xdr:rowOff>0</xdr:rowOff>
        </xdr:to>
        <xdr:sp macro="" textlink="">
          <xdr:nvSpPr>
            <xdr:cNvPr id="20288" name="Check Box 832" hidden="1">
              <a:extLst>
                <a:ext uri="{63B3BB69-23CF-44E3-9099-C40C66FF867C}">
                  <a14:compatExt spid="_x0000_s20288"/>
                </a:ext>
                <a:ext uri="{FF2B5EF4-FFF2-40B4-BE49-F238E27FC236}">
                  <a16:creationId xmlns:a16="http://schemas.microsoft.com/office/drawing/2014/main" id="{00000000-0008-0000-0100-00004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140</xdr:row>
          <xdr:rowOff>76200</xdr:rowOff>
        </xdr:from>
        <xdr:to>
          <xdr:col>15</xdr:col>
          <xdr:colOff>400050</xdr:colOff>
          <xdr:row>141</xdr:row>
          <xdr:rowOff>0</xdr:rowOff>
        </xdr:to>
        <xdr:sp macro="" textlink="">
          <xdr:nvSpPr>
            <xdr:cNvPr id="20289" name="Check Box 833" hidden="1">
              <a:extLst>
                <a:ext uri="{63B3BB69-23CF-44E3-9099-C40C66FF867C}">
                  <a14:compatExt spid="_x0000_s20289"/>
                </a:ext>
                <a:ext uri="{FF2B5EF4-FFF2-40B4-BE49-F238E27FC236}">
                  <a16:creationId xmlns:a16="http://schemas.microsoft.com/office/drawing/2014/main" id="{00000000-0008-0000-0100-00004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141</xdr:row>
          <xdr:rowOff>76200</xdr:rowOff>
        </xdr:from>
        <xdr:to>
          <xdr:col>15</xdr:col>
          <xdr:colOff>400050</xdr:colOff>
          <xdr:row>142</xdr:row>
          <xdr:rowOff>0</xdr:rowOff>
        </xdr:to>
        <xdr:sp macro="" textlink="">
          <xdr:nvSpPr>
            <xdr:cNvPr id="20290" name="Check Box 834" hidden="1">
              <a:extLst>
                <a:ext uri="{63B3BB69-23CF-44E3-9099-C40C66FF867C}">
                  <a14:compatExt spid="_x0000_s20290"/>
                </a:ext>
                <a:ext uri="{FF2B5EF4-FFF2-40B4-BE49-F238E27FC236}">
                  <a16:creationId xmlns:a16="http://schemas.microsoft.com/office/drawing/2014/main" id="{00000000-0008-0000-0100-00004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142</xdr:row>
          <xdr:rowOff>76200</xdr:rowOff>
        </xdr:from>
        <xdr:to>
          <xdr:col>15</xdr:col>
          <xdr:colOff>400050</xdr:colOff>
          <xdr:row>143</xdr:row>
          <xdr:rowOff>0</xdr:rowOff>
        </xdr:to>
        <xdr:sp macro="" textlink="">
          <xdr:nvSpPr>
            <xdr:cNvPr id="20291" name="Check Box 835" hidden="1">
              <a:extLst>
                <a:ext uri="{63B3BB69-23CF-44E3-9099-C40C66FF867C}">
                  <a14:compatExt spid="_x0000_s20291"/>
                </a:ext>
                <a:ext uri="{FF2B5EF4-FFF2-40B4-BE49-F238E27FC236}">
                  <a16:creationId xmlns:a16="http://schemas.microsoft.com/office/drawing/2014/main" id="{00000000-0008-0000-0100-00004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143</xdr:row>
          <xdr:rowOff>76200</xdr:rowOff>
        </xdr:from>
        <xdr:to>
          <xdr:col>15</xdr:col>
          <xdr:colOff>400050</xdr:colOff>
          <xdr:row>144</xdr:row>
          <xdr:rowOff>0</xdr:rowOff>
        </xdr:to>
        <xdr:sp macro="" textlink="">
          <xdr:nvSpPr>
            <xdr:cNvPr id="20292" name="Check Box 836" hidden="1">
              <a:extLst>
                <a:ext uri="{63B3BB69-23CF-44E3-9099-C40C66FF867C}">
                  <a14:compatExt spid="_x0000_s20292"/>
                </a:ext>
                <a:ext uri="{FF2B5EF4-FFF2-40B4-BE49-F238E27FC236}">
                  <a16:creationId xmlns:a16="http://schemas.microsoft.com/office/drawing/2014/main" id="{00000000-0008-0000-0100-00004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144</xdr:row>
          <xdr:rowOff>76200</xdr:rowOff>
        </xdr:from>
        <xdr:to>
          <xdr:col>15</xdr:col>
          <xdr:colOff>400050</xdr:colOff>
          <xdr:row>145</xdr:row>
          <xdr:rowOff>0</xdr:rowOff>
        </xdr:to>
        <xdr:sp macro="" textlink="">
          <xdr:nvSpPr>
            <xdr:cNvPr id="20293" name="Check Box 837" hidden="1">
              <a:extLst>
                <a:ext uri="{63B3BB69-23CF-44E3-9099-C40C66FF867C}">
                  <a14:compatExt spid="_x0000_s20293"/>
                </a:ext>
                <a:ext uri="{FF2B5EF4-FFF2-40B4-BE49-F238E27FC236}">
                  <a16:creationId xmlns:a16="http://schemas.microsoft.com/office/drawing/2014/main" id="{00000000-0008-0000-0100-00004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145</xdr:row>
          <xdr:rowOff>76200</xdr:rowOff>
        </xdr:from>
        <xdr:to>
          <xdr:col>15</xdr:col>
          <xdr:colOff>400050</xdr:colOff>
          <xdr:row>146</xdr:row>
          <xdr:rowOff>0</xdr:rowOff>
        </xdr:to>
        <xdr:sp macro="" textlink="">
          <xdr:nvSpPr>
            <xdr:cNvPr id="20294" name="Check Box 838" hidden="1">
              <a:extLst>
                <a:ext uri="{63B3BB69-23CF-44E3-9099-C40C66FF867C}">
                  <a14:compatExt spid="_x0000_s20294"/>
                </a:ext>
                <a:ext uri="{FF2B5EF4-FFF2-40B4-BE49-F238E27FC236}">
                  <a16:creationId xmlns:a16="http://schemas.microsoft.com/office/drawing/2014/main" id="{00000000-0008-0000-0100-00004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146</xdr:row>
          <xdr:rowOff>76200</xdr:rowOff>
        </xdr:from>
        <xdr:to>
          <xdr:col>15</xdr:col>
          <xdr:colOff>400050</xdr:colOff>
          <xdr:row>147</xdr:row>
          <xdr:rowOff>0</xdr:rowOff>
        </xdr:to>
        <xdr:sp macro="" textlink="">
          <xdr:nvSpPr>
            <xdr:cNvPr id="20295" name="Check Box 839" hidden="1">
              <a:extLst>
                <a:ext uri="{63B3BB69-23CF-44E3-9099-C40C66FF867C}">
                  <a14:compatExt spid="_x0000_s20295"/>
                </a:ext>
                <a:ext uri="{FF2B5EF4-FFF2-40B4-BE49-F238E27FC236}">
                  <a16:creationId xmlns:a16="http://schemas.microsoft.com/office/drawing/2014/main" id="{00000000-0008-0000-0100-00004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147</xdr:row>
          <xdr:rowOff>76200</xdr:rowOff>
        </xdr:from>
        <xdr:to>
          <xdr:col>15</xdr:col>
          <xdr:colOff>400050</xdr:colOff>
          <xdr:row>148</xdr:row>
          <xdr:rowOff>0</xdr:rowOff>
        </xdr:to>
        <xdr:sp macro="" textlink="">
          <xdr:nvSpPr>
            <xdr:cNvPr id="20296" name="Check Box 840" hidden="1">
              <a:extLst>
                <a:ext uri="{63B3BB69-23CF-44E3-9099-C40C66FF867C}">
                  <a14:compatExt spid="_x0000_s20296"/>
                </a:ext>
                <a:ext uri="{FF2B5EF4-FFF2-40B4-BE49-F238E27FC236}">
                  <a16:creationId xmlns:a16="http://schemas.microsoft.com/office/drawing/2014/main" id="{00000000-0008-0000-0100-00004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148</xdr:row>
          <xdr:rowOff>76200</xdr:rowOff>
        </xdr:from>
        <xdr:to>
          <xdr:col>15</xdr:col>
          <xdr:colOff>400050</xdr:colOff>
          <xdr:row>149</xdr:row>
          <xdr:rowOff>0</xdr:rowOff>
        </xdr:to>
        <xdr:sp macro="" textlink="">
          <xdr:nvSpPr>
            <xdr:cNvPr id="20297" name="Check Box 841" hidden="1">
              <a:extLst>
                <a:ext uri="{63B3BB69-23CF-44E3-9099-C40C66FF867C}">
                  <a14:compatExt spid="_x0000_s20297"/>
                </a:ext>
                <a:ext uri="{FF2B5EF4-FFF2-40B4-BE49-F238E27FC236}">
                  <a16:creationId xmlns:a16="http://schemas.microsoft.com/office/drawing/2014/main" id="{00000000-0008-0000-0100-00004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149</xdr:row>
          <xdr:rowOff>76200</xdr:rowOff>
        </xdr:from>
        <xdr:to>
          <xdr:col>15</xdr:col>
          <xdr:colOff>400050</xdr:colOff>
          <xdr:row>150</xdr:row>
          <xdr:rowOff>0</xdr:rowOff>
        </xdr:to>
        <xdr:sp macro="" textlink="">
          <xdr:nvSpPr>
            <xdr:cNvPr id="20298" name="Check Box 842" hidden="1">
              <a:extLst>
                <a:ext uri="{63B3BB69-23CF-44E3-9099-C40C66FF867C}">
                  <a14:compatExt spid="_x0000_s20298"/>
                </a:ext>
                <a:ext uri="{FF2B5EF4-FFF2-40B4-BE49-F238E27FC236}">
                  <a16:creationId xmlns:a16="http://schemas.microsoft.com/office/drawing/2014/main" id="{00000000-0008-0000-0100-00004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150</xdr:row>
          <xdr:rowOff>76200</xdr:rowOff>
        </xdr:from>
        <xdr:to>
          <xdr:col>15</xdr:col>
          <xdr:colOff>400050</xdr:colOff>
          <xdr:row>151</xdr:row>
          <xdr:rowOff>0</xdr:rowOff>
        </xdr:to>
        <xdr:sp macro="" textlink="">
          <xdr:nvSpPr>
            <xdr:cNvPr id="20299" name="Check Box 843" hidden="1">
              <a:extLst>
                <a:ext uri="{63B3BB69-23CF-44E3-9099-C40C66FF867C}">
                  <a14:compatExt spid="_x0000_s20299"/>
                </a:ext>
                <a:ext uri="{FF2B5EF4-FFF2-40B4-BE49-F238E27FC236}">
                  <a16:creationId xmlns:a16="http://schemas.microsoft.com/office/drawing/2014/main" id="{00000000-0008-0000-0100-00004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151</xdr:row>
          <xdr:rowOff>76200</xdr:rowOff>
        </xdr:from>
        <xdr:to>
          <xdr:col>15</xdr:col>
          <xdr:colOff>400050</xdr:colOff>
          <xdr:row>152</xdr:row>
          <xdr:rowOff>0</xdr:rowOff>
        </xdr:to>
        <xdr:sp macro="" textlink="">
          <xdr:nvSpPr>
            <xdr:cNvPr id="20300" name="Check Box 844" hidden="1">
              <a:extLst>
                <a:ext uri="{63B3BB69-23CF-44E3-9099-C40C66FF867C}">
                  <a14:compatExt spid="_x0000_s20300"/>
                </a:ext>
                <a:ext uri="{FF2B5EF4-FFF2-40B4-BE49-F238E27FC236}">
                  <a16:creationId xmlns:a16="http://schemas.microsoft.com/office/drawing/2014/main" id="{00000000-0008-0000-0100-00004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152</xdr:row>
          <xdr:rowOff>76200</xdr:rowOff>
        </xdr:from>
        <xdr:to>
          <xdr:col>15</xdr:col>
          <xdr:colOff>400050</xdr:colOff>
          <xdr:row>153</xdr:row>
          <xdr:rowOff>0</xdr:rowOff>
        </xdr:to>
        <xdr:sp macro="" textlink="">
          <xdr:nvSpPr>
            <xdr:cNvPr id="20301" name="Check Box 845" hidden="1">
              <a:extLst>
                <a:ext uri="{63B3BB69-23CF-44E3-9099-C40C66FF867C}">
                  <a14:compatExt spid="_x0000_s20301"/>
                </a:ext>
                <a:ext uri="{FF2B5EF4-FFF2-40B4-BE49-F238E27FC236}">
                  <a16:creationId xmlns:a16="http://schemas.microsoft.com/office/drawing/2014/main" id="{00000000-0008-0000-0100-00004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153</xdr:row>
          <xdr:rowOff>76200</xdr:rowOff>
        </xdr:from>
        <xdr:to>
          <xdr:col>15</xdr:col>
          <xdr:colOff>400050</xdr:colOff>
          <xdr:row>154</xdr:row>
          <xdr:rowOff>0</xdr:rowOff>
        </xdr:to>
        <xdr:sp macro="" textlink="">
          <xdr:nvSpPr>
            <xdr:cNvPr id="20302" name="Check Box 846" hidden="1">
              <a:extLst>
                <a:ext uri="{63B3BB69-23CF-44E3-9099-C40C66FF867C}">
                  <a14:compatExt spid="_x0000_s20302"/>
                </a:ext>
                <a:ext uri="{FF2B5EF4-FFF2-40B4-BE49-F238E27FC236}">
                  <a16:creationId xmlns:a16="http://schemas.microsoft.com/office/drawing/2014/main" id="{00000000-0008-0000-0100-00004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154</xdr:row>
          <xdr:rowOff>76200</xdr:rowOff>
        </xdr:from>
        <xdr:to>
          <xdr:col>15</xdr:col>
          <xdr:colOff>400050</xdr:colOff>
          <xdr:row>155</xdr:row>
          <xdr:rowOff>0</xdr:rowOff>
        </xdr:to>
        <xdr:sp macro="" textlink="">
          <xdr:nvSpPr>
            <xdr:cNvPr id="20303" name="Check Box 847" hidden="1">
              <a:extLst>
                <a:ext uri="{63B3BB69-23CF-44E3-9099-C40C66FF867C}">
                  <a14:compatExt spid="_x0000_s20303"/>
                </a:ext>
                <a:ext uri="{FF2B5EF4-FFF2-40B4-BE49-F238E27FC236}">
                  <a16:creationId xmlns:a16="http://schemas.microsoft.com/office/drawing/2014/main" id="{00000000-0008-0000-0100-00004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155</xdr:row>
          <xdr:rowOff>76200</xdr:rowOff>
        </xdr:from>
        <xdr:to>
          <xdr:col>15</xdr:col>
          <xdr:colOff>400050</xdr:colOff>
          <xdr:row>156</xdr:row>
          <xdr:rowOff>0</xdr:rowOff>
        </xdr:to>
        <xdr:sp macro="" textlink="">
          <xdr:nvSpPr>
            <xdr:cNvPr id="20304" name="Check Box 848" hidden="1">
              <a:extLst>
                <a:ext uri="{63B3BB69-23CF-44E3-9099-C40C66FF867C}">
                  <a14:compatExt spid="_x0000_s20304"/>
                </a:ext>
                <a:ext uri="{FF2B5EF4-FFF2-40B4-BE49-F238E27FC236}">
                  <a16:creationId xmlns:a16="http://schemas.microsoft.com/office/drawing/2014/main" id="{00000000-0008-0000-0100-00005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156</xdr:row>
          <xdr:rowOff>76200</xdr:rowOff>
        </xdr:from>
        <xdr:to>
          <xdr:col>15</xdr:col>
          <xdr:colOff>400050</xdr:colOff>
          <xdr:row>157</xdr:row>
          <xdr:rowOff>0</xdr:rowOff>
        </xdr:to>
        <xdr:sp macro="" textlink="">
          <xdr:nvSpPr>
            <xdr:cNvPr id="20305" name="Check Box 849" hidden="1">
              <a:extLst>
                <a:ext uri="{63B3BB69-23CF-44E3-9099-C40C66FF867C}">
                  <a14:compatExt spid="_x0000_s20305"/>
                </a:ext>
                <a:ext uri="{FF2B5EF4-FFF2-40B4-BE49-F238E27FC236}">
                  <a16:creationId xmlns:a16="http://schemas.microsoft.com/office/drawing/2014/main" id="{00000000-0008-0000-0100-00005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157</xdr:row>
          <xdr:rowOff>76200</xdr:rowOff>
        </xdr:from>
        <xdr:to>
          <xdr:col>15</xdr:col>
          <xdr:colOff>400050</xdr:colOff>
          <xdr:row>158</xdr:row>
          <xdr:rowOff>0</xdr:rowOff>
        </xdr:to>
        <xdr:sp macro="" textlink="">
          <xdr:nvSpPr>
            <xdr:cNvPr id="20306" name="Check Box 850" hidden="1">
              <a:extLst>
                <a:ext uri="{63B3BB69-23CF-44E3-9099-C40C66FF867C}">
                  <a14:compatExt spid="_x0000_s20306"/>
                </a:ext>
                <a:ext uri="{FF2B5EF4-FFF2-40B4-BE49-F238E27FC236}">
                  <a16:creationId xmlns:a16="http://schemas.microsoft.com/office/drawing/2014/main" id="{00000000-0008-0000-0100-00005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158</xdr:row>
          <xdr:rowOff>76200</xdr:rowOff>
        </xdr:from>
        <xdr:to>
          <xdr:col>15</xdr:col>
          <xdr:colOff>400050</xdr:colOff>
          <xdr:row>159</xdr:row>
          <xdr:rowOff>0</xdr:rowOff>
        </xdr:to>
        <xdr:sp macro="" textlink="">
          <xdr:nvSpPr>
            <xdr:cNvPr id="20307" name="Check Box 851" hidden="1">
              <a:extLst>
                <a:ext uri="{63B3BB69-23CF-44E3-9099-C40C66FF867C}">
                  <a14:compatExt spid="_x0000_s20307"/>
                </a:ext>
                <a:ext uri="{FF2B5EF4-FFF2-40B4-BE49-F238E27FC236}">
                  <a16:creationId xmlns:a16="http://schemas.microsoft.com/office/drawing/2014/main" id="{00000000-0008-0000-0100-00005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159</xdr:row>
          <xdr:rowOff>76200</xdr:rowOff>
        </xdr:from>
        <xdr:to>
          <xdr:col>15</xdr:col>
          <xdr:colOff>400050</xdr:colOff>
          <xdr:row>160</xdr:row>
          <xdr:rowOff>0</xdr:rowOff>
        </xdr:to>
        <xdr:sp macro="" textlink="">
          <xdr:nvSpPr>
            <xdr:cNvPr id="20308" name="Check Box 852" hidden="1">
              <a:extLst>
                <a:ext uri="{63B3BB69-23CF-44E3-9099-C40C66FF867C}">
                  <a14:compatExt spid="_x0000_s20308"/>
                </a:ext>
                <a:ext uri="{FF2B5EF4-FFF2-40B4-BE49-F238E27FC236}">
                  <a16:creationId xmlns:a16="http://schemas.microsoft.com/office/drawing/2014/main" id="{00000000-0008-0000-0100-00005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160</xdr:row>
          <xdr:rowOff>76200</xdr:rowOff>
        </xdr:from>
        <xdr:to>
          <xdr:col>15</xdr:col>
          <xdr:colOff>400050</xdr:colOff>
          <xdr:row>161</xdr:row>
          <xdr:rowOff>0</xdr:rowOff>
        </xdr:to>
        <xdr:sp macro="" textlink="">
          <xdr:nvSpPr>
            <xdr:cNvPr id="20309" name="Check Box 853" hidden="1">
              <a:extLst>
                <a:ext uri="{63B3BB69-23CF-44E3-9099-C40C66FF867C}">
                  <a14:compatExt spid="_x0000_s20309"/>
                </a:ext>
                <a:ext uri="{FF2B5EF4-FFF2-40B4-BE49-F238E27FC236}">
                  <a16:creationId xmlns:a16="http://schemas.microsoft.com/office/drawing/2014/main" id="{00000000-0008-0000-0100-00005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161</xdr:row>
          <xdr:rowOff>76200</xdr:rowOff>
        </xdr:from>
        <xdr:to>
          <xdr:col>15</xdr:col>
          <xdr:colOff>400050</xdr:colOff>
          <xdr:row>162</xdr:row>
          <xdr:rowOff>0</xdr:rowOff>
        </xdr:to>
        <xdr:sp macro="" textlink="">
          <xdr:nvSpPr>
            <xdr:cNvPr id="20310" name="Check Box 854" hidden="1">
              <a:extLst>
                <a:ext uri="{63B3BB69-23CF-44E3-9099-C40C66FF867C}">
                  <a14:compatExt spid="_x0000_s20310"/>
                </a:ext>
                <a:ext uri="{FF2B5EF4-FFF2-40B4-BE49-F238E27FC236}">
                  <a16:creationId xmlns:a16="http://schemas.microsoft.com/office/drawing/2014/main" id="{00000000-0008-0000-0100-00005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162</xdr:row>
          <xdr:rowOff>76200</xdr:rowOff>
        </xdr:from>
        <xdr:to>
          <xdr:col>15</xdr:col>
          <xdr:colOff>400050</xdr:colOff>
          <xdr:row>163</xdr:row>
          <xdr:rowOff>0</xdr:rowOff>
        </xdr:to>
        <xdr:sp macro="" textlink="">
          <xdr:nvSpPr>
            <xdr:cNvPr id="20311" name="Check Box 855" hidden="1">
              <a:extLst>
                <a:ext uri="{63B3BB69-23CF-44E3-9099-C40C66FF867C}">
                  <a14:compatExt spid="_x0000_s20311"/>
                </a:ext>
                <a:ext uri="{FF2B5EF4-FFF2-40B4-BE49-F238E27FC236}">
                  <a16:creationId xmlns:a16="http://schemas.microsoft.com/office/drawing/2014/main" id="{00000000-0008-0000-0100-00005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163</xdr:row>
          <xdr:rowOff>76200</xdr:rowOff>
        </xdr:from>
        <xdr:to>
          <xdr:col>15</xdr:col>
          <xdr:colOff>400050</xdr:colOff>
          <xdr:row>164</xdr:row>
          <xdr:rowOff>0</xdr:rowOff>
        </xdr:to>
        <xdr:sp macro="" textlink="">
          <xdr:nvSpPr>
            <xdr:cNvPr id="20312" name="Check Box 856" hidden="1">
              <a:extLst>
                <a:ext uri="{63B3BB69-23CF-44E3-9099-C40C66FF867C}">
                  <a14:compatExt spid="_x0000_s20312"/>
                </a:ext>
                <a:ext uri="{FF2B5EF4-FFF2-40B4-BE49-F238E27FC236}">
                  <a16:creationId xmlns:a16="http://schemas.microsoft.com/office/drawing/2014/main" id="{00000000-0008-0000-0100-00005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164</xdr:row>
          <xdr:rowOff>76200</xdr:rowOff>
        </xdr:from>
        <xdr:to>
          <xdr:col>15</xdr:col>
          <xdr:colOff>400050</xdr:colOff>
          <xdr:row>165</xdr:row>
          <xdr:rowOff>0</xdr:rowOff>
        </xdr:to>
        <xdr:sp macro="" textlink="">
          <xdr:nvSpPr>
            <xdr:cNvPr id="20313" name="Check Box 857" hidden="1">
              <a:extLst>
                <a:ext uri="{63B3BB69-23CF-44E3-9099-C40C66FF867C}">
                  <a14:compatExt spid="_x0000_s20313"/>
                </a:ext>
                <a:ext uri="{FF2B5EF4-FFF2-40B4-BE49-F238E27FC236}">
                  <a16:creationId xmlns:a16="http://schemas.microsoft.com/office/drawing/2014/main" id="{00000000-0008-0000-0100-00005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165</xdr:row>
          <xdr:rowOff>76200</xdr:rowOff>
        </xdr:from>
        <xdr:to>
          <xdr:col>15</xdr:col>
          <xdr:colOff>400050</xdr:colOff>
          <xdr:row>166</xdr:row>
          <xdr:rowOff>0</xdr:rowOff>
        </xdr:to>
        <xdr:sp macro="" textlink="">
          <xdr:nvSpPr>
            <xdr:cNvPr id="20314" name="Check Box 858" hidden="1">
              <a:extLst>
                <a:ext uri="{63B3BB69-23CF-44E3-9099-C40C66FF867C}">
                  <a14:compatExt spid="_x0000_s20314"/>
                </a:ext>
                <a:ext uri="{FF2B5EF4-FFF2-40B4-BE49-F238E27FC236}">
                  <a16:creationId xmlns:a16="http://schemas.microsoft.com/office/drawing/2014/main" id="{00000000-0008-0000-0100-00005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166</xdr:row>
          <xdr:rowOff>76200</xdr:rowOff>
        </xdr:from>
        <xdr:to>
          <xdr:col>15</xdr:col>
          <xdr:colOff>400050</xdr:colOff>
          <xdr:row>167</xdr:row>
          <xdr:rowOff>0</xdr:rowOff>
        </xdr:to>
        <xdr:sp macro="" textlink="">
          <xdr:nvSpPr>
            <xdr:cNvPr id="20315" name="Check Box 859" hidden="1">
              <a:extLst>
                <a:ext uri="{63B3BB69-23CF-44E3-9099-C40C66FF867C}">
                  <a14:compatExt spid="_x0000_s20315"/>
                </a:ext>
                <a:ext uri="{FF2B5EF4-FFF2-40B4-BE49-F238E27FC236}">
                  <a16:creationId xmlns:a16="http://schemas.microsoft.com/office/drawing/2014/main" id="{00000000-0008-0000-0100-00005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167</xdr:row>
          <xdr:rowOff>76200</xdr:rowOff>
        </xdr:from>
        <xdr:to>
          <xdr:col>15</xdr:col>
          <xdr:colOff>400050</xdr:colOff>
          <xdr:row>168</xdr:row>
          <xdr:rowOff>0</xdr:rowOff>
        </xdr:to>
        <xdr:sp macro="" textlink="">
          <xdr:nvSpPr>
            <xdr:cNvPr id="20316" name="Check Box 860" hidden="1">
              <a:extLst>
                <a:ext uri="{63B3BB69-23CF-44E3-9099-C40C66FF867C}">
                  <a14:compatExt spid="_x0000_s20316"/>
                </a:ext>
                <a:ext uri="{FF2B5EF4-FFF2-40B4-BE49-F238E27FC236}">
                  <a16:creationId xmlns:a16="http://schemas.microsoft.com/office/drawing/2014/main" id="{00000000-0008-0000-0100-00005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168</xdr:row>
          <xdr:rowOff>76200</xdr:rowOff>
        </xdr:from>
        <xdr:to>
          <xdr:col>15</xdr:col>
          <xdr:colOff>400050</xdr:colOff>
          <xdr:row>169</xdr:row>
          <xdr:rowOff>0</xdr:rowOff>
        </xdr:to>
        <xdr:sp macro="" textlink="">
          <xdr:nvSpPr>
            <xdr:cNvPr id="20317" name="Check Box 861" hidden="1">
              <a:extLst>
                <a:ext uri="{63B3BB69-23CF-44E3-9099-C40C66FF867C}">
                  <a14:compatExt spid="_x0000_s20317"/>
                </a:ext>
                <a:ext uri="{FF2B5EF4-FFF2-40B4-BE49-F238E27FC236}">
                  <a16:creationId xmlns:a16="http://schemas.microsoft.com/office/drawing/2014/main" id="{00000000-0008-0000-0100-00005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169</xdr:row>
          <xdr:rowOff>76200</xdr:rowOff>
        </xdr:from>
        <xdr:to>
          <xdr:col>15</xdr:col>
          <xdr:colOff>400050</xdr:colOff>
          <xdr:row>170</xdr:row>
          <xdr:rowOff>0</xdr:rowOff>
        </xdr:to>
        <xdr:sp macro="" textlink="">
          <xdr:nvSpPr>
            <xdr:cNvPr id="20318" name="Check Box 862" hidden="1">
              <a:extLst>
                <a:ext uri="{63B3BB69-23CF-44E3-9099-C40C66FF867C}">
                  <a14:compatExt spid="_x0000_s20318"/>
                </a:ext>
                <a:ext uri="{FF2B5EF4-FFF2-40B4-BE49-F238E27FC236}">
                  <a16:creationId xmlns:a16="http://schemas.microsoft.com/office/drawing/2014/main" id="{00000000-0008-0000-0100-00005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170</xdr:row>
          <xdr:rowOff>76200</xdr:rowOff>
        </xdr:from>
        <xdr:to>
          <xdr:col>15</xdr:col>
          <xdr:colOff>400050</xdr:colOff>
          <xdr:row>171</xdr:row>
          <xdr:rowOff>0</xdr:rowOff>
        </xdr:to>
        <xdr:sp macro="" textlink="">
          <xdr:nvSpPr>
            <xdr:cNvPr id="20319" name="Check Box 863" hidden="1">
              <a:extLst>
                <a:ext uri="{63B3BB69-23CF-44E3-9099-C40C66FF867C}">
                  <a14:compatExt spid="_x0000_s20319"/>
                </a:ext>
                <a:ext uri="{FF2B5EF4-FFF2-40B4-BE49-F238E27FC236}">
                  <a16:creationId xmlns:a16="http://schemas.microsoft.com/office/drawing/2014/main" id="{00000000-0008-0000-0100-00005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171</xdr:row>
          <xdr:rowOff>76200</xdr:rowOff>
        </xdr:from>
        <xdr:to>
          <xdr:col>15</xdr:col>
          <xdr:colOff>400050</xdr:colOff>
          <xdr:row>172</xdr:row>
          <xdr:rowOff>0</xdr:rowOff>
        </xdr:to>
        <xdr:sp macro="" textlink="">
          <xdr:nvSpPr>
            <xdr:cNvPr id="20320" name="Check Box 864" hidden="1">
              <a:extLst>
                <a:ext uri="{63B3BB69-23CF-44E3-9099-C40C66FF867C}">
                  <a14:compatExt spid="_x0000_s20320"/>
                </a:ext>
                <a:ext uri="{FF2B5EF4-FFF2-40B4-BE49-F238E27FC236}">
                  <a16:creationId xmlns:a16="http://schemas.microsoft.com/office/drawing/2014/main" id="{00000000-0008-0000-0100-00006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172</xdr:row>
          <xdr:rowOff>76200</xdr:rowOff>
        </xdr:from>
        <xdr:to>
          <xdr:col>15</xdr:col>
          <xdr:colOff>400050</xdr:colOff>
          <xdr:row>173</xdr:row>
          <xdr:rowOff>0</xdr:rowOff>
        </xdr:to>
        <xdr:sp macro="" textlink="">
          <xdr:nvSpPr>
            <xdr:cNvPr id="20321" name="Check Box 865" hidden="1">
              <a:extLst>
                <a:ext uri="{63B3BB69-23CF-44E3-9099-C40C66FF867C}">
                  <a14:compatExt spid="_x0000_s20321"/>
                </a:ext>
                <a:ext uri="{FF2B5EF4-FFF2-40B4-BE49-F238E27FC236}">
                  <a16:creationId xmlns:a16="http://schemas.microsoft.com/office/drawing/2014/main" id="{00000000-0008-0000-0100-00006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173</xdr:row>
          <xdr:rowOff>76200</xdr:rowOff>
        </xdr:from>
        <xdr:to>
          <xdr:col>15</xdr:col>
          <xdr:colOff>400050</xdr:colOff>
          <xdr:row>174</xdr:row>
          <xdr:rowOff>0</xdr:rowOff>
        </xdr:to>
        <xdr:sp macro="" textlink="">
          <xdr:nvSpPr>
            <xdr:cNvPr id="20322" name="Check Box 866" hidden="1">
              <a:extLst>
                <a:ext uri="{63B3BB69-23CF-44E3-9099-C40C66FF867C}">
                  <a14:compatExt spid="_x0000_s20322"/>
                </a:ext>
                <a:ext uri="{FF2B5EF4-FFF2-40B4-BE49-F238E27FC236}">
                  <a16:creationId xmlns:a16="http://schemas.microsoft.com/office/drawing/2014/main" id="{00000000-0008-0000-0100-00006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174</xdr:row>
          <xdr:rowOff>76200</xdr:rowOff>
        </xdr:from>
        <xdr:to>
          <xdr:col>15</xdr:col>
          <xdr:colOff>400050</xdr:colOff>
          <xdr:row>175</xdr:row>
          <xdr:rowOff>0</xdr:rowOff>
        </xdr:to>
        <xdr:sp macro="" textlink="">
          <xdr:nvSpPr>
            <xdr:cNvPr id="20323" name="Check Box 867" hidden="1">
              <a:extLst>
                <a:ext uri="{63B3BB69-23CF-44E3-9099-C40C66FF867C}">
                  <a14:compatExt spid="_x0000_s20323"/>
                </a:ext>
                <a:ext uri="{FF2B5EF4-FFF2-40B4-BE49-F238E27FC236}">
                  <a16:creationId xmlns:a16="http://schemas.microsoft.com/office/drawing/2014/main" id="{00000000-0008-0000-0100-00006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175</xdr:row>
          <xdr:rowOff>76200</xdr:rowOff>
        </xdr:from>
        <xdr:to>
          <xdr:col>15</xdr:col>
          <xdr:colOff>400050</xdr:colOff>
          <xdr:row>175</xdr:row>
          <xdr:rowOff>342900</xdr:rowOff>
        </xdr:to>
        <xdr:sp macro="" textlink="">
          <xdr:nvSpPr>
            <xdr:cNvPr id="20324" name="Check Box 868" hidden="1">
              <a:extLst>
                <a:ext uri="{63B3BB69-23CF-44E3-9099-C40C66FF867C}">
                  <a14:compatExt spid="_x0000_s20324"/>
                </a:ext>
                <a:ext uri="{FF2B5EF4-FFF2-40B4-BE49-F238E27FC236}">
                  <a16:creationId xmlns:a16="http://schemas.microsoft.com/office/drawing/2014/main" id="{00000000-0008-0000-0100-00006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176</xdr:row>
          <xdr:rowOff>76200</xdr:rowOff>
        </xdr:from>
        <xdr:to>
          <xdr:col>15</xdr:col>
          <xdr:colOff>400050</xdr:colOff>
          <xdr:row>177</xdr:row>
          <xdr:rowOff>0</xdr:rowOff>
        </xdr:to>
        <xdr:sp macro="" textlink="">
          <xdr:nvSpPr>
            <xdr:cNvPr id="20325" name="Check Box 869" hidden="1">
              <a:extLst>
                <a:ext uri="{63B3BB69-23CF-44E3-9099-C40C66FF867C}">
                  <a14:compatExt spid="_x0000_s20325"/>
                </a:ext>
                <a:ext uri="{FF2B5EF4-FFF2-40B4-BE49-F238E27FC236}">
                  <a16:creationId xmlns:a16="http://schemas.microsoft.com/office/drawing/2014/main" id="{00000000-0008-0000-0100-00006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177</xdr:row>
          <xdr:rowOff>76200</xdr:rowOff>
        </xdr:from>
        <xdr:to>
          <xdr:col>15</xdr:col>
          <xdr:colOff>400050</xdr:colOff>
          <xdr:row>178</xdr:row>
          <xdr:rowOff>0</xdr:rowOff>
        </xdr:to>
        <xdr:sp macro="" textlink="">
          <xdr:nvSpPr>
            <xdr:cNvPr id="20326" name="Check Box 870" hidden="1">
              <a:extLst>
                <a:ext uri="{63B3BB69-23CF-44E3-9099-C40C66FF867C}">
                  <a14:compatExt spid="_x0000_s20326"/>
                </a:ext>
                <a:ext uri="{FF2B5EF4-FFF2-40B4-BE49-F238E27FC236}">
                  <a16:creationId xmlns:a16="http://schemas.microsoft.com/office/drawing/2014/main" id="{00000000-0008-0000-0100-00006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178</xdr:row>
          <xdr:rowOff>76200</xdr:rowOff>
        </xdr:from>
        <xdr:to>
          <xdr:col>15</xdr:col>
          <xdr:colOff>400050</xdr:colOff>
          <xdr:row>179</xdr:row>
          <xdr:rowOff>0</xdr:rowOff>
        </xdr:to>
        <xdr:sp macro="" textlink="">
          <xdr:nvSpPr>
            <xdr:cNvPr id="20327" name="Check Box 871" hidden="1">
              <a:extLst>
                <a:ext uri="{63B3BB69-23CF-44E3-9099-C40C66FF867C}">
                  <a14:compatExt spid="_x0000_s20327"/>
                </a:ext>
                <a:ext uri="{FF2B5EF4-FFF2-40B4-BE49-F238E27FC236}">
                  <a16:creationId xmlns:a16="http://schemas.microsoft.com/office/drawing/2014/main" id="{00000000-0008-0000-0100-00006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179</xdr:row>
          <xdr:rowOff>76200</xdr:rowOff>
        </xdr:from>
        <xdr:to>
          <xdr:col>15</xdr:col>
          <xdr:colOff>400050</xdr:colOff>
          <xdr:row>180</xdr:row>
          <xdr:rowOff>0</xdr:rowOff>
        </xdr:to>
        <xdr:sp macro="" textlink="">
          <xdr:nvSpPr>
            <xdr:cNvPr id="20328" name="Check Box 872" hidden="1">
              <a:extLst>
                <a:ext uri="{63B3BB69-23CF-44E3-9099-C40C66FF867C}">
                  <a14:compatExt spid="_x0000_s20328"/>
                </a:ext>
                <a:ext uri="{FF2B5EF4-FFF2-40B4-BE49-F238E27FC236}">
                  <a16:creationId xmlns:a16="http://schemas.microsoft.com/office/drawing/2014/main" id="{00000000-0008-0000-0100-00006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180</xdr:row>
          <xdr:rowOff>76200</xdr:rowOff>
        </xdr:from>
        <xdr:to>
          <xdr:col>15</xdr:col>
          <xdr:colOff>400050</xdr:colOff>
          <xdr:row>181</xdr:row>
          <xdr:rowOff>0</xdr:rowOff>
        </xdr:to>
        <xdr:sp macro="" textlink="">
          <xdr:nvSpPr>
            <xdr:cNvPr id="20329" name="Check Box 873" hidden="1">
              <a:extLst>
                <a:ext uri="{63B3BB69-23CF-44E3-9099-C40C66FF867C}">
                  <a14:compatExt spid="_x0000_s20329"/>
                </a:ext>
                <a:ext uri="{FF2B5EF4-FFF2-40B4-BE49-F238E27FC236}">
                  <a16:creationId xmlns:a16="http://schemas.microsoft.com/office/drawing/2014/main" id="{00000000-0008-0000-0100-00006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181</xdr:row>
          <xdr:rowOff>76200</xdr:rowOff>
        </xdr:from>
        <xdr:to>
          <xdr:col>15</xdr:col>
          <xdr:colOff>400050</xdr:colOff>
          <xdr:row>181</xdr:row>
          <xdr:rowOff>342900</xdr:rowOff>
        </xdr:to>
        <xdr:sp macro="" textlink="">
          <xdr:nvSpPr>
            <xdr:cNvPr id="20330" name="Check Box 874" hidden="1">
              <a:extLst>
                <a:ext uri="{63B3BB69-23CF-44E3-9099-C40C66FF867C}">
                  <a14:compatExt spid="_x0000_s20330"/>
                </a:ext>
                <a:ext uri="{FF2B5EF4-FFF2-40B4-BE49-F238E27FC236}">
                  <a16:creationId xmlns:a16="http://schemas.microsoft.com/office/drawing/2014/main" id="{00000000-0008-0000-0100-00006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182</xdr:row>
          <xdr:rowOff>76200</xdr:rowOff>
        </xdr:from>
        <xdr:to>
          <xdr:col>15</xdr:col>
          <xdr:colOff>400050</xdr:colOff>
          <xdr:row>183</xdr:row>
          <xdr:rowOff>0</xdr:rowOff>
        </xdr:to>
        <xdr:sp macro="" textlink="">
          <xdr:nvSpPr>
            <xdr:cNvPr id="20331" name="Check Box 875" hidden="1">
              <a:extLst>
                <a:ext uri="{63B3BB69-23CF-44E3-9099-C40C66FF867C}">
                  <a14:compatExt spid="_x0000_s20331"/>
                </a:ext>
                <a:ext uri="{FF2B5EF4-FFF2-40B4-BE49-F238E27FC236}">
                  <a16:creationId xmlns:a16="http://schemas.microsoft.com/office/drawing/2014/main" id="{00000000-0008-0000-0100-00006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183</xdr:row>
          <xdr:rowOff>76200</xdr:rowOff>
        </xdr:from>
        <xdr:to>
          <xdr:col>15</xdr:col>
          <xdr:colOff>400050</xdr:colOff>
          <xdr:row>183</xdr:row>
          <xdr:rowOff>342900</xdr:rowOff>
        </xdr:to>
        <xdr:sp macro="" textlink="">
          <xdr:nvSpPr>
            <xdr:cNvPr id="20332" name="Check Box 876" hidden="1">
              <a:extLst>
                <a:ext uri="{63B3BB69-23CF-44E3-9099-C40C66FF867C}">
                  <a14:compatExt spid="_x0000_s20332"/>
                </a:ext>
                <a:ext uri="{FF2B5EF4-FFF2-40B4-BE49-F238E27FC236}">
                  <a16:creationId xmlns:a16="http://schemas.microsoft.com/office/drawing/2014/main" id="{00000000-0008-0000-0100-00006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184</xdr:row>
          <xdr:rowOff>76200</xdr:rowOff>
        </xdr:from>
        <xdr:to>
          <xdr:col>15</xdr:col>
          <xdr:colOff>400050</xdr:colOff>
          <xdr:row>184</xdr:row>
          <xdr:rowOff>342900</xdr:rowOff>
        </xdr:to>
        <xdr:sp macro="" textlink="">
          <xdr:nvSpPr>
            <xdr:cNvPr id="20333" name="Check Box 877" hidden="1">
              <a:extLst>
                <a:ext uri="{63B3BB69-23CF-44E3-9099-C40C66FF867C}">
                  <a14:compatExt spid="_x0000_s20333"/>
                </a:ext>
                <a:ext uri="{FF2B5EF4-FFF2-40B4-BE49-F238E27FC236}">
                  <a16:creationId xmlns:a16="http://schemas.microsoft.com/office/drawing/2014/main" id="{00000000-0008-0000-0100-00006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185</xdr:row>
          <xdr:rowOff>76200</xdr:rowOff>
        </xdr:from>
        <xdr:to>
          <xdr:col>15</xdr:col>
          <xdr:colOff>400050</xdr:colOff>
          <xdr:row>185</xdr:row>
          <xdr:rowOff>342900</xdr:rowOff>
        </xdr:to>
        <xdr:sp macro="" textlink="">
          <xdr:nvSpPr>
            <xdr:cNvPr id="20334" name="Check Box 878" hidden="1">
              <a:extLst>
                <a:ext uri="{63B3BB69-23CF-44E3-9099-C40C66FF867C}">
                  <a14:compatExt spid="_x0000_s20334"/>
                </a:ext>
                <a:ext uri="{FF2B5EF4-FFF2-40B4-BE49-F238E27FC236}">
                  <a16:creationId xmlns:a16="http://schemas.microsoft.com/office/drawing/2014/main" id="{00000000-0008-0000-0100-00006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186</xdr:row>
          <xdr:rowOff>76200</xdr:rowOff>
        </xdr:from>
        <xdr:to>
          <xdr:col>15</xdr:col>
          <xdr:colOff>400050</xdr:colOff>
          <xdr:row>186</xdr:row>
          <xdr:rowOff>342900</xdr:rowOff>
        </xdr:to>
        <xdr:sp macro="" textlink="">
          <xdr:nvSpPr>
            <xdr:cNvPr id="20335" name="Check Box 879" hidden="1">
              <a:extLst>
                <a:ext uri="{63B3BB69-23CF-44E3-9099-C40C66FF867C}">
                  <a14:compatExt spid="_x0000_s20335"/>
                </a:ext>
                <a:ext uri="{FF2B5EF4-FFF2-40B4-BE49-F238E27FC236}">
                  <a16:creationId xmlns:a16="http://schemas.microsoft.com/office/drawing/2014/main" id="{00000000-0008-0000-0100-00006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187</xdr:row>
          <xdr:rowOff>76200</xdr:rowOff>
        </xdr:from>
        <xdr:to>
          <xdr:col>15</xdr:col>
          <xdr:colOff>400050</xdr:colOff>
          <xdr:row>187</xdr:row>
          <xdr:rowOff>342900</xdr:rowOff>
        </xdr:to>
        <xdr:sp macro="" textlink="">
          <xdr:nvSpPr>
            <xdr:cNvPr id="20336" name="Check Box 880" hidden="1">
              <a:extLst>
                <a:ext uri="{63B3BB69-23CF-44E3-9099-C40C66FF867C}">
                  <a14:compatExt spid="_x0000_s20336"/>
                </a:ext>
                <a:ext uri="{FF2B5EF4-FFF2-40B4-BE49-F238E27FC236}">
                  <a16:creationId xmlns:a16="http://schemas.microsoft.com/office/drawing/2014/main" id="{00000000-0008-0000-0100-00007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188</xdr:row>
          <xdr:rowOff>76200</xdr:rowOff>
        </xdr:from>
        <xdr:to>
          <xdr:col>15</xdr:col>
          <xdr:colOff>400050</xdr:colOff>
          <xdr:row>188</xdr:row>
          <xdr:rowOff>342900</xdr:rowOff>
        </xdr:to>
        <xdr:sp macro="" textlink="">
          <xdr:nvSpPr>
            <xdr:cNvPr id="20337" name="Check Box 881" hidden="1">
              <a:extLst>
                <a:ext uri="{63B3BB69-23CF-44E3-9099-C40C66FF867C}">
                  <a14:compatExt spid="_x0000_s20337"/>
                </a:ext>
                <a:ext uri="{FF2B5EF4-FFF2-40B4-BE49-F238E27FC236}">
                  <a16:creationId xmlns:a16="http://schemas.microsoft.com/office/drawing/2014/main" id="{00000000-0008-0000-0100-00007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189</xdr:row>
          <xdr:rowOff>76200</xdr:rowOff>
        </xdr:from>
        <xdr:to>
          <xdr:col>15</xdr:col>
          <xdr:colOff>400050</xdr:colOff>
          <xdr:row>189</xdr:row>
          <xdr:rowOff>342900</xdr:rowOff>
        </xdr:to>
        <xdr:sp macro="" textlink="">
          <xdr:nvSpPr>
            <xdr:cNvPr id="20338" name="Check Box 882" hidden="1">
              <a:extLst>
                <a:ext uri="{63B3BB69-23CF-44E3-9099-C40C66FF867C}">
                  <a14:compatExt spid="_x0000_s20338"/>
                </a:ext>
                <a:ext uri="{FF2B5EF4-FFF2-40B4-BE49-F238E27FC236}">
                  <a16:creationId xmlns:a16="http://schemas.microsoft.com/office/drawing/2014/main" id="{00000000-0008-0000-0100-00007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190</xdr:row>
          <xdr:rowOff>76200</xdr:rowOff>
        </xdr:from>
        <xdr:to>
          <xdr:col>15</xdr:col>
          <xdr:colOff>400050</xdr:colOff>
          <xdr:row>190</xdr:row>
          <xdr:rowOff>342900</xdr:rowOff>
        </xdr:to>
        <xdr:sp macro="" textlink="">
          <xdr:nvSpPr>
            <xdr:cNvPr id="20339" name="Check Box 883" hidden="1">
              <a:extLst>
                <a:ext uri="{63B3BB69-23CF-44E3-9099-C40C66FF867C}">
                  <a14:compatExt spid="_x0000_s20339"/>
                </a:ext>
                <a:ext uri="{FF2B5EF4-FFF2-40B4-BE49-F238E27FC236}">
                  <a16:creationId xmlns:a16="http://schemas.microsoft.com/office/drawing/2014/main" id="{00000000-0008-0000-0100-00007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191</xdr:row>
          <xdr:rowOff>76200</xdr:rowOff>
        </xdr:from>
        <xdr:to>
          <xdr:col>15</xdr:col>
          <xdr:colOff>400050</xdr:colOff>
          <xdr:row>192</xdr:row>
          <xdr:rowOff>0</xdr:rowOff>
        </xdr:to>
        <xdr:sp macro="" textlink="">
          <xdr:nvSpPr>
            <xdr:cNvPr id="20340" name="Check Box 884" hidden="1">
              <a:extLst>
                <a:ext uri="{63B3BB69-23CF-44E3-9099-C40C66FF867C}">
                  <a14:compatExt spid="_x0000_s20340"/>
                </a:ext>
                <a:ext uri="{FF2B5EF4-FFF2-40B4-BE49-F238E27FC236}">
                  <a16:creationId xmlns:a16="http://schemas.microsoft.com/office/drawing/2014/main" id="{00000000-0008-0000-0100-00007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192</xdr:row>
          <xdr:rowOff>76200</xdr:rowOff>
        </xdr:from>
        <xdr:to>
          <xdr:col>15</xdr:col>
          <xdr:colOff>400050</xdr:colOff>
          <xdr:row>193</xdr:row>
          <xdr:rowOff>0</xdr:rowOff>
        </xdr:to>
        <xdr:sp macro="" textlink="">
          <xdr:nvSpPr>
            <xdr:cNvPr id="20341" name="Check Box 885" hidden="1">
              <a:extLst>
                <a:ext uri="{63B3BB69-23CF-44E3-9099-C40C66FF867C}">
                  <a14:compatExt spid="_x0000_s20341"/>
                </a:ext>
                <a:ext uri="{FF2B5EF4-FFF2-40B4-BE49-F238E27FC236}">
                  <a16:creationId xmlns:a16="http://schemas.microsoft.com/office/drawing/2014/main" id="{00000000-0008-0000-0100-00007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193</xdr:row>
          <xdr:rowOff>76200</xdr:rowOff>
        </xdr:from>
        <xdr:to>
          <xdr:col>15</xdr:col>
          <xdr:colOff>400050</xdr:colOff>
          <xdr:row>193</xdr:row>
          <xdr:rowOff>342900</xdr:rowOff>
        </xdr:to>
        <xdr:sp macro="" textlink="">
          <xdr:nvSpPr>
            <xdr:cNvPr id="20342" name="Check Box 886" hidden="1">
              <a:extLst>
                <a:ext uri="{63B3BB69-23CF-44E3-9099-C40C66FF867C}">
                  <a14:compatExt spid="_x0000_s20342"/>
                </a:ext>
                <a:ext uri="{FF2B5EF4-FFF2-40B4-BE49-F238E27FC236}">
                  <a16:creationId xmlns:a16="http://schemas.microsoft.com/office/drawing/2014/main" id="{00000000-0008-0000-0100-00007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194</xdr:row>
          <xdr:rowOff>76200</xdr:rowOff>
        </xdr:from>
        <xdr:to>
          <xdr:col>15</xdr:col>
          <xdr:colOff>400050</xdr:colOff>
          <xdr:row>194</xdr:row>
          <xdr:rowOff>342900</xdr:rowOff>
        </xdr:to>
        <xdr:sp macro="" textlink="">
          <xdr:nvSpPr>
            <xdr:cNvPr id="20343" name="Check Box 887" hidden="1">
              <a:extLst>
                <a:ext uri="{63B3BB69-23CF-44E3-9099-C40C66FF867C}">
                  <a14:compatExt spid="_x0000_s20343"/>
                </a:ext>
                <a:ext uri="{FF2B5EF4-FFF2-40B4-BE49-F238E27FC236}">
                  <a16:creationId xmlns:a16="http://schemas.microsoft.com/office/drawing/2014/main" id="{00000000-0008-0000-0100-00007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195</xdr:row>
          <xdr:rowOff>76200</xdr:rowOff>
        </xdr:from>
        <xdr:to>
          <xdr:col>15</xdr:col>
          <xdr:colOff>400050</xdr:colOff>
          <xdr:row>195</xdr:row>
          <xdr:rowOff>342900</xdr:rowOff>
        </xdr:to>
        <xdr:sp macro="" textlink="">
          <xdr:nvSpPr>
            <xdr:cNvPr id="20344" name="Check Box 888" hidden="1">
              <a:extLst>
                <a:ext uri="{63B3BB69-23CF-44E3-9099-C40C66FF867C}">
                  <a14:compatExt spid="_x0000_s20344"/>
                </a:ext>
                <a:ext uri="{FF2B5EF4-FFF2-40B4-BE49-F238E27FC236}">
                  <a16:creationId xmlns:a16="http://schemas.microsoft.com/office/drawing/2014/main" id="{00000000-0008-0000-0100-00007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196</xdr:row>
          <xdr:rowOff>76200</xdr:rowOff>
        </xdr:from>
        <xdr:to>
          <xdr:col>15</xdr:col>
          <xdr:colOff>400050</xdr:colOff>
          <xdr:row>197</xdr:row>
          <xdr:rowOff>0</xdr:rowOff>
        </xdr:to>
        <xdr:sp macro="" textlink="">
          <xdr:nvSpPr>
            <xdr:cNvPr id="20345" name="Check Box 889" hidden="1">
              <a:extLst>
                <a:ext uri="{63B3BB69-23CF-44E3-9099-C40C66FF867C}">
                  <a14:compatExt spid="_x0000_s20345"/>
                </a:ext>
                <a:ext uri="{FF2B5EF4-FFF2-40B4-BE49-F238E27FC236}">
                  <a16:creationId xmlns:a16="http://schemas.microsoft.com/office/drawing/2014/main" id="{00000000-0008-0000-0100-00007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197</xdr:row>
          <xdr:rowOff>76200</xdr:rowOff>
        </xdr:from>
        <xdr:to>
          <xdr:col>15</xdr:col>
          <xdr:colOff>400050</xdr:colOff>
          <xdr:row>198</xdr:row>
          <xdr:rowOff>0</xdr:rowOff>
        </xdr:to>
        <xdr:sp macro="" textlink="">
          <xdr:nvSpPr>
            <xdr:cNvPr id="20346" name="Check Box 890" hidden="1">
              <a:extLst>
                <a:ext uri="{63B3BB69-23CF-44E3-9099-C40C66FF867C}">
                  <a14:compatExt spid="_x0000_s20346"/>
                </a:ext>
                <a:ext uri="{FF2B5EF4-FFF2-40B4-BE49-F238E27FC236}">
                  <a16:creationId xmlns:a16="http://schemas.microsoft.com/office/drawing/2014/main" id="{00000000-0008-0000-0100-00007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198</xdr:row>
          <xdr:rowOff>76200</xdr:rowOff>
        </xdr:from>
        <xdr:to>
          <xdr:col>15</xdr:col>
          <xdr:colOff>400050</xdr:colOff>
          <xdr:row>199</xdr:row>
          <xdr:rowOff>0</xdr:rowOff>
        </xdr:to>
        <xdr:sp macro="" textlink="">
          <xdr:nvSpPr>
            <xdr:cNvPr id="20347" name="Check Box 891" hidden="1">
              <a:extLst>
                <a:ext uri="{63B3BB69-23CF-44E3-9099-C40C66FF867C}">
                  <a14:compatExt spid="_x0000_s20347"/>
                </a:ext>
                <a:ext uri="{FF2B5EF4-FFF2-40B4-BE49-F238E27FC236}">
                  <a16:creationId xmlns:a16="http://schemas.microsoft.com/office/drawing/2014/main" id="{00000000-0008-0000-0100-00007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199</xdr:row>
          <xdr:rowOff>76200</xdr:rowOff>
        </xdr:from>
        <xdr:to>
          <xdr:col>15</xdr:col>
          <xdr:colOff>400050</xdr:colOff>
          <xdr:row>200</xdr:row>
          <xdr:rowOff>0</xdr:rowOff>
        </xdr:to>
        <xdr:sp macro="" textlink="">
          <xdr:nvSpPr>
            <xdr:cNvPr id="20348" name="Check Box 892" hidden="1">
              <a:extLst>
                <a:ext uri="{63B3BB69-23CF-44E3-9099-C40C66FF867C}">
                  <a14:compatExt spid="_x0000_s20348"/>
                </a:ext>
                <a:ext uri="{FF2B5EF4-FFF2-40B4-BE49-F238E27FC236}">
                  <a16:creationId xmlns:a16="http://schemas.microsoft.com/office/drawing/2014/main" id="{00000000-0008-0000-0100-00007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200</xdr:row>
          <xdr:rowOff>76200</xdr:rowOff>
        </xdr:from>
        <xdr:to>
          <xdr:col>15</xdr:col>
          <xdr:colOff>400050</xdr:colOff>
          <xdr:row>200</xdr:row>
          <xdr:rowOff>342900</xdr:rowOff>
        </xdr:to>
        <xdr:sp macro="" textlink="">
          <xdr:nvSpPr>
            <xdr:cNvPr id="20349" name="Check Box 893" hidden="1">
              <a:extLst>
                <a:ext uri="{63B3BB69-23CF-44E3-9099-C40C66FF867C}">
                  <a14:compatExt spid="_x0000_s20349"/>
                </a:ext>
                <a:ext uri="{FF2B5EF4-FFF2-40B4-BE49-F238E27FC236}">
                  <a16:creationId xmlns:a16="http://schemas.microsoft.com/office/drawing/2014/main" id="{00000000-0008-0000-0100-00007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201</xdr:row>
          <xdr:rowOff>76200</xdr:rowOff>
        </xdr:from>
        <xdr:to>
          <xdr:col>15</xdr:col>
          <xdr:colOff>400050</xdr:colOff>
          <xdr:row>201</xdr:row>
          <xdr:rowOff>342900</xdr:rowOff>
        </xdr:to>
        <xdr:sp macro="" textlink="">
          <xdr:nvSpPr>
            <xdr:cNvPr id="20350" name="Check Box 894" hidden="1">
              <a:extLst>
                <a:ext uri="{63B3BB69-23CF-44E3-9099-C40C66FF867C}">
                  <a14:compatExt spid="_x0000_s20350"/>
                </a:ext>
                <a:ext uri="{FF2B5EF4-FFF2-40B4-BE49-F238E27FC236}">
                  <a16:creationId xmlns:a16="http://schemas.microsoft.com/office/drawing/2014/main" id="{00000000-0008-0000-0100-00007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202</xdr:row>
          <xdr:rowOff>76200</xdr:rowOff>
        </xdr:from>
        <xdr:to>
          <xdr:col>15</xdr:col>
          <xdr:colOff>400050</xdr:colOff>
          <xdr:row>202</xdr:row>
          <xdr:rowOff>342900</xdr:rowOff>
        </xdr:to>
        <xdr:sp macro="" textlink="">
          <xdr:nvSpPr>
            <xdr:cNvPr id="20351" name="Check Box 895" hidden="1">
              <a:extLst>
                <a:ext uri="{63B3BB69-23CF-44E3-9099-C40C66FF867C}">
                  <a14:compatExt spid="_x0000_s20351"/>
                </a:ext>
                <a:ext uri="{FF2B5EF4-FFF2-40B4-BE49-F238E27FC236}">
                  <a16:creationId xmlns:a16="http://schemas.microsoft.com/office/drawing/2014/main" id="{00000000-0008-0000-0100-00007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203</xdr:row>
          <xdr:rowOff>76200</xdr:rowOff>
        </xdr:from>
        <xdr:to>
          <xdr:col>15</xdr:col>
          <xdr:colOff>400050</xdr:colOff>
          <xdr:row>204</xdr:row>
          <xdr:rowOff>0</xdr:rowOff>
        </xdr:to>
        <xdr:sp macro="" textlink="">
          <xdr:nvSpPr>
            <xdr:cNvPr id="20352" name="Check Box 896" hidden="1">
              <a:extLst>
                <a:ext uri="{63B3BB69-23CF-44E3-9099-C40C66FF867C}">
                  <a14:compatExt spid="_x0000_s20352"/>
                </a:ext>
                <a:ext uri="{FF2B5EF4-FFF2-40B4-BE49-F238E27FC236}">
                  <a16:creationId xmlns:a16="http://schemas.microsoft.com/office/drawing/2014/main" id="{00000000-0008-0000-0100-00008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204</xdr:row>
          <xdr:rowOff>76200</xdr:rowOff>
        </xdr:from>
        <xdr:to>
          <xdr:col>15</xdr:col>
          <xdr:colOff>400050</xdr:colOff>
          <xdr:row>204</xdr:row>
          <xdr:rowOff>342900</xdr:rowOff>
        </xdr:to>
        <xdr:sp macro="" textlink="">
          <xdr:nvSpPr>
            <xdr:cNvPr id="20353" name="Check Box 897" hidden="1">
              <a:extLst>
                <a:ext uri="{63B3BB69-23CF-44E3-9099-C40C66FF867C}">
                  <a14:compatExt spid="_x0000_s20353"/>
                </a:ext>
                <a:ext uri="{FF2B5EF4-FFF2-40B4-BE49-F238E27FC236}">
                  <a16:creationId xmlns:a16="http://schemas.microsoft.com/office/drawing/2014/main" id="{00000000-0008-0000-0100-00008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205</xdr:row>
          <xdr:rowOff>76200</xdr:rowOff>
        </xdr:from>
        <xdr:to>
          <xdr:col>15</xdr:col>
          <xdr:colOff>400050</xdr:colOff>
          <xdr:row>206</xdr:row>
          <xdr:rowOff>0</xdr:rowOff>
        </xdr:to>
        <xdr:sp macro="" textlink="">
          <xdr:nvSpPr>
            <xdr:cNvPr id="20354" name="Check Box 898" hidden="1">
              <a:extLst>
                <a:ext uri="{63B3BB69-23CF-44E3-9099-C40C66FF867C}">
                  <a14:compatExt spid="_x0000_s20354"/>
                </a:ext>
                <a:ext uri="{FF2B5EF4-FFF2-40B4-BE49-F238E27FC236}">
                  <a16:creationId xmlns:a16="http://schemas.microsoft.com/office/drawing/2014/main" id="{00000000-0008-0000-0100-00008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206</xdr:row>
          <xdr:rowOff>76200</xdr:rowOff>
        </xdr:from>
        <xdr:to>
          <xdr:col>15</xdr:col>
          <xdr:colOff>400050</xdr:colOff>
          <xdr:row>207</xdr:row>
          <xdr:rowOff>0</xdr:rowOff>
        </xdr:to>
        <xdr:sp macro="" textlink="">
          <xdr:nvSpPr>
            <xdr:cNvPr id="20355" name="Check Box 899" hidden="1">
              <a:extLst>
                <a:ext uri="{63B3BB69-23CF-44E3-9099-C40C66FF867C}">
                  <a14:compatExt spid="_x0000_s20355"/>
                </a:ext>
                <a:ext uri="{FF2B5EF4-FFF2-40B4-BE49-F238E27FC236}">
                  <a16:creationId xmlns:a16="http://schemas.microsoft.com/office/drawing/2014/main" id="{00000000-0008-0000-0100-00008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207</xdr:row>
          <xdr:rowOff>76200</xdr:rowOff>
        </xdr:from>
        <xdr:to>
          <xdr:col>15</xdr:col>
          <xdr:colOff>400050</xdr:colOff>
          <xdr:row>207</xdr:row>
          <xdr:rowOff>342900</xdr:rowOff>
        </xdr:to>
        <xdr:sp macro="" textlink="">
          <xdr:nvSpPr>
            <xdr:cNvPr id="20356" name="Check Box 900" hidden="1">
              <a:extLst>
                <a:ext uri="{63B3BB69-23CF-44E3-9099-C40C66FF867C}">
                  <a14:compatExt spid="_x0000_s20356"/>
                </a:ext>
                <a:ext uri="{FF2B5EF4-FFF2-40B4-BE49-F238E27FC236}">
                  <a16:creationId xmlns:a16="http://schemas.microsoft.com/office/drawing/2014/main" id="{00000000-0008-0000-0100-00008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208</xdr:row>
          <xdr:rowOff>76200</xdr:rowOff>
        </xdr:from>
        <xdr:to>
          <xdr:col>15</xdr:col>
          <xdr:colOff>400050</xdr:colOff>
          <xdr:row>208</xdr:row>
          <xdr:rowOff>342900</xdr:rowOff>
        </xdr:to>
        <xdr:sp macro="" textlink="">
          <xdr:nvSpPr>
            <xdr:cNvPr id="20357" name="Check Box 901" hidden="1">
              <a:extLst>
                <a:ext uri="{63B3BB69-23CF-44E3-9099-C40C66FF867C}">
                  <a14:compatExt spid="_x0000_s20357"/>
                </a:ext>
                <a:ext uri="{FF2B5EF4-FFF2-40B4-BE49-F238E27FC236}">
                  <a16:creationId xmlns:a16="http://schemas.microsoft.com/office/drawing/2014/main" id="{00000000-0008-0000-0100-00008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209</xdr:row>
          <xdr:rowOff>76200</xdr:rowOff>
        </xdr:from>
        <xdr:to>
          <xdr:col>15</xdr:col>
          <xdr:colOff>400050</xdr:colOff>
          <xdr:row>209</xdr:row>
          <xdr:rowOff>342900</xdr:rowOff>
        </xdr:to>
        <xdr:sp macro="" textlink="">
          <xdr:nvSpPr>
            <xdr:cNvPr id="20358" name="Check Box 902" hidden="1">
              <a:extLst>
                <a:ext uri="{63B3BB69-23CF-44E3-9099-C40C66FF867C}">
                  <a14:compatExt spid="_x0000_s20358"/>
                </a:ext>
                <a:ext uri="{FF2B5EF4-FFF2-40B4-BE49-F238E27FC236}">
                  <a16:creationId xmlns:a16="http://schemas.microsoft.com/office/drawing/2014/main" id="{00000000-0008-0000-0100-00008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210</xdr:row>
          <xdr:rowOff>76200</xdr:rowOff>
        </xdr:from>
        <xdr:to>
          <xdr:col>15</xdr:col>
          <xdr:colOff>400050</xdr:colOff>
          <xdr:row>211</xdr:row>
          <xdr:rowOff>0</xdr:rowOff>
        </xdr:to>
        <xdr:sp macro="" textlink="">
          <xdr:nvSpPr>
            <xdr:cNvPr id="20359" name="Check Box 903" hidden="1">
              <a:extLst>
                <a:ext uri="{63B3BB69-23CF-44E3-9099-C40C66FF867C}">
                  <a14:compatExt spid="_x0000_s20359"/>
                </a:ext>
                <a:ext uri="{FF2B5EF4-FFF2-40B4-BE49-F238E27FC236}">
                  <a16:creationId xmlns:a16="http://schemas.microsoft.com/office/drawing/2014/main" id="{00000000-0008-0000-0100-00008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211</xdr:row>
          <xdr:rowOff>76200</xdr:rowOff>
        </xdr:from>
        <xdr:to>
          <xdr:col>15</xdr:col>
          <xdr:colOff>400050</xdr:colOff>
          <xdr:row>212</xdr:row>
          <xdr:rowOff>0</xdr:rowOff>
        </xdr:to>
        <xdr:sp macro="" textlink="">
          <xdr:nvSpPr>
            <xdr:cNvPr id="20360" name="Check Box 904" hidden="1">
              <a:extLst>
                <a:ext uri="{63B3BB69-23CF-44E3-9099-C40C66FF867C}">
                  <a14:compatExt spid="_x0000_s20360"/>
                </a:ext>
                <a:ext uri="{FF2B5EF4-FFF2-40B4-BE49-F238E27FC236}">
                  <a16:creationId xmlns:a16="http://schemas.microsoft.com/office/drawing/2014/main" id="{00000000-0008-0000-0100-00008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212</xdr:row>
          <xdr:rowOff>76200</xdr:rowOff>
        </xdr:from>
        <xdr:to>
          <xdr:col>15</xdr:col>
          <xdr:colOff>400050</xdr:colOff>
          <xdr:row>213</xdr:row>
          <xdr:rowOff>0</xdr:rowOff>
        </xdr:to>
        <xdr:sp macro="" textlink="">
          <xdr:nvSpPr>
            <xdr:cNvPr id="20361" name="Check Box 905" hidden="1">
              <a:extLst>
                <a:ext uri="{63B3BB69-23CF-44E3-9099-C40C66FF867C}">
                  <a14:compatExt spid="_x0000_s20361"/>
                </a:ext>
                <a:ext uri="{FF2B5EF4-FFF2-40B4-BE49-F238E27FC236}">
                  <a16:creationId xmlns:a16="http://schemas.microsoft.com/office/drawing/2014/main" id="{00000000-0008-0000-0100-00008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213</xdr:row>
          <xdr:rowOff>76200</xdr:rowOff>
        </xdr:from>
        <xdr:to>
          <xdr:col>15</xdr:col>
          <xdr:colOff>400050</xdr:colOff>
          <xdr:row>213</xdr:row>
          <xdr:rowOff>342900</xdr:rowOff>
        </xdr:to>
        <xdr:sp macro="" textlink="">
          <xdr:nvSpPr>
            <xdr:cNvPr id="20362" name="Check Box 906" hidden="1">
              <a:extLst>
                <a:ext uri="{63B3BB69-23CF-44E3-9099-C40C66FF867C}">
                  <a14:compatExt spid="_x0000_s20362"/>
                </a:ext>
                <a:ext uri="{FF2B5EF4-FFF2-40B4-BE49-F238E27FC236}">
                  <a16:creationId xmlns:a16="http://schemas.microsoft.com/office/drawing/2014/main" id="{00000000-0008-0000-0100-00008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214</xdr:row>
          <xdr:rowOff>76200</xdr:rowOff>
        </xdr:from>
        <xdr:to>
          <xdr:col>15</xdr:col>
          <xdr:colOff>400050</xdr:colOff>
          <xdr:row>215</xdr:row>
          <xdr:rowOff>0</xdr:rowOff>
        </xdr:to>
        <xdr:sp macro="" textlink="">
          <xdr:nvSpPr>
            <xdr:cNvPr id="20363" name="Check Box 907" hidden="1">
              <a:extLst>
                <a:ext uri="{63B3BB69-23CF-44E3-9099-C40C66FF867C}">
                  <a14:compatExt spid="_x0000_s20363"/>
                </a:ext>
                <a:ext uri="{FF2B5EF4-FFF2-40B4-BE49-F238E27FC236}">
                  <a16:creationId xmlns:a16="http://schemas.microsoft.com/office/drawing/2014/main" id="{00000000-0008-0000-0100-00008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215</xdr:row>
          <xdr:rowOff>76200</xdr:rowOff>
        </xdr:from>
        <xdr:to>
          <xdr:col>15</xdr:col>
          <xdr:colOff>400050</xdr:colOff>
          <xdr:row>215</xdr:row>
          <xdr:rowOff>342900</xdr:rowOff>
        </xdr:to>
        <xdr:sp macro="" textlink="">
          <xdr:nvSpPr>
            <xdr:cNvPr id="20364" name="Check Box 908" hidden="1">
              <a:extLst>
                <a:ext uri="{63B3BB69-23CF-44E3-9099-C40C66FF867C}">
                  <a14:compatExt spid="_x0000_s20364"/>
                </a:ext>
                <a:ext uri="{FF2B5EF4-FFF2-40B4-BE49-F238E27FC236}">
                  <a16:creationId xmlns:a16="http://schemas.microsoft.com/office/drawing/2014/main" id="{00000000-0008-0000-0100-00008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216</xdr:row>
          <xdr:rowOff>76200</xdr:rowOff>
        </xdr:from>
        <xdr:to>
          <xdr:col>15</xdr:col>
          <xdr:colOff>400050</xdr:colOff>
          <xdr:row>216</xdr:row>
          <xdr:rowOff>342900</xdr:rowOff>
        </xdr:to>
        <xdr:sp macro="" textlink="">
          <xdr:nvSpPr>
            <xdr:cNvPr id="20365" name="Check Box 909" hidden="1">
              <a:extLst>
                <a:ext uri="{63B3BB69-23CF-44E3-9099-C40C66FF867C}">
                  <a14:compatExt spid="_x0000_s20365"/>
                </a:ext>
                <a:ext uri="{FF2B5EF4-FFF2-40B4-BE49-F238E27FC236}">
                  <a16:creationId xmlns:a16="http://schemas.microsoft.com/office/drawing/2014/main" id="{00000000-0008-0000-0100-00008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217</xdr:row>
          <xdr:rowOff>76200</xdr:rowOff>
        </xdr:from>
        <xdr:to>
          <xdr:col>15</xdr:col>
          <xdr:colOff>400050</xdr:colOff>
          <xdr:row>217</xdr:row>
          <xdr:rowOff>342900</xdr:rowOff>
        </xdr:to>
        <xdr:sp macro="" textlink="">
          <xdr:nvSpPr>
            <xdr:cNvPr id="20366" name="Check Box 910" hidden="1">
              <a:extLst>
                <a:ext uri="{63B3BB69-23CF-44E3-9099-C40C66FF867C}">
                  <a14:compatExt spid="_x0000_s20366"/>
                </a:ext>
                <a:ext uri="{FF2B5EF4-FFF2-40B4-BE49-F238E27FC236}">
                  <a16:creationId xmlns:a16="http://schemas.microsoft.com/office/drawing/2014/main" id="{00000000-0008-0000-0100-00008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218</xdr:row>
          <xdr:rowOff>76200</xdr:rowOff>
        </xdr:from>
        <xdr:to>
          <xdr:col>15</xdr:col>
          <xdr:colOff>400050</xdr:colOff>
          <xdr:row>219</xdr:row>
          <xdr:rowOff>0</xdr:rowOff>
        </xdr:to>
        <xdr:sp macro="" textlink="">
          <xdr:nvSpPr>
            <xdr:cNvPr id="20367" name="Check Box 911" hidden="1">
              <a:extLst>
                <a:ext uri="{63B3BB69-23CF-44E3-9099-C40C66FF867C}">
                  <a14:compatExt spid="_x0000_s20367"/>
                </a:ext>
                <a:ext uri="{FF2B5EF4-FFF2-40B4-BE49-F238E27FC236}">
                  <a16:creationId xmlns:a16="http://schemas.microsoft.com/office/drawing/2014/main" id="{00000000-0008-0000-0100-00008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219</xdr:row>
          <xdr:rowOff>76200</xdr:rowOff>
        </xdr:from>
        <xdr:to>
          <xdr:col>15</xdr:col>
          <xdr:colOff>400050</xdr:colOff>
          <xdr:row>220</xdr:row>
          <xdr:rowOff>0</xdr:rowOff>
        </xdr:to>
        <xdr:sp macro="" textlink="">
          <xdr:nvSpPr>
            <xdr:cNvPr id="20368" name="Check Box 912" hidden="1">
              <a:extLst>
                <a:ext uri="{63B3BB69-23CF-44E3-9099-C40C66FF867C}">
                  <a14:compatExt spid="_x0000_s20368"/>
                </a:ext>
                <a:ext uri="{FF2B5EF4-FFF2-40B4-BE49-F238E27FC236}">
                  <a16:creationId xmlns:a16="http://schemas.microsoft.com/office/drawing/2014/main" id="{00000000-0008-0000-0100-00009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220</xdr:row>
          <xdr:rowOff>76200</xdr:rowOff>
        </xdr:from>
        <xdr:to>
          <xdr:col>15</xdr:col>
          <xdr:colOff>400050</xdr:colOff>
          <xdr:row>221</xdr:row>
          <xdr:rowOff>0</xdr:rowOff>
        </xdr:to>
        <xdr:sp macro="" textlink="">
          <xdr:nvSpPr>
            <xdr:cNvPr id="20369" name="Check Box 913" hidden="1">
              <a:extLst>
                <a:ext uri="{63B3BB69-23CF-44E3-9099-C40C66FF867C}">
                  <a14:compatExt spid="_x0000_s20369"/>
                </a:ext>
                <a:ext uri="{FF2B5EF4-FFF2-40B4-BE49-F238E27FC236}">
                  <a16:creationId xmlns:a16="http://schemas.microsoft.com/office/drawing/2014/main" id="{00000000-0008-0000-0100-00009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221</xdr:row>
          <xdr:rowOff>76200</xdr:rowOff>
        </xdr:from>
        <xdr:to>
          <xdr:col>15</xdr:col>
          <xdr:colOff>400050</xdr:colOff>
          <xdr:row>222</xdr:row>
          <xdr:rowOff>0</xdr:rowOff>
        </xdr:to>
        <xdr:sp macro="" textlink="">
          <xdr:nvSpPr>
            <xdr:cNvPr id="20370" name="Check Box 914" hidden="1">
              <a:extLst>
                <a:ext uri="{63B3BB69-23CF-44E3-9099-C40C66FF867C}">
                  <a14:compatExt spid="_x0000_s20370"/>
                </a:ext>
                <a:ext uri="{FF2B5EF4-FFF2-40B4-BE49-F238E27FC236}">
                  <a16:creationId xmlns:a16="http://schemas.microsoft.com/office/drawing/2014/main" id="{00000000-0008-0000-0100-00009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222</xdr:row>
          <xdr:rowOff>76200</xdr:rowOff>
        </xdr:from>
        <xdr:to>
          <xdr:col>15</xdr:col>
          <xdr:colOff>400050</xdr:colOff>
          <xdr:row>222</xdr:row>
          <xdr:rowOff>342900</xdr:rowOff>
        </xdr:to>
        <xdr:sp macro="" textlink="">
          <xdr:nvSpPr>
            <xdr:cNvPr id="20371" name="Check Box 915" hidden="1">
              <a:extLst>
                <a:ext uri="{63B3BB69-23CF-44E3-9099-C40C66FF867C}">
                  <a14:compatExt spid="_x0000_s20371"/>
                </a:ext>
                <a:ext uri="{FF2B5EF4-FFF2-40B4-BE49-F238E27FC236}">
                  <a16:creationId xmlns:a16="http://schemas.microsoft.com/office/drawing/2014/main" id="{00000000-0008-0000-0100-00009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223</xdr:row>
          <xdr:rowOff>76200</xdr:rowOff>
        </xdr:from>
        <xdr:to>
          <xdr:col>15</xdr:col>
          <xdr:colOff>400050</xdr:colOff>
          <xdr:row>224</xdr:row>
          <xdr:rowOff>0</xdr:rowOff>
        </xdr:to>
        <xdr:sp macro="" textlink="">
          <xdr:nvSpPr>
            <xdr:cNvPr id="20372" name="Check Box 916" hidden="1">
              <a:extLst>
                <a:ext uri="{63B3BB69-23CF-44E3-9099-C40C66FF867C}">
                  <a14:compatExt spid="_x0000_s20372"/>
                </a:ext>
                <a:ext uri="{FF2B5EF4-FFF2-40B4-BE49-F238E27FC236}">
                  <a16:creationId xmlns:a16="http://schemas.microsoft.com/office/drawing/2014/main" id="{00000000-0008-0000-0100-00009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224</xdr:row>
          <xdr:rowOff>76200</xdr:rowOff>
        </xdr:from>
        <xdr:to>
          <xdr:col>15</xdr:col>
          <xdr:colOff>400050</xdr:colOff>
          <xdr:row>224</xdr:row>
          <xdr:rowOff>342900</xdr:rowOff>
        </xdr:to>
        <xdr:sp macro="" textlink="">
          <xdr:nvSpPr>
            <xdr:cNvPr id="20373" name="Check Box 917" hidden="1">
              <a:extLst>
                <a:ext uri="{63B3BB69-23CF-44E3-9099-C40C66FF867C}">
                  <a14:compatExt spid="_x0000_s20373"/>
                </a:ext>
                <a:ext uri="{FF2B5EF4-FFF2-40B4-BE49-F238E27FC236}">
                  <a16:creationId xmlns:a16="http://schemas.microsoft.com/office/drawing/2014/main" id="{00000000-0008-0000-0100-00009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225</xdr:row>
          <xdr:rowOff>76200</xdr:rowOff>
        </xdr:from>
        <xdr:to>
          <xdr:col>15</xdr:col>
          <xdr:colOff>400050</xdr:colOff>
          <xdr:row>226</xdr:row>
          <xdr:rowOff>0</xdr:rowOff>
        </xdr:to>
        <xdr:sp macro="" textlink="">
          <xdr:nvSpPr>
            <xdr:cNvPr id="20374" name="Check Box 918" hidden="1">
              <a:extLst>
                <a:ext uri="{63B3BB69-23CF-44E3-9099-C40C66FF867C}">
                  <a14:compatExt spid="_x0000_s20374"/>
                </a:ext>
                <a:ext uri="{FF2B5EF4-FFF2-40B4-BE49-F238E27FC236}">
                  <a16:creationId xmlns:a16="http://schemas.microsoft.com/office/drawing/2014/main" id="{00000000-0008-0000-0100-00009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226</xdr:row>
          <xdr:rowOff>76200</xdr:rowOff>
        </xdr:from>
        <xdr:to>
          <xdr:col>15</xdr:col>
          <xdr:colOff>400050</xdr:colOff>
          <xdr:row>227</xdr:row>
          <xdr:rowOff>0</xdr:rowOff>
        </xdr:to>
        <xdr:sp macro="" textlink="">
          <xdr:nvSpPr>
            <xdr:cNvPr id="20375" name="Check Box 919" hidden="1">
              <a:extLst>
                <a:ext uri="{63B3BB69-23CF-44E3-9099-C40C66FF867C}">
                  <a14:compatExt spid="_x0000_s20375"/>
                </a:ext>
                <a:ext uri="{FF2B5EF4-FFF2-40B4-BE49-F238E27FC236}">
                  <a16:creationId xmlns:a16="http://schemas.microsoft.com/office/drawing/2014/main" id="{00000000-0008-0000-0100-00009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227</xdr:row>
          <xdr:rowOff>76200</xdr:rowOff>
        </xdr:from>
        <xdr:to>
          <xdr:col>15</xdr:col>
          <xdr:colOff>400050</xdr:colOff>
          <xdr:row>227</xdr:row>
          <xdr:rowOff>342900</xdr:rowOff>
        </xdr:to>
        <xdr:sp macro="" textlink="">
          <xdr:nvSpPr>
            <xdr:cNvPr id="20376" name="Check Box 920" hidden="1">
              <a:extLst>
                <a:ext uri="{63B3BB69-23CF-44E3-9099-C40C66FF867C}">
                  <a14:compatExt spid="_x0000_s20376"/>
                </a:ext>
                <a:ext uri="{FF2B5EF4-FFF2-40B4-BE49-F238E27FC236}">
                  <a16:creationId xmlns:a16="http://schemas.microsoft.com/office/drawing/2014/main" id="{00000000-0008-0000-0100-00009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228</xdr:row>
          <xdr:rowOff>76200</xdr:rowOff>
        </xdr:from>
        <xdr:to>
          <xdr:col>15</xdr:col>
          <xdr:colOff>400050</xdr:colOff>
          <xdr:row>229</xdr:row>
          <xdr:rowOff>49530</xdr:rowOff>
        </xdr:to>
        <xdr:sp macro="" textlink="">
          <xdr:nvSpPr>
            <xdr:cNvPr id="20377" name="Check Box 921" hidden="1">
              <a:extLst>
                <a:ext uri="{63B3BB69-23CF-44E3-9099-C40C66FF867C}">
                  <a14:compatExt spid="_x0000_s20377"/>
                </a:ext>
                <a:ext uri="{FF2B5EF4-FFF2-40B4-BE49-F238E27FC236}">
                  <a16:creationId xmlns:a16="http://schemas.microsoft.com/office/drawing/2014/main" id="{00000000-0008-0000-0100-00009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229</xdr:row>
          <xdr:rowOff>76200</xdr:rowOff>
        </xdr:from>
        <xdr:to>
          <xdr:col>15</xdr:col>
          <xdr:colOff>400050</xdr:colOff>
          <xdr:row>230</xdr:row>
          <xdr:rowOff>49530</xdr:rowOff>
        </xdr:to>
        <xdr:sp macro="" textlink="">
          <xdr:nvSpPr>
            <xdr:cNvPr id="20378" name="Check Box 922" hidden="1">
              <a:extLst>
                <a:ext uri="{63B3BB69-23CF-44E3-9099-C40C66FF867C}">
                  <a14:compatExt spid="_x0000_s20378"/>
                </a:ext>
                <a:ext uri="{FF2B5EF4-FFF2-40B4-BE49-F238E27FC236}">
                  <a16:creationId xmlns:a16="http://schemas.microsoft.com/office/drawing/2014/main" id="{00000000-0008-0000-0100-00009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230</xdr:row>
          <xdr:rowOff>76200</xdr:rowOff>
        </xdr:from>
        <xdr:to>
          <xdr:col>15</xdr:col>
          <xdr:colOff>400050</xdr:colOff>
          <xdr:row>230</xdr:row>
          <xdr:rowOff>342900</xdr:rowOff>
        </xdr:to>
        <xdr:sp macro="" textlink="">
          <xdr:nvSpPr>
            <xdr:cNvPr id="20379" name="Check Box 923" hidden="1">
              <a:extLst>
                <a:ext uri="{63B3BB69-23CF-44E3-9099-C40C66FF867C}">
                  <a14:compatExt spid="_x0000_s20379"/>
                </a:ext>
                <a:ext uri="{FF2B5EF4-FFF2-40B4-BE49-F238E27FC236}">
                  <a16:creationId xmlns:a16="http://schemas.microsoft.com/office/drawing/2014/main" id="{00000000-0008-0000-0100-00009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231</xdr:row>
          <xdr:rowOff>76200</xdr:rowOff>
        </xdr:from>
        <xdr:to>
          <xdr:col>15</xdr:col>
          <xdr:colOff>400050</xdr:colOff>
          <xdr:row>231</xdr:row>
          <xdr:rowOff>342900</xdr:rowOff>
        </xdr:to>
        <xdr:sp macro="" textlink="">
          <xdr:nvSpPr>
            <xdr:cNvPr id="20380" name="Check Box 924" hidden="1">
              <a:extLst>
                <a:ext uri="{63B3BB69-23CF-44E3-9099-C40C66FF867C}">
                  <a14:compatExt spid="_x0000_s20380"/>
                </a:ext>
                <a:ext uri="{FF2B5EF4-FFF2-40B4-BE49-F238E27FC236}">
                  <a16:creationId xmlns:a16="http://schemas.microsoft.com/office/drawing/2014/main" id="{00000000-0008-0000-0100-00009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232</xdr:row>
          <xdr:rowOff>76200</xdr:rowOff>
        </xdr:from>
        <xdr:to>
          <xdr:col>15</xdr:col>
          <xdr:colOff>400050</xdr:colOff>
          <xdr:row>232</xdr:row>
          <xdr:rowOff>342900</xdr:rowOff>
        </xdr:to>
        <xdr:sp macro="" textlink="">
          <xdr:nvSpPr>
            <xdr:cNvPr id="20381" name="Check Box 925" hidden="1">
              <a:extLst>
                <a:ext uri="{63B3BB69-23CF-44E3-9099-C40C66FF867C}">
                  <a14:compatExt spid="_x0000_s20381"/>
                </a:ext>
                <a:ext uri="{FF2B5EF4-FFF2-40B4-BE49-F238E27FC236}">
                  <a16:creationId xmlns:a16="http://schemas.microsoft.com/office/drawing/2014/main" id="{00000000-0008-0000-0100-00009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233</xdr:row>
          <xdr:rowOff>76200</xdr:rowOff>
        </xdr:from>
        <xdr:to>
          <xdr:col>15</xdr:col>
          <xdr:colOff>400050</xdr:colOff>
          <xdr:row>234</xdr:row>
          <xdr:rowOff>49530</xdr:rowOff>
        </xdr:to>
        <xdr:sp macro="" textlink="">
          <xdr:nvSpPr>
            <xdr:cNvPr id="20382" name="Check Box 926" hidden="1">
              <a:extLst>
                <a:ext uri="{63B3BB69-23CF-44E3-9099-C40C66FF867C}">
                  <a14:compatExt spid="_x0000_s20382"/>
                </a:ext>
                <a:ext uri="{FF2B5EF4-FFF2-40B4-BE49-F238E27FC236}">
                  <a16:creationId xmlns:a16="http://schemas.microsoft.com/office/drawing/2014/main" id="{00000000-0008-0000-0100-00009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234</xdr:row>
          <xdr:rowOff>76200</xdr:rowOff>
        </xdr:from>
        <xdr:to>
          <xdr:col>15</xdr:col>
          <xdr:colOff>400050</xdr:colOff>
          <xdr:row>234</xdr:row>
          <xdr:rowOff>342900</xdr:rowOff>
        </xdr:to>
        <xdr:sp macro="" textlink="">
          <xdr:nvSpPr>
            <xdr:cNvPr id="20383" name="Check Box 927" hidden="1">
              <a:extLst>
                <a:ext uri="{63B3BB69-23CF-44E3-9099-C40C66FF867C}">
                  <a14:compatExt spid="_x0000_s20383"/>
                </a:ext>
                <a:ext uri="{FF2B5EF4-FFF2-40B4-BE49-F238E27FC236}">
                  <a16:creationId xmlns:a16="http://schemas.microsoft.com/office/drawing/2014/main" id="{00000000-0008-0000-0100-00009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235</xdr:row>
          <xdr:rowOff>76200</xdr:rowOff>
        </xdr:from>
        <xdr:to>
          <xdr:col>15</xdr:col>
          <xdr:colOff>400050</xdr:colOff>
          <xdr:row>236</xdr:row>
          <xdr:rowOff>0</xdr:rowOff>
        </xdr:to>
        <xdr:sp macro="" textlink="">
          <xdr:nvSpPr>
            <xdr:cNvPr id="20384" name="Check Box 928" hidden="1">
              <a:extLst>
                <a:ext uri="{63B3BB69-23CF-44E3-9099-C40C66FF867C}">
                  <a14:compatExt spid="_x0000_s20384"/>
                </a:ext>
                <a:ext uri="{FF2B5EF4-FFF2-40B4-BE49-F238E27FC236}">
                  <a16:creationId xmlns:a16="http://schemas.microsoft.com/office/drawing/2014/main" id="{00000000-0008-0000-0100-0000A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236</xdr:row>
          <xdr:rowOff>76200</xdr:rowOff>
        </xdr:from>
        <xdr:to>
          <xdr:col>15</xdr:col>
          <xdr:colOff>400050</xdr:colOff>
          <xdr:row>237</xdr:row>
          <xdr:rowOff>0</xdr:rowOff>
        </xdr:to>
        <xdr:sp macro="" textlink="">
          <xdr:nvSpPr>
            <xdr:cNvPr id="20385" name="Check Box 929" hidden="1">
              <a:extLst>
                <a:ext uri="{63B3BB69-23CF-44E3-9099-C40C66FF867C}">
                  <a14:compatExt spid="_x0000_s20385"/>
                </a:ext>
                <a:ext uri="{FF2B5EF4-FFF2-40B4-BE49-F238E27FC236}">
                  <a16:creationId xmlns:a16="http://schemas.microsoft.com/office/drawing/2014/main" id="{00000000-0008-0000-0100-0000A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237</xdr:row>
          <xdr:rowOff>76200</xdr:rowOff>
        </xdr:from>
        <xdr:to>
          <xdr:col>15</xdr:col>
          <xdr:colOff>400050</xdr:colOff>
          <xdr:row>238</xdr:row>
          <xdr:rowOff>0</xdr:rowOff>
        </xdr:to>
        <xdr:sp macro="" textlink="">
          <xdr:nvSpPr>
            <xdr:cNvPr id="20386" name="Check Box 930" hidden="1">
              <a:extLst>
                <a:ext uri="{63B3BB69-23CF-44E3-9099-C40C66FF867C}">
                  <a14:compatExt spid="_x0000_s20386"/>
                </a:ext>
                <a:ext uri="{FF2B5EF4-FFF2-40B4-BE49-F238E27FC236}">
                  <a16:creationId xmlns:a16="http://schemas.microsoft.com/office/drawing/2014/main" id="{00000000-0008-0000-0100-0000A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238</xdr:row>
          <xdr:rowOff>76200</xdr:rowOff>
        </xdr:from>
        <xdr:to>
          <xdr:col>15</xdr:col>
          <xdr:colOff>400050</xdr:colOff>
          <xdr:row>239</xdr:row>
          <xdr:rowOff>0</xdr:rowOff>
        </xdr:to>
        <xdr:sp macro="" textlink="">
          <xdr:nvSpPr>
            <xdr:cNvPr id="20387" name="Check Box 931" hidden="1">
              <a:extLst>
                <a:ext uri="{63B3BB69-23CF-44E3-9099-C40C66FF867C}">
                  <a14:compatExt spid="_x0000_s20387"/>
                </a:ext>
                <a:ext uri="{FF2B5EF4-FFF2-40B4-BE49-F238E27FC236}">
                  <a16:creationId xmlns:a16="http://schemas.microsoft.com/office/drawing/2014/main" id="{00000000-0008-0000-0100-0000A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239</xdr:row>
          <xdr:rowOff>76200</xdr:rowOff>
        </xdr:from>
        <xdr:to>
          <xdr:col>15</xdr:col>
          <xdr:colOff>400050</xdr:colOff>
          <xdr:row>239</xdr:row>
          <xdr:rowOff>342900</xdr:rowOff>
        </xdr:to>
        <xdr:sp macro="" textlink="">
          <xdr:nvSpPr>
            <xdr:cNvPr id="20388" name="Check Box 932" hidden="1">
              <a:extLst>
                <a:ext uri="{63B3BB69-23CF-44E3-9099-C40C66FF867C}">
                  <a14:compatExt spid="_x0000_s20388"/>
                </a:ext>
                <a:ext uri="{FF2B5EF4-FFF2-40B4-BE49-F238E27FC236}">
                  <a16:creationId xmlns:a16="http://schemas.microsoft.com/office/drawing/2014/main" id="{00000000-0008-0000-0100-0000A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240</xdr:row>
          <xdr:rowOff>76200</xdr:rowOff>
        </xdr:from>
        <xdr:to>
          <xdr:col>15</xdr:col>
          <xdr:colOff>400050</xdr:colOff>
          <xdr:row>241</xdr:row>
          <xdr:rowOff>0</xdr:rowOff>
        </xdr:to>
        <xdr:sp macro="" textlink="">
          <xdr:nvSpPr>
            <xdr:cNvPr id="20389" name="Check Box 933" hidden="1">
              <a:extLst>
                <a:ext uri="{63B3BB69-23CF-44E3-9099-C40C66FF867C}">
                  <a14:compatExt spid="_x0000_s20389"/>
                </a:ext>
                <a:ext uri="{FF2B5EF4-FFF2-40B4-BE49-F238E27FC236}">
                  <a16:creationId xmlns:a16="http://schemas.microsoft.com/office/drawing/2014/main" id="{00000000-0008-0000-0100-0000A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241</xdr:row>
          <xdr:rowOff>76200</xdr:rowOff>
        </xdr:from>
        <xdr:to>
          <xdr:col>15</xdr:col>
          <xdr:colOff>400050</xdr:colOff>
          <xdr:row>241</xdr:row>
          <xdr:rowOff>342900</xdr:rowOff>
        </xdr:to>
        <xdr:sp macro="" textlink="">
          <xdr:nvSpPr>
            <xdr:cNvPr id="20390" name="Check Box 934" hidden="1">
              <a:extLst>
                <a:ext uri="{63B3BB69-23CF-44E3-9099-C40C66FF867C}">
                  <a14:compatExt spid="_x0000_s20390"/>
                </a:ext>
                <a:ext uri="{FF2B5EF4-FFF2-40B4-BE49-F238E27FC236}">
                  <a16:creationId xmlns:a16="http://schemas.microsoft.com/office/drawing/2014/main" id="{00000000-0008-0000-0100-0000A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242</xdr:row>
          <xdr:rowOff>76200</xdr:rowOff>
        </xdr:from>
        <xdr:to>
          <xdr:col>15</xdr:col>
          <xdr:colOff>400050</xdr:colOff>
          <xdr:row>243</xdr:row>
          <xdr:rowOff>0</xdr:rowOff>
        </xdr:to>
        <xdr:sp macro="" textlink="">
          <xdr:nvSpPr>
            <xdr:cNvPr id="20391" name="Check Box 935" hidden="1">
              <a:extLst>
                <a:ext uri="{63B3BB69-23CF-44E3-9099-C40C66FF867C}">
                  <a14:compatExt spid="_x0000_s20391"/>
                </a:ext>
                <a:ext uri="{FF2B5EF4-FFF2-40B4-BE49-F238E27FC236}">
                  <a16:creationId xmlns:a16="http://schemas.microsoft.com/office/drawing/2014/main" id="{00000000-0008-0000-0100-0000A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243</xdr:row>
          <xdr:rowOff>76200</xdr:rowOff>
        </xdr:from>
        <xdr:to>
          <xdr:col>15</xdr:col>
          <xdr:colOff>400050</xdr:colOff>
          <xdr:row>244</xdr:row>
          <xdr:rowOff>0</xdr:rowOff>
        </xdr:to>
        <xdr:sp macro="" textlink="">
          <xdr:nvSpPr>
            <xdr:cNvPr id="20392" name="Check Box 936" hidden="1">
              <a:extLst>
                <a:ext uri="{63B3BB69-23CF-44E3-9099-C40C66FF867C}">
                  <a14:compatExt spid="_x0000_s20392"/>
                </a:ext>
                <a:ext uri="{FF2B5EF4-FFF2-40B4-BE49-F238E27FC236}">
                  <a16:creationId xmlns:a16="http://schemas.microsoft.com/office/drawing/2014/main" id="{00000000-0008-0000-0100-0000A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244</xdr:row>
          <xdr:rowOff>76200</xdr:rowOff>
        </xdr:from>
        <xdr:to>
          <xdr:col>15</xdr:col>
          <xdr:colOff>400050</xdr:colOff>
          <xdr:row>245</xdr:row>
          <xdr:rowOff>0</xdr:rowOff>
        </xdr:to>
        <xdr:sp macro="" textlink="">
          <xdr:nvSpPr>
            <xdr:cNvPr id="20393" name="Check Box 937" hidden="1">
              <a:extLst>
                <a:ext uri="{63B3BB69-23CF-44E3-9099-C40C66FF867C}">
                  <a14:compatExt spid="_x0000_s20393"/>
                </a:ext>
                <a:ext uri="{FF2B5EF4-FFF2-40B4-BE49-F238E27FC236}">
                  <a16:creationId xmlns:a16="http://schemas.microsoft.com/office/drawing/2014/main" id="{00000000-0008-0000-0100-0000A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245</xdr:row>
          <xdr:rowOff>76200</xdr:rowOff>
        </xdr:from>
        <xdr:to>
          <xdr:col>15</xdr:col>
          <xdr:colOff>400050</xdr:colOff>
          <xdr:row>246</xdr:row>
          <xdr:rowOff>0</xdr:rowOff>
        </xdr:to>
        <xdr:sp macro="" textlink="">
          <xdr:nvSpPr>
            <xdr:cNvPr id="20394" name="Check Box 938" hidden="1">
              <a:extLst>
                <a:ext uri="{63B3BB69-23CF-44E3-9099-C40C66FF867C}">
                  <a14:compatExt spid="_x0000_s20394"/>
                </a:ext>
                <a:ext uri="{FF2B5EF4-FFF2-40B4-BE49-F238E27FC236}">
                  <a16:creationId xmlns:a16="http://schemas.microsoft.com/office/drawing/2014/main" id="{00000000-0008-0000-0100-0000A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246</xdr:row>
          <xdr:rowOff>76200</xdr:rowOff>
        </xdr:from>
        <xdr:to>
          <xdr:col>15</xdr:col>
          <xdr:colOff>400050</xdr:colOff>
          <xdr:row>247</xdr:row>
          <xdr:rowOff>0</xdr:rowOff>
        </xdr:to>
        <xdr:sp macro="" textlink="">
          <xdr:nvSpPr>
            <xdr:cNvPr id="20395" name="Check Box 939" hidden="1">
              <a:extLst>
                <a:ext uri="{63B3BB69-23CF-44E3-9099-C40C66FF867C}">
                  <a14:compatExt spid="_x0000_s20395"/>
                </a:ext>
                <a:ext uri="{FF2B5EF4-FFF2-40B4-BE49-F238E27FC236}">
                  <a16:creationId xmlns:a16="http://schemas.microsoft.com/office/drawing/2014/main" id="{00000000-0008-0000-0100-0000A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247</xdr:row>
          <xdr:rowOff>76200</xdr:rowOff>
        </xdr:from>
        <xdr:to>
          <xdr:col>15</xdr:col>
          <xdr:colOff>400050</xdr:colOff>
          <xdr:row>248</xdr:row>
          <xdr:rowOff>0</xdr:rowOff>
        </xdr:to>
        <xdr:sp macro="" textlink="">
          <xdr:nvSpPr>
            <xdr:cNvPr id="20396" name="Check Box 940" hidden="1">
              <a:extLst>
                <a:ext uri="{63B3BB69-23CF-44E3-9099-C40C66FF867C}">
                  <a14:compatExt spid="_x0000_s20396"/>
                </a:ext>
                <a:ext uri="{FF2B5EF4-FFF2-40B4-BE49-F238E27FC236}">
                  <a16:creationId xmlns:a16="http://schemas.microsoft.com/office/drawing/2014/main" id="{00000000-0008-0000-0100-0000A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248</xdr:row>
          <xdr:rowOff>76200</xdr:rowOff>
        </xdr:from>
        <xdr:to>
          <xdr:col>15</xdr:col>
          <xdr:colOff>400050</xdr:colOff>
          <xdr:row>249</xdr:row>
          <xdr:rowOff>0</xdr:rowOff>
        </xdr:to>
        <xdr:sp macro="" textlink="">
          <xdr:nvSpPr>
            <xdr:cNvPr id="20397" name="Check Box 941" hidden="1">
              <a:extLst>
                <a:ext uri="{63B3BB69-23CF-44E3-9099-C40C66FF867C}">
                  <a14:compatExt spid="_x0000_s20397"/>
                </a:ext>
                <a:ext uri="{FF2B5EF4-FFF2-40B4-BE49-F238E27FC236}">
                  <a16:creationId xmlns:a16="http://schemas.microsoft.com/office/drawing/2014/main" id="{00000000-0008-0000-0100-0000A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249</xdr:row>
          <xdr:rowOff>76200</xdr:rowOff>
        </xdr:from>
        <xdr:to>
          <xdr:col>15</xdr:col>
          <xdr:colOff>400050</xdr:colOff>
          <xdr:row>250</xdr:row>
          <xdr:rowOff>0</xdr:rowOff>
        </xdr:to>
        <xdr:sp macro="" textlink="">
          <xdr:nvSpPr>
            <xdr:cNvPr id="20398" name="Check Box 942" hidden="1">
              <a:extLst>
                <a:ext uri="{63B3BB69-23CF-44E3-9099-C40C66FF867C}">
                  <a14:compatExt spid="_x0000_s20398"/>
                </a:ext>
                <a:ext uri="{FF2B5EF4-FFF2-40B4-BE49-F238E27FC236}">
                  <a16:creationId xmlns:a16="http://schemas.microsoft.com/office/drawing/2014/main" id="{00000000-0008-0000-0100-0000A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250</xdr:row>
          <xdr:rowOff>76200</xdr:rowOff>
        </xdr:from>
        <xdr:to>
          <xdr:col>15</xdr:col>
          <xdr:colOff>400050</xdr:colOff>
          <xdr:row>251</xdr:row>
          <xdr:rowOff>0</xdr:rowOff>
        </xdr:to>
        <xdr:sp macro="" textlink="">
          <xdr:nvSpPr>
            <xdr:cNvPr id="20399" name="Check Box 943" hidden="1">
              <a:extLst>
                <a:ext uri="{63B3BB69-23CF-44E3-9099-C40C66FF867C}">
                  <a14:compatExt spid="_x0000_s20399"/>
                </a:ext>
                <a:ext uri="{FF2B5EF4-FFF2-40B4-BE49-F238E27FC236}">
                  <a16:creationId xmlns:a16="http://schemas.microsoft.com/office/drawing/2014/main" id="{00000000-0008-0000-0100-0000A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251</xdr:row>
          <xdr:rowOff>76200</xdr:rowOff>
        </xdr:from>
        <xdr:to>
          <xdr:col>15</xdr:col>
          <xdr:colOff>400050</xdr:colOff>
          <xdr:row>251</xdr:row>
          <xdr:rowOff>342900</xdr:rowOff>
        </xdr:to>
        <xdr:sp macro="" textlink="">
          <xdr:nvSpPr>
            <xdr:cNvPr id="20400" name="Check Box 944" hidden="1">
              <a:extLst>
                <a:ext uri="{63B3BB69-23CF-44E3-9099-C40C66FF867C}">
                  <a14:compatExt spid="_x0000_s20400"/>
                </a:ext>
                <a:ext uri="{FF2B5EF4-FFF2-40B4-BE49-F238E27FC236}">
                  <a16:creationId xmlns:a16="http://schemas.microsoft.com/office/drawing/2014/main" id="{00000000-0008-0000-0100-0000B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252</xdr:row>
          <xdr:rowOff>76200</xdr:rowOff>
        </xdr:from>
        <xdr:to>
          <xdr:col>15</xdr:col>
          <xdr:colOff>400050</xdr:colOff>
          <xdr:row>252</xdr:row>
          <xdr:rowOff>342900</xdr:rowOff>
        </xdr:to>
        <xdr:sp macro="" textlink="">
          <xdr:nvSpPr>
            <xdr:cNvPr id="20401" name="Check Box 945" hidden="1">
              <a:extLst>
                <a:ext uri="{63B3BB69-23CF-44E3-9099-C40C66FF867C}">
                  <a14:compatExt spid="_x0000_s20401"/>
                </a:ext>
                <a:ext uri="{FF2B5EF4-FFF2-40B4-BE49-F238E27FC236}">
                  <a16:creationId xmlns:a16="http://schemas.microsoft.com/office/drawing/2014/main" id="{00000000-0008-0000-0100-0000B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253</xdr:row>
          <xdr:rowOff>76200</xdr:rowOff>
        </xdr:from>
        <xdr:to>
          <xdr:col>15</xdr:col>
          <xdr:colOff>400050</xdr:colOff>
          <xdr:row>253</xdr:row>
          <xdr:rowOff>342900</xdr:rowOff>
        </xdr:to>
        <xdr:sp macro="" textlink="">
          <xdr:nvSpPr>
            <xdr:cNvPr id="20402" name="Check Box 946" hidden="1">
              <a:extLst>
                <a:ext uri="{63B3BB69-23CF-44E3-9099-C40C66FF867C}">
                  <a14:compatExt spid="_x0000_s20402"/>
                </a:ext>
                <a:ext uri="{FF2B5EF4-FFF2-40B4-BE49-F238E27FC236}">
                  <a16:creationId xmlns:a16="http://schemas.microsoft.com/office/drawing/2014/main" id="{00000000-0008-0000-0100-0000B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254</xdr:row>
          <xdr:rowOff>76200</xdr:rowOff>
        </xdr:from>
        <xdr:to>
          <xdr:col>15</xdr:col>
          <xdr:colOff>400050</xdr:colOff>
          <xdr:row>255</xdr:row>
          <xdr:rowOff>0</xdr:rowOff>
        </xdr:to>
        <xdr:sp macro="" textlink="">
          <xdr:nvSpPr>
            <xdr:cNvPr id="20403" name="Check Box 947" hidden="1">
              <a:extLst>
                <a:ext uri="{63B3BB69-23CF-44E3-9099-C40C66FF867C}">
                  <a14:compatExt spid="_x0000_s20403"/>
                </a:ext>
                <a:ext uri="{FF2B5EF4-FFF2-40B4-BE49-F238E27FC236}">
                  <a16:creationId xmlns:a16="http://schemas.microsoft.com/office/drawing/2014/main" id="{00000000-0008-0000-0100-0000B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255</xdr:row>
          <xdr:rowOff>76200</xdr:rowOff>
        </xdr:from>
        <xdr:to>
          <xdr:col>15</xdr:col>
          <xdr:colOff>400050</xdr:colOff>
          <xdr:row>255</xdr:row>
          <xdr:rowOff>342900</xdr:rowOff>
        </xdr:to>
        <xdr:sp macro="" textlink="">
          <xdr:nvSpPr>
            <xdr:cNvPr id="20404" name="Check Box 948" hidden="1">
              <a:extLst>
                <a:ext uri="{63B3BB69-23CF-44E3-9099-C40C66FF867C}">
                  <a14:compatExt spid="_x0000_s20404"/>
                </a:ext>
                <a:ext uri="{FF2B5EF4-FFF2-40B4-BE49-F238E27FC236}">
                  <a16:creationId xmlns:a16="http://schemas.microsoft.com/office/drawing/2014/main" id="{00000000-0008-0000-0100-0000B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256</xdr:row>
          <xdr:rowOff>76200</xdr:rowOff>
        </xdr:from>
        <xdr:to>
          <xdr:col>15</xdr:col>
          <xdr:colOff>400050</xdr:colOff>
          <xdr:row>257</xdr:row>
          <xdr:rowOff>0</xdr:rowOff>
        </xdr:to>
        <xdr:sp macro="" textlink="">
          <xdr:nvSpPr>
            <xdr:cNvPr id="20405" name="Check Box 949" hidden="1">
              <a:extLst>
                <a:ext uri="{63B3BB69-23CF-44E3-9099-C40C66FF867C}">
                  <a14:compatExt spid="_x0000_s20405"/>
                </a:ext>
                <a:ext uri="{FF2B5EF4-FFF2-40B4-BE49-F238E27FC236}">
                  <a16:creationId xmlns:a16="http://schemas.microsoft.com/office/drawing/2014/main" id="{00000000-0008-0000-0100-0000B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257</xdr:row>
          <xdr:rowOff>76200</xdr:rowOff>
        </xdr:from>
        <xdr:to>
          <xdr:col>15</xdr:col>
          <xdr:colOff>400050</xdr:colOff>
          <xdr:row>258</xdr:row>
          <xdr:rowOff>0</xdr:rowOff>
        </xdr:to>
        <xdr:sp macro="" textlink="">
          <xdr:nvSpPr>
            <xdr:cNvPr id="20406" name="Check Box 950" hidden="1">
              <a:extLst>
                <a:ext uri="{63B3BB69-23CF-44E3-9099-C40C66FF867C}">
                  <a14:compatExt spid="_x0000_s20406"/>
                </a:ext>
                <a:ext uri="{FF2B5EF4-FFF2-40B4-BE49-F238E27FC236}">
                  <a16:creationId xmlns:a16="http://schemas.microsoft.com/office/drawing/2014/main" id="{00000000-0008-0000-0100-0000B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258</xdr:row>
          <xdr:rowOff>76200</xdr:rowOff>
        </xdr:from>
        <xdr:to>
          <xdr:col>15</xdr:col>
          <xdr:colOff>400050</xdr:colOff>
          <xdr:row>259</xdr:row>
          <xdr:rowOff>0</xdr:rowOff>
        </xdr:to>
        <xdr:sp macro="" textlink="">
          <xdr:nvSpPr>
            <xdr:cNvPr id="20407" name="Check Box 951" hidden="1">
              <a:extLst>
                <a:ext uri="{63B3BB69-23CF-44E3-9099-C40C66FF867C}">
                  <a14:compatExt spid="_x0000_s20407"/>
                </a:ext>
                <a:ext uri="{FF2B5EF4-FFF2-40B4-BE49-F238E27FC236}">
                  <a16:creationId xmlns:a16="http://schemas.microsoft.com/office/drawing/2014/main" id="{00000000-0008-0000-0100-0000B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259</xdr:row>
          <xdr:rowOff>76200</xdr:rowOff>
        </xdr:from>
        <xdr:to>
          <xdr:col>15</xdr:col>
          <xdr:colOff>400050</xdr:colOff>
          <xdr:row>259</xdr:row>
          <xdr:rowOff>342900</xdr:rowOff>
        </xdr:to>
        <xdr:sp macro="" textlink="">
          <xdr:nvSpPr>
            <xdr:cNvPr id="20408" name="Check Box 952" hidden="1">
              <a:extLst>
                <a:ext uri="{63B3BB69-23CF-44E3-9099-C40C66FF867C}">
                  <a14:compatExt spid="_x0000_s20408"/>
                </a:ext>
                <a:ext uri="{FF2B5EF4-FFF2-40B4-BE49-F238E27FC236}">
                  <a16:creationId xmlns:a16="http://schemas.microsoft.com/office/drawing/2014/main" id="{00000000-0008-0000-0100-0000B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260</xdr:row>
          <xdr:rowOff>76200</xdr:rowOff>
        </xdr:from>
        <xdr:to>
          <xdr:col>15</xdr:col>
          <xdr:colOff>400050</xdr:colOff>
          <xdr:row>261</xdr:row>
          <xdr:rowOff>0</xdr:rowOff>
        </xdr:to>
        <xdr:sp macro="" textlink="">
          <xdr:nvSpPr>
            <xdr:cNvPr id="20409" name="Check Box 953" hidden="1">
              <a:extLst>
                <a:ext uri="{63B3BB69-23CF-44E3-9099-C40C66FF867C}">
                  <a14:compatExt spid="_x0000_s20409"/>
                </a:ext>
                <a:ext uri="{FF2B5EF4-FFF2-40B4-BE49-F238E27FC236}">
                  <a16:creationId xmlns:a16="http://schemas.microsoft.com/office/drawing/2014/main" id="{00000000-0008-0000-0100-0000B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261</xdr:row>
          <xdr:rowOff>76200</xdr:rowOff>
        </xdr:from>
        <xdr:to>
          <xdr:col>15</xdr:col>
          <xdr:colOff>400050</xdr:colOff>
          <xdr:row>262</xdr:row>
          <xdr:rowOff>0</xdr:rowOff>
        </xdr:to>
        <xdr:sp macro="" textlink="">
          <xdr:nvSpPr>
            <xdr:cNvPr id="20410" name="Check Box 954" hidden="1">
              <a:extLst>
                <a:ext uri="{63B3BB69-23CF-44E3-9099-C40C66FF867C}">
                  <a14:compatExt spid="_x0000_s20410"/>
                </a:ext>
                <a:ext uri="{FF2B5EF4-FFF2-40B4-BE49-F238E27FC236}">
                  <a16:creationId xmlns:a16="http://schemas.microsoft.com/office/drawing/2014/main" id="{00000000-0008-0000-0100-0000B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262</xdr:row>
          <xdr:rowOff>76200</xdr:rowOff>
        </xdr:from>
        <xdr:to>
          <xdr:col>15</xdr:col>
          <xdr:colOff>400050</xdr:colOff>
          <xdr:row>263</xdr:row>
          <xdr:rowOff>0</xdr:rowOff>
        </xdr:to>
        <xdr:sp macro="" textlink="">
          <xdr:nvSpPr>
            <xdr:cNvPr id="20411" name="Check Box 955" hidden="1">
              <a:extLst>
                <a:ext uri="{63B3BB69-23CF-44E3-9099-C40C66FF867C}">
                  <a14:compatExt spid="_x0000_s20411"/>
                </a:ext>
                <a:ext uri="{FF2B5EF4-FFF2-40B4-BE49-F238E27FC236}">
                  <a16:creationId xmlns:a16="http://schemas.microsoft.com/office/drawing/2014/main" id="{00000000-0008-0000-0100-0000B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263</xdr:row>
          <xdr:rowOff>76200</xdr:rowOff>
        </xdr:from>
        <xdr:to>
          <xdr:col>15</xdr:col>
          <xdr:colOff>400050</xdr:colOff>
          <xdr:row>264</xdr:row>
          <xdr:rowOff>0</xdr:rowOff>
        </xdr:to>
        <xdr:sp macro="" textlink="">
          <xdr:nvSpPr>
            <xdr:cNvPr id="20412" name="Check Box 956" hidden="1">
              <a:extLst>
                <a:ext uri="{63B3BB69-23CF-44E3-9099-C40C66FF867C}">
                  <a14:compatExt spid="_x0000_s20412"/>
                </a:ext>
                <a:ext uri="{FF2B5EF4-FFF2-40B4-BE49-F238E27FC236}">
                  <a16:creationId xmlns:a16="http://schemas.microsoft.com/office/drawing/2014/main" id="{00000000-0008-0000-0100-0000B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264</xdr:row>
          <xdr:rowOff>76200</xdr:rowOff>
        </xdr:from>
        <xdr:to>
          <xdr:col>15</xdr:col>
          <xdr:colOff>400050</xdr:colOff>
          <xdr:row>265</xdr:row>
          <xdr:rowOff>0</xdr:rowOff>
        </xdr:to>
        <xdr:sp macro="" textlink="">
          <xdr:nvSpPr>
            <xdr:cNvPr id="20413" name="Check Box 957" hidden="1">
              <a:extLst>
                <a:ext uri="{63B3BB69-23CF-44E3-9099-C40C66FF867C}">
                  <a14:compatExt spid="_x0000_s20413"/>
                </a:ext>
                <a:ext uri="{FF2B5EF4-FFF2-40B4-BE49-F238E27FC236}">
                  <a16:creationId xmlns:a16="http://schemas.microsoft.com/office/drawing/2014/main" id="{00000000-0008-0000-0100-0000B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265</xdr:row>
          <xdr:rowOff>76200</xdr:rowOff>
        </xdr:from>
        <xdr:to>
          <xdr:col>15</xdr:col>
          <xdr:colOff>400050</xdr:colOff>
          <xdr:row>265</xdr:row>
          <xdr:rowOff>342900</xdr:rowOff>
        </xdr:to>
        <xdr:sp macro="" textlink="">
          <xdr:nvSpPr>
            <xdr:cNvPr id="20414" name="Check Box 958" hidden="1">
              <a:extLst>
                <a:ext uri="{63B3BB69-23CF-44E3-9099-C40C66FF867C}">
                  <a14:compatExt spid="_x0000_s20414"/>
                </a:ext>
                <a:ext uri="{FF2B5EF4-FFF2-40B4-BE49-F238E27FC236}">
                  <a16:creationId xmlns:a16="http://schemas.microsoft.com/office/drawing/2014/main" id="{00000000-0008-0000-0100-0000B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266</xdr:row>
          <xdr:rowOff>76200</xdr:rowOff>
        </xdr:from>
        <xdr:to>
          <xdr:col>15</xdr:col>
          <xdr:colOff>400050</xdr:colOff>
          <xdr:row>267</xdr:row>
          <xdr:rowOff>0</xdr:rowOff>
        </xdr:to>
        <xdr:sp macro="" textlink="">
          <xdr:nvSpPr>
            <xdr:cNvPr id="20415" name="Check Box 959" hidden="1">
              <a:extLst>
                <a:ext uri="{63B3BB69-23CF-44E3-9099-C40C66FF867C}">
                  <a14:compatExt spid="_x0000_s20415"/>
                </a:ext>
                <a:ext uri="{FF2B5EF4-FFF2-40B4-BE49-F238E27FC236}">
                  <a16:creationId xmlns:a16="http://schemas.microsoft.com/office/drawing/2014/main" id="{00000000-0008-0000-0100-0000B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267</xdr:row>
          <xdr:rowOff>76200</xdr:rowOff>
        </xdr:from>
        <xdr:to>
          <xdr:col>15</xdr:col>
          <xdr:colOff>400050</xdr:colOff>
          <xdr:row>268</xdr:row>
          <xdr:rowOff>0</xdr:rowOff>
        </xdr:to>
        <xdr:sp macro="" textlink="">
          <xdr:nvSpPr>
            <xdr:cNvPr id="20416" name="Check Box 960" hidden="1">
              <a:extLst>
                <a:ext uri="{63B3BB69-23CF-44E3-9099-C40C66FF867C}">
                  <a14:compatExt spid="_x0000_s20416"/>
                </a:ext>
                <a:ext uri="{FF2B5EF4-FFF2-40B4-BE49-F238E27FC236}">
                  <a16:creationId xmlns:a16="http://schemas.microsoft.com/office/drawing/2014/main" id="{00000000-0008-0000-0100-0000C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268</xdr:row>
          <xdr:rowOff>76200</xdr:rowOff>
        </xdr:from>
        <xdr:to>
          <xdr:col>15</xdr:col>
          <xdr:colOff>400050</xdr:colOff>
          <xdr:row>269</xdr:row>
          <xdr:rowOff>38100</xdr:rowOff>
        </xdr:to>
        <xdr:sp macro="" textlink="">
          <xdr:nvSpPr>
            <xdr:cNvPr id="20417" name="Check Box 961" hidden="1">
              <a:extLst>
                <a:ext uri="{63B3BB69-23CF-44E3-9099-C40C66FF867C}">
                  <a14:compatExt spid="_x0000_s20417"/>
                </a:ext>
                <a:ext uri="{FF2B5EF4-FFF2-40B4-BE49-F238E27FC236}">
                  <a16:creationId xmlns:a16="http://schemas.microsoft.com/office/drawing/2014/main" id="{00000000-0008-0000-0100-0000C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269</xdr:row>
          <xdr:rowOff>76200</xdr:rowOff>
        </xdr:from>
        <xdr:to>
          <xdr:col>15</xdr:col>
          <xdr:colOff>400050</xdr:colOff>
          <xdr:row>270</xdr:row>
          <xdr:rowOff>0</xdr:rowOff>
        </xdr:to>
        <xdr:sp macro="" textlink="">
          <xdr:nvSpPr>
            <xdr:cNvPr id="20418" name="Check Box 962" hidden="1">
              <a:extLst>
                <a:ext uri="{63B3BB69-23CF-44E3-9099-C40C66FF867C}">
                  <a14:compatExt spid="_x0000_s20418"/>
                </a:ext>
                <a:ext uri="{FF2B5EF4-FFF2-40B4-BE49-F238E27FC236}">
                  <a16:creationId xmlns:a16="http://schemas.microsoft.com/office/drawing/2014/main" id="{00000000-0008-0000-0100-0000C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270</xdr:row>
          <xdr:rowOff>76200</xdr:rowOff>
        </xdr:from>
        <xdr:to>
          <xdr:col>15</xdr:col>
          <xdr:colOff>400050</xdr:colOff>
          <xdr:row>271</xdr:row>
          <xdr:rowOff>0</xdr:rowOff>
        </xdr:to>
        <xdr:sp macro="" textlink="">
          <xdr:nvSpPr>
            <xdr:cNvPr id="20419" name="Check Box 963" hidden="1">
              <a:extLst>
                <a:ext uri="{63B3BB69-23CF-44E3-9099-C40C66FF867C}">
                  <a14:compatExt spid="_x0000_s20419"/>
                </a:ext>
                <a:ext uri="{FF2B5EF4-FFF2-40B4-BE49-F238E27FC236}">
                  <a16:creationId xmlns:a16="http://schemas.microsoft.com/office/drawing/2014/main" id="{00000000-0008-0000-0100-0000C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271</xdr:row>
          <xdr:rowOff>76200</xdr:rowOff>
        </xdr:from>
        <xdr:to>
          <xdr:col>15</xdr:col>
          <xdr:colOff>400050</xdr:colOff>
          <xdr:row>272</xdr:row>
          <xdr:rowOff>0</xdr:rowOff>
        </xdr:to>
        <xdr:sp macro="" textlink="">
          <xdr:nvSpPr>
            <xdr:cNvPr id="20420" name="Check Box 964" hidden="1">
              <a:extLst>
                <a:ext uri="{63B3BB69-23CF-44E3-9099-C40C66FF867C}">
                  <a14:compatExt spid="_x0000_s20420"/>
                </a:ext>
                <a:ext uri="{FF2B5EF4-FFF2-40B4-BE49-F238E27FC236}">
                  <a16:creationId xmlns:a16="http://schemas.microsoft.com/office/drawing/2014/main" id="{00000000-0008-0000-0100-0000C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272</xdr:row>
          <xdr:rowOff>76200</xdr:rowOff>
        </xdr:from>
        <xdr:to>
          <xdr:col>15</xdr:col>
          <xdr:colOff>400050</xdr:colOff>
          <xdr:row>273</xdr:row>
          <xdr:rowOff>0</xdr:rowOff>
        </xdr:to>
        <xdr:sp macro="" textlink="">
          <xdr:nvSpPr>
            <xdr:cNvPr id="20421" name="Check Box 965" hidden="1">
              <a:extLst>
                <a:ext uri="{63B3BB69-23CF-44E3-9099-C40C66FF867C}">
                  <a14:compatExt spid="_x0000_s20421"/>
                </a:ext>
                <a:ext uri="{FF2B5EF4-FFF2-40B4-BE49-F238E27FC236}">
                  <a16:creationId xmlns:a16="http://schemas.microsoft.com/office/drawing/2014/main" id="{00000000-0008-0000-0100-0000C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273</xdr:row>
          <xdr:rowOff>76200</xdr:rowOff>
        </xdr:from>
        <xdr:to>
          <xdr:col>15</xdr:col>
          <xdr:colOff>400050</xdr:colOff>
          <xdr:row>274</xdr:row>
          <xdr:rowOff>0</xdr:rowOff>
        </xdr:to>
        <xdr:sp macro="" textlink="">
          <xdr:nvSpPr>
            <xdr:cNvPr id="20422" name="Check Box 966" hidden="1">
              <a:extLst>
                <a:ext uri="{63B3BB69-23CF-44E3-9099-C40C66FF867C}">
                  <a14:compatExt spid="_x0000_s20422"/>
                </a:ext>
                <a:ext uri="{FF2B5EF4-FFF2-40B4-BE49-F238E27FC236}">
                  <a16:creationId xmlns:a16="http://schemas.microsoft.com/office/drawing/2014/main" id="{00000000-0008-0000-0100-0000C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274</xdr:row>
          <xdr:rowOff>76200</xdr:rowOff>
        </xdr:from>
        <xdr:to>
          <xdr:col>15</xdr:col>
          <xdr:colOff>400050</xdr:colOff>
          <xdr:row>274</xdr:row>
          <xdr:rowOff>342900</xdr:rowOff>
        </xdr:to>
        <xdr:sp macro="" textlink="">
          <xdr:nvSpPr>
            <xdr:cNvPr id="20423" name="Check Box 967" hidden="1">
              <a:extLst>
                <a:ext uri="{63B3BB69-23CF-44E3-9099-C40C66FF867C}">
                  <a14:compatExt spid="_x0000_s20423"/>
                </a:ext>
                <a:ext uri="{FF2B5EF4-FFF2-40B4-BE49-F238E27FC236}">
                  <a16:creationId xmlns:a16="http://schemas.microsoft.com/office/drawing/2014/main" id="{00000000-0008-0000-0100-0000C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275</xdr:row>
          <xdr:rowOff>76200</xdr:rowOff>
        </xdr:from>
        <xdr:to>
          <xdr:col>15</xdr:col>
          <xdr:colOff>400050</xdr:colOff>
          <xdr:row>276</xdr:row>
          <xdr:rowOff>0</xdr:rowOff>
        </xdr:to>
        <xdr:sp macro="" textlink="">
          <xdr:nvSpPr>
            <xdr:cNvPr id="20424" name="Check Box 968" hidden="1">
              <a:extLst>
                <a:ext uri="{63B3BB69-23CF-44E3-9099-C40C66FF867C}">
                  <a14:compatExt spid="_x0000_s20424"/>
                </a:ext>
                <a:ext uri="{FF2B5EF4-FFF2-40B4-BE49-F238E27FC236}">
                  <a16:creationId xmlns:a16="http://schemas.microsoft.com/office/drawing/2014/main" id="{00000000-0008-0000-0100-0000C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276</xdr:row>
          <xdr:rowOff>76200</xdr:rowOff>
        </xdr:from>
        <xdr:to>
          <xdr:col>15</xdr:col>
          <xdr:colOff>400050</xdr:colOff>
          <xdr:row>277</xdr:row>
          <xdr:rowOff>0</xdr:rowOff>
        </xdr:to>
        <xdr:sp macro="" textlink="">
          <xdr:nvSpPr>
            <xdr:cNvPr id="20425" name="Check Box 969" hidden="1">
              <a:extLst>
                <a:ext uri="{63B3BB69-23CF-44E3-9099-C40C66FF867C}">
                  <a14:compatExt spid="_x0000_s20425"/>
                </a:ext>
                <a:ext uri="{FF2B5EF4-FFF2-40B4-BE49-F238E27FC236}">
                  <a16:creationId xmlns:a16="http://schemas.microsoft.com/office/drawing/2014/main" id="{00000000-0008-0000-0100-0000C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277</xdr:row>
          <xdr:rowOff>76200</xdr:rowOff>
        </xdr:from>
        <xdr:to>
          <xdr:col>15</xdr:col>
          <xdr:colOff>400050</xdr:colOff>
          <xdr:row>278</xdr:row>
          <xdr:rowOff>0</xdr:rowOff>
        </xdr:to>
        <xdr:sp macro="" textlink="">
          <xdr:nvSpPr>
            <xdr:cNvPr id="20426" name="Check Box 970" hidden="1">
              <a:extLst>
                <a:ext uri="{63B3BB69-23CF-44E3-9099-C40C66FF867C}">
                  <a14:compatExt spid="_x0000_s20426"/>
                </a:ext>
                <a:ext uri="{FF2B5EF4-FFF2-40B4-BE49-F238E27FC236}">
                  <a16:creationId xmlns:a16="http://schemas.microsoft.com/office/drawing/2014/main" id="{00000000-0008-0000-0100-0000C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278</xdr:row>
          <xdr:rowOff>76200</xdr:rowOff>
        </xdr:from>
        <xdr:to>
          <xdr:col>15</xdr:col>
          <xdr:colOff>400050</xdr:colOff>
          <xdr:row>279</xdr:row>
          <xdr:rowOff>0</xdr:rowOff>
        </xdr:to>
        <xdr:sp macro="" textlink="">
          <xdr:nvSpPr>
            <xdr:cNvPr id="20427" name="Check Box 971" hidden="1">
              <a:extLst>
                <a:ext uri="{63B3BB69-23CF-44E3-9099-C40C66FF867C}">
                  <a14:compatExt spid="_x0000_s20427"/>
                </a:ext>
                <a:ext uri="{FF2B5EF4-FFF2-40B4-BE49-F238E27FC236}">
                  <a16:creationId xmlns:a16="http://schemas.microsoft.com/office/drawing/2014/main" id="{00000000-0008-0000-0100-0000C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279</xdr:row>
          <xdr:rowOff>76200</xdr:rowOff>
        </xdr:from>
        <xdr:to>
          <xdr:col>15</xdr:col>
          <xdr:colOff>400050</xdr:colOff>
          <xdr:row>280</xdr:row>
          <xdr:rowOff>0</xdr:rowOff>
        </xdr:to>
        <xdr:sp macro="" textlink="">
          <xdr:nvSpPr>
            <xdr:cNvPr id="20428" name="Check Box 972" hidden="1">
              <a:extLst>
                <a:ext uri="{63B3BB69-23CF-44E3-9099-C40C66FF867C}">
                  <a14:compatExt spid="_x0000_s20428"/>
                </a:ext>
                <a:ext uri="{FF2B5EF4-FFF2-40B4-BE49-F238E27FC236}">
                  <a16:creationId xmlns:a16="http://schemas.microsoft.com/office/drawing/2014/main" id="{00000000-0008-0000-0100-0000C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280</xdr:row>
          <xdr:rowOff>76200</xdr:rowOff>
        </xdr:from>
        <xdr:to>
          <xdr:col>15</xdr:col>
          <xdr:colOff>400050</xdr:colOff>
          <xdr:row>281</xdr:row>
          <xdr:rowOff>0</xdr:rowOff>
        </xdr:to>
        <xdr:sp macro="" textlink="">
          <xdr:nvSpPr>
            <xdr:cNvPr id="20429" name="Check Box 973" hidden="1">
              <a:extLst>
                <a:ext uri="{63B3BB69-23CF-44E3-9099-C40C66FF867C}">
                  <a14:compatExt spid="_x0000_s20429"/>
                </a:ext>
                <a:ext uri="{FF2B5EF4-FFF2-40B4-BE49-F238E27FC236}">
                  <a16:creationId xmlns:a16="http://schemas.microsoft.com/office/drawing/2014/main" id="{00000000-0008-0000-0100-0000C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281</xdr:row>
          <xdr:rowOff>76200</xdr:rowOff>
        </xdr:from>
        <xdr:to>
          <xdr:col>15</xdr:col>
          <xdr:colOff>400050</xdr:colOff>
          <xdr:row>281</xdr:row>
          <xdr:rowOff>342900</xdr:rowOff>
        </xdr:to>
        <xdr:sp macro="" textlink="">
          <xdr:nvSpPr>
            <xdr:cNvPr id="20430" name="Check Box 974" hidden="1">
              <a:extLst>
                <a:ext uri="{63B3BB69-23CF-44E3-9099-C40C66FF867C}">
                  <a14:compatExt spid="_x0000_s20430"/>
                </a:ext>
                <a:ext uri="{FF2B5EF4-FFF2-40B4-BE49-F238E27FC236}">
                  <a16:creationId xmlns:a16="http://schemas.microsoft.com/office/drawing/2014/main" id="{00000000-0008-0000-0100-0000C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282</xdr:row>
          <xdr:rowOff>76200</xdr:rowOff>
        </xdr:from>
        <xdr:to>
          <xdr:col>15</xdr:col>
          <xdr:colOff>400050</xdr:colOff>
          <xdr:row>282</xdr:row>
          <xdr:rowOff>342900</xdr:rowOff>
        </xdr:to>
        <xdr:sp macro="" textlink="">
          <xdr:nvSpPr>
            <xdr:cNvPr id="20431" name="Check Box 975" hidden="1">
              <a:extLst>
                <a:ext uri="{63B3BB69-23CF-44E3-9099-C40C66FF867C}">
                  <a14:compatExt spid="_x0000_s20431"/>
                </a:ext>
                <a:ext uri="{FF2B5EF4-FFF2-40B4-BE49-F238E27FC236}">
                  <a16:creationId xmlns:a16="http://schemas.microsoft.com/office/drawing/2014/main" id="{00000000-0008-0000-0100-0000C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283</xdr:row>
          <xdr:rowOff>76200</xdr:rowOff>
        </xdr:from>
        <xdr:to>
          <xdr:col>15</xdr:col>
          <xdr:colOff>400050</xdr:colOff>
          <xdr:row>283</xdr:row>
          <xdr:rowOff>342900</xdr:rowOff>
        </xdr:to>
        <xdr:sp macro="" textlink="">
          <xdr:nvSpPr>
            <xdr:cNvPr id="20432" name="Check Box 976" hidden="1">
              <a:extLst>
                <a:ext uri="{63B3BB69-23CF-44E3-9099-C40C66FF867C}">
                  <a14:compatExt spid="_x0000_s20432"/>
                </a:ext>
                <a:ext uri="{FF2B5EF4-FFF2-40B4-BE49-F238E27FC236}">
                  <a16:creationId xmlns:a16="http://schemas.microsoft.com/office/drawing/2014/main" id="{00000000-0008-0000-0100-0000D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284</xdr:row>
          <xdr:rowOff>76200</xdr:rowOff>
        </xdr:from>
        <xdr:to>
          <xdr:col>15</xdr:col>
          <xdr:colOff>400050</xdr:colOff>
          <xdr:row>285</xdr:row>
          <xdr:rowOff>0</xdr:rowOff>
        </xdr:to>
        <xdr:sp macro="" textlink="">
          <xdr:nvSpPr>
            <xdr:cNvPr id="20433" name="Check Box 977" hidden="1">
              <a:extLst>
                <a:ext uri="{63B3BB69-23CF-44E3-9099-C40C66FF867C}">
                  <a14:compatExt spid="_x0000_s20433"/>
                </a:ext>
                <a:ext uri="{FF2B5EF4-FFF2-40B4-BE49-F238E27FC236}">
                  <a16:creationId xmlns:a16="http://schemas.microsoft.com/office/drawing/2014/main" id="{00000000-0008-0000-0100-0000D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285</xdr:row>
          <xdr:rowOff>76200</xdr:rowOff>
        </xdr:from>
        <xdr:to>
          <xdr:col>15</xdr:col>
          <xdr:colOff>400050</xdr:colOff>
          <xdr:row>285</xdr:row>
          <xdr:rowOff>342900</xdr:rowOff>
        </xdr:to>
        <xdr:sp macro="" textlink="">
          <xdr:nvSpPr>
            <xdr:cNvPr id="20434" name="Check Box 978" hidden="1">
              <a:extLst>
                <a:ext uri="{63B3BB69-23CF-44E3-9099-C40C66FF867C}">
                  <a14:compatExt spid="_x0000_s20434"/>
                </a:ext>
                <a:ext uri="{FF2B5EF4-FFF2-40B4-BE49-F238E27FC236}">
                  <a16:creationId xmlns:a16="http://schemas.microsoft.com/office/drawing/2014/main" id="{00000000-0008-0000-0100-0000D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286</xdr:row>
          <xdr:rowOff>76200</xdr:rowOff>
        </xdr:from>
        <xdr:to>
          <xdr:col>15</xdr:col>
          <xdr:colOff>400050</xdr:colOff>
          <xdr:row>286</xdr:row>
          <xdr:rowOff>342900</xdr:rowOff>
        </xdr:to>
        <xdr:sp macro="" textlink="">
          <xdr:nvSpPr>
            <xdr:cNvPr id="20435" name="Check Box 979" hidden="1">
              <a:extLst>
                <a:ext uri="{63B3BB69-23CF-44E3-9099-C40C66FF867C}">
                  <a14:compatExt spid="_x0000_s20435"/>
                </a:ext>
                <a:ext uri="{FF2B5EF4-FFF2-40B4-BE49-F238E27FC236}">
                  <a16:creationId xmlns:a16="http://schemas.microsoft.com/office/drawing/2014/main" id="{00000000-0008-0000-0100-0000D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287</xdr:row>
          <xdr:rowOff>76200</xdr:rowOff>
        </xdr:from>
        <xdr:to>
          <xdr:col>15</xdr:col>
          <xdr:colOff>400050</xdr:colOff>
          <xdr:row>287</xdr:row>
          <xdr:rowOff>342900</xdr:rowOff>
        </xdr:to>
        <xdr:sp macro="" textlink="">
          <xdr:nvSpPr>
            <xdr:cNvPr id="20436" name="Check Box 980" hidden="1">
              <a:extLst>
                <a:ext uri="{63B3BB69-23CF-44E3-9099-C40C66FF867C}">
                  <a14:compatExt spid="_x0000_s20436"/>
                </a:ext>
                <a:ext uri="{FF2B5EF4-FFF2-40B4-BE49-F238E27FC236}">
                  <a16:creationId xmlns:a16="http://schemas.microsoft.com/office/drawing/2014/main" id="{00000000-0008-0000-0100-0000D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288</xdr:row>
          <xdr:rowOff>76200</xdr:rowOff>
        </xdr:from>
        <xdr:to>
          <xdr:col>15</xdr:col>
          <xdr:colOff>400050</xdr:colOff>
          <xdr:row>288</xdr:row>
          <xdr:rowOff>342900</xdr:rowOff>
        </xdr:to>
        <xdr:sp macro="" textlink="">
          <xdr:nvSpPr>
            <xdr:cNvPr id="20437" name="Check Box 981" hidden="1">
              <a:extLst>
                <a:ext uri="{63B3BB69-23CF-44E3-9099-C40C66FF867C}">
                  <a14:compatExt spid="_x0000_s20437"/>
                </a:ext>
                <a:ext uri="{FF2B5EF4-FFF2-40B4-BE49-F238E27FC236}">
                  <a16:creationId xmlns:a16="http://schemas.microsoft.com/office/drawing/2014/main" id="{00000000-0008-0000-0100-0000D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289</xdr:row>
          <xdr:rowOff>76200</xdr:rowOff>
        </xdr:from>
        <xdr:to>
          <xdr:col>15</xdr:col>
          <xdr:colOff>400050</xdr:colOff>
          <xdr:row>290</xdr:row>
          <xdr:rowOff>0</xdr:rowOff>
        </xdr:to>
        <xdr:sp macro="" textlink="">
          <xdr:nvSpPr>
            <xdr:cNvPr id="20438" name="Check Box 982" hidden="1">
              <a:extLst>
                <a:ext uri="{63B3BB69-23CF-44E3-9099-C40C66FF867C}">
                  <a14:compatExt spid="_x0000_s20438"/>
                </a:ext>
                <a:ext uri="{FF2B5EF4-FFF2-40B4-BE49-F238E27FC236}">
                  <a16:creationId xmlns:a16="http://schemas.microsoft.com/office/drawing/2014/main" id="{00000000-0008-0000-0100-0000D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290</xdr:row>
          <xdr:rowOff>76200</xdr:rowOff>
        </xdr:from>
        <xdr:to>
          <xdr:col>15</xdr:col>
          <xdr:colOff>400050</xdr:colOff>
          <xdr:row>290</xdr:row>
          <xdr:rowOff>342900</xdr:rowOff>
        </xdr:to>
        <xdr:sp macro="" textlink="">
          <xdr:nvSpPr>
            <xdr:cNvPr id="20439" name="Check Box 983" hidden="1">
              <a:extLst>
                <a:ext uri="{63B3BB69-23CF-44E3-9099-C40C66FF867C}">
                  <a14:compatExt spid="_x0000_s20439"/>
                </a:ext>
                <a:ext uri="{FF2B5EF4-FFF2-40B4-BE49-F238E27FC236}">
                  <a16:creationId xmlns:a16="http://schemas.microsoft.com/office/drawing/2014/main" id="{00000000-0008-0000-0100-0000D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291</xdr:row>
          <xdr:rowOff>76200</xdr:rowOff>
        </xdr:from>
        <xdr:to>
          <xdr:col>15</xdr:col>
          <xdr:colOff>400050</xdr:colOff>
          <xdr:row>291</xdr:row>
          <xdr:rowOff>342900</xdr:rowOff>
        </xdr:to>
        <xdr:sp macro="" textlink="">
          <xdr:nvSpPr>
            <xdr:cNvPr id="20440" name="Check Box 984" hidden="1">
              <a:extLst>
                <a:ext uri="{63B3BB69-23CF-44E3-9099-C40C66FF867C}">
                  <a14:compatExt spid="_x0000_s20440"/>
                </a:ext>
                <a:ext uri="{FF2B5EF4-FFF2-40B4-BE49-F238E27FC236}">
                  <a16:creationId xmlns:a16="http://schemas.microsoft.com/office/drawing/2014/main" id="{00000000-0008-0000-0100-0000D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292</xdr:row>
          <xdr:rowOff>76200</xdr:rowOff>
        </xdr:from>
        <xdr:to>
          <xdr:col>15</xdr:col>
          <xdr:colOff>400050</xdr:colOff>
          <xdr:row>292</xdr:row>
          <xdr:rowOff>342900</xdr:rowOff>
        </xdr:to>
        <xdr:sp macro="" textlink="">
          <xdr:nvSpPr>
            <xdr:cNvPr id="20441" name="Check Box 985" hidden="1">
              <a:extLst>
                <a:ext uri="{63B3BB69-23CF-44E3-9099-C40C66FF867C}">
                  <a14:compatExt spid="_x0000_s20441"/>
                </a:ext>
                <a:ext uri="{FF2B5EF4-FFF2-40B4-BE49-F238E27FC236}">
                  <a16:creationId xmlns:a16="http://schemas.microsoft.com/office/drawing/2014/main" id="{00000000-0008-0000-0100-0000D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293</xdr:row>
          <xdr:rowOff>76200</xdr:rowOff>
        </xdr:from>
        <xdr:to>
          <xdr:col>15</xdr:col>
          <xdr:colOff>400050</xdr:colOff>
          <xdr:row>293</xdr:row>
          <xdr:rowOff>342900</xdr:rowOff>
        </xdr:to>
        <xdr:sp macro="" textlink="">
          <xdr:nvSpPr>
            <xdr:cNvPr id="20442" name="Check Box 986" hidden="1">
              <a:extLst>
                <a:ext uri="{63B3BB69-23CF-44E3-9099-C40C66FF867C}">
                  <a14:compatExt spid="_x0000_s20442"/>
                </a:ext>
                <a:ext uri="{FF2B5EF4-FFF2-40B4-BE49-F238E27FC236}">
                  <a16:creationId xmlns:a16="http://schemas.microsoft.com/office/drawing/2014/main" id="{00000000-0008-0000-0100-0000D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294</xdr:row>
          <xdr:rowOff>76200</xdr:rowOff>
        </xdr:from>
        <xdr:to>
          <xdr:col>15</xdr:col>
          <xdr:colOff>400050</xdr:colOff>
          <xdr:row>295</xdr:row>
          <xdr:rowOff>0</xdr:rowOff>
        </xdr:to>
        <xdr:sp macro="" textlink="">
          <xdr:nvSpPr>
            <xdr:cNvPr id="20443" name="Check Box 987" hidden="1">
              <a:extLst>
                <a:ext uri="{63B3BB69-23CF-44E3-9099-C40C66FF867C}">
                  <a14:compatExt spid="_x0000_s20443"/>
                </a:ext>
                <a:ext uri="{FF2B5EF4-FFF2-40B4-BE49-F238E27FC236}">
                  <a16:creationId xmlns:a16="http://schemas.microsoft.com/office/drawing/2014/main" id="{00000000-0008-0000-0100-0000D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295</xdr:row>
          <xdr:rowOff>76200</xdr:rowOff>
        </xdr:from>
        <xdr:to>
          <xdr:col>15</xdr:col>
          <xdr:colOff>400050</xdr:colOff>
          <xdr:row>296</xdr:row>
          <xdr:rowOff>0</xdr:rowOff>
        </xdr:to>
        <xdr:sp macro="" textlink="">
          <xdr:nvSpPr>
            <xdr:cNvPr id="20444" name="Check Box 988" hidden="1">
              <a:extLst>
                <a:ext uri="{63B3BB69-23CF-44E3-9099-C40C66FF867C}">
                  <a14:compatExt spid="_x0000_s20444"/>
                </a:ext>
                <a:ext uri="{FF2B5EF4-FFF2-40B4-BE49-F238E27FC236}">
                  <a16:creationId xmlns:a16="http://schemas.microsoft.com/office/drawing/2014/main" id="{00000000-0008-0000-0100-0000D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296</xdr:row>
          <xdr:rowOff>76200</xdr:rowOff>
        </xdr:from>
        <xdr:to>
          <xdr:col>15</xdr:col>
          <xdr:colOff>400050</xdr:colOff>
          <xdr:row>297</xdr:row>
          <xdr:rowOff>0</xdr:rowOff>
        </xdr:to>
        <xdr:sp macro="" textlink="">
          <xdr:nvSpPr>
            <xdr:cNvPr id="20445" name="Check Box 989" hidden="1">
              <a:extLst>
                <a:ext uri="{63B3BB69-23CF-44E3-9099-C40C66FF867C}">
                  <a14:compatExt spid="_x0000_s20445"/>
                </a:ext>
                <a:ext uri="{FF2B5EF4-FFF2-40B4-BE49-F238E27FC236}">
                  <a16:creationId xmlns:a16="http://schemas.microsoft.com/office/drawing/2014/main" id="{00000000-0008-0000-0100-0000D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297</xdr:row>
          <xdr:rowOff>76200</xdr:rowOff>
        </xdr:from>
        <xdr:to>
          <xdr:col>15</xdr:col>
          <xdr:colOff>400050</xdr:colOff>
          <xdr:row>298</xdr:row>
          <xdr:rowOff>0</xdr:rowOff>
        </xdr:to>
        <xdr:sp macro="" textlink="">
          <xdr:nvSpPr>
            <xdr:cNvPr id="20446" name="Check Box 990" hidden="1">
              <a:extLst>
                <a:ext uri="{63B3BB69-23CF-44E3-9099-C40C66FF867C}">
                  <a14:compatExt spid="_x0000_s20446"/>
                </a:ext>
                <a:ext uri="{FF2B5EF4-FFF2-40B4-BE49-F238E27FC236}">
                  <a16:creationId xmlns:a16="http://schemas.microsoft.com/office/drawing/2014/main" id="{00000000-0008-0000-0100-0000D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298</xdr:row>
          <xdr:rowOff>76200</xdr:rowOff>
        </xdr:from>
        <xdr:to>
          <xdr:col>15</xdr:col>
          <xdr:colOff>400050</xdr:colOff>
          <xdr:row>299</xdr:row>
          <xdr:rowOff>0</xdr:rowOff>
        </xdr:to>
        <xdr:sp macro="" textlink="">
          <xdr:nvSpPr>
            <xdr:cNvPr id="20447" name="Check Box 991" hidden="1">
              <a:extLst>
                <a:ext uri="{63B3BB69-23CF-44E3-9099-C40C66FF867C}">
                  <a14:compatExt spid="_x0000_s20447"/>
                </a:ext>
                <a:ext uri="{FF2B5EF4-FFF2-40B4-BE49-F238E27FC236}">
                  <a16:creationId xmlns:a16="http://schemas.microsoft.com/office/drawing/2014/main" id="{00000000-0008-0000-0100-0000D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299</xdr:row>
          <xdr:rowOff>76200</xdr:rowOff>
        </xdr:from>
        <xdr:to>
          <xdr:col>15</xdr:col>
          <xdr:colOff>400050</xdr:colOff>
          <xdr:row>300</xdr:row>
          <xdr:rowOff>0</xdr:rowOff>
        </xdr:to>
        <xdr:sp macro="" textlink="">
          <xdr:nvSpPr>
            <xdr:cNvPr id="20448" name="Check Box 992" hidden="1">
              <a:extLst>
                <a:ext uri="{63B3BB69-23CF-44E3-9099-C40C66FF867C}">
                  <a14:compatExt spid="_x0000_s20448"/>
                </a:ext>
                <a:ext uri="{FF2B5EF4-FFF2-40B4-BE49-F238E27FC236}">
                  <a16:creationId xmlns:a16="http://schemas.microsoft.com/office/drawing/2014/main" id="{00000000-0008-0000-0100-0000E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299</xdr:row>
          <xdr:rowOff>316230</xdr:rowOff>
        </xdr:from>
        <xdr:to>
          <xdr:col>15</xdr:col>
          <xdr:colOff>400050</xdr:colOff>
          <xdr:row>301</xdr:row>
          <xdr:rowOff>19050</xdr:rowOff>
        </xdr:to>
        <xdr:sp macro="" textlink="">
          <xdr:nvSpPr>
            <xdr:cNvPr id="20449" name="Check Box 993" hidden="1">
              <a:extLst>
                <a:ext uri="{63B3BB69-23CF-44E3-9099-C40C66FF867C}">
                  <a14:compatExt spid="_x0000_s20449"/>
                </a:ext>
                <a:ext uri="{FF2B5EF4-FFF2-40B4-BE49-F238E27FC236}">
                  <a16:creationId xmlns:a16="http://schemas.microsoft.com/office/drawing/2014/main" id="{00000000-0008-0000-0100-0000E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300</xdr:row>
          <xdr:rowOff>182880</xdr:rowOff>
        </xdr:from>
        <xdr:to>
          <xdr:col>15</xdr:col>
          <xdr:colOff>400050</xdr:colOff>
          <xdr:row>301</xdr:row>
          <xdr:rowOff>220980</xdr:rowOff>
        </xdr:to>
        <xdr:sp macro="" textlink="">
          <xdr:nvSpPr>
            <xdr:cNvPr id="20450" name="Check Box 994" hidden="1">
              <a:extLst>
                <a:ext uri="{63B3BB69-23CF-44E3-9099-C40C66FF867C}">
                  <a14:compatExt spid="_x0000_s20450"/>
                </a:ext>
                <a:ext uri="{FF2B5EF4-FFF2-40B4-BE49-F238E27FC236}">
                  <a16:creationId xmlns:a16="http://schemas.microsoft.com/office/drawing/2014/main" id="{00000000-0008-0000-0100-0000E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201930</xdr:colOff>
          <xdr:row>302</xdr:row>
          <xdr:rowOff>106680</xdr:rowOff>
        </xdr:from>
        <xdr:to>
          <xdr:col>15</xdr:col>
          <xdr:colOff>411480</xdr:colOff>
          <xdr:row>302</xdr:row>
          <xdr:rowOff>373380</xdr:rowOff>
        </xdr:to>
        <xdr:sp macro="" textlink="">
          <xdr:nvSpPr>
            <xdr:cNvPr id="20451" name="Check Box 995" hidden="1">
              <a:extLst>
                <a:ext uri="{63B3BB69-23CF-44E3-9099-C40C66FF867C}">
                  <a14:compatExt spid="_x0000_s20451"/>
                </a:ext>
                <a:ext uri="{FF2B5EF4-FFF2-40B4-BE49-F238E27FC236}">
                  <a16:creationId xmlns:a16="http://schemas.microsoft.com/office/drawing/2014/main" id="{00000000-0008-0000-0100-0000E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302</xdr:row>
          <xdr:rowOff>457200</xdr:rowOff>
        </xdr:from>
        <xdr:to>
          <xdr:col>15</xdr:col>
          <xdr:colOff>400050</xdr:colOff>
          <xdr:row>304</xdr:row>
          <xdr:rowOff>0</xdr:rowOff>
        </xdr:to>
        <xdr:sp macro="" textlink="">
          <xdr:nvSpPr>
            <xdr:cNvPr id="20452" name="Check Box 996" hidden="1">
              <a:extLst>
                <a:ext uri="{63B3BB69-23CF-44E3-9099-C40C66FF867C}">
                  <a14:compatExt spid="_x0000_s20452"/>
                </a:ext>
                <a:ext uri="{FF2B5EF4-FFF2-40B4-BE49-F238E27FC236}">
                  <a16:creationId xmlns:a16="http://schemas.microsoft.com/office/drawing/2014/main" id="{00000000-0008-0000-0100-0000E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303</xdr:row>
          <xdr:rowOff>182880</xdr:rowOff>
        </xdr:from>
        <xdr:to>
          <xdr:col>15</xdr:col>
          <xdr:colOff>400050</xdr:colOff>
          <xdr:row>305</xdr:row>
          <xdr:rowOff>0</xdr:rowOff>
        </xdr:to>
        <xdr:sp macro="" textlink="">
          <xdr:nvSpPr>
            <xdr:cNvPr id="20453" name="Check Box 997" hidden="1">
              <a:extLst>
                <a:ext uri="{63B3BB69-23CF-44E3-9099-C40C66FF867C}">
                  <a14:compatExt spid="_x0000_s20453"/>
                </a:ext>
                <a:ext uri="{FF2B5EF4-FFF2-40B4-BE49-F238E27FC236}">
                  <a16:creationId xmlns:a16="http://schemas.microsoft.com/office/drawing/2014/main" id="{00000000-0008-0000-0100-0000E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304</xdr:row>
          <xdr:rowOff>182880</xdr:rowOff>
        </xdr:from>
        <xdr:to>
          <xdr:col>15</xdr:col>
          <xdr:colOff>400050</xdr:colOff>
          <xdr:row>306</xdr:row>
          <xdr:rowOff>0</xdr:rowOff>
        </xdr:to>
        <xdr:sp macro="" textlink="">
          <xdr:nvSpPr>
            <xdr:cNvPr id="20454" name="Check Box 998" hidden="1">
              <a:extLst>
                <a:ext uri="{63B3BB69-23CF-44E3-9099-C40C66FF867C}">
                  <a14:compatExt spid="_x0000_s20454"/>
                </a:ext>
                <a:ext uri="{FF2B5EF4-FFF2-40B4-BE49-F238E27FC236}">
                  <a16:creationId xmlns:a16="http://schemas.microsoft.com/office/drawing/2014/main" id="{00000000-0008-0000-0100-0000E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306</xdr:row>
          <xdr:rowOff>76200</xdr:rowOff>
        </xdr:from>
        <xdr:to>
          <xdr:col>15</xdr:col>
          <xdr:colOff>400050</xdr:colOff>
          <xdr:row>306</xdr:row>
          <xdr:rowOff>342900</xdr:rowOff>
        </xdr:to>
        <xdr:sp macro="" textlink="">
          <xdr:nvSpPr>
            <xdr:cNvPr id="20455" name="Check Box 999" hidden="1">
              <a:extLst>
                <a:ext uri="{63B3BB69-23CF-44E3-9099-C40C66FF867C}">
                  <a14:compatExt spid="_x0000_s20455"/>
                </a:ext>
                <a:ext uri="{FF2B5EF4-FFF2-40B4-BE49-F238E27FC236}">
                  <a16:creationId xmlns:a16="http://schemas.microsoft.com/office/drawing/2014/main" id="{00000000-0008-0000-0100-0000E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307</xdr:row>
          <xdr:rowOff>76200</xdr:rowOff>
        </xdr:from>
        <xdr:to>
          <xdr:col>15</xdr:col>
          <xdr:colOff>400050</xdr:colOff>
          <xdr:row>307</xdr:row>
          <xdr:rowOff>342900</xdr:rowOff>
        </xdr:to>
        <xdr:sp macro="" textlink="">
          <xdr:nvSpPr>
            <xdr:cNvPr id="20456" name="Check Box 1000" hidden="1">
              <a:extLst>
                <a:ext uri="{63B3BB69-23CF-44E3-9099-C40C66FF867C}">
                  <a14:compatExt spid="_x0000_s20456"/>
                </a:ext>
                <a:ext uri="{FF2B5EF4-FFF2-40B4-BE49-F238E27FC236}">
                  <a16:creationId xmlns:a16="http://schemas.microsoft.com/office/drawing/2014/main" id="{00000000-0008-0000-0100-0000E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308</xdr:row>
          <xdr:rowOff>76200</xdr:rowOff>
        </xdr:from>
        <xdr:to>
          <xdr:col>15</xdr:col>
          <xdr:colOff>400050</xdr:colOff>
          <xdr:row>308</xdr:row>
          <xdr:rowOff>342900</xdr:rowOff>
        </xdr:to>
        <xdr:sp macro="" textlink="">
          <xdr:nvSpPr>
            <xdr:cNvPr id="20457" name="Check Box 1001" hidden="1">
              <a:extLst>
                <a:ext uri="{63B3BB69-23CF-44E3-9099-C40C66FF867C}">
                  <a14:compatExt spid="_x0000_s20457"/>
                </a:ext>
                <a:ext uri="{FF2B5EF4-FFF2-40B4-BE49-F238E27FC236}">
                  <a16:creationId xmlns:a16="http://schemas.microsoft.com/office/drawing/2014/main" id="{00000000-0008-0000-0100-0000E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309</xdr:row>
          <xdr:rowOff>76200</xdr:rowOff>
        </xdr:from>
        <xdr:to>
          <xdr:col>15</xdr:col>
          <xdr:colOff>400050</xdr:colOff>
          <xdr:row>309</xdr:row>
          <xdr:rowOff>342900</xdr:rowOff>
        </xdr:to>
        <xdr:sp macro="" textlink="">
          <xdr:nvSpPr>
            <xdr:cNvPr id="20458" name="Check Box 1002" hidden="1">
              <a:extLst>
                <a:ext uri="{63B3BB69-23CF-44E3-9099-C40C66FF867C}">
                  <a14:compatExt spid="_x0000_s20458"/>
                </a:ext>
                <a:ext uri="{FF2B5EF4-FFF2-40B4-BE49-F238E27FC236}">
                  <a16:creationId xmlns:a16="http://schemas.microsoft.com/office/drawing/2014/main" id="{00000000-0008-0000-0100-0000E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310</xdr:row>
          <xdr:rowOff>76200</xdr:rowOff>
        </xdr:from>
        <xdr:to>
          <xdr:col>15</xdr:col>
          <xdr:colOff>400050</xdr:colOff>
          <xdr:row>310</xdr:row>
          <xdr:rowOff>342900</xdr:rowOff>
        </xdr:to>
        <xdr:sp macro="" textlink="">
          <xdr:nvSpPr>
            <xdr:cNvPr id="20459" name="Check Box 1003" hidden="1">
              <a:extLst>
                <a:ext uri="{63B3BB69-23CF-44E3-9099-C40C66FF867C}">
                  <a14:compatExt spid="_x0000_s20459"/>
                </a:ext>
                <a:ext uri="{FF2B5EF4-FFF2-40B4-BE49-F238E27FC236}">
                  <a16:creationId xmlns:a16="http://schemas.microsoft.com/office/drawing/2014/main" id="{00000000-0008-0000-0100-0000E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311</xdr:row>
          <xdr:rowOff>76200</xdr:rowOff>
        </xdr:from>
        <xdr:to>
          <xdr:col>15</xdr:col>
          <xdr:colOff>400050</xdr:colOff>
          <xdr:row>312</xdr:row>
          <xdr:rowOff>0</xdr:rowOff>
        </xdr:to>
        <xdr:sp macro="" textlink="">
          <xdr:nvSpPr>
            <xdr:cNvPr id="20460" name="Check Box 1004" hidden="1">
              <a:extLst>
                <a:ext uri="{63B3BB69-23CF-44E3-9099-C40C66FF867C}">
                  <a14:compatExt spid="_x0000_s20460"/>
                </a:ext>
                <a:ext uri="{FF2B5EF4-FFF2-40B4-BE49-F238E27FC236}">
                  <a16:creationId xmlns:a16="http://schemas.microsoft.com/office/drawing/2014/main" id="{00000000-0008-0000-0100-0000E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312</xdr:row>
          <xdr:rowOff>76200</xdr:rowOff>
        </xdr:from>
        <xdr:to>
          <xdr:col>15</xdr:col>
          <xdr:colOff>400050</xdr:colOff>
          <xdr:row>312</xdr:row>
          <xdr:rowOff>342900</xdr:rowOff>
        </xdr:to>
        <xdr:sp macro="" textlink="">
          <xdr:nvSpPr>
            <xdr:cNvPr id="20461" name="Check Box 1005" hidden="1">
              <a:extLst>
                <a:ext uri="{63B3BB69-23CF-44E3-9099-C40C66FF867C}">
                  <a14:compatExt spid="_x0000_s20461"/>
                </a:ext>
                <a:ext uri="{FF2B5EF4-FFF2-40B4-BE49-F238E27FC236}">
                  <a16:creationId xmlns:a16="http://schemas.microsoft.com/office/drawing/2014/main" id="{00000000-0008-0000-0100-0000E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313</xdr:row>
          <xdr:rowOff>76200</xdr:rowOff>
        </xdr:from>
        <xdr:to>
          <xdr:col>15</xdr:col>
          <xdr:colOff>400050</xdr:colOff>
          <xdr:row>313</xdr:row>
          <xdr:rowOff>342900</xdr:rowOff>
        </xdr:to>
        <xdr:sp macro="" textlink="">
          <xdr:nvSpPr>
            <xdr:cNvPr id="20462" name="Check Box 1006" hidden="1">
              <a:extLst>
                <a:ext uri="{63B3BB69-23CF-44E3-9099-C40C66FF867C}">
                  <a14:compatExt spid="_x0000_s20462"/>
                </a:ext>
                <a:ext uri="{FF2B5EF4-FFF2-40B4-BE49-F238E27FC236}">
                  <a16:creationId xmlns:a16="http://schemas.microsoft.com/office/drawing/2014/main" id="{00000000-0008-0000-0100-0000E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314</xdr:row>
          <xdr:rowOff>76200</xdr:rowOff>
        </xdr:from>
        <xdr:to>
          <xdr:col>15</xdr:col>
          <xdr:colOff>400050</xdr:colOff>
          <xdr:row>314</xdr:row>
          <xdr:rowOff>342900</xdr:rowOff>
        </xdr:to>
        <xdr:sp macro="" textlink="">
          <xdr:nvSpPr>
            <xdr:cNvPr id="20463" name="Check Box 1007" hidden="1">
              <a:extLst>
                <a:ext uri="{63B3BB69-23CF-44E3-9099-C40C66FF867C}">
                  <a14:compatExt spid="_x0000_s20463"/>
                </a:ext>
                <a:ext uri="{FF2B5EF4-FFF2-40B4-BE49-F238E27FC236}">
                  <a16:creationId xmlns:a16="http://schemas.microsoft.com/office/drawing/2014/main" id="{00000000-0008-0000-0100-0000E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315</xdr:row>
          <xdr:rowOff>76200</xdr:rowOff>
        </xdr:from>
        <xdr:to>
          <xdr:col>15</xdr:col>
          <xdr:colOff>400050</xdr:colOff>
          <xdr:row>315</xdr:row>
          <xdr:rowOff>342900</xdr:rowOff>
        </xdr:to>
        <xdr:sp macro="" textlink="">
          <xdr:nvSpPr>
            <xdr:cNvPr id="20464" name="Check Box 1008" hidden="1">
              <a:extLst>
                <a:ext uri="{63B3BB69-23CF-44E3-9099-C40C66FF867C}">
                  <a14:compatExt spid="_x0000_s20464"/>
                </a:ext>
                <a:ext uri="{FF2B5EF4-FFF2-40B4-BE49-F238E27FC236}">
                  <a16:creationId xmlns:a16="http://schemas.microsoft.com/office/drawing/2014/main" id="{00000000-0008-0000-0100-0000F0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316</xdr:row>
          <xdr:rowOff>76200</xdr:rowOff>
        </xdr:from>
        <xdr:to>
          <xdr:col>15</xdr:col>
          <xdr:colOff>400050</xdr:colOff>
          <xdr:row>316</xdr:row>
          <xdr:rowOff>342900</xdr:rowOff>
        </xdr:to>
        <xdr:sp macro="" textlink="">
          <xdr:nvSpPr>
            <xdr:cNvPr id="20465" name="Check Box 1009" hidden="1">
              <a:extLst>
                <a:ext uri="{63B3BB69-23CF-44E3-9099-C40C66FF867C}">
                  <a14:compatExt spid="_x0000_s20465"/>
                </a:ext>
                <a:ext uri="{FF2B5EF4-FFF2-40B4-BE49-F238E27FC236}">
                  <a16:creationId xmlns:a16="http://schemas.microsoft.com/office/drawing/2014/main" id="{00000000-0008-0000-0100-0000F1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317</xdr:row>
          <xdr:rowOff>76200</xdr:rowOff>
        </xdr:from>
        <xdr:to>
          <xdr:col>15</xdr:col>
          <xdr:colOff>400050</xdr:colOff>
          <xdr:row>317</xdr:row>
          <xdr:rowOff>342900</xdr:rowOff>
        </xdr:to>
        <xdr:sp macro="" textlink="">
          <xdr:nvSpPr>
            <xdr:cNvPr id="20466" name="Check Box 1010" hidden="1">
              <a:extLst>
                <a:ext uri="{63B3BB69-23CF-44E3-9099-C40C66FF867C}">
                  <a14:compatExt spid="_x0000_s20466"/>
                </a:ext>
                <a:ext uri="{FF2B5EF4-FFF2-40B4-BE49-F238E27FC236}">
                  <a16:creationId xmlns:a16="http://schemas.microsoft.com/office/drawing/2014/main" id="{00000000-0008-0000-0100-0000F2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318</xdr:row>
          <xdr:rowOff>76200</xdr:rowOff>
        </xdr:from>
        <xdr:to>
          <xdr:col>15</xdr:col>
          <xdr:colOff>400050</xdr:colOff>
          <xdr:row>318</xdr:row>
          <xdr:rowOff>342900</xdr:rowOff>
        </xdr:to>
        <xdr:sp macro="" textlink="">
          <xdr:nvSpPr>
            <xdr:cNvPr id="20467" name="Check Box 1011" hidden="1">
              <a:extLst>
                <a:ext uri="{63B3BB69-23CF-44E3-9099-C40C66FF867C}">
                  <a14:compatExt spid="_x0000_s20467"/>
                </a:ext>
                <a:ext uri="{FF2B5EF4-FFF2-40B4-BE49-F238E27FC236}">
                  <a16:creationId xmlns:a16="http://schemas.microsoft.com/office/drawing/2014/main" id="{00000000-0008-0000-0100-0000F3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319</xdr:row>
          <xdr:rowOff>76200</xdr:rowOff>
        </xdr:from>
        <xdr:to>
          <xdr:col>15</xdr:col>
          <xdr:colOff>400050</xdr:colOff>
          <xdr:row>319</xdr:row>
          <xdr:rowOff>342900</xdr:rowOff>
        </xdr:to>
        <xdr:sp macro="" textlink="">
          <xdr:nvSpPr>
            <xdr:cNvPr id="20468" name="Check Box 1012" hidden="1">
              <a:extLst>
                <a:ext uri="{63B3BB69-23CF-44E3-9099-C40C66FF867C}">
                  <a14:compatExt spid="_x0000_s20468"/>
                </a:ext>
                <a:ext uri="{FF2B5EF4-FFF2-40B4-BE49-F238E27FC236}">
                  <a16:creationId xmlns:a16="http://schemas.microsoft.com/office/drawing/2014/main" id="{00000000-0008-0000-0100-0000F4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320</xdr:row>
          <xdr:rowOff>76200</xdr:rowOff>
        </xdr:from>
        <xdr:to>
          <xdr:col>15</xdr:col>
          <xdr:colOff>400050</xdr:colOff>
          <xdr:row>320</xdr:row>
          <xdr:rowOff>342900</xdr:rowOff>
        </xdr:to>
        <xdr:sp macro="" textlink="">
          <xdr:nvSpPr>
            <xdr:cNvPr id="20469" name="Check Box 1013" hidden="1">
              <a:extLst>
                <a:ext uri="{63B3BB69-23CF-44E3-9099-C40C66FF867C}">
                  <a14:compatExt spid="_x0000_s20469"/>
                </a:ext>
                <a:ext uri="{FF2B5EF4-FFF2-40B4-BE49-F238E27FC236}">
                  <a16:creationId xmlns:a16="http://schemas.microsoft.com/office/drawing/2014/main" id="{00000000-0008-0000-0100-0000F5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320</xdr:row>
          <xdr:rowOff>621030</xdr:rowOff>
        </xdr:from>
        <xdr:to>
          <xdr:col>15</xdr:col>
          <xdr:colOff>400050</xdr:colOff>
          <xdr:row>322</xdr:row>
          <xdr:rowOff>0</xdr:rowOff>
        </xdr:to>
        <xdr:sp macro="" textlink="">
          <xdr:nvSpPr>
            <xdr:cNvPr id="20470" name="Check Box 1014" hidden="1">
              <a:extLst>
                <a:ext uri="{63B3BB69-23CF-44E3-9099-C40C66FF867C}">
                  <a14:compatExt spid="_x0000_s20470"/>
                </a:ext>
                <a:ext uri="{FF2B5EF4-FFF2-40B4-BE49-F238E27FC236}">
                  <a16:creationId xmlns:a16="http://schemas.microsoft.com/office/drawing/2014/main" id="{00000000-0008-0000-0100-0000F6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321</xdr:row>
          <xdr:rowOff>182880</xdr:rowOff>
        </xdr:from>
        <xdr:to>
          <xdr:col>15</xdr:col>
          <xdr:colOff>400050</xdr:colOff>
          <xdr:row>322</xdr:row>
          <xdr:rowOff>228600</xdr:rowOff>
        </xdr:to>
        <xdr:sp macro="" textlink="">
          <xdr:nvSpPr>
            <xdr:cNvPr id="20471" name="Check Box 1015" hidden="1">
              <a:extLst>
                <a:ext uri="{63B3BB69-23CF-44E3-9099-C40C66FF867C}">
                  <a14:compatExt spid="_x0000_s20471"/>
                </a:ext>
                <a:ext uri="{FF2B5EF4-FFF2-40B4-BE49-F238E27FC236}">
                  <a16:creationId xmlns:a16="http://schemas.microsoft.com/office/drawing/2014/main" id="{00000000-0008-0000-0100-0000F7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322</xdr:row>
          <xdr:rowOff>316230</xdr:rowOff>
        </xdr:from>
        <xdr:to>
          <xdr:col>15</xdr:col>
          <xdr:colOff>400050</xdr:colOff>
          <xdr:row>324</xdr:row>
          <xdr:rowOff>19050</xdr:rowOff>
        </xdr:to>
        <xdr:sp macro="" textlink="">
          <xdr:nvSpPr>
            <xdr:cNvPr id="20472" name="Check Box 1016" hidden="1">
              <a:extLst>
                <a:ext uri="{63B3BB69-23CF-44E3-9099-C40C66FF867C}">
                  <a14:compatExt spid="_x0000_s20472"/>
                </a:ext>
                <a:ext uri="{FF2B5EF4-FFF2-40B4-BE49-F238E27FC236}">
                  <a16:creationId xmlns:a16="http://schemas.microsoft.com/office/drawing/2014/main" id="{00000000-0008-0000-0100-0000F8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323</xdr:row>
          <xdr:rowOff>182880</xdr:rowOff>
        </xdr:from>
        <xdr:to>
          <xdr:col>15</xdr:col>
          <xdr:colOff>400050</xdr:colOff>
          <xdr:row>324</xdr:row>
          <xdr:rowOff>228600</xdr:rowOff>
        </xdr:to>
        <xdr:sp macro="" textlink="">
          <xdr:nvSpPr>
            <xdr:cNvPr id="20473" name="Check Box 1017" hidden="1">
              <a:extLst>
                <a:ext uri="{63B3BB69-23CF-44E3-9099-C40C66FF867C}">
                  <a14:compatExt spid="_x0000_s20473"/>
                </a:ext>
                <a:ext uri="{FF2B5EF4-FFF2-40B4-BE49-F238E27FC236}">
                  <a16:creationId xmlns:a16="http://schemas.microsoft.com/office/drawing/2014/main" id="{00000000-0008-0000-0100-0000F9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324</xdr:row>
          <xdr:rowOff>457200</xdr:rowOff>
        </xdr:from>
        <xdr:to>
          <xdr:col>15</xdr:col>
          <xdr:colOff>400050</xdr:colOff>
          <xdr:row>325</xdr:row>
          <xdr:rowOff>228600</xdr:rowOff>
        </xdr:to>
        <xdr:sp macro="" textlink="">
          <xdr:nvSpPr>
            <xdr:cNvPr id="20474" name="Check Box 1018" hidden="1">
              <a:extLst>
                <a:ext uri="{63B3BB69-23CF-44E3-9099-C40C66FF867C}">
                  <a14:compatExt spid="_x0000_s20474"/>
                </a:ext>
                <a:ext uri="{FF2B5EF4-FFF2-40B4-BE49-F238E27FC236}">
                  <a16:creationId xmlns:a16="http://schemas.microsoft.com/office/drawing/2014/main" id="{00000000-0008-0000-0100-0000FA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325</xdr:row>
          <xdr:rowOff>457200</xdr:rowOff>
        </xdr:from>
        <xdr:to>
          <xdr:col>15</xdr:col>
          <xdr:colOff>400050</xdr:colOff>
          <xdr:row>327</xdr:row>
          <xdr:rowOff>0</xdr:rowOff>
        </xdr:to>
        <xdr:sp macro="" textlink="">
          <xdr:nvSpPr>
            <xdr:cNvPr id="20475" name="Check Box 1019" hidden="1">
              <a:extLst>
                <a:ext uri="{63B3BB69-23CF-44E3-9099-C40C66FF867C}">
                  <a14:compatExt spid="_x0000_s20475"/>
                </a:ext>
                <a:ext uri="{FF2B5EF4-FFF2-40B4-BE49-F238E27FC236}">
                  <a16:creationId xmlns:a16="http://schemas.microsoft.com/office/drawing/2014/main" id="{00000000-0008-0000-0100-0000FB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326</xdr:row>
          <xdr:rowOff>182880</xdr:rowOff>
        </xdr:from>
        <xdr:to>
          <xdr:col>15</xdr:col>
          <xdr:colOff>400050</xdr:colOff>
          <xdr:row>328</xdr:row>
          <xdr:rowOff>0</xdr:rowOff>
        </xdr:to>
        <xdr:sp macro="" textlink="">
          <xdr:nvSpPr>
            <xdr:cNvPr id="20476" name="Check Box 1020" hidden="1">
              <a:extLst>
                <a:ext uri="{63B3BB69-23CF-44E3-9099-C40C66FF867C}">
                  <a14:compatExt spid="_x0000_s20476"/>
                </a:ext>
                <a:ext uri="{FF2B5EF4-FFF2-40B4-BE49-F238E27FC236}">
                  <a16:creationId xmlns:a16="http://schemas.microsoft.com/office/drawing/2014/main" id="{00000000-0008-0000-0100-0000FC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327</xdr:row>
          <xdr:rowOff>182880</xdr:rowOff>
        </xdr:from>
        <xdr:to>
          <xdr:col>15</xdr:col>
          <xdr:colOff>400050</xdr:colOff>
          <xdr:row>329</xdr:row>
          <xdr:rowOff>0</xdr:rowOff>
        </xdr:to>
        <xdr:sp macro="" textlink="">
          <xdr:nvSpPr>
            <xdr:cNvPr id="20477" name="Check Box 1021" hidden="1">
              <a:extLst>
                <a:ext uri="{63B3BB69-23CF-44E3-9099-C40C66FF867C}">
                  <a14:compatExt spid="_x0000_s20477"/>
                </a:ext>
                <a:ext uri="{FF2B5EF4-FFF2-40B4-BE49-F238E27FC236}">
                  <a16:creationId xmlns:a16="http://schemas.microsoft.com/office/drawing/2014/main" id="{00000000-0008-0000-0100-0000FD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328</xdr:row>
          <xdr:rowOff>182880</xdr:rowOff>
        </xdr:from>
        <xdr:to>
          <xdr:col>15</xdr:col>
          <xdr:colOff>400050</xdr:colOff>
          <xdr:row>330</xdr:row>
          <xdr:rowOff>0</xdr:rowOff>
        </xdr:to>
        <xdr:sp macro="" textlink="">
          <xdr:nvSpPr>
            <xdr:cNvPr id="20478" name="Check Box 1022" hidden="1">
              <a:extLst>
                <a:ext uri="{63B3BB69-23CF-44E3-9099-C40C66FF867C}">
                  <a14:compatExt spid="_x0000_s20478"/>
                </a:ext>
                <a:ext uri="{FF2B5EF4-FFF2-40B4-BE49-F238E27FC236}">
                  <a16:creationId xmlns:a16="http://schemas.microsoft.com/office/drawing/2014/main" id="{00000000-0008-0000-0100-0000FE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330</xdr:row>
          <xdr:rowOff>76200</xdr:rowOff>
        </xdr:from>
        <xdr:to>
          <xdr:col>15</xdr:col>
          <xdr:colOff>400050</xdr:colOff>
          <xdr:row>331</xdr:row>
          <xdr:rowOff>0</xdr:rowOff>
        </xdr:to>
        <xdr:sp macro="" textlink="">
          <xdr:nvSpPr>
            <xdr:cNvPr id="20479" name="Check Box 1023" hidden="1">
              <a:extLst>
                <a:ext uri="{63B3BB69-23CF-44E3-9099-C40C66FF867C}">
                  <a14:compatExt spid="_x0000_s20479"/>
                </a:ext>
                <a:ext uri="{FF2B5EF4-FFF2-40B4-BE49-F238E27FC236}">
                  <a16:creationId xmlns:a16="http://schemas.microsoft.com/office/drawing/2014/main" id="{00000000-0008-0000-0100-0000FF4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331</xdr:row>
          <xdr:rowOff>76200</xdr:rowOff>
        </xdr:from>
        <xdr:to>
          <xdr:col>15</xdr:col>
          <xdr:colOff>400050</xdr:colOff>
          <xdr:row>331</xdr:row>
          <xdr:rowOff>342900</xdr:rowOff>
        </xdr:to>
        <xdr:sp macro="" textlink="">
          <xdr:nvSpPr>
            <xdr:cNvPr id="21504" name="Check Box 1024" hidden="1">
              <a:extLst>
                <a:ext uri="{63B3BB69-23CF-44E3-9099-C40C66FF867C}">
                  <a14:compatExt spid="_x0000_s21504"/>
                </a:ext>
                <a:ext uri="{FF2B5EF4-FFF2-40B4-BE49-F238E27FC236}">
                  <a16:creationId xmlns:a16="http://schemas.microsoft.com/office/drawing/2014/main" id="{00000000-0008-0000-0100-00000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332</xdr:row>
          <xdr:rowOff>76200</xdr:rowOff>
        </xdr:from>
        <xdr:to>
          <xdr:col>15</xdr:col>
          <xdr:colOff>400050</xdr:colOff>
          <xdr:row>333</xdr:row>
          <xdr:rowOff>0</xdr:rowOff>
        </xdr:to>
        <xdr:sp macro="" textlink="">
          <xdr:nvSpPr>
            <xdr:cNvPr id="21505" name="Check Box 1025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1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333</xdr:row>
          <xdr:rowOff>76200</xdr:rowOff>
        </xdr:from>
        <xdr:to>
          <xdr:col>15</xdr:col>
          <xdr:colOff>400050</xdr:colOff>
          <xdr:row>333</xdr:row>
          <xdr:rowOff>342900</xdr:rowOff>
        </xdr:to>
        <xdr:sp macro="" textlink="">
          <xdr:nvSpPr>
            <xdr:cNvPr id="21506" name="Check Box 1026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1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334</xdr:row>
          <xdr:rowOff>76200</xdr:rowOff>
        </xdr:from>
        <xdr:to>
          <xdr:col>15</xdr:col>
          <xdr:colOff>400050</xdr:colOff>
          <xdr:row>335</xdr:row>
          <xdr:rowOff>0</xdr:rowOff>
        </xdr:to>
        <xdr:sp macro="" textlink="">
          <xdr:nvSpPr>
            <xdr:cNvPr id="21507" name="Check Box 1027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1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335</xdr:row>
          <xdr:rowOff>76200</xdr:rowOff>
        </xdr:from>
        <xdr:to>
          <xdr:col>15</xdr:col>
          <xdr:colOff>400050</xdr:colOff>
          <xdr:row>336</xdr:row>
          <xdr:rowOff>0</xdr:rowOff>
        </xdr:to>
        <xdr:sp macro="" textlink="">
          <xdr:nvSpPr>
            <xdr:cNvPr id="21508" name="Check Box 1028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1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336</xdr:row>
          <xdr:rowOff>76200</xdr:rowOff>
        </xdr:from>
        <xdr:to>
          <xdr:col>15</xdr:col>
          <xdr:colOff>400050</xdr:colOff>
          <xdr:row>337</xdr:row>
          <xdr:rowOff>0</xdr:rowOff>
        </xdr:to>
        <xdr:sp macro="" textlink="">
          <xdr:nvSpPr>
            <xdr:cNvPr id="21509" name="Check Box 1029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1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337</xdr:row>
          <xdr:rowOff>76200</xdr:rowOff>
        </xdr:from>
        <xdr:to>
          <xdr:col>15</xdr:col>
          <xdr:colOff>400050</xdr:colOff>
          <xdr:row>338</xdr:row>
          <xdr:rowOff>0</xdr:rowOff>
        </xdr:to>
        <xdr:sp macro="" textlink="">
          <xdr:nvSpPr>
            <xdr:cNvPr id="21510" name="Check Box 1030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1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338</xdr:row>
          <xdr:rowOff>76200</xdr:rowOff>
        </xdr:from>
        <xdr:to>
          <xdr:col>15</xdr:col>
          <xdr:colOff>400050</xdr:colOff>
          <xdr:row>339</xdr:row>
          <xdr:rowOff>0</xdr:rowOff>
        </xdr:to>
        <xdr:sp macro="" textlink="">
          <xdr:nvSpPr>
            <xdr:cNvPr id="21511" name="Check Box 1031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1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339</xdr:row>
          <xdr:rowOff>76200</xdr:rowOff>
        </xdr:from>
        <xdr:to>
          <xdr:col>15</xdr:col>
          <xdr:colOff>400050</xdr:colOff>
          <xdr:row>340</xdr:row>
          <xdr:rowOff>0</xdr:rowOff>
        </xdr:to>
        <xdr:sp macro="" textlink="">
          <xdr:nvSpPr>
            <xdr:cNvPr id="21512" name="Check Box 1032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1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340</xdr:row>
          <xdr:rowOff>76200</xdr:rowOff>
        </xdr:from>
        <xdr:to>
          <xdr:col>15</xdr:col>
          <xdr:colOff>400050</xdr:colOff>
          <xdr:row>341</xdr:row>
          <xdr:rowOff>0</xdr:rowOff>
        </xdr:to>
        <xdr:sp macro="" textlink="">
          <xdr:nvSpPr>
            <xdr:cNvPr id="21513" name="Check Box 1033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1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341</xdr:row>
          <xdr:rowOff>76200</xdr:rowOff>
        </xdr:from>
        <xdr:to>
          <xdr:col>15</xdr:col>
          <xdr:colOff>400050</xdr:colOff>
          <xdr:row>342</xdr:row>
          <xdr:rowOff>0</xdr:rowOff>
        </xdr:to>
        <xdr:sp macro="" textlink="">
          <xdr:nvSpPr>
            <xdr:cNvPr id="21514" name="Check Box 1034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1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342</xdr:row>
          <xdr:rowOff>76200</xdr:rowOff>
        </xdr:from>
        <xdr:to>
          <xdr:col>15</xdr:col>
          <xdr:colOff>400050</xdr:colOff>
          <xdr:row>343</xdr:row>
          <xdr:rowOff>0</xdr:rowOff>
        </xdr:to>
        <xdr:sp macro="" textlink="">
          <xdr:nvSpPr>
            <xdr:cNvPr id="21515" name="Check Box 1035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1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343</xdr:row>
          <xdr:rowOff>76200</xdr:rowOff>
        </xdr:from>
        <xdr:to>
          <xdr:col>15</xdr:col>
          <xdr:colOff>400050</xdr:colOff>
          <xdr:row>344</xdr:row>
          <xdr:rowOff>0</xdr:rowOff>
        </xdr:to>
        <xdr:sp macro="" textlink="">
          <xdr:nvSpPr>
            <xdr:cNvPr id="21516" name="Check Box 1036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1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344</xdr:row>
          <xdr:rowOff>76200</xdr:rowOff>
        </xdr:from>
        <xdr:to>
          <xdr:col>15</xdr:col>
          <xdr:colOff>400050</xdr:colOff>
          <xdr:row>345</xdr:row>
          <xdr:rowOff>0</xdr:rowOff>
        </xdr:to>
        <xdr:sp macro="" textlink="">
          <xdr:nvSpPr>
            <xdr:cNvPr id="21517" name="Check Box 1037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1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345</xdr:row>
          <xdr:rowOff>76200</xdr:rowOff>
        </xdr:from>
        <xdr:to>
          <xdr:col>15</xdr:col>
          <xdr:colOff>400050</xdr:colOff>
          <xdr:row>346</xdr:row>
          <xdr:rowOff>0</xdr:rowOff>
        </xdr:to>
        <xdr:sp macro="" textlink="">
          <xdr:nvSpPr>
            <xdr:cNvPr id="21518" name="Check Box 1038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1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346</xdr:row>
          <xdr:rowOff>76200</xdr:rowOff>
        </xdr:from>
        <xdr:to>
          <xdr:col>15</xdr:col>
          <xdr:colOff>400050</xdr:colOff>
          <xdr:row>347</xdr:row>
          <xdr:rowOff>0</xdr:rowOff>
        </xdr:to>
        <xdr:sp macro="" textlink="">
          <xdr:nvSpPr>
            <xdr:cNvPr id="21519" name="Check Box 1039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1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347</xdr:row>
          <xdr:rowOff>76200</xdr:rowOff>
        </xdr:from>
        <xdr:to>
          <xdr:col>15</xdr:col>
          <xdr:colOff>400050</xdr:colOff>
          <xdr:row>348</xdr:row>
          <xdr:rowOff>0</xdr:rowOff>
        </xdr:to>
        <xdr:sp macro="" textlink="">
          <xdr:nvSpPr>
            <xdr:cNvPr id="21520" name="Check Box 1040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1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348</xdr:row>
          <xdr:rowOff>76200</xdr:rowOff>
        </xdr:from>
        <xdr:to>
          <xdr:col>15</xdr:col>
          <xdr:colOff>400050</xdr:colOff>
          <xdr:row>349</xdr:row>
          <xdr:rowOff>0</xdr:rowOff>
        </xdr:to>
        <xdr:sp macro="" textlink="">
          <xdr:nvSpPr>
            <xdr:cNvPr id="21521" name="Check Box 1041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1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349</xdr:row>
          <xdr:rowOff>76200</xdr:rowOff>
        </xdr:from>
        <xdr:to>
          <xdr:col>15</xdr:col>
          <xdr:colOff>400050</xdr:colOff>
          <xdr:row>350</xdr:row>
          <xdr:rowOff>0</xdr:rowOff>
        </xdr:to>
        <xdr:sp macro="" textlink="">
          <xdr:nvSpPr>
            <xdr:cNvPr id="21522" name="Check Box 1042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1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350</xdr:row>
          <xdr:rowOff>76200</xdr:rowOff>
        </xdr:from>
        <xdr:to>
          <xdr:col>15</xdr:col>
          <xdr:colOff>400050</xdr:colOff>
          <xdr:row>351</xdr:row>
          <xdr:rowOff>0</xdr:rowOff>
        </xdr:to>
        <xdr:sp macro="" textlink="">
          <xdr:nvSpPr>
            <xdr:cNvPr id="21523" name="Check Box 1043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1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351</xdr:row>
          <xdr:rowOff>76200</xdr:rowOff>
        </xdr:from>
        <xdr:to>
          <xdr:col>15</xdr:col>
          <xdr:colOff>400050</xdr:colOff>
          <xdr:row>352</xdr:row>
          <xdr:rowOff>0</xdr:rowOff>
        </xdr:to>
        <xdr:sp macro="" textlink="">
          <xdr:nvSpPr>
            <xdr:cNvPr id="21524" name="Check Box 1044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1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352</xdr:row>
          <xdr:rowOff>76200</xdr:rowOff>
        </xdr:from>
        <xdr:to>
          <xdr:col>15</xdr:col>
          <xdr:colOff>400050</xdr:colOff>
          <xdr:row>353</xdr:row>
          <xdr:rowOff>0</xdr:rowOff>
        </xdr:to>
        <xdr:sp macro="" textlink="">
          <xdr:nvSpPr>
            <xdr:cNvPr id="21525" name="Check Box 1045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1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353</xdr:row>
          <xdr:rowOff>76200</xdr:rowOff>
        </xdr:from>
        <xdr:to>
          <xdr:col>15</xdr:col>
          <xdr:colOff>400050</xdr:colOff>
          <xdr:row>354</xdr:row>
          <xdr:rowOff>0</xdr:rowOff>
        </xdr:to>
        <xdr:sp macro="" textlink="">
          <xdr:nvSpPr>
            <xdr:cNvPr id="21526" name="Check Box 1046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1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354</xdr:row>
          <xdr:rowOff>76200</xdr:rowOff>
        </xdr:from>
        <xdr:to>
          <xdr:col>15</xdr:col>
          <xdr:colOff>400050</xdr:colOff>
          <xdr:row>355</xdr:row>
          <xdr:rowOff>0</xdr:rowOff>
        </xdr:to>
        <xdr:sp macro="" textlink="">
          <xdr:nvSpPr>
            <xdr:cNvPr id="21527" name="Check Box 1047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1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355</xdr:row>
          <xdr:rowOff>76200</xdr:rowOff>
        </xdr:from>
        <xdr:to>
          <xdr:col>15</xdr:col>
          <xdr:colOff>400050</xdr:colOff>
          <xdr:row>356</xdr:row>
          <xdr:rowOff>0</xdr:rowOff>
        </xdr:to>
        <xdr:sp macro="" textlink="">
          <xdr:nvSpPr>
            <xdr:cNvPr id="21528" name="Check Box 1048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1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356</xdr:row>
          <xdr:rowOff>76200</xdr:rowOff>
        </xdr:from>
        <xdr:to>
          <xdr:col>15</xdr:col>
          <xdr:colOff>400050</xdr:colOff>
          <xdr:row>357</xdr:row>
          <xdr:rowOff>0</xdr:rowOff>
        </xdr:to>
        <xdr:sp macro="" textlink="">
          <xdr:nvSpPr>
            <xdr:cNvPr id="21529" name="Check Box 1049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1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357</xdr:row>
          <xdr:rowOff>76200</xdr:rowOff>
        </xdr:from>
        <xdr:to>
          <xdr:col>15</xdr:col>
          <xdr:colOff>400050</xdr:colOff>
          <xdr:row>358</xdr:row>
          <xdr:rowOff>0</xdr:rowOff>
        </xdr:to>
        <xdr:sp macro="" textlink="">
          <xdr:nvSpPr>
            <xdr:cNvPr id="21530" name="Check Box 1050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1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358</xdr:row>
          <xdr:rowOff>76200</xdr:rowOff>
        </xdr:from>
        <xdr:to>
          <xdr:col>15</xdr:col>
          <xdr:colOff>400050</xdr:colOff>
          <xdr:row>359</xdr:row>
          <xdr:rowOff>0</xdr:rowOff>
        </xdr:to>
        <xdr:sp macro="" textlink="">
          <xdr:nvSpPr>
            <xdr:cNvPr id="21531" name="Check Box 1051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1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359</xdr:row>
          <xdr:rowOff>76200</xdr:rowOff>
        </xdr:from>
        <xdr:to>
          <xdr:col>15</xdr:col>
          <xdr:colOff>400050</xdr:colOff>
          <xdr:row>360</xdr:row>
          <xdr:rowOff>0</xdr:rowOff>
        </xdr:to>
        <xdr:sp macro="" textlink="">
          <xdr:nvSpPr>
            <xdr:cNvPr id="21532" name="Check Box 1052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1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360</xdr:row>
          <xdr:rowOff>76200</xdr:rowOff>
        </xdr:from>
        <xdr:to>
          <xdr:col>15</xdr:col>
          <xdr:colOff>400050</xdr:colOff>
          <xdr:row>361</xdr:row>
          <xdr:rowOff>0</xdr:rowOff>
        </xdr:to>
        <xdr:sp macro="" textlink="">
          <xdr:nvSpPr>
            <xdr:cNvPr id="21533" name="Check Box 1053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1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361</xdr:row>
          <xdr:rowOff>76200</xdr:rowOff>
        </xdr:from>
        <xdr:to>
          <xdr:col>15</xdr:col>
          <xdr:colOff>400050</xdr:colOff>
          <xdr:row>362</xdr:row>
          <xdr:rowOff>0</xdr:rowOff>
        </xdr:to>
        <xdr:sp macro="" textlink="">
          <xdr:nvSpPr>
            <xdr:cNvPr id="21534" name="Check Box 1054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1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362</xdr:row>
          <xdr:rowOff>76200</xdr:rowOff>
        </xdr:from>
        <xdr:to>
          <xdr:col>15</xdr:col>
          <xdr:colOff>400050</xdr:colOff>
          <xdr:row>363</xdr:row>
          <xdr:rowOff>0</xdr:rowOff>
        </xdr:to>
        <xdr:sp macro="" textlink="">
          <xdr:nvSpPr>
            <xdr:cNvPr id="21535" name="Check Box 1055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1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363</xdr:row>
          <xdr:rowOff>76200</xdr:rowOff>
        </xdr:from>
        <xdr:to>
          <xdr:col>15</xdr:col>
          <xdr:colOff>400050</xdr:colOff>
          <xdr:row>364</xdr:row>
          <xdr:rowOff>0</xdr:rowOff>
        </xdr:to>
        <xdr:sp macro="" textlink="">
          <xdr:nvSpPr>
            <xdr:cNvPr id="21536" name="Check Box 1056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1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364</xdr:row>
          <xdr:rowOff>76200</xdr:rowOff>
        </xdr:from>
        <xdr:to>
          <xdr:col>15</xdr:col>
          <xdr:colOff>400050</xdr:colOff>
          <xdr:row>365</xdr:row>
          <xdr:rowOff>0</xdr:rowOff>
        </xdr:to>
        <xdr:sp macro="" textlink="">
          <xdr:nvSpPr>
            <xdr:cNvPr id="21537" name="Check Box 1057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1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365</xdr:row>
          <xdr:rowOff>76200</xdr:rowOff>
        </xdr:from>
        <xdr:to>
          <xdr:col>15</xdr:col>
          <xdr:colOff>400050</xdr:colOff>
          <xdr:row>366</xdr:row>
          <xdr:rowOff>0</xdr:rowOff>
        </xdr:to>
        <xdr:sp macro="" textlink="">
          <xdr:nvSpPr>
            <xdr:cNvPr id="21538" name="Check Box 1058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1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366</xdr:row>
          <xdr:rowOff>76200</xdr:rowOff>
        </xdr:from>
        <xdr:to>
          <xdr:col>15</xdr:col>
          <xdr:colOff>400050</xdr:colOff>
          <xdr:row>367</xdr:row>
          <xdr:rowOff>0</xdr:rowOff>
        </xdr:to>
        <xdr:sp macro="" textlink="">
          <xdr:nvSpPr>
            <xdr:cNvPr id="21539" name="Check Box 1059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1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367</xdr:row>
          <xdr:rowOff>76200</xdr:rowOff>
        </xdr:from>
        <xdr:to>
          <xdr:col>15</xdr:col>
          <xdr:colOff>400050</xdr:colOff>
          <xdr:row>368</xdr:row>
          <xdr:rowOff>0</xdr:rowOff>
        </xdr:to>
        <xdr:sp macro="" textlink="">
          <xdr:nvSpPr>
            <xdr:cNvPr id="21540" name="Check Box 1060" hidden="1">
              <a:extLst>
                <a:ext uri="{63B3BB69-23CF-44E3-9099-C40C66FF867C}">
                  <a14:compatExt spid="_x0000_s21540"/>
                </a:ext>
                <a:ext uri="{FF2B5EF4-FFF2-40B4-BE49-F238E27FC236}">
                  <a16:creationId xmlns:a16="http://schemas.microsoft.com/office/drawing/2014/main" id="{00000000-0008-0000-0100-00002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368</xdr:row>
          <xdr:rowOff>76200</xdr:rowOff>
        </xdr:from>
        <xdr:to>
          <xdr:col>15</xdr:col>
          <xdr:colOff>400050</xdr:colOff>
          <xdr:row>369</xdr:row>
          <xdr:rowOff>0</xdr:rowOff>
        </xdr:to>
        <xdr:sp macro="" textlink="">
          <xdr:nvSpPr>
            <xdr:cNvPr id="21541" name="Check Box 1061" hidden="1">
              <a:extLst>
                <a:ext uri="{63B3BB69-23CF-44E3-9099-C40C66FF867C}">
                  <a14:compatExt spid="_x0000_s21541"/>
                </a:ext>
                <a:ext uri="{FF2B5EF4-FFF2-40B4-BE49-F238E27FC236}">
                  <a16:creationId xmlns:a16="http://schemas.microsoft.com/office/drawing/2014/main" id="{00000000-0008-0000-0100-00002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369</xdr:row>
          <xdr:rowOff>76200</xdr:rowOff>
        </xdr:from>
        <xdr:to>
          <xdr:col>15</xdr:col>
          <xdr:colOff>400050</xdr:colOff>
          <xdr:row>370</xdr:row>
          <xdr:rowOff>0</xdr:rowOff>
        </xdr:to>
        <xdr:sp macro="" textlink="">
          <xdr:nvSpPr>
            <xdr:cNvPr id="21542" name="Check Box 1062" hidden="1">
              <a:extLst>
                <a:ext uri="{63B3BB69-23CF-44E3-9099-C40C66FF867C}">
                  <a14:compatExt spid="_x0000_s21542"/>
                </a:ext>
                <a:ext uri="{FF2B5EF4-FFF2-40B4-BE49-F238E27FC236}">
                  <a16:creationId xmlns:a16="http://schemas.microsoft.com/office/drawing/2014/main" id="{00000000-0008-0000-0100-00002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370</xdr:row>
          <xdr:rowOff>76200</xdr:rowOff>
        </xdr:from>
        <xdr:to>
          <xdr:col>15</xdr:col>
          <xdr:colOff>400050</xdr:colOff>
          <xdr:row>370</xdr:row>
          <xdr:rowOff>342900</xdr:rowOff>
        </xdr:to>
        <xdr:sp macro="" textlink="">
          <xdr:nvSpPr>
            <xdr:cNvPr id="21543" name="Check Box 1063" hidden="1">
              <a:extLst>
                <a:ext uri="{63B3BB69-23CF-44E3-9099-C40C66FF867C}">
                  <a14:compatExt spid="_x0000_s21543"/>
                </a:ext>
                <a:ext uri="{FF2B5EF4-FFF2-40B4-BE49-F238E27FC236}">
                  <a16:creationId xmlns:a16="http://schemas.microsoft.com/office/drawing/2014/main" id="{00000000-0008-0000-0100-00002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371</xdr:row>
          <xdr:rowOff>76200</xdr:rowOff>
        </xdr:from>
        <xdr:to>
          <xdr:col>15</xdr:col>
          <xdr:colOff>400050</xdr:colOff>
          <xdr:row>371</xdr:row>
          <xdr:rowOff>342900</xdr:rowOff>
        </xdr:to>
        <xdr:sp macro="" textlink="">
          <xdr:nvSpPr>
            <xdr:cNvPr id="21544" name="Check Box 1064" hidden="1">
              <a:extLst>
                <a:ext uri="{63B3BB69-23CF-44E3-9099-C40C66FF867C}">
                  <a14:compatExt spid="_x0000_s21544"/>
                </a:ext>
                <a:ext uri="{FF2B5EF4-FFF2-40B4-BE49-F238E27FC236}">
                  <a16:creationId xmlns:a16="http://schemas.microsoft.com/office/drawing/2014/main" id="{00000000-0008-0000-0100-00002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372</xdr:row>
          <xdr:rowOff>76200</xdr:rowOff>
        </xdr:from>
        <xdr:to>
          <xdr:col>15</xdr:col>
          <xdr:colOff>400050</xdr:colOff>
          <xdr:row>372</xdr:row>
          <xdr:rowOff>342900</xdr:rowOff>
        </xdr:to>
        <xdr:sp macro="" textlink="">
          <xdr:nvSpPr>
            <xdr:cNvPr id="21545" name="Check Box 1065" hidden="1">
              <a:extLst>
                <a:ext uri="{63B3BB69-23CF-44E3-9099-C40C66FF867C}">
                  <a14:compatExt spid="_x0000_s21545"/>
                </a:ext>
                <a:ext uri="{FF2B5EF4-FFF2-40B4-BE49-F238E27FC236}">
                  <a16:creationId xmlns:a16="http://schemas.microsoft.com/office/drawing/2014/main" id="{00000000-0008-0000-0100-00002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373</xdr:row>
          <xdr:rowOff>76200</xdr:rowOff>
        </xdr:from>
        <xdr:to>
          <xdr:col>15</xdr:col>
          <xdr:colOff>400050</xdr:colOff>
          <xdr:row>373</xdr:row>
          <xdr:rowOff>342900</xdr:rowOff>
        </xdr:to>
        <xdr:sp macro="" textlink="">
          <xdr:nvSpPr>
            <xdr:cNvPr id="21546" name="Check Box 1066" hidden="1">
              <a:extLst>
                <a:ext uri="{63B3BB69-23CF-44E3-9099-C40C66FF867C}">
                  <a14:compatExt spid="_x0000_s21546"/>
                </a:ext>
                <a:ext uri="{FF2B5EF4-FFF2-40B4-BE49-F238E27FC236}">
                  <a16:creationId xmlns:a16="http://schemas.microsoft.com/office/drawing/2014/main" id="{00000000-0008-0000-0100-00002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374</xdr:row>
          <xdr:rowOff>76200</xdr:rowOff>
        </xdr:from>
        <xdr:to>
          <xdr:col>15</xdr:col>
          <xdr:colOff>400050</xdr:colOff>
          <xdr:row>374</xdr:row>
          <xdr:rowOff>342900</xdr:rowOff>
        </xdr:to>
        <xdr:sp macro="" textlink="">
          <xdr:nvSpPr>
            <xdr:cNvPr id="21547" name="Check Box 1067" hidden="1">
              <a:extLst>
                <a:ext uri="{63B3BB69-23CF-44E3-9099-C40C66FF867C}">
                  <a14:compatExt spid="_x0000_s21547"/>
                </a:ext>
                <a:ext uri="{FF2B5EF4-FFF2-40B4-BE49-F238E27FC236}">
                  <a16:creationId xmlns:a16="http://schemas.microsoft.com/office/drawing/2014/main" id="{00000000-0008-0000-0100-00002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375</xdr:row>
          <xdr:rowOff>76200</xdr:rowOff>
        </xdr:from>
        <xdr:to>
          <xdr:col>15</xdr:col>
          <xdr:colOff>400050</xdr:colOff>
          <xdr:row>375</xdr:row>
          <xdr:rowOff>342900</xdr:rowOff>
        </xdr:to>
        <xdr:sp macro="" textlink="">
          <xdr:nvSpPr>
            <xdr:cNvPr id="21548" name="Check Box 1068" hidden="1">
              <a:extLst>
                <a:ext uri="{63B3BB69-23CF-44E3-9099-C40C66FF867C}">
                  <a14:compatExt spid="_x0000_s21548"/>
                </a:ext>
                <a:ext uri="{FF2B5EF4-FFF2-40B4-BE49-F238E27FC236}">
                  <a16:creationId xmlns:a16="http://schemas.microsoft.com/office/drawing/2014/main" id="{00000000-0008-0000-0100-00002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376</xdr:row>
          <xdr:rowOff>76200</xdr:rowOff>
        </xdr:from>
        <xdr:to>
          <xdr:col>15</xdr:col>
          <xdr:colOff>400050</xdr:colOff>
          <xdr:row>376</xdr:row>
          <xdr:rowOff>342900</xdr:rowOff>
        </xdr:to>
        <xdr:sp macro="" textlink="">
          <xdr:nvSpPr>
            <xdr:cNvPr id="21549" name="Check Box 1069" hidden="1">
              <a:extLst>
                <a:ext uri="{63B3BB69-23CF-44E3-9099-C40C66FF867C}">
                  <a14:compatExt spid="_x0000_s21549"/>
                </a:ext>
                <a:ext uri="{FF2B5EF4-FFF2-40B4-BE49-F238E27FC236}">
                  <a16:creationId xmlns:a16="http://schemas.microsoft.com/office/drawing/2014/main" id="{00000000-0008-0000-0100-00002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376</xdr:row>
          <xdr:rowOff>982980</xdr:rowOff>
        </xdr:from>
        <xdr:to>
          <xdr:col>15</xdr:col>
          <xdr:colOff>400050</xdr:colOff>
          <xdr:row>378</xdr:row>
          <xdr:rowOff>19050</xdr:rowOff>
        </xdr:to>
        <xdr:sp macro="" textlink="">
          <xdr:nvSpPr>
            <xdr:cNvPr id="21550" name="Check Box 1070" hidden="1">
              <a:extLst>
                <a:ext uri="{63B3BB69-23CF-44E3-9099-C40C66FF867C}">
                  <a14:compatExt spid="_x0000_s21550"/>
                </a:ext>
                <a:ext uri="{FF2B5EF4-FFF2-40B4-BE49-F238E27FC236}">
                  <a16:creationId xmlns:a16="http://schemas.microsoft.com/office/drawing/2014/main" id="{00000000-0008-0000-0100-00002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377</xdr:row>
          <xdr:rowOff>209550</xdr:rowOff>
        </xdr:from>
        <xdr:to>
          <xdr:col>15</xdr:col>
          <xdr:colOff>400050</xdr:colOff>
          <xdr:row>378</xdr:row>
          <xdr:rowOff>240030</xdr:rowOff>
        </xdr:to>
        <xdr:sp macro="" textlink="">
          <xdr:nvSpPr>
            <xdr:cNvPr id="21551" name="Check Box 1071" hidden="1">
              <a:extLst>
                <a:ext uri="{63B3BB69-23CF-44E3-9099-C40C66FF867C}">
                  <a14:compatExt spid="_x0000_s21551"/>
                </a:ext>
                <a:ext uri="{FF2B5EF4-FFF2-40B4-BE49-F238E27FC236}">
                  <a16:creationId xmlns:a16="http://schemas.microsoft.com/office/drawing/2014/main" id="{00000000-0008-0000-0100-00002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379</xdr:row>
          <xdr:rowOff>76200</xdr:rowOff>
        </xdr:from>
        <xdr:to>
          <xdr:col>15</xdr:col>
          <xdr:colOff>400050</xdr:colOff>
          <xdr:row>380</xdr:row>
          <xdr:rowOff>0</xdr:rowOff>
        </xdr:to>
        <xdr:sp macro="" textlink="">
          <xdr:nvSpPr>
            <xdr:cNvPr id="21552" name="Check Box 1072" hidden="1">
              <a:extLst>
                <a:ext uri="{63B3BB69-23CF-44E3-9099-C40C66FF867C}">
                  <a14:compatExt spid="_x0000_s21552"/>
                </a:ext>
                <a:ext uri="{FF2B5EF4-FFF2-40B4-BE49-F238E27FC236}">
                  <a16:creationId xmlns:a16="http://schemas.microsoft.com/office/drawing/2014/main" id="{00000000-0008-0000-0100-00003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380</xdr:row>
          <xdr:rowOff>76200</xdr:rowOff>
        </xdr:from>
        <xdr:to>
          <xdr:col>15</xdr:col>
          <xdr:colOff>400050</xdr:colOff>
          <xdr:row>380</xdr:row>
          <xdr:rowOff>342900</xdr:rowOff>
        </xdr:to>
        <xdr:sp macro="" textlink="">
          <xdr:nvSpPr>
            <xdr:cNvPr id="21553" name="Check Box 1073" hidden="1">
              <a:extLst>
                <a:ext uri="{63B3BB69-23CF-44E3-9099-C40C66FF867C}">
                  <a14:compatExt spid="_x0000_s21553"/>
                </a:ext>
                <a:ext uri="{FF2B5EF4-FFF2-40B4-BE49-F238E27FC236}">
                  <a16:creationId xmlns:a16="http://schemas.microsoft.com/office/drawing/2014/main" id="{00000000-0008-0000-0100-00003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381</xdr:row>
          <xdr:rowOff>76200</xdr:rowOff>
        </xdr:from>
        <xdr:to>
          <xdr:col>15</xdr:col>
          <xdr:colOff>400050</xdr:colOff>
          <xdr:row>382</xdr:row>
          <xdr:rowOff>0</xdr:rowOff>
        </xdr:to>
        <xdr:sp macro="" textlink="">
          <xdr:nvSpPr>
            <xdr:cNvPr id="21554" name="Check Box 1074" hidden="1">
              <a:extLst>
                <a:ext uri="{63B3BB69-23CF-44E3-9099-C40C66FF867C}">
                  <a14:compatExt spid="_x0000_s21554"/>
                </a:ext>
                <a:ext uri="{FF2B5EF4-FFF2-40B4-BE49-F238E27FC236}">
                  <a16:creationId xmlns:a16="http://schemas.microsoft.com/office/drawing/2014/main" id="{00000000-0008-0000-0100-00003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382</xdr:row>
          <xdr:rowOff>76200</xdr:rowOff>
        </xdr:from>
        <xdr:to>
          <xdr:col>15</xdr:col>
          <xdr:colOff>400050</xdr:colOff>
          <xdr:row>383</xdr:row>
          <xdr:rowOff>0</xdr:rowOff>
        </xdr:to>
        <xdr:sp macro="" textlink="">
          <xdr:nvSpPr>
            <xdr:cNvPr id="21555" name="Check Box 1075" hidden="1">
              <a:extLst>
                <a:ext uri="{63B3BB69-23CF-44E3-9099-C40C66FF867C}">
                  <a14:compatExt spid="_x0000_s21555"/>
                </a:ext>
                <a:ext uri="{FF2B5EF4-FFF2-40B4-BE49-F238E27FC236}">
                  <a16:creationId xmlns:a16="http://schemas.microsoft.com/office/drawing/2014/main" id="{00000000-0008-0000-0100-00003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383</xdr:row>
          <xdr:rowOff>76200</xdr:rowOff>
        </xdr:from>
        <xdr:to>
          <xdr:col>15</xdr:col>
          <xdr:colOff>400050</xdr:colOff>
          <xdr:row>384</xdr:row>
          <xdr:rowOff>0</xdr:rowOff>
        </xdr:to>
        <xdr:sp macro="" textlink="">
          <xdr:nvSpPr>
            <xdr:cNvPr id="21556" name="Check Box 1076" hidden="1">
              <a:extLst>
                <a:ext uri="{63B3BB69-23CF-44E3-9099-C40C66FF867C}">
                  <a14:compatExt spid="_x0000_s21556"/>
                </a:ext>
                <a:ext uri="{FF2B5EF4-FFF2-40B4-BE49-F238E27FC236}">
                  <a16:creationId xmlns:a16="http://schemas.microsoft.com/office/drawing/2014/main" id="{00000000-0008-0000-0100-00003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384</xdr:row>
          <xdr:rowOff>76200</xdr:rowOff>
        </xdr:from>
        <xdr:to>
          <xdr:col>15</xdr:col>
          <xdr:colOff>400050</xdr:colOff>
          <xdr:row>385</xdr:row>
          <xdr:rowOff>0</xdr:rowOff>
        </xdr:to>
        <xdr:sp macro="" textlink="">
          <xdr:nvSpPr>
            <xdr:cNvPr id="21557" name="Check Box 1077" hidden="1">
              <a:extLst>
                <a:ext uri="{63B3BB69-23CF-44E3-9099-C40C66FF867C}">
                  <a14:compatExt spid="_x0000_s21557"/>
                </a:ext>
                <a:ext uri="{FF2B5EF4-FFF2-40B4-BE49-F238E27FC236}">
                  <a16:creationId xmlns:a16="http://schemas.microsoft.com/office/drawing/2014/main" id="{00000000-0008-0000-0100-00003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385</xdr:row>
          <xdr:rowOff>76200</xdr:rowOff>
        </xdr:from>
        <xdr:to>
          <xdr:col>15</xdr:col>
          <xdr:colOff>400050</xdr:colOff>
          <xdr:row>385</xdr:row>
          <xdr:rowOff>342900</xdr:rowOff>
        </xdr:to>
        <xdr:sp macro="" textlink="">
          <xdr:nvSpPr>
            <xdr:cNvPr id="21558" name="Check Box 1078" hidden="1">
              <a:extLst>
                <a:ext uri="{63B3BB69-23CF-44E3-9099-C40C66FF867C}">
                  <a14:compatExt spid="_x0000_s21558"/>
                </a:ext>
                <a:ext uri="{FF2B5EF4-FFF2-40B4-BE49-F238E27FC236}">
                  <a16:creationId xmlns:a16="http://schemas.microsoft.com/office/drawing/2014/main" id="{00000000-0008-0000-0100-00003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386</xdr:row>
          <xdr:rowOff>76200</xdr:rowOff>
        </xdr:from>
        <xdr:to>
          <xdr:col>15</xdr:col>
          <xdr:colOff>400050</xdr:colOff>
          <xdr:row>387</xdr:row>
          <xdr:rowOff>0</xdr:rowOff>
        </xdr:to>
        <xdr:sp macro="" textlink="">
          <xdr:nvSpPr>
            <xdr:cNvPr id="21559" name="Check Box 1079" hidden="1">
              <a:extLst>
                <a:ext uri="{63B3BB69-23CF-44E3-9099-C40C66FF867C}">
                  <a14:compatExt spid="_x0000_s21559"/>
                </a:ext>
                <a:ext uri="{FF2B5EF4-FFF2-40B4-BE49-F238E27FC236}">
                  <a16:creationId xmlns:a16="http://schemas.microsoft.com/office/drawing/2014/main" id="{00000000-0008-0000-0100-00003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387</xdr:row>
          <xdr:rowOff>76200</xdr:rowOff>
        </xdr:from>
        <xdr:to>
          <xdr:col>15</xdr:col>
          <xdr:colOff>400050</xdr:colOff>
          <xdr:row>388</xdr:row>
          <xdr:rowOff>0</xdr:rowOff>
        </xdr:to>
        <xdr:sp macro="" textlink="">
          <xdr:nvSpPr>
            <xdr:cNvPr id="21560" name="Check Box 1080" hidden="1">
              <a:extLst>
                <a:ext uri="{63B3BB69-23CF-44E3-9099-C40C66FF867C}">
                  <a14:compatExt spid="_x0000_s21560"/>
                </a:ext>
                <a:ext uri="{FF2B5EF4-FFF2-40B4-BE49-F238E27FC236}">
                  <a16:creationId xmlns:a16="http://schemas.microsoft.com/office/drawing/2014/main" id="{00000000-0008-0000-0100-00003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388</xdr:row>
          <xdr:rowOff>76200</xdr:rowOff>
        </xdr:from>
        <xdr:to>
          <xdr:col>15</xdr:col>
          <xdr:colOff>400050</xdr:colOff>
          <xdr:row>389</xdr:row>
          <xdr:rowOff>0</xdr:rowOff>
        </xdr:to>
        <xdr:sp macro="" textlink="">
          <xdr:nvSpPr>
            <xdr:cNvPr id="21561" name="Check Box 1081" hidden="1">
              <a:extLst>
                <a:ext uri="{63B3BB69-23CF-44E3-9099-C40C66FF867C}">
                  <a14:compatExt spid="_x0000_s21561"/>
                </a:ext>
                <a:ext uri="{FF2B5EF4-FFF2-40B4-BE49-F238E27FC236}">
                  <a16:creationId xmlns:a16="http://schemas.microsoft.com/office/drawing/2014/main" id="{00000000-0008-0000-0100-00003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389</xdr:row>
          <xdr:rowOff>76200</xdr:rowOff>
        </xdr:from>
        <xdr:to>
          <xdr:col>15</xdr:col>
          <xdr:colOff>400050</xdr:colOff>
          <xdr:row>390</xdr:row>
          <xdr:rowOff>0</xdr:rowOff>
        </xdr:to>
        <xdr:sp macro="" textlink="">
          <xdr:nvSpPr>
            <xdr:cNvPr id="21562" name="Check Box 1082" hidden="1">
              <a:extLst>
                <a:ext uri="{63B3BB69-23CF-44E3-9099-C40C66FF867C}">
                  <a14:compatExt spid="_x0000_s21562"/>
                </a:ext>
                <a:ext uri="{FF2B5EF4-FFF2-40B4-BE49-F238E27FC236}">
                  <a16:creationId xmlns:a16="http://schemas.microsoft.com/office/drawing/2014/main" id="{00000000-0008-0000-0100-00003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390</xdr:row>
          <xdr:rowOff>76200</xdr:rowOff>
        </xdr:from>
        <xdr:to>
          <xdr:col>15</xdr:col>
          <xdr:colOff>400050</xdr:colOff>
          <xdr:row>391</xdr:row>
          <xdr:rowOff>0</xdr:rowOff>
        </xdr:to>
        <xdr:sp macro="" textlink="">
          <xdr:nvSpPr>
            <xdr:cNvPr id="21563" name="Check Box 1083" hidden="1">
              <a:extLst>
                <a:ext uri="{63B3BB69-23CF-44E3-9099-C40C66FF867C}">
                  <a14:compatExt spid="_x0000_s21563"/>
                </a:ext>
                <a:ext uri="{FF2B5EF4-FFF2-40B4-BE49-F238E27FC236}">
                  <a16:creationId xmlns:a16="http://schemas.microsoft.com/office/drawing/2014/main" id="{00000000-0008-0000-0100-00003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391</xdr:row>
          <xdr:rowOff>76200</xdr:rowOff>
        </xdr:from>
        <xdr:to>
          <xdr:col>15</xdr:col>
          <xdr:colOff>400050</xdr:colOff>
          <xdr:row>392</xdr:row>
          <xdr:rowOff>0</xdr:rowOff>
        </xdr:to>
        <xdr:sp macro="" textlink="">
          <xdr:nvSpPr>
            <xdr:cNvPr id="21564" name="Check Box 1084" hidden="1">
              <a:extLst>
                <a:ext uri="{63B3BB69-23CF-44E3-9099-C40C66FF867C}">
                  <a14:compatExt spid="_x0000_s21564"/>
                </a:ext>
                <a:ext uri="{FF2B5EF4-FFF2-40B4-BE49-F238E27FC236}">
                  <a16:creationId xmlns:a16="http://schemas.microsoft.com/office/drawing/2014/main" id="{00000000-0008-0000-0100-00003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392</xdr:row>
          <xdr:rowOff>76200</xdr:rowOff>
        </xdr:from>
        <xdr:to>
          <xdr:col>15</xdr:col>
          <xdr:colOff>400050</xdr:colOff>
          <xdr:row>393</xdr:row>
          <xdr:rowOff>0</xdr:rowOff>
        </xdr:to>
        <xdr:sp macro="" textlink="">
          <xdr:nvSpPr>
            <xdr:cNvPr id="21565" name="Check Box 1085" hidden="1">
              <a:extLst>
                <a:ext uri="{63B3BB69-23CF-44E3-9099-C40C66FF867C}">
                  <a14:compatExt spid="_x0000_s21565"/>
                </a:ext>
                <a:ext uri="{FF2B5EF4-FFF2-40B4-BE49-F238E27FC236}">
                  <a16:creationId xmlns:a16="http://schemas.microsoft.com/office/drawing/2014/main" id="{00000000-0008-0000-0100-00003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393</xdr:row>
          <xdr:rowOff>76200</xdr:rowOff>
        </xdr:from>
        <xdr:to>
          <xdr:col>15</xdr:col>
          <xdr:colOff>400050</xdr:colOff>
          <xdr:row>394</xdr:row>
          <xdr:rowOff>0</xdr:rowOff>
        </xdr:to>
        <xdr:sp macro="" textlink="">
          <xdr:nvSpPr>
            <xdr:cNvPr id="21566" name="Check Box 1086" hidden="1">
              <a:extLst>
                <a:ext uri="{63B3BB69-23CF-44E3-9099-C40C66FF867C}">
                  <a14:compatExt spid="_x0000_s21566"/>
                </a:ext>
                <a:ext uri="{FF2B5EF4-FFF2-40B4-BE49-F238E27FC236}">
                  <a16:creationId xmlns:a16="http://schemas.microsoft.com/office/drawing/2014/main" id="{00000000-0008-0000-0100-00003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394</xdr:row>
          <xdr:rowOff>76200</xdr:rowOff>
        </xdr:from>
        <xdr:to>
          <xdr:col>15</xdr:col>
          <xdr:colOff>400050</xdr:colOff>
          <xdr:row>394</xdr:row>
          <xdr:rowOff>342900</xdr:rowOff>
        </xdr:to>
        <xdr:sp macro="" textlink="">
          <xdr:nvSpPr>
            <xdr:cNvPr id="21567" name="Check Box 1087" hidden="1">
              <a:extLst>
                <a:ext uri="{63B3BB69-23CF-44E3-9099-C40C66FF867C}">
                  <a14:compatExt spid="_x0000_s21567"/>
                </a:ext>
                <a:ext uri="{FF2B5EF4-FFF2-40B4-BE49-F238E27FC236}">
                  <a16:creationId xmlns:a16="http://schemas.microsoft.com/office/drawing/2014/main" id="{00000000-0008-0000-0100-00003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395</xdr:row>
          <xdr:rowOff>76200</xdr:rowOff>
        </xdr:from>
        <xdr:to>
          <xdr:col>15</xdr:col>
          <xdr:colOff>400050</xdr:colOff>
          <xdr:row>396</xdr:row>
          <xdr:rowOff>0</xdr:rowOff>
        </xdr:to>
        <xdr:sp macro="" textlink="">
          <xdr:nvSpPr>
            <xdr:cNvPr id="21568" name="Check Box 1088" hidden="1">
              <a:extLst>
                <a:ext uri="{63B3BB69-23CF-44E3-9099-C40C66FF867C}">
                  <a14:compatExt spid="_x0000_s21568"/>
                </a:ext>
                <a:ext uri="{FF2B5EF4-FFF2-40B4-BE49-F238E27FC236}">
                  <a16:creationId xmlns:a16="http://schemas.microsoft.com/office/drawing/2014/main" id="{00000000-0008-0000-0100-00004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396</xdr:row>
          <xdr:rowOff>76200</xdr:rowOff>
        </xdr:from>
        <xdr:to>
          <xdr:col>15</xdr:col>
          <xdr:colOff>400050</xdr:colOff>
          <xdr:row>396</xdr:row>
          <xdr:rowOff>342900</xdr:rowOff>
        </xdr:to>
        <xdr:sp macro="" textlink="">
          <xdr:nvSpPr>
            <xdr:cNvPr id="21569" name="Check Box 1089" hidden="1">
              <a:extLst>
                <a:ext uri="{63B3BB69-23CF-44E3-9099-C40C66FF867C}">
                  <a14:compatExt spid="_x0000_s21569"/>
                </a:ext>
                <a:ext uri="{FF2B5EF4-FFF2-40B4-BE49-F238E27FC236}">
                  <a16:creationId xmlns:a16="http://schemas.microsoft.com/office/drawing/2014/main" id="{00000000-0008-0000-0100-00004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397</xdr:row>
          <xdr:rowOff>76200</xdr:rowOff>
        </xdr:from>
        <xdr:to>
          <xdr:col>15</xdr:col>
          <xdr:colOff>400050</xdr:colOff>
          <xdr:row>397</xdr:row>
          <xdr:rowOff>342900</xdr:rowOff>
        </xdr:to>
        <xdr:sp macro="" textlink="">
          <xdr:nvSpPr>
            <xdr:cNvPr id="21570" name="Check Box 1090" hidden="1">
              <a:extLst>
                <a:ext uri="{63B3BB69-23CF-44E3-9099-C40C66FF867C}">
                  <a14:compatExt spid="_x0000_s21570"/>
                </a:ext>
                <a:ext uri="{FF2B5EF4-FFF2-40B4-BE49-F238E27FC236}">
                  <a16:creationId xmlns:a16="http://schemas.microsoft.com/office/drawing/2014/main" id="{00000000-0008-0000-0100-00004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398</xdr:row>
          <xdr:rowOff>76200</xdr:rowOff>
        </xdr:from>
        <xdr:to>
          <xdr:col>15</xdr:col>
          <xdr:colOff>400050</xdr:colOff>
          <xdr:row>398</xdr:row>
          <xdr:rowOff>342900</xdr:rowOff>
        </xdr:to>
        <xdr:sp macro="" textlink="">
          <xdr:nvSpPr>
            <xdr:cNvPr id="21571" name="Check Box 1091" hidden="1">
              <a:extLst>
                <a:ext uri="{63B3BB69-23CF-44E3-9099-C40C66FF867C}">
                  <a14:compatExt spid="_x0000_s21571"/>
                </a:ext>
                <a:ext uri="{FF2B5EF4-FFF2-40B4-BE49-F238E27FC236}">
                  <a16:creationId xmlns:a16="http://schemas.microsoft.com/office/drawing/2014/main" id="{00000000-0008-0000-0100-00004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399</xdr:row>
          <xdr:rowOff>76200</xdr:rowOff>
        </xdr:from>
        <xdr:to>
          <xdr:col>15</xdr:col>
          <xdr:colOff>400050</xdr:colOff>
          <xdr:row>399</xdr:row>
          <xdr:rowOff>342900</xdr:rowOff>
        </xdr:to>
        <xdr:sp macro="" textlink="">
          <xdr:nvSpPr>
            <xdr:cNvPr id="21572" name="Check Box 1092" hidden="1">
              <a:extLst>
                <a:ext uri="{63B3BB69-23CF-44E3-9099-C40C66FF867C}">
                  <a14:compatExt spid="_x0000_s21572"/>
                </a:ext>
                <a:ext uri="{FF2B5EF4-FFF2-40B4-BE49-F238E27FC236}">
                  <a16:creationId xmlns:a16="http://schemas.microsoft.com/office/drawing/2014/main" id="{00000000-0008-0000-0100-00004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400</xdr:row>
          <xdr:rowOff>76200</xdr:rowOff>
        </xdr:from>
        <xdr:to>
          <xdr:col>15</xdr:col>
          <xdr:colOff>400050</xdr:colOff>
          <xdr:row>400</xdr:row>
          <xdr:rowOff>342900</xdr:rowOff>
        </xdr:to>
        <xdr:sp macro="" textlink="">
          <xdr:nvSpPr>
            <xdr:cNvPr id="21573" name="Check Box 1093" hidden="1">
              <a:extLst>
                <a:ext uri="{63B3BB69-23CF-44E3-9099-C40C66FF867C}">
                  <a14:compatExt spid="_x0000_s21573"/>
                </a:ext>
                <a:ext uri="{FF2B5EF4-FFF2-40B4-BE49-F238E27FC236}">
                  <a16:creationId xmlns:a16="http://schemas.microsoft.com/office/drawing/2014/main" id="{00000000-0008-0000-0100-00004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401</xdr:row>
          <xdr:rowOff>76200</xdr:rowOff>
        </xdr:from>
        <xdr:to>
          <xdr:col>15</xdr:col>
          <xdr:colOff>400050</xdr:colOff>
          <xdr:row>402</xdr:row>
          <xdr:rowOff>0</xdr:rowOff>
        </xdr:to>
        <xdr:sp macro="" textlink="">
          <xdr:nvSpPr>
            <xdr:cNvPr id="21574" name="Check Box 1094" hidden="1">
              <a:extLst>
                <a:ext uri="{63B3BB69-23CF-44E3-9099-C40C66FF867C}">
                  <a14:compatExt spid="_x0000_s21574"/>
                </a:ext>
                <a:ext uri="{FF2B5EF4-FFF2-40B4-BE49-F238E27FC236}">
                  <a16:creationId xmlns:a16="http://schemas.microsoft.com/office/drawing/2014/main" id="{00000000-0008-0000-0100-00004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402</xdr:row>
          <xdr:rowOff>76200</xdr:rowOff>
        </xdr:from>
        <xdr:to>
          <xdr:col>15</xdr:col>
          <xdr:colOff>400050</xdr:colOff>
          <xdr:row>403</xdr:row>
          <xdr:rowOff>0</xdr:rowOff>
        </xdr:to>
        <xdr:sp macro="" textlink="">
          <xdr:nvSpPr>
            <xdr:cNvPr id="21575" name="Check Box 1095" hidden="1">
              <a:extLst>
                <a:ext uri="{63B3BB69-23CF-44E3-9099-C40C66FF867C}">
                  <a14:compatExt spid="_x0000_s21575"/>
                </a:ext>
                <a:ext uri="{FF2B5EF4-FFF2-40B4-BE49-F238E27FC236}">
                  <a16:creationId xmlns:a16="http://schemas.microsoft.com/office/drawing/2014/main" id="{00000000-0008-0000-0100-00004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403</xdr:row>
          <xdr:rowOff>76200</xdr:rowOff>
        </xdr:from>
        <xdr:to>
          <xdr:col>15</xdr:col>
          <xdr:colOff>400050</xdr:colOff>
          <xdr:row>403</xdr:row>
          <xdr:rowOff>342900</xdr:rowOff>
        </xdr:to>
        <xdr:sp macro="" textlink="">
          <xdr:nvSpPr>
            <xdr:cNvPr id="21576" name="Check Box 1096" hidden="1">
              <a:extLst>
                <a:ext uri="{63B3BB69-23CF-44E3-9099-C40C66FF867C}">
                  <a14:compatExt spid="_x0000_s21576"/>
                </a:ext>
                <a:ext uri="{FF2B5EF4-FFF2-40B4-BE49-F238E27FC236}">
                  <a16:creationId xmlns:a16="http://schemas.microsoft.com/office/drawing/2014/main" id="{00000000-0008-0000-0100-00004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404</xdr:row>
          <xdr:rowOff>76200</xdr:rowOff>
        </xdr:from>
        <xdr:to>
          <xdr:col>15</xdr:col>
          <xdr:colOff>400050</xdr:colOff>
          <xdr:row>404</xdr:row>
          <xdr:rowOff>342900</xdr:rowOff>
        </xdr:to>
        <xdr:sp macro="" textlink="">
          <xdr:nvSpPr>
            <xdr:cNvPr id="21577" name="Check Box 1097" hidden="1">
              <a:extLst>
                <a:ext uri="{63B3BB69-23CF-44E3-9099-C40C66FF867C}">
                  <a14:compatExt spid="_x0000_s21577"/>
                </a:ext>
                <a:ext uri="{FF2B5EF4-FFF2-40B4-BE49-F238E27FC236}">
                  <a16:creationId xmlns:a16="http://schemas.microsoft.com/office/drawing/2014/main" id="{00000000-0008-0000-0100-00004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405</xdr:row>
          <xdr:rowOff>76200</xdr:rowOff>
        </xdr:from>
        <xdr:to>
          <xdr:col>15</xdr:col>
          <xdr:colOff>400050</xdr:colOff>
          <xdr:row>406</xdr:row>
          <xdr:rowOff>0</xdr:rowOff>
        </xdr:to>
        <xdr:sp macro="" textlink="">
          <xdr:nvSpPr>
            <xdr:cNvPr id="21578" name="Check Box 1098" hidden="1">
              <a:extLst>
                <a:ext uri="{63B3BB69-23CF-44E3-9099-C40C66FF867C}">
                  <a14:compatExt spid="_x0000_s21578"/>
                </a:ext>
                <a:ext uri="{FF2B5EF4-FFF2-40B4-BE49-F238E27FC236}">
                  <a16:creationId xmlns:a16="http://schemas.microsoft.com/office/drawing/2014/main" id="{00000000-0008-0000-0100-00004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406</xdr:row>
          <xdr:rowOff>76200</xdr:rowOff>
        </xdr:from>
        <xdr:to>
          <xdr:col>15</xdr:col>
          <xdr:colOff>400050</xdr:colOff>
          <xdr:row>407</xdr:row>
          <xdr:rowOff>0</xdr:rowOff>
        </xdr:to>
        <xdr:sp macro="" textlink="">
          <xdr:nvSpPr>
            <xdr:cNvPr id="21579" name="Check Box 1099" hidden="1">
              <a:extLst>
                <a:ext uri="{63B3BB69-23CF-44E3-9099-C40C66FF867C}">
                  <a14:compatExt spid="_x0000_s21579"/>
                </a:ext>
                <a:ext uri="{FF2B5EF4-FFF2-40B4-BE49-F238E27FC236}">
                  <a16:creationId xmlns:a16="http://schemas.microsoft.com/office/drawing/2014/main" id="{00000000-0008-0000-0100-00004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10</xdr:col>
      <xdr:colOff>456543</xdr:colOff>
      <xdr:row>22</xdr:row>
      <xdr:rowOff>66248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257300"/>
          <a:ext cx="5257143" cy="3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0</xdr:row>
      <xdr:rowOff>0</xdr:rowOff>
    </xdr:from>
    <xdr:to>
      <xdr:col>0</xdr:col>
      <xdr:colOff>500743</xdr:colOff>
      <xdr:row>1</xdr:row>
      <xdr:rowOff>0</xdr:rowOff>
    </xdr:to>
    <xdr:sp macro="" textlink="">
      <xdr:nvSpPr>
        <xdr:cNvPr id="2" name="아래쪽 화살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5400000">
          <a:off x="195262" y="-89580"/>
          <a:ext cx="219075" cy="398236"/>
        </a:xfrm>
        <a:prstGeom prst="downArrow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10</xdr:row>
          <xdr:rowOff>144780</xdr:rowOff>
        </xdr:from>
        <xdr:to>
          <xdr:col>1</xdr:col>
          <xdr:colOff>259080</xdr:colOff>
          <xdr:row>13</xdr:row>
          <xdr:rowOff>152400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5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&#51064;&#47141;&#44228;&#54925;\00&#51064;&#47141;\00&#51064;&#47141;&#44277;&#4792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인력공문"/>
      <sheetName val="FAB별"/>
      <sheetName val="통계자료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DI"/>
      <sheetName val="제품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22.xml"/><Relationship Id="rId299" Type="http://schemas.openxmlformats.org/officeDocument/2006/relationships/ctrlProp" Target="../ctrlProps/ctrlProp304.xml"/><Relationship Id="rId21" Type="http://schemas.openxmlformats.org/officeDocument/2006/relationships/ctrlProp" Target="../ctrlProps/ctrlProp26.xml"/><Relationship Id="rId63" Type="http://schemas.openxmlformats.org/officeDocument/2006/relationships/ctrlProp" Target="../ctrlProps/ctrlProp68.xml"/><Relationship Id="rId159" Type="http://schemas.openxmlformats.org/officeDocument/2006/relationships/ctrlProp" Target="../ctrlProps/ctrlProp164.xml"/><Relationship Id="rId324" Type="http://schemas.openxmlformats.org/officeDocument/2006/relationships/ctrlProp" Target="../ctrlProps/ctrlProp329.xml"/><Relationship Id="rId366" Type="http://schemas.openxmlformats.org/officeDocument/2006/relationships/ctrlProp" Target="../ctrlProps/ctrlProp371.xml"/><Relationship Id="rId170" Type="http://schemas.openxmlformats.org/officeDocument/2006/relationships/ctrlProp" Target="../ctrlProps/ctrlProp175.xml"/><Relationship Id="rId226" Type="http://schemas.openxmlformats.org/officeDocument/2006/relationships/ctrlProp" Target="../ctrlProps/ctrlProp231.xml"/><Relationship Id="rId107" Type="http://schemas.openxmlformats.org/officeDocument/2006/relationships/ctrlProp" Target="../ctrlProps/ctrlProp112.xml"/><Relationship Id="rId268" Type="http://schemas.openxmlformats.org/officeDocument/2006/relationships/ctrlProp" Target="../ctrlProps/ctrlProp273.xml"/><Relationship Id="rId289" Type="http://schemas.openxmlformats.org/officeDocument/2006/relationships/ctrlProp" Target="../ctrlProps/ctrlProp294.xml"/><Relationship Id="rId11" Type="http://schemas.openxmlformats.org/officeDocument/2006/relationships/ctrlProp" Target="../ctrlProps/ctrlProp16.xml"/><Relationship Id="rId32" Type="http://schemas.openxmlformats.org/officeDocument/2006/relationships/ctrlProp" Target="../ctrlProps/ctrlProp37.xml"/><Relationship Id="rId53" Type="http://schemas.openxmlformats.org/officeDocument/2006/relationships/ctrlProp" Target="../ctrlProps/ctrlProp58.xml"/><Relationship Id="rId74" Type="http://schemas.openxmlformats.org/officeDocument/2006/relationships/ctrlProp" Target="../ctrlProps/ctrlProp79.xml"/><Relationship Id="rId128" Type="http://schemas.openxmlformats.org/officeDocument/2006/relationships/ctrlProp" Target="../ctrlProps/ctrlProp133.xml"/><Relationship Id="rId149" Type="http://schemas.openxmlformats.org/officeDocument/2006/relationships/ctrlProp" Target="../ctrlProps/ctrlProp154.xml"/><Relationship Id="rId314" Type="http://schemas.openxmlformats.org/officeDocument/2006/relationships/ctrlProp" Target="../ctrlProps/ctrlProp319.xml"/><Relationship Id="rId335" Type="http://schemas.openxmlformats.org/officeDocument/2006/relationships/ctrlProp" Target="../ctrlProps/ctrlProp340.xml"/><Relationship Id="rId356" Type="http://schemas.openxmlformats.org/officeDocument/2006/relationships/ctrlProp" Target="../ctrlProps/ctrlProp361.xml"/><Relationship Id="rId377" Type="http://schemas.openxmlformats.org/officeDocument/2006/relationships/ctrlProp" Target="../ctrlProps/ctrlProp382.xml"/><Relationship Id="rId5" Type="http://schemas.openxmlformats.org/officeDocument/2006/relationships/ctrlProp" Target="../ctrlProps/ctrlProp10.xml"/><Relationship Id="rId95" Type="http://schemas.openxmlformats.org/officeDocument/2006/relationships/ctrlProp" Target="../ctrlProps/ctrlProp100.xml"/><Relationship Id="rId160" Type="http://schemas.openxmlformats.org/officeDocument/2006/relationships/ctrlProp" Target="../ctrlProps/ctrlProp165.xml"/><Relationship Id="rId181" Type="http://schemas.openxmlformats.org/officeDocument/2006/relationships/ctrlProp" Target="../ctrlProps/ctrlProp186.xml"/><Relationship Id="rId216" Type="http://schemas.openxmlformats.org/officeDocument/2006/relationships/ctrlProp" Target="../ctrlProps/ctrlProp221.xml"/><Relationship Id="rId237" Type="http://schemas.openxmlformats.org/officeDocument/2006/relationships/ctrlProp" Target="../ctrlProps/ctrlProp242.xml"/><Relationship Id="rId258" Type="http://schemas.openxmlformats.org/officeDocument/2006/relationships/ctrlProp" Target="../ctrlProps/ctrlProp263.xml"/><Relationship Id="rId279" Type="http://schemas.openxmlformats.org/officeDocument/2006/relationships/ctrlProp" Target="../ctrlProps/ctrlProp284.xml"/><Relationship Id="rId22" Type="http://schemas.openxmlformats.org/officeDocument/2006/relationships/ctrlProp" Target="../ctrlProps/ctrlProp27.xml"/><Relationship Id="rId43" Type="http://schemas.openxmlformats.org/officeDocument/2006/relationships/ctrlProp" Target="../ctrlProps/ctrlProp48.xml"/><Relationship Id="rId64" Type="http://schemas.openxmlformats.org/officeDocument/2006/relationships/ctrlProp" Target="../ctrlProps/ctrlProp69.xml"/><Relationship Id="rId118" Type="http://schemas.openxmlformats.org/officeDocument/2006/relationships/ctrlProp" Target="../ctrlProps/ctrlProp123.xml"/><Relationship Id="rId139" Type="http://schemas.openxmlformats.org/officeDocument/2006/relationships/ctrlProp" Target="../ctrlProps/ctrlProp144.xml"/><Relationship Id="rId290" Type="http://schemas.openxmlformats.org/officeDocument/2006/relationships/ctrlProp" Target="../ctrlProps/ctrlProp295.xml"/><Relationship Id="rId304" Type="http://schemas.openxmlformats.org/officeDocument/2006/relationships/ctrlProp" Target="../ctrlProps/ctrlProp309.xml"/><Relationship Id="rId325" Type="http://schemas.openxmlformats.org/officeDocument/2006/relationships/ctrlProp" Target="../ctrlProps/ctrlProp330.xml"/><Relationship Id="rId346" Type="http://schemas.openxmlformats.org/officeDocument/2006/relationships/ctrlProp" Target="../ctrlProps/ctrlProp351.xml"/><Relationship Id="rId367" Type="http://schemas.openxmlformats.org/officeDocument/2006/relationships/ctrlProp" Target="../ctrlProps/ctrlProp372.xml"/><Relationship Id="rId388" Type="http://schemas.openxmlformats.org/officeDocument/2006/relationships/ctrlProp" Target="../ctrlProps/ctrlProp393.xml"/><Relationship Id="rId85" Type="http://schemas.openxmlformats.org/officeDocument/2006/relationships/ctrlProp" Target="../ctrlProps/ctrlProp90.xml"/><Relationship Id="rId150" Type="http://schemas.openxmlformats.org/officeDocument/2006/relationships/ctrlProp" Target="../ctrlProps/ctrlProp155.xml"/><Relationship Id="rId171" Type="http://schemas.openxmlformats.org/officeDocument/2006/relationships/ctrlProp" Target="../ctrlProps/ctrlProp176.xml"/><Relationship Id="rId192" Type="http://schemas.openxmlformats.org/officeDocument/2006/relationships/ctrlProp" Target="../ctrlProps/ctrlProp197.xml"/><Relationship Id="rId206" Type="http://schemas.openxmlformats.org/officeDocument/2006/relationships/ctrlProp" Target="../ctrlProps/ctrlProp211.xml"/><Relationship Id="rId227" Type="http://schemas.openxmlformats.org/officeDocument/2006/relationships/ctrlProp" Target="../ctrlProps/ctrlProp232.xml"/><Relationship Id="rId248" Type="http://schemas.openxmlformats.org/officeDocument/2006/relationships/ctrlProp" Target="../ctrlProps/ctrlProp253.xml"/><Relationship Id="rId269" Type="http://schemas.openxmlformats.org/officeDocument/2006/relationships/ctrlProp" Target="../ctrlProps/ctrlProp274.xml"/><Relationship Id="rId12" Type="http://schemas.openxmlformats.org/officeDocument/2006/relationships/ctrlProp" Target="../ctrlProps/ctrlProp17.xml"/><Relationship Id="rId33" Type="http://schemas.openxmlformats.org/officeDocument/2006/relationships/ctrlProp" Target="../ctrlProps/ctrlProp38.xml"/><Relationship Id="rId108" Type="http://schemas.openxmlformats.org/officeDocument/2006/relationships/ctrlProp" Target="../ctrlProps/ctrlProp113.xml"/><Relationship Id="rId129" Type="http://schemas.openxmlformats.org/officeDocument/2006/relationships/ctrlProp" Target="../ctrlProps/ctrlProp134.xml"/><Relationship Id="rId280" Type="http://schemas.openxmlformats.org/officeDocument/2006/relationships/ctrlProp" Target="../ctrlProps/ctrlProp285.xml"/><Relationship Id="rId315" Type="http://schemas.openxmlformats.org/officeDocument/2006/relationships/ctrlProp" Target="../ctrlProps/ctrlProp320.xml"/><Relationship Id="rId336" Type="http://schemas.openxmlformats.org/officeDocument/2006/relationships/ctrlProp" Target="../ctrlProps/ctrlProp341.xml"/><Relationship Id="rId357" Type="http://schemas.openxmlformats.org/officeDocument/2006/relationships/ctrlProp" Target="../ctrlProps/ctrlProp362.xml"/><Relationship Id="rId54" Type="http://schemas.openxmlformats.org/officeDocument/2006/relationships/ctrlProp" Target="../ctrlProps/ctrlProp59.xml"/><Relationship Id="rId75" Type="http://schemas.openxmlformats.org/officeDocument/2006/relationships/ctrlProp" Target="../ctrlProps/ctrlProp80.xml"/><Relationship Id="rId96" Type="http://schemas.openxmlformats.org/officeDocument/2006/relationships/ctrlProp" Target="../ctrlProps/ctrlProp101.xml"/><Relationship Id="rId140" Type="http://schemas.openxmlformats.org/officeDocument/2006/relationships/ctrlProp" Target="../ctrlProps/ctrlProp145.xml"/><Relationship Id="rId161" Type="http://schemas.openxmlformats.org/officeDocument/2006/relationships/ctrlProp" Target="../ctrlProps/ctrlProp166.xml"/><Relationship Id="rId182" Type="http://schemas.openxmlformats.org/officeDocument/2006/relationships/ctrlProp" Target="../ctrlProps/ctrlProp187.xml"/><Relationship Id="rId217" Type="http://schemas.openxmlformats.org/officeDocument/2006/relationships/ctrlProp" Target="../ctrlProps/ctrlProp222.xml"/><Relationship Id="rId378" Type="http://schemas.openxmlformats.org/officeDocument/2006/relationships/ctrlProp" Target="../ctrlProps/ctrlProp383.xml"/><Relationship Id="rId6" Type="http://schemas.openxmlformats.org/officeDocument/2006/relationships/ctrlProp" Target="../ctrlProps/ctrlProp11.xml"/><Relationship Id="rId238" Type="http://schemas.openxmlformats.org/officeDocument/2006/relationships/ctrlProp" Target="../ctrlProps/ctrlProp243.xml"/><Relationship Id="rId259" Type="http://schemas.openxmlformats.org/officeDocument/2006/relationships/ctrlProp" Target="../ctrlProps/ctrlProp264.xml"/><Relationship Id="rId23" Type="http://schemas.openxmlformats.org/officeDocument/2006/relationships/ctrlProp" Target="../ctrlProps/ctrlProp28.xml"/><Relationship Id="rId119" Type="http://schemas.openxmlformats.org/officeDocument/2006/relationships/ctrlProp" Target="../ctrlProps/ctrlProp124.xml"/><Relationship Id="rId270" Type="http://schemas.openxmlformats.org/officeDocument/2006/relationships/ctrlProp" Target="../ctrlProps/ctrlProp275.xml"/><Relationship Id="rId291" Type="http://schemas.openxmlformats.org/officeDocument/2006/relationships/ctrlProp" Target="../ctrlProps/ctrlProp296.xml"/><Relationship Id="rId305" Type="http://schemas.openxmlformats.org/officeDocument/2006/relationships/ctrlProp" Target="../ctrlProps/ctrlProp310.xml"/><Relationship Id="rId326" Type="http://schemas.openxmlformats.org/officeDocument/2006/relationships/ctrlProp" Target="../ctrlProps/ctrlProp331.xml"/><Relationship Id="rId347" Type="http://schemas.openxmlformats.org/officeDocument/2006/relationships/ctrlProp" Target="../ctrlProps/ctrlProp352.xml"/><Relationship Id="rId44" Type="http://schemas.openxmlformats.org/officeDocument/2006/relationships/ctrlProp" Target="../ctrlProps/ctrlProp49.xml"/><Relationship Id="rId65" Type="http://schemas.openxmlformats.org/officeDocument/2006/relationships/ctrlProp" Target="../ctrlProps/ctrlProp70.xml"/><Relationship Id="rId86" Type="http://schemas.openxmlformats.org/officeDocument/2006/relationships/ctrlProp" Target="../ctrlProps/ctrlProp91.xml"/><Relationship Id="rId130" Type="http://schemas.openxmlformats.org/officeDocument/2006/relationships/ctrlProp" Target="../ctrlProps/ctrlProp135.xml"/><Relationship Id="rId151" Type="http://schemas.openxmlformats.org/officeDocument/2006/relationships/ctrlProp" Target="../ctrlProps/ctrlProp156.xml"/><Relationship Id="rId368" Type="http://schemas.openxmlformats.org/officeDocument/2006/relationships/ctrlProp" Target="../ctrlProps/ctrlProp373.xml"/><Relationship Id="rId389" Type="http://schemas.openxmlformats.org/officeDocument/2006/relationships/ctrlProp" Target="../ctrlProps/ctrlProp394.xml"/><Relationship Id="rId172" Type="http://schemas.openxmlformats.org/officeDocument/2006/relationships/ctrlProp" Target="../ctrlProps/ctrlProp177.xml"/><Relationship Id="rId193" Type="http://schemas.openxmlformats.org/officeDocument/2006/relationships/ctrlProp" Target="../ctrlProps/ctrlProp198.xml"/><Relationship Id="rId207" Type="http://schemas.openxmlformats.org/officeDocument/2006/relationships/ctrlProp" Target="../ctrlProps/ctrlProp212.xml"/><Relationship Id="rId228" Type="http://schemas.openxmlformats.org/officeDocument/2006/relationships/ctrlProp" Target="../ctrlProps/ctrlProp233.xml"/><Relationship Id="rId249" Type="http://schemas.openxmlformats.org/officeDocument/2006/relationships/ctrlProp" Target="../ctrlProps/ctrlProp254.xml"/><Relationship Id="rId13" Type="http://schemas.openxmlformats.org/officeDocument/2006/relationships/ctrlProp" Target="../ctrlProps/ctrlProp18.xml"/><Relationship Id="rId109" Type="http://schemas.openxmlformats.org/officeDocument/2006/relationships/ctrlProp" Target="../ctrlProps/ctrlProp114.xml"/><Relationship Id="rId260" Type="http://schemas.openxmlformats.org/officeDocument/2006/relationships/ctrlProp" Target="../ctrlProps/ctrlProp265.xml"/><Relationship Id="rId281" Type="http://schemas.openxmlformats.org/officeDocument/2006/relationships/ctrlProp" Target="../ctrlProps/ctrlProp286.xml"/><Relationship Id="rId316" Type="http://schemas.openxmlformats.org/officeDocument/2006/relationships/ctrlProp" Target="../ctrlProps/ctrlProp321.xml"/><Relationship Id="rId337" Type="http://schemas.openxmlformats.org/officeDocument/2006/relationships/ctrlProp" Target="../ctrlProps/ctrlProp342.xml"/><Relationship Id="rId34" Type="http://schemas.openxmlformats.org/officeDocument/2006/relationships/ctrlProp" Target="../ctrlProps/ctrlProp39.xml"/><Relationship Id="rId55" Type="http://schemas.openxmlformats.org/officeDocument/2006/relationships/ctrlProp" Target="../ctrlProps/ctrlProp60.xml"/><Relationship Id="rId76" Type="http://schemas.openxmlformats.org/officeDocument/2006/relationships/ctrlProp" Target="../ctrlProps/ctrlProp81.xml"/><Relationship Id="rId97" Type="http://schemas.openxmlformats.org/officeDocument/2006/relationships/ctrlProp" Target="../ctrlProps/ctrlProp102.xml"/><Relationship Id="rId120" Type="http://schemas.openxmlformats.org/officeDocument/2006/relationships/ctrlProp" Target="../ctrlProps/ctrlProp125.xml"/><Relationship Id="rId141" Type="http://schemas.openxmlformats.org/officeDocument/2006/relationships/ctrlProp" Target="../ctrlProps/ctrlProp146.xml"/><Relationship Id="rId358" Type="http://schemas.openxmlformats.org/officeDocument/2006/relationships/ctrlProp" Target="../ctrlProps/ctrlProp363.xml"/><Relationship Id="rId379" Type="http://schemas.openxmlformats.org/officeDocument/2006/relationships/ctrlProp" Target="../ctrlProps/ctrlProp384.xml"/><Relationship Id="rId7" Type="http://schemas.openxmlformats.org/officeDocument/2006/relationships/ctrlProp" Target="../ctrlProps/ctrlProp12.xml"/><Relationship Id="rId162" Type="http://schemas.openxmlformats.org/officeDocument/2006/relationships/ctrlProp" Target="../ctrlProps/ctrlProp167.xml"/><Relationship Id="rId183" Type="http://schemas.openxmlformats.org/officeDocument/2006/relationships/ctrlProp" Target="../ctrlProps/ctrlProp188.xml"/><Relationship Id="rId218" Type="http://schemas.openxmlformats.org/officeDocument/2006/relationships/ctrlProp" Target="../ctrlProps/ctrlProp223.xml"/><Relationship Id="rId239" Type="http://schemas.openxmlformats.org/officeDocument/2006/relationships/ctrlProp" Target="../ctrlProps/ctrlProp244.xml"/><Relationship Id="rId390" Type="http://schemas.openxmlformats.org/officeDocument/2006/relationships/ctrlProp" Target="../ctrlProps/ctrlProp395.xml"/><Relationship Id="rId250" Type="http://schemas.openxmlformats.org/officeDocument/2006/relationships/ctrlProp" Target="../ctrlProps/ctrlProp255.xml"/><Relationship Id="rId271" Type="http://schemas.openxmlformats.org/officeDocument/2006/relationships/ctrlProp" Target="../ctrlProps/ctrlProp276.xml"/><Relationship Id="rId292" Type="http://schemas.openxmlformats.org/officeDocument/2006/relationships/ctrlProp" Target="../ctrlProps/ctrlProp297.xml"/><Relationship Id="rId306" Type="http://schemas.openxmlformats.org/officeDocument/2006/relationships/ctrlProp" Target="../ctrlProps/ctrlProp311.xml"/><Relationship Id="rId24" Type="http://schemas.openxmlformats.org/officeDocument/2006/relationships/ctrlProp" Target="../ctrlProps/ctrlProp29.xml"/><Relationship Id="rId45" Type="http://schemas.openxmlformats.org/officeDocument/2006/relationships/ctrlProp" Target="../ctrlProps/ctrlProp50.xml"/><Relationship Id="rId66" Type="http://schemas.openxmlformats.org/officeDocument/2006/relationships/ctrlProp" Target="../ctrlProps/ctrlProp71.xml"/><Relationship Id="rId87" Type="http://schemas.openxmlformats.org/officeDocument/2006/relationships/ctrlProp" Target="../ctrlProps/ctrlProp92.xml"/><Relationship Id="rId110" Type="http://schemas.openxmlformats.org/officeDocument/2006/relationships/ctrlProp" Target="../ctrlProps/ctrlProp115.xml"/><Relationship Id="rId131" Type="http://schemas.openxmlformats.org/officeDocument/2006/relationships/ctrlProp" Target="../ctrlProps/ctrlProp136.xml"/><Relationship Id="rId327" Type="http://schemas.openxmlformats.org/officeDocument/2006/relationships/ctrlProp" Target="../ctrlProps/ctrlProp332.xml"/><Relationship Id="rId348" Type="http://schemas.openxmlformats.org/officeDocument/2006/relationships/ctrlProp" Target="../ctrlProps/ctrlProp353.xml"/><Relationship Id="rId369" Type="http://schemas.openxmlformats.org/officeDocument/2006/relationships/ctrlProp" Target="../ctrlProps/ctrlProp374.xml"/><Relationship Id="rId152" Type="http://schemas.openxmlformats.org/officeDocument/2006/relationships/ctrlProp" Target="../ctrlProps/ctrlProp157.xml"/><Relationship Id="rId173" Type="http://schemas.openxmlformats.org/officeDocument/2006/relationships/ctrlProp" Target="../ctrlProps/ctrlProp178.xml"/><Relationship Id="rId194" Type="http://schemas.openxmlformats.org/officeDocument/2006/relationships/ctrlProp" Target="../ctrlProps/ctrlProp199.xml"/><Relationship Id="rId208" Type="http://schemas.openxmlformats.org/officeDocument/2006/relationships/ctrlProp" Target="../ctrlProps/ctrlProp213.xml"/><Relationship Id="rId229" Type="http://schemas.openxmlformats.org/officeDocument/2006/relationships/ctrlProp" Target="../ctrlProps/ctrlProp234.xml"/><Relationship Id="rId380" Type="http://schemas.openxmlformats.org/officeDocument/2006/relationships/ctrlProp" Target="../ctrlProps/ctrlProp385.xml"/><Relationship Id="rId240" Type="http://schemas.openxmlformats.org/officeDocument/2006/relationships/ctrlProp" Target="../ctrlProps/ctrlProp245.xml"/><Relationship Id="rId261" Type="http://schemas.openxmlformats.org/officeDocument/2006/relationships/ctrlProp" Target="../ctrlProps/ctrlProp266.xml"/><Relationship Id="rId14" Type="http://schemas.openxmlformats.org/officeDocument/2006/relationships/ctrlProp" Target="../ctrlProps/ctrlProp19.xml"/><Relationship Id="rId35" Type="http://schemas.openxmlformats.org/officeDocument/2006/relationships/ctrlProp" Target="../ctrlProps/ctrlProp40.xml"/><Relationship Id="rId56" Type="http://schemas.openxmlformats.org/officeDocument/2006/relationships/ctrlProp" Target="../ctrlProps/ctrlProp61.xml"/><Relationship Id="rId77" Type="http://schemas.openxmlformats.org/officeDocument/2006/relationships/ctrlProp" Target="../ctrlProps/ctrlProp82.xml"/><Relationship Id="rId100" Type="http://schemas.openxmlformats.org/officeDocument/2006/relationships/ctrlProp" Target="../ctrlProps/ctrlProp105.xml"/><Relationship Id="rId282" Type="http://schemas.openxmlformats.org/officeDocument/2006/relationships/ctrlProp" Target="../ctrlProps/ctrlProp287.xml"/><Relationship Id="rId317" Type="http://schemas.openxmlformats.org/officeDocument/2006/relationships/ctrlProp" Target="../ctrlProps/ctrlProp322.xml"/><Relationship Id="rId338" Type="http://schemas.openxmlformats.org/officeDocument/2006/relationships/ctrlProp" Target="../ctrlProps/ctrlProp343.xml"/><Relationship Id="rId359" Type="http://schemas.openxmlformats.org/officeDocument/2006/relationships/ctrlProp" Target="../ctrlProps/ctrlProp364.xml"/><Relationship Id="rId8" Type="http://schemas.openxmlformats.org/officeDocument/2006/relationships/ctrlProp" Target="../ctrlProps/ctrlProp13.xml"/><Relationship Id="rId98" Type="http://schemas.openxmlformats.org/officeDocument/2006/relationships/ctrlProp" Target="../ctrlProps/ctrlProp103.xml"/><Relationship Id="rId121" Type="http://schemas.openxmlformats.org/officeDocument/2006/relationships/ctrlProp" Target="../ctrlProps/ctrlProp126.xml"/><Relationship Id="rId142" Type="http://schemas.openxmlformats.org/officeDocument/2006/relationships/ctrlProp" Target="../ctrlProps/ctrlProp147.xml"/><Relationship Id="rId163" Type="http://schemas.openxmlformats.org/officeDocument/2006/relationships/ctrlProp" Target="../ctrlProps/ctrlProp168.xml"/><Relationship Id="rId184" Type="http://schemas.openxmlformats.org/officeDocument/2006/relationships/ctrlProp" Target="../ctrlProps/ctrlProp189.xml"/><Relationship Id="rId219" Type="http://schemas.openxmlformats.org/officeDocument/2006/relationships/ctrlProp" Target="../ctrlProps/ctrlProp224.xml"/><Relationship Id="rId370" Type="http://schemas.openxmlformats.org/officeDocument/2006/relationships/ctrlProp" Target="../ctrlProps/ctrlProp375.xml"/><Relationship Id="rId391" Type="http://schemas.openxmlformats.org/officeDocument/2006/relationships/ctrlProp" Target="../ctrlProps/ctrlProp396.xml"/><Relationship Id="rId230" Type="http://schemas.openxmlformats.org/officeDocument/2006/relationships/ctrlProp" Target="../ctrlProps/ctrlProp235.xml"/><Relationship Id="rId251" Type="http://schemas.openxmlformats.org/officeDocument/2006/relationships/ctrlProp" Target="../ctrlProps/ctrlProp256.xml"/><Relationship Id="rId25" Type="http://schemas.openxmlformats.org/officeDocument/2006/relationships/ctrlProp" Target="../ctrlProps/ctrlProp30.xml"/><Relationship Id="rId46" Type="http://schemas.openxmlformats.org/officeDocument/2006/relationships/ctrlProp" Target="../ctrlProps/ctrlProp51.xml"/><Relationship Id="rId67" Type="http://schemas.openxmlformats.org/officeDocument/2006/relationships/ctrlProp" Target="../ctrlProps/ctrlProp72.xml"/><Relationship Id="rId272" Type="http://schemas.openxmlformats.org/officeDocument/2006/relationships/ctrlProp" Target="../ctrlProps/ctrlProp277.xml"/><Relationship Id="rId293" Type="http://schemas.openxmlformats.org/officeDocument/2006/relationships/ctrlProp" Target="../ctrlProps/ctrlProp298.xml"/><Relationship Id="rId307" Type="http://schemas.openxmlformats.org/officeDocument/2006/relationships/ctrlProp" Target="../ctrlProps/ctrlProp312.xml"/><Relationship Id="rId328" Type="http://schemas.openxmlformats.org/officeDocument/2006/relationships/ctrlProp" Target="../ctrlProps/ctrlProp333.xml"/><Relationship Id="rId349" Type="http://schemas.openxmlformats.org/officeDocument/2006/relationships/ctrlProp" Target="../ctrlProps/ctrlProp354.xml"/><Relationship Id="rId88" Type="http://schemas.openxmlformats.org/officeDocument/2006/relationships/ctrlProp" Target="../ctrlProps/ctrlProp93.xml"/><Relationship Id="rId111" Type="http://schemas.openxmlformats.org/officeDocument/2006/relationships/ctrlProp" Target="../ctrlProps/ctrlProp116.xml"/><Relationship Id="rId132" Type="http://schemas.openxmlformats.org/officeDocument/2006/relationships/ctrlProp" Target="../ctrlProps/ctrlProp137.xml"/><Relationship Id="rId153" Type="http://schemas.openxmlformats.org/officeDocument/2006/relationships/ctrlProp" Target="../ctrlProps/ctrlProp158.xml"/><Relationship Id="rId174" Type="http://schemas.openxmlformats.org/officeDocument/2006/relationships/ctrlProp" Target="../ctrlProps/ctrlProp179.xml"/><Relationship Id="rId195" Type="http://schemas.openxmlformats.org/officeDocument/2006/relationships/ctrlProp" Target="../ctrlProps/ctrlProp200.xml"/><Relationship Id="rId209" Type="http://schemas.openxmlformats.org/officeDocument/2006/relationships/ctrlProp" Target="../ctrlProps/ctrlProp214.xml"/><Relationship Id="rId360" Type="http://schemas.openxmlformats.org/officeDocument/2006/relationships/ctrlProp" Target="../ctrlProps/ctrlProp365.xml"/><Relationship Id="rId381" Type="http://schemas.openxmlformats.org/officeDocument/2006/relationships/ctrlProp" Target="../ctrlProps/ctrlProp386.xml"/><Relationship Id="rId220" Type="http://schemas.openxmlformats.org/officeDocument/2006/relationships/ctrlProp" Target="../ctrlProps/ctrlProp225.xml"/><Relationship Id="rId241" Type="http://schemas.openxmlformats.org/officeDocument/2006/relationships/ctrlProp" Target="../ctrlProps/ctrlProp246.xml"/><Relationship Id="rId15" Type="http://schemas.openxmlformats.org/officeDocument/2006/relationships/ctrlProp" Target="../ctrlProps/ctrlProp20.xml"/><Relationship Id="rId36" Type="http://schemas.openxmlformats.org/officeDocument/2006/relationships/ctrlProp" Target="../ctrlProps/ctrlProp41.xml"/><Relationship Id="rId57" Type="http://schemas.openxmlformats.org/officeDocument/2006/relationships/ctrlProp" Target="../ctrlProps/ctrlProp62.xml"/><Relationship Id="rId262" Type="http://schemas.openxmlformats.org/officeDocument/2006/relationships/ctrlProp" Target="../ctrlProps/ctrlProp267.xml"/><Relationship Id="rId283" Type="http://schemas.openxmlformats.org/officeDocument/2006/relationships/ctrlProp" Target="../ctrlProps/ctrlProp288.xml"/><Relationship Id="rId318" Type="http://schemas.openxmlformats.org/officeDocument/2006/relationships/ctrlProp" Target="../ctrlProps/ctrlProp323.xml"/><Relationship Id="rId339" Type="http://schemas.openxmlformats.org/officeDocument/2006/relationships/ctrlProp" Target="../ctrlProps/ctrlProp344.xml"/><Relationship Id="rId78" Type="http://schemas.openxmlformats.org/officeDocument/2006/relationships/ctrlProp" Target="../ctrlProps/ctrlProp83.xml"/><Relationship Id="rId99" Type="http://schemas.openxmlformats.org/officeDocument/2006/relationships/ctrlProp" Target="../ctrlProps/ctrlProp104.xml"/><Relationship Id="rId101" Type="http://schemas.openxmlformats.org/officeDocument/2006/relationships/ctrlProp" Target="../ctrlProps/ctrlProp106.xml"/><Relationship Id="rId122" Type="http://schemas.openxmlformats.org/officeDocument/2006/relationships/ctrlProp" Target="../ctrlProps/ctrlProp127.xml"/><Relationship Id="rId143" Type="http://schemas.openxmlformats.org/officeDocument/2006/relationships/ctrlProp" Target="../ctrlProps/ctrlProp148.xml"/><Relationship Id="rId164" Type="http://schemas.openxmlformats.org/officeDocument/2006/relationships/ctrlProp" Target="../ctrlProps/ctrlProp169.xml"/><Relationship Id="rId185" Type="http://schemas.openxmlformats.org/officeDocument/2006/relationships/ctrlProp" Target="../ctrlProps/ctrlProp190.xml"/><Relationship Id="rId350" Type="http://schemas.openxmlformats.org/officeDocument/2006/relationships/ctrlProp" Target="../ctrlProps/ctrlProp355.xml"/><Relationship Id="rId371" Type="http://schemas.openxmlformats.org/officeDocument/2006/relationships/ctrlProp" Target="../ctrlProps/ctrlProp376.xml"/><Relationship Id="rId9" Type="http://schemas.openxmlformats.org/officeDocument/2006/relationships/ctrlProp" Target="../ctrlProps/ctrlProp14.xml"/><Relationship Id="rId210" Type="http://schemas.openxmlformats.org/officeDocument/2006/relationships/ctrlProp" Target="../ctrlProps/ctrlProp215.xml"/><Relationship Id="rId392" Type="http://schemas.openxmlformats.org/officeDocument/2006/relationships/ctrlProp" Target="../ctrlProps/ctrlProp397.xml"/><Relationship Id="rId26" Type="http://schemas.openxmlformats.org/officeDocument/2006/relationships/ctrlProp" Target="../ctrlProps/ctrlProp31.xml"/><Relationship Id="rId231" Type="http://schemas.openxmlformats.org/officeDocument/2006/relationships/ctrlProp" Target="../ctrlProps/ctrlProp236.xml"/><Relationship Id="rId252" Type="http://schemas.openxmlformats.org/officeDocument/2006/relationships/ctrlProp" Target="../ctrlProps/ctrlProp257.xml"/><Relationship Id="rId273" Type="http://schemas.openxmlformats.org/officeDocument/2006/relationships/ctrlProp" Target="../ctrlProps/ctrlProp278.xml"/><Relationship Id="rId294" Type="http://schemas.openxmlformats.org/officeDocument/2006/relationships/ctrlProp" Target="../ctrlProps/ctrlProp299.xml"/><Relationship Id="rId308" Type="http://schemas.openxmlformats.org/officeDocument/2006/relationships/ctrlProp" Target="../ctrlProps/ctrlProp313.xml"/><Relationship Id="rId329" Type="http://schemas.openxmlformats.org/officeDocument/2006/relationships/ctrlProp" Target="../ctrlProps/ctrlProp334.xml"/><Relationship Id="rId47" Type="http://schemas.openxmlformats.org/officeDocument/2006/relationships/ctrlProp" Target="../ctrlProps/ctrlProp52.xml"/><Relationship Id="rId68" Type="http://schemas.openxmlformats.org/officeDocument/2006/relationships/ctrlProp" Target="../ctrlProps/ctrlProp73.xml"/><Relationship Id="rId89" Type="http://schemas.openxmlformats.org/officeDocument/2006/relationships/ctrlProp" Target="../ctrlProps/ctrlProp94.xml"/><Relationship Id="rId112" Type="http://schemas.openxmlformats.org/officeDocument/2006/relationships/ctrlProp" Target="../ctrlProps/ctrlProp117.xml"/><Relationship Id="rId133" Type="http://schemas.openxmlformats.org/officeDocument/2006/relationships/ctrlProp" Target="../ctrlProps/ctrlProp138.xml"/><Relationship Id="rId154" Type="http://schemas.openxmlformats.org/officeDocument/2006/relationships/ctrlProp" Target="../ctrlProps/ctrlProp159.xml"/><Relationship Id="rId175" Type="http://schemas.openxmlformats.org/officeDocument/2006/relationships/ctrlProp" Target="../ctrlProps/ctrlProp180.xml"/><Relationship Id="rId340" Type="http://schemas.openxmlformats.org/officeDocument/2006/relationships/ctrlProp" Target="../ctrlProps/ctrlProp345.xml"/><Relationship Id="rId361" Type="http://schemas.openxmlformats.org/officeDocument/2006/relationships/ctrlProp" Target="../ctrlProps/ctrlProp366.xml"/><Relationship Id="rId196" Type="http://schemas.openxmlformats.org/officeDocument/2006/relationships/ctrlProp" Target="../ctrlProps/ctrlProp201.xml"/><Relationship Id="rId200" Type="http://schemas.openxmlformats.org/officeDocument/2006/relationships/ctrlProp" Target="../ctrlProps/ctrlProp205.xml"/><Relationship Id="rId382" Type="http://schemas.openxmlformats.org/officeDocument/2006/relationships/ctrlProp" Target="../ctrlProps/ctrlProp387.xml"/><Relationship Id="rId16" Type="http://schemas.openxmlformats.org/officeDocument/2006/relationships/ctrlProp" Target="../ctrlProps/ctrlProp21.xml"/><Relationship Id="rId221" Type="http://schemas.openxmlformats.org/officeDocument/2006/relationships/ctrlProp" Target="../ctrlProps/ctrlProp226.xml"/><Relationship Id="rId242" Type="http://schemas.openxmlformats.org/officeDocument/2006/relationships/ctrlProp" Target="../ctrlProps/ctrlProp247.xml"/><Relationship Id="rId263" Type="http://schemas.openxmlformats.org/officeDocument/2006/relationships/ctrlProp" Target="../ctrlProps/ctrlProp268.xml"/><Relationship Id="rId284" Type="http://schemas.openxmlformats.org/officeDocument/2006/relationships/ctrlProp" Target="../ctrlProps/ctrlProp289.xml"/><Relationship Id="rId319" Type="http://schemas.openxmlformats.org/officeDocument/2006/relationships/ctrlProp" Target="../ctrlProps/ctrlProp324.xml"/><Relationship Id="rId37" Type="http://schemas.openxmlformats.org/officeDocument/2006/relationships/ctrlProp" Target="../ctrlProps/ctrlProp42.xml"/><Relationship Id="rId58" Type="http://schemas.openxmlformats.org/officeDocument/2006/relationships/ctrlProp" Target="../ctrlProps/ctrlProp63.xml"/><Relationship Id="rId79" Type="http://schemas.openxmlformats.org/officeDocument/2006/relationships/ctrlProp" Target="../ctrlProps/ctrlProp84.xml"/><Relationship Id="rId102" Type="http://schemas.openxmlformats.org/officeDocument/2006/relationships/ctrlProp" Target="../ctrlProps/ctrlProp107.xml"/><Relationship Id="rId123" Type="http://schemas.openxmlformats.org/officeDocument/2006/relationships/ctrlProp" Target="../ctrlProps/ctrlProp128.xml"/><Relationship Id="rId144" Type="http://schemas.openxmlformats.org/officeDocument/2006/relationships/ctrlProp" Target="../ctrlProps/ctrlProp149.xml"/><Relationship Id="rId330" Type="http://schemas.openxmlformats.org/officeDocument/2006/relationships/ctrlProp" Target="../ctrlProps/ctrlProp335.xml"/><Relationship Id="rId90" Type="http://schemas.openxmlformats.org/officeDocument/2006/relationships/ctrlProp" Target="../ctrlProps/ctrlProp95.xml"/><Relationship Id="rId165" Type="http://schemas.openxmlformats.org/officeDocument/2006/relationships/ctrlProp" Target="../ctrlProps/ctrlProp170.xml"/><Relationship Id="rId186" Type="http://schemas.openxmlformats.org/officeDocument/2006/relationships/ctrlProp" Target="../ctrlProps/ctrlProp191.xml"/><Relationship Id="rId351" Type="http://schemas.openxmlformats.org/officeDocument/2006/relationships/ctrlProp" Target="../ctrlProps/ctrlProp356.xml"/><Relationship Id="rId372" Type="http://schemas.openxmlformats.org/officeDocument/2006/relationships/ctrlProp" Target="../ctrlProps/ctrlProp377.xml"/><Relationship Id="rId393" Type="http://schemas.openxmlformats.org/officeDocument/2006/relationships/ctrlProp" Target="../ctrlProps/ctrlProp398.xml"/><Relationship Id="rId211" Type="http://schemas.openxmlformats.org/officeDocument/2006/relationships/ctrlProp" Target="../ctrlProps/ctrlProp216.xml"/><Relationship Id="rId232" Type="http://schemas.openxmlformats.org/officeDocument/2006/relationships/ctrlProp" Target="../ctrlProps/ctrlProp237.xml"/><Relationship Id="rId253" Type="http://schemas.openxmlformats.org/officeDocument/2006/relationships/ctrlProp" Target="../ctrlProps/ctrlProp258.xml"/><Relationship Id="rId274" Type="http://schemas.openxmlformats.org/officeDocument/2006/relationships/ctrlProp" Target="../ctrlProps/ctrlProp279.xml"/><Relationship Id="rId295" Type="http://schemas.openxmlformats.org/officeDocument/2006/relationships/ctrlProp" Target="../ctrlProps/ctrlProp300.xml"/><Relationship Id="rId309" Type="http://schemas.openxmlformats.org/officeDocument/2006/relationships/ctrlProp" Target="../ctrlProps/ctrlProp314.xml"/><Relationship Id="rId27" Type="http://schemas.openxmlformats.org/officeDocument/2006/relationships/ctrlProp" Target="../ctrlProps/ctrlProp32.xml"/><Relationship Id="rId48" Type="http://schemas.openxmlformats.org/officeDocument/2006/relationships/ctrlProp" Target="../ctrlProps/ctrlProp53.xml"/><Relationship Id="rId69" Type="http://schemas.openxmlformats.org/officeDocument/2006/relationships/ctrlProp" Target="../ctrlProps/ctrlProp74.xml"/><Relationship Id="rId113" Type="http://schemas.openxmlformats.org/officeDocument/2006/relationships/ctrlProp" Target="../ctrlProps/ctrlProp118.xml"/><Relationship Id="rId134" Type="http://schemas.openxmlformats.org/officeDocument/2006/relationships/ctrlProp" Target="../ctrlProps/ctrlProp139.xml"/><Relationship Id="rId320" Type="http://schemas.openxmlformats.org/officeDocument/2006/relationships/ctrlProp" Target="../ctrlProps/ctrlProp325.xml"/><Relationship Id="rId80" Type="http://schemas.openxmlformats.org/officeDocument/2006/relationships/ctrlProp" Target="../ctrlProps/ctrlProp85.xml"/><Relationship Id="rId155" Type="http://schemas.openxmlformats.org/officeDocument/2006/relationships/ctrlProp" Target="../ctrlProps/ctrlProp160.xml"/><Relationship Id="rId176" Type="http://schemas.openxmlformats.org/officeDocument/2006/relationships/ctrlProp" Target="../ctrlProps/ctrlProp181.xml"/><Relationship Id="rId197" Type="http://schemas.openxmlformats.org/officeDocument/2006/relationships/ctrlProp" Target="../ctrlProps/ctrlProp202.xml"/><Relationship Id="rId341" Type="http://schemas.openxmlformats.org/officeDocument/2006/relationships/ctrlProp" Target="../ctrlProps/ctrlProp346.xml"/><Relationship Id="rId362" Type="http://schemas.openxmlformats.org/officeDocument/2006/relationships/ctrlProp" Target="../ctrlProps/ctrlProp367.xml"/><Relationship Id="rId383" Type="http://schemas.openxmlformats.org/officeDocument/2006/relationships/ctrlProp" Target="../ctrlProps/ctrlProp388.xml"/><Relationship Id="rId201" Type="http://schemas.openxmlformats.org/officeDocument/2006/relationships/ctrlProp" Target="../ctrlProps/ctrlProp206.xml"/><Relationship Id="rId222" Type="http://schemas.openxmlformats.org/officeDocument/2006/relationships/ctrlProp" Target="../ctrlProps/ctrlProp227.xml"/><Relationship Id="rId243" Type="http://schemas.openxmlformats.org/officeDocument/2006/relationships/ctrlProp" Target="../ctrlProps/ctrlProp248.xml"/><Relationship Id="rId264" Type="http://schemas.openxmlformats.org/officeDocument/2006/relationships/ctrlProp" Target="../ctrlProps/ctrlProp269.xml"/><Relationship Id="rId285" Type="http://schemas.openxmlformats.org/officeDocument/2006/relationships/ctrlProp" Target="../ctrlProps/ctrlProp290.xml"/><Relationship Id="rId17" Type="http://schemas.openxmlformats.org/officeDocument/2006/relationships/ctrlProp" Target="../ctrlProps/ctrlProp22.xml"/><Relationship Id="rId38" Type="http://schemas.openxmlformats.org/officeDocument/2006/relationships/ctrlProp" Target="../ctrlProps/ctrlProp43.xml"/><Relationship Id="rId59" Type="http://schemas.openxmlformats.org/officeDocument/2006/relationships/ctrlProp" Target="../ctrlProps/ctrlProp64.xml"/><Relationship Id="rId103" Type="http://schemas.openxmlformats.org/officeDocument/2006/relationships/ctrlProp" Target="../ctrlProps/ctrlProp108.xml"/><Relationship Id="rId124" Type="http://schemas.openxmlformats.org/officeDocument/2006/relationships/ctrlProp" Target="../ctrlProps/ctrlProp129.xml"/><Relationship Id="rId310" Type="http://schemas.openxmlformats.org/officeDocument/2006/relationships/ctrlProp" Target="../ctrlProps/ctrlProp315.xml"/><Relationship Id="rId70" Type="http://schemas.openxmlformats.org/officeDocument/2006/relationships/ctrlProp" Target="../ctrlProps/ctrlProp75.xml"/><Relationship Id="rId91" Type="http://schemas.openxmlformats.org/officeDocument/2006/relationships/ctrlProp" Target="../ctrlProps/ctrlProp96.xml"/><Relationship Id="rId145" Type="http://schemas.openxmlformats.org/officeDocument/2006/relationships/ctrlProp" Target="../ctrlProps/ctrlProp150.xml"/><Relationship Id="rId166" Type="http://schemas.openxmlformats.org/officeDocument/2006/relationships/ctrlProp" Target="../ctrlProps/ctrlProp171.xml"/><Relationship Id="rId187" Type="http://schemas.openxmlformats.org/officeDocument/2006/relationships/ctrlProp" Target="../ctrlProps/ctrlProp192.xml"/><Relationship Id="rId331" Type="http://schemas.openxmlformats.org/officeDocument/2006/relationships/ctrlProp" Target="../ctrlProps/ctrlProp336.xml"/><Relationship Id="rId352" Type="http://schemas.openxmlformats.org/officeDocument/2006/relationships/ctrlProp" Target="../ctrlProps/ctrlProp357.xml"/><Relationship Id="rId373" Type="http://schemas.openxmlformats.org/officeDocument/2006/relationships/ctrlProp" Target="../ctrlProps/ctrlProp378.xml"/><Relationship Id="rId394" Type="http://schemas.openxmlformats.org/officeDocument/2006/relationships/ctrlProp" Target="../ctrlProps/ctrlProp399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17.xml"/><Relationship Id="rId233" Type="http://schemas.openxmlformats.org/officeDocument/2006/relationships/ctrlProp" Target="../ctrlProps/ctrlProp238.xml"/><Relationship Id="rId254" Type="http://schemas.openxmlformats.org/officeDocument/2006/relationships/ctrlProp" Target="../ctrlProps/ctrlProp259.xml"/><Relationship Id="rId28" Type="http://schemas.openxmlformats.org/officeDocument/2006/relationships/ctrlProp" Target="../ctrlProps/ctrlProp33.xml"/><Relationship Id="rId49" Type="http://schemas.openxmlformats.org/officeDocument/2006/relationships/ctrlProp" Target="../ctrlProps/ctrlProp54.xml"/><Relationship Id="rId114" Type="http://schemas.openxmlformats.org/officeDocument/2006/relationships/ctrlProp" Target="../ctrlProps/ctrlProp119.xml"/><Relationship Id="rId275" Type="http://schemas.openxmlformats.org/officeDocument/2006/relationships/ctrlProp" Target="../ctrlProps/ctrlProp280.xml"/><Relationship Id="rId296" Type="http://schemas.openxmlformats.org/officeDocument/2006/relationships/ctrlProp" Target="../ctrlProps/ctrlProp301.xml"/><Relationship Id="rId300" Type="http://schemas.openxmlformats.org/officeDocument/2006/relationships/ctrlProp" Target="../ctrlProps/ctrlProp305.xml"/><Relationship Id="rId60" Type="http://schemas.openxmlformats.org/officeDocument/2006/relationships/ctrlProp" Target="../ctrlProps/ctrlProp65.xml"/><Relationship Id="rId81" Type="http://schemas.openxmlformats.org/officeDocument/2006/relationships/ctrlProp" Target="../ctrlProps/ctrlProp86.xml"/><Relationship Id="rId135" Type="http://schemas.openxmlformats.org/officeDocument/2006/relationships/ctrlProp" Target="../ctrlProps/ctrlProp140.xml"/><Relationship Id="rId156" Type="http://schemas.openxmlformats.org/officeDocument/2006/relationships/ctrlProp" Target="../ctrlProps/ctrlProp161.xml"/><Relationship Id="rId177" Type="http://schemas.openxmlformats.org/officeDocument/2006/relationships/ctrlProp" Target="../ctrlProps/ctrlProp182.xml"/><Relationship Id="rId198" Type="http://schemas.openxmlformats.org/officeDocument/2006/relationships/ctrlProp" Target="../ctrlProps/ctrlProp203.xml"/><Relationship Id="rId321" Type="http://schemas.openxmlformats.org/officeDocument/2006/relationships/ctrlProp" Target="../ctrlProps/ctrlProp326.xml"/><Relationship Id="rId342" Type="http://schemas.openxmlformats.org/officeDocument/2006/relationships/ctrlProp" Target="../ctrlProps/ctrlProp347.xml"/><Relationship Id="rId363" Type="http://schemas.openxmlformats.org/officeDocument/2006/relationships/ctrlProp" Target="../ctrlProps/ctrlProp368.xml"/><Relationship Id="rId384" Type="http://schemas.openxmlformats.org/officeDocument/2006/relationships/ctrlProp" Target="../ctrlProps/ctrlProp389.xml"/><Relationship Id="rId202" Type="http://schemas.openxmlformats.org/officeDocument/2006/relationships/ctrlProp" Target="../ctrlProps/ctrlProp207.xml"/><Relationship Id="rId223" Type="http://schemas.openxmlformats.org/officeDocument/2006/relationships/ctrlProp" Target="../ctrlProps/ctrlProp228.xml"/><Relationship Id="rId244" Type="http://schemas.openxmlformats.org/officeDocument/2006/relationships/ctrlProp" Target="../ctrlProps/ctrlProp249.xml"/><Relationship Id="rId18" Type="http://schemas.openxmlformats.org/officeDocument/2006/relationships/ctrlProp" Target="../ctrlProps/ctrlProp23.xml"/><Relationship Id="rId39" Type="http://schemas.openxmlformats.org/officeDocument/2006/relationships/ctrlProp" Target="../ctrlProps/ctrlProp44.xml"/><Relationship Id="rId265" Type="http://schemas.openxmlformats.org/officeDocument/2006/relationships/ctrlProp" Target="../ctrlProps/ctrlProp270.xml"/><Relationship Id="rId286" Type="http://schemas.openxmlformats.org/officeDocument/2006/relationships/ctrlProp" Target="../ctrlProps/ctrlProp291.xml"/><Relationship Id="rId50" Type="http://schemas.openxmlformats.org/officeDocument/2006/relationships/ctrlProp" Target="../ctrlProps/ctrlProp55.xml"/><Relationship Id="rId104" Type="http://schemas.openxmlformats.org/officeDocument/2006/relationships/ctrlProp" Target="../ctrlProps/ctrlProp109.xml"/><Relationship Id="rId125" Type="http://schemas.openxmlformats.org/officeDocument/2006/relationships/ctrlProp" Target="../ctrlProps/ctrlProp130.xml"/><Relationship Id="rId146" Type="http://schemas.openxmlformats.org/officeDocument/2006/relationships/ctrlProp" Target="../ctrlProps/ctrlProp151.xml"/><Relationship Id="rId167" Type="http://schemas.openxmlformats.org/officeDocument/2006/relationships/ctrlProp" Target="../ctrlProps/ctrlProp172.xml"/><Relationship Id="rId188" Type="http://schemas.openxmlformats.org/officeDocument/2006/relationships/ctrlProp" Target="../ctrlProps/ctrlProp193.xml"/><Relationship Id="rId311" Type="http://schemas.openxmlformats.org/officeDocument/2006/relationships/ctrlProp" Target="../ctrlProps/ctrlProp316.xml"/><Relationship Id="rId332" Type="http://schemas.openxmlformats.org/officeDocument/2006/relationships/ctrlProp" Target="../ctrlProps/ctrlProp337.xml"/><Relationship Id="rId353" Type="http://schemas.openxmlformats.org/officeDocument/2006/relationships/ctrlProp" Target="../ctrlProps/ctrlProp358.xml"/><Relationship Id="rId374" Type="http://schemas.openxmlformats.org/officeDocument/2006/relationships/ctrlProp" Target="../ctrlProps/ctrlProp379.xml"/><Relationship Id="rId395" Type="http://schemas.openxmlformats.org/officeDocument/2006/relationships/ctrlProp" Target="../ctrlProps/ctrlProp400.xml"/><Relationship Id="rId71" Type="http://schemas.openxmlformats.org/officeDocument/2006/relationships/ctrlProp" Target="../ctrlProps/ctrlProp76.xml"/><Relationship Id="rId92" Type="http://schemas.openxmlformats.org/officeDocument/2006/relationships/ctrlProp" Target="../ctrlProps/ctrlProp97.xml"/><Relationship Id="rId213" Type="http://schemas.openxmlformats.org/officeDocument/2006/relationships/ctrlProp" Target="../ctrlProps/ctrlProp218.xml"/><Relationship Id="rId234" Type="http://schemas.openxmlformats.org/officeDocument/2006/relationships/ctrlProp" Target="../ctrlProps/ctrlProp23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4.xml"/><Relationship Id="rId255" Type="http://schemas.openxmlformats.org/officeDocument/2006/relationships/ctrlProp" Target="../ctrlProps/ctrlProp260.xml"/><Relationship Id="rId276" Type="http://schemas.openxmlformats.org/officeDocument/2006/relationships/ctrlProp" Target="../ctrlProps/ctrlProp281.xml"/><Relationship Id="rId297" Type="http://schemas.openxmlformats.org/officeDocument/2006/relationships/ctrlProp" Target="../ctrlProps/ctrlProp302.xml"/><Relationship Id="rId40" Type="http://schemas.openxmlformats.org/officeDocument/2006/relationships/ctrlProp" Target="../ctrlProps/ctrlProp45.xml"/><Relationship Id="rId115" Type="http://schemas.openxmlformats.org/officeDocument/2006/relationships/ctrlProp" Target="../ctrlProps/ctrlProp120.xml"/><Relationship Id="rId136" Type="http://schemas.openxmlformats.org/officeDocument/2006/relationships/ctrlProp" Target="../ctrlProps/ctrlProp141.xml"/><Relationship Id="rId157" Type="http://schemas.openxmlformats.org/officeDocument/2006/relationships/ctrlProp" Target="../ctrlProps/ctrlProp162.xml"/><Relationship Id="rId178" Type="http://schemas.openxmlformats.org/officeDocument/2006/relationships/ctrlProp" Target="../ctrlProps/ctrlProp183.xml"/><Relationship Id="rId301" Type="http://schemas.openxmlformats.org/officeDocument/2006/relationships/ctrlProp" Target="../ctrlProps/ctrlProp306.xml"/><Relationship Id="rId322" Type="http://schemas.openxmlformats.org/officeDocument/2006/relationships/ctrlProp" Target="../ctrlProps/ctrlProp327.xml"/><Relationship Id="rId343" Type="http://schemas.openxmlformats.org/officeDocument/2006/relationships/ctrlProp" Target="../ctrlProps/ctrlProp348.xml"/><Relationship Id="rId364" Type="http://schemas.openxmlformats.org/officeDocument/2006/relationships/ctrlProp" Target="../ctrlProps/ctrlProp369.xml"/><Relationship Id="rId61" Type="http://schemas.openxmlformats.org/officeDocument/2006/relationships/ctrlProp" Target="../ctrlProps/ctrlProp66.xml"/><Relationship Id="rId82" Type="http://schemas.openxmlformats.org/officeDocument/2006/relationships/ctrlProp" Target="../ctrlProps/ctrlProp87.xml"/><Relationship Id="rId199" Type="http://schemas.openxmlformats.org/officeDocument/2006/relationships/ctrlProp" Target="../ctrlProps/ctrlProp204.xml"/><Relationship Id="rId203" Type="http://schemas.openxmlformats.org/officeDocument/2006/relationships/ctrlProp" Target="../ctrlProps/ctrlProp208.xml"/><Relationship Id="rId385" Type="http://schemas.openxmlformats.org/officeDocument/2006/relationships/ctrlProp" Target="../ctrlProps/ctrlProp390.xml"/><Relationship Id="rId19" Type="http://schemas.openxmlformats.org/officeDocument/2006/relationships/ctrlProp" Target="../ctrlProps/ctrlProp24.xml"/><Relationship Id="rId224" Type="http://schemas.openxmlformats.org/officeDocument/2006/relationships/ctrlProp" Target="../ctrlProps/ctrlProp229.xml"/><Relationship Id="rId245" Type="http://schemas.openxmlformats.org/officeDocument/2006/relationships/ctrlProp" Target="../ctrlProps/ctrlProp250.xml"/><Relationship Id="rId266" Type="http://schemas.openxmlformats.org/officeDocument/2006/relationships/ctrlProp" Target="../ctrlProps/ctrlProp271.xml"/><Relationship Id="rId287" Type="http://schemas.openxmlformats.org/officeDocument/2006/relationships/ctrlProp" Target="../ctrlProps/ctrlProp292.xml"/><Relationship Id="rId30" Type="http://schemas.openxmlformats.org/officeDocument/2006/relationships/ctrlProp" Target="../ctrlProps/ctrlProp35.xml"/><Relationship Id="rId105" Type="http://schemas.openxmlformats.org/officeDocument/2006/relationships/ctrlProp" Target="../ctrlProps/ctrlProp110.xml"/><Relationship Id="rId126" Type="http://schemas.openxmlformats.org/officeDocument/2006/relationships/ctrlProp" Target="../ctrlProps/ctrlProp131.xml"/><Relationship Id="rId147" Type="http://schemas.openxmlformats.org/officeDocument/2006/relationships/ctrlProp" Target="../ctrlProps/ctrlProp152.xml"/><Relationship Id="rId168" Type="http://schemas.openxmlformats.org/officeDocument/2006/relationships/ctrlProp" Target="../ctrlProps/ctrlProp173.xml"/><Relationship Id="rId312" Type="http://schemas.openxmlformats.org/officeDocument/2006/relationships/ctrlProp" Target="../ctrlProps/ctrlProp317.xml"/><Relationship Id="rId333" Type="http://schemas.openxmlformats.org/officeDocument/2006/relationships/ctrlProp" Target="../ctrlProps/ctrlProp338.xml"/><Relationship Id="rId354" Type="http://schemas.openxmlformats.org/officeDocument/2006/relationships/ctrlProp" Target="../ctrlProps/ctrlProp359.xml"/><Relationship Id="rId51" Type="http://schemas.openxmlformats.org/officeDocument/2006/relationships/ctrlProp" Target="../ctrlProps/ctrlProp56.xml"/><Relationship Id="rId72" Type="http://schemas.openxmlformats.org/officeDocument/2006/relationships/ctrlProp" Target="../ctrlProps/ctrlProp77.xml"/><Relationship Id="rId93" Type="http://schemas.openxmlformats.org/officeDocument/2006/relationships/ctrlProp" Target="../ctrlProps/ctrlProp98.xml"/><Relationship Id="rId189" Type="http://schemas.openxmlformats.org/officeDocument/2006/relationships/ctrlProp" Target="../ctrlProps/ctrlProp194.xml"/><Relationship Id="rId375" Type="http://schemas.openxmlformats.org/officeDocument/2006/relationships/ctrlProp" Target="../ctrlProps/ctrlProp380.xml"/><Relationship Id="rId396" Type="http://schemas.openxmlformats.org/officeDocument/2006/relationships/ctrlProp" Target="../ctrlProps/ctrlProp401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219.xml"/><Relationship Id="rId235" Type="http://schemas.openxmlformats.org/officeDocument/2006/relationships/ctrlProp" Target="../ctrlProps/ctrlProp240.xml"/><Relationship Id="rId256" Type="http://schemas.openxmlformats.org/officeDocument/2006/relationships/ctrlProp" Target="../ctrlProps/ctrlProp261.xml"/><Relationship Id="rId277" Type="http://schemas.openxmlformats.org/officeDocument/2006/relationships/ctrlProp" Target="../ctrlProps/ctrlProp282.xml"/><Relationship Id="rId298" Type="http://schemas.openxmlformats.org/officeDocument/2006/relationships/ctrlProp" Target="../ctrlProps/ctrlProp303.xml"/><Relationship Id="rId116" Type="http://schemas.openxmlformats.org/officeDocument/2006/relationships/ctrlProp" Target="../ctrlProps/ctrlProp121.xml"/><Relationship Id="rId137" Type="http://schemas.openxmlformats.org/officeDocument/2006/relationships/ctrlProp" Target="../ctrlProps/ctrlProp142.xml"/><Relationship Id="rId158" Type="http://schemas.openxmlformats.org/officeDocument/2006/relationships/ctrlProp" Target="../ctrlProps/ctrlProp163.xml"/><Relationship Id="rId302" Type="http://schemas.openxmlformats.org/officeDocument/2006/relationships/ctrlProp" Target="../ctrlProps/ctrlProp307.xml"/><Relationship Id="rId323" Type="http://schemas.openxmlformats.org/officeDocument/2006/relationships/ctrlProp" Target="../ctrlProps/ctrlProp328.xml"/><Relationship Id="rId344" Type="http://schemas.openxmlformats.org/officeDocument/2006/relationships/ctrlProp" Target="../ctrlProps/ctrlProp349.xml"/><Relationship Id="rId20" Type="http://schemas.openxmlformats.org/officeDocument/2006/relationships/ctrlProp" Target="../ctrlProps/ctrlProp25.xml"/><Relationship Id="rId41" Type="http://schemas.openxmlformats.org/officeDocument/2006/relationships/ctrlProp" Target="../ctrlProps/ctrlProp46.xml"/><Relationship Id="rId62" Type="http://schemas.openxmlformats.org/officeDocument/2006/relationships/ctrlProp" Target="../ctrlProps/ctrlProp67.xml"/><Relationship Id="rId83" Type="http://schemas.openxmlformats.org/officeDocument/2006/relationships/ctrlProp" Target="../ctrlProps/ctrlProp88.xml"/><Relationship Id="rId179" Type="http://schemas.openxmlformats.org/officeDocument/2006/relationships/ctrlProp" Target="../ctrlProps/ctrlProp184.xml"/><Relationship Id="rId365" Type="http://schemas.openxmlformats.org/officeDocument/2006/relationships/ctrlProp" Target="../ctrlProps/ctrlProp370.xml"/><Relationship Id="rId386" Type="http://schemas.openxmlformats.org/officeDocument/2006/relationships/ctrlProp" Target="../ctrlProps/ctrlProp391.xml"/><Relationship Id="rId190" Type="http://schemas.openxmlformats.org/officeDocument/2006/relationships/ctrlProp" Target="../ctrlProps/ctrlProp195.xml"/><Relationship Id="rId204" Type="http://schemas.openxmlformats.org/officeDocument/2006/relationships/ctrlProp" Target="../ctrlProps/ctrlProp209.xml"/><Relationship Id="rId225" Type="http://schemas.openxmlformats.org/officeDocument/2006/relationships/ctrlProp" Target="../ctrlProps/ctrlProp230.xml"/><Relationship Id="rId246" Type="http://schemas.openxmlformats.org/officeDocument/2006/relationships/ctrlProp" Target="../ctrlProps/ctrlProp251.xml"/><Relationship Id="rId267" Type="http://schemas.openxmlformats.org/officeDocument/2006/relationships/ctrlProp" Target="../ctrlProps/ctrlProp272.xml"/><Relationship Id="rId288" Type="http://schemas.openxmlformats.org/officeDocument/2006/relationships/ctrlProp" Target="../ctrlProps/ctrlProp293.xml"/><Relationship Id="rId106" Type="http://schemas.openxmlformats.org/officeDocument/2006/relationships/ctrlProp" Target="../ctrlProps/ctrlProp111.xml"/><Relationship Id="rId127" Type="http://schemas.openxmlformats.org/officeDocument/2006/relationships/ctrlProp" Target="../ctrlProps/ctrlProp132.xml"/><Relationship Id="rId313" Type="http://schemas.openxmlformats.org/officeDocument/2006/relationships/ctrlProp" Target="../ctrlProps/ctrlProp318.xml"/><Relationship Id="rId10" Type="http://schemas.openxmlformats.org/officeDocument/2006/relationships/ctrlProp" Target="../ctrlProps/ctrlProp15.xml"/><Relationship Id="rId31" Type="http://schemas.openxmlformats.org/officeDocument/2006/relationships/ctrlProp" Target="../ctrlProps/ctrlProp36.xml"/><Relationship Id="rId52" Type="http://schemas.openxmlformats.org/officeDocument/2006/relationships/ctrlProp" Target="../ctrlProps/ctrlProp57.xml"/><Relationship Id="rId73" Type="http://schemas.openxmlformats.org/officeDocument/2006/relationships/ctrlProp" Target="../ctrlProps/ctrlProp78.xml"/><Relationship Id="rId94" Type="http://schemas.openxmlformats.org/officeDocument/2006/relationships/ctrlProp" Target="../ctrlProps/ctrlProp99.xml"/><Relationship Id="rId148" Type="http://schemas.openxmlformats.org/officeDocument/2006/relationships/ctrlProp" Target="../ctrlProps/ctrlProp153.xml"/><Relationship Id="rId169" Type="http://schemas.openxmlformats.org/officeDocument/2006/relationships/ctrlProp" Target="../ctrlProps/ctrlProp174.xml"/><Relationship Id="rId334" Type="http://schemas.openxmlformats.org/officeDocument/2006/relationships/ctrlProp" Target="../ctrlProps/ctrlProp339.xml"/><Relationship Id="rId355" Type="http://schemas.openxmlformats.org/officeDocument/2006/relationships/ctrlProp" Target="../ctrlProps/ctrlProp360.xml"/><Relationship Id="rId376" Type="http://schemas.openxmlformats.org/officeDocument/2006/relationships/ctrlProp" Target="../ctrlProps/ctrlProp381.xml"/><Relationship Id="rId397" Type="http://schemas.openxmlformats.org/officeDocument/2006/relationships/ctrlProp" Target="../ctrlProps/ctrlProp402.xml"/><Relationship Id="rId4" Type="http://schemas.openxmlformats.org/officeDocument/2006/relationships/ctrlProp" Target="../ctrlProps/ctrlProp9.xml"/><Relationship Id="rId180" Type="http://schemas.openxmlformats.org/officeDocument/2006/relationships/ctrlProp" Target="../ctrlProps/ctrlProp185.xml"/><Relationship Id="rId215" Type="http://schemas.openxmlformats.org/officeDocument/2006/relationships/ctrlProp" Target="../ctrlProps/ctrlProp220.xml"/><Relationship Id="rId236" Type="http://schemas.openxmlformats.org/officeDocument/2006/relationships/ctrlProp" Target="../ctrlProps/ctrlProp241.xml"/><Relationship Id="rId257" Type="http://schemas.openxmlformats.org/officeDocument/2006/relationships/ctrlProp" Target="../ctrlProps/ctrlProp262.xml"/><Relationship Id="rId278" Type="http://schemas.openxmlformats.org/officeDocument/2006/relationships/ctrlProp" Target="../ctrlProps/ctrlProp283.xml"/><Relationship Id="rId303" Type="http://schemas.openxmlformats.org/officeDocument/2006/relationships/ctrlProp" Target="../ctrlProps/ctrlProp308.xml"/><Relationship Id="rId42" Type="http://schemas.openxmlformats.org/officeDocument/2006/relationships/ctrlProp" Target="../ctrlProps/ctrlProp47.xml"/><Relationship Id="rId84" Type="http://schemas.openxmlformats.org/officeDocument/2006/relationships/ctrlProp" Target="../ctrlProps/ctrlProp89.xml"/><Relationship Id="rId138" Type="http://schemas.openxmlformats.org/officeDocument/2006/relationships/ctrlProp" Target="../ctrlProps/ctrlProp143.xml"/><Relationship Id="rId345" Type="http://schemas.openxmlformats.org/officeDocument/2006/relationships/ctrlProp" Target="../ctrlProps/ctrlProp350.xml"/><Relationship Id="rId387" Type="http://schemas.openxmlformats.org/officeDocument/2006/relationships/ctrlProp" Target="../ctrlProps/ctrlProp392.xml"/><Relationship Id="rId191" Type="http://schemas.openxmlformats.org/officeDocument/2006/relationships/ctrlProp" Target="../ctrlProps/ctrlProp196.xml"/><Relationship Id="rId205" Type="http://schemas.openxmlformats.org/officeDocument/2006/relationships/ctrlProp" Target="../ctrlProps/ctrlProp210.xml"/><Relationship Id="rId247" Type="http://schemas.openxmlformats.org/officeDocument/2006/relationships/ctrlProp" Target="../ctrlProps/ctrlProp25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PowerPoint_Presentation.ppt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AV280"/>
  <sheetViews>
    <sheetView showGridLines="0" zoomScale="70" zoomScaleNormal="70" workbookViewId="0">
      <pane ySplit="4" topLeftCell="A5" activePane="bottomLeft" state="frozen"/>
      <selection pane="bottomLeft" activeCell="L27" sqref="L27"/>
    </sheetView>
  </sheetViews>
  <sheetFormatPr defaultRowHeight="16.5"/>
  <cols>
    <col min="1" max="1" width="3.59765625" customWidth="1"/>
    <col min="2" max="2" width="4.25" style="220" bestFit="1" customWidth="1"/>
    <col min="3" max="3" width="10" style="237" bestFit="1" customWidth="1"/>
    <col min="4" max="4" width="9.84765625" style="220" bestFit="1" customWidth="1"/>
    <col min="5" max="5" width="47.84765625" style="220" bestFit="1" customWidth="1"/>
    <col min="6" max="6" width="8.09765625" style="220" bestFit="1" customWidth="1"/>
    <col min="7" max="8" width="7.25" style="220" bestFit="1" customWidth="1"/>
    <col min="9" max="9" width="11.59765625" style="220" bestFit="1" customWidth="1"/>
    <col min="10" max="10" width="8.59765625" style="220" hidden="1" customWidth="1"/>
    <col min="11" max="11" width="6.34765625" style="220" customWidth="1"/>
    <col min="12" max="12" width="42.75" style="220" customWidth="1"/>
    <col min="13" max="13" width="4.5" bestFit="1" customWidth="1"/>
    <col min="14" max="14" width="4.5" customWidth="1"/>
    <col min="15" max="27" width="4.59765625" customWidth="1"/>
    <col min="28" max="36" width="3.34765625" customWidth="1"/>
    <col min="37" max="48" width="4.59765625" customWidth="1"/>
  </cols>
  <sheetData>
    <row r="3" spans="2:48">
      <c r="C3" s="606" t="s">
        <v>1367</v>
      </c>
      <c r="D3" s="607"/>
      <c r="E3" s="439"/>
      <c r="G3" s="608" t="s">
        <v>1368</v>
      </c>
      <c r="H3" s="609"/>
      <c r="I3" s="206" t="s">
        <v>1404</v>
      </c>
      <c r="K3" s="471">
        <f>((I5+I25+I31)/300)*100</f>
        <v>1.4947683109118087E-3</v>
      </c>
      <c r="M3" s="221">
        <v>44333</v>
      </c>
      <c r="N3" s="221">
        <v>44334</v>
      </c>
      <c r="O3" s="221">
        <v>44335</v>
      </c>
      <c r="P3" s="221">
        <v>44336</v>
      </c>
      <c r="Q3" s="221">
        <v>44337</v>
      </c>
      <c r="R3" s="221">
        <v>44338</v>
      </c>
      <c r="S3" s="221">
        <v>44339</v>
      </c>
      <c r="T3" s="221">
        <v>44340</v>
      </c>
      <c r="U3" s="221">
        <v>44341</v>
      </c>
      <c r="V3" s="221">
        <v>44342</v>
      </c>
      <c r="W3" s="221">
        <v>44343</v>
      </c>
      <c r="X3" s="221">
        <v>44344</v>
      </c>
      <c r="Y3" s="221">
        <v>44345</v>
      </c>
      <c r="Z3" s="221">
        <v>44346</v>
      </c>
      <c r="AA3" s="221">
        <v>44347</v>
      </c>
      <c r="AB3" s="221">
        <v>44348</v>
      </c>
      <c r="AC3" s="221">
        <v>44349</v>
      </c>
      <c r="AD3" s="221">
        <v>44350</v>
      </c>
      <c r="AE3" s="221">
        <v>44351</v>
      </c>
      <c r="AF3" s="221">
        <v>44352</v>
      </c>
      <c r="AG3" s="221">
        <v>44353</v>
      </c>
      <c r="AH3" s="221">
        <v>44354</v>
      </c>
      <c r="AI3" s="221">
        <v>44355</v>
      </c>
      <c r="AJ3" s="221">
        <v>44356</v>
      </c>
      <c r="AK3" s="221">
        <v>44357</v>
      </c>
      <c r="AL3" s="221">
        <v>44358</v>
      </c>
      <c r="AM3" s="221">
        <v>44359</v>
      </c>
      <c r="AN3" s="221">
        <v>44360</v>
      </c>
      <c r="AO3" s="221">
        <v>44361</v>
      </c>
      <c r="AP3" s="221">
        <v>44362</v>
      </c>
      <c r="AQ3" s="221">
        <v>44363</v>
      </c>
      <c r="AR3" s="221">
        <v>44364</v>
      </c>
      <c r="AS3" s="221">
        <v>44365</v>
      </c>
      <c r="AT3" s="221">
        <v>44366</v>
      </c>
      <c r="AU3" s="221">
        <v>44367</v>
      </c>
      <c r="AV3" s="221">
        <v>44368</v>
      </c>
    </row>
    <row r="4" spans="2:48" ht="17.100000000000001" customHeight="1">
      <c r="B4" s="206" t="s">
        <v>1369</v>
      </c>
      <c r="C4" s="227" t="s">
        <v>1370</v>
      </c>
      <c r="D4" s="206" t="s">
        <v>1371</v>
      </c>
      <c r="E4" s="206" t="s">
        <v>1372</v>
      </c>
      <c r="F4" s="206" t="s">
        <v>1373</v>
      </c>
      <c r="G4" s="206" t="s">
        <v>1374</v>
      </c>
      <c r="H4" s="206" t="s">
        <v>1375</v>
      </c>
      <c r="I4" s="206" t="s">
        <v>1376</v>
      </c>
      <c r="J4" s="206" t="s">
        <v>1403</v>
      </c>
      <c r="L4" s="206" t="s">
        <v>1377</v>
      </c>
      <c r="M4" s="468" t="s">
        <v>1378</v>
      </c>
      <c r="N4" s="468" t="s">
        <v>1379</v>
      </c>
      <c r="O4" s="468" t="s">
        <v>1380</v>
      </c>
      <c r="P4" s="468" t="s">
        <v>1381</v>
      </c>
      <c r="Q4" s="468" t="s">
        <v>1382</v>
      </c>
      <c r="R4" s="469" t="s">
        <v>1383</v>
      </c>
      <c r="S4" s="469" t="s">
        <v>1384</v>
      </c>
      <c r="T4" s="468" t="s">
        <v>1378</v>
      </c>
      <c r="U4" s="468" t="s">
        <v>1379</v>
      </c>
      <c r="V4" s="468" t="s">
        <v>1380</v>
      </c>
      <c r="W4" s="468" t="s">
        <v>1381</v>
      </c>
      <c r="X4" s="468" t="s">
        <v>1382</v>
      </c>
      <c r="Y4" s="469" t="s">
        <v>1383</v>
      </c>
      <c r="Z4" s="469" t="s">
        <v>1384</v>
      </c>
      <c r="AA4" s="468" t="s">
        <v>1378</v>
      </c>
      <c r="AB4" s="468" t="s">
        <v>1379</v>
      </c>
      <c r="AC4" s="468" t="s">
        <v>1380</v>
      </c>
      <c r="AD4" s="468" t="s">
        <v>1381</v>
      </c>
      <c r="AE4" s="468" t="s">
        <v>1382</v>
      </c>
      <c r="AF4" s="469" t="s">
        <v>1383</v>
      </c>
      <c r="AG4" s="469" t="s">
        <v>1384</v>
      </c>
      <c r="AH4" s="468" t="s">
        <v>1378</v>
      </c>
      <c r="AI4" s="468" t="s">
        <v>1379</v>
      </c>
      <c r="AJ4" s="468" t="s">
        <v>1380</v>
      </c>
      <c r="AK4" s="468" t="s">
        <v>1381</v>
      </c>
      <c r="AL4" s="468" t="s">
        <v>1382</v>
      </c>
      <c r="AM4" s="469" t="s">
        <v>1383</v>
      </c>
      <c r="AN4" s="469" t="s">
        <v>1384</v>
      </c>
      <c r="AO4" s="468" t="s">
        <v>1378</v>
      </c>
      <c r="AP4" s="468" t="s">
        <v>1379</v>
      </c>
      <c r="AQ4" s="468" t="s">
        <v>1380</v>
      </c>
      <c r="AR4" s="468" t="s">
        <v>1381</v>
      </c>
      <c r="AS4" s="468" t="s">
        <v>1382</v>
      </c>
      <c r="AT4" s="469" t="s">
        <v>1383</v>
      </c>
      <c r="AU4" s="469" t="s">
        <v>1384</v>
      </c>
      <c r="AV4" s="468" t="s">
        <v>1378</v>
      </c>
    </row>
    <row r="5" spans="2:48" ht="33.299999999999997" thickBot="1">
      <c r="B5" s="604">
        <v>1</v>
      </c>
      <c r="C5" s="602">
        <v>44333</v>
      </c>
      <c r="D5" s="604">
        <v>36</v>
      </c>
      <c r="E5" s="466" t="s">
        <v>1385</v>
      </c>
      <c r="F5" s="208"/>
      <c r="G5" s="229" t="s">
        <v>804</v>
      </c>
      <c r="H5" s="229" t="s">
        <v>804</v>
      </c>
      <c r="I5" s="476">
        <f>'1. A31M223 FPGA AE CheckList'!P12</f>
        <v>4.4843049327354259E-3</v>
      </c>
      <c r="J5" s="467"/>
      <c r="K5" s="467"/>
      <c r="L5" s="527" t="s">
        <v>1432</v>
      </c>
      <c r="M5" s="465" t="str">
        <f t="shared" ref="M5:AB5" si="0">IF(M$3&gt;=$C5,IF(M$3&lt;=($C5+$D5-1),"P","F"),"F")</f>
        <v>P</v>
      </c>
      <c r="N5" s="465" t="str">
        <f t="shared" si="0"/>
        <v>P</v>
      </c>
      <c r="O5" s="465" t="str">
        <f t="shared" si="0"/>
        <v>P</v>
      </c>
      <c r="P5" s="465" t="str">
        <f t="shared" si="0"/>
        <v>P</v>
      </c>
      <c r="Q5" s="465" t="str">
        <f t="shared" si="0"/>
        <v>P</v>
      </c>
      <c r="R5" s="465" t="str">
        <f t="shared" si="0"/>
        <v>P</v>
      </c>
      <c r="S5" s="465" t="str">
        <f t="shared" si="0"/>
        <v>P</v>
      </c>
      <c r="T5" s="465" t="str">
        <f t="shared" si="0"/>
        <v>P</v>
      </c>
      <c r="U5" s="465" t="str">
        <f t="shared" si="0"/>
        <v>P</v>
      </c>
      <c r="V5" s="465" t="str">
        <f t="shared" si="0"/>
        <v>P</v>
      </c>
      <c r="W5" s="465" t="str">
        <f t="shared" si="0"/>
        <v>P</v>
      </c>
      <c r="X5" s="465" t="str">
        <f t="shared" si="0"/>
        <v>P</v>
      </c>
      <c r="Y5" s="465" t="str">
        <f t="shared" si="0"/>
        <v>P</v>
      </c>
      <c r="Z5" s="465" t="str">
        <f t="shared" si="0"/>
        <v>P</v>
      </c>
      <c r="AA5" s="465" t="str">
        <f t="shared" si="0"/>
        <v>P</v>
      </c>
      <c r="AB5" s="465" t="str">
        <f t="shared" si="0"/>
        <v>P</v>
      </c>
      <c r="AC5" s="465" t="str">
        <f t="shared" ref="AC5:AR5" si="1">IF(AC$3&gt;=$C5,IF(AC$3&lt;=($C5+$D5-1),"P","F"),"F")</f>
        <v>P</v>
      </c>
      <c r="AD5" s="465" t="str">
        <f t="shared" si="1"/>
        <v>P</v>
      </c>
      <c r="AE5" s="465" t="str">
        <f t="shared" si="1"/>
        <v>P</v>
      </c>
      <c r="AF5" s="465" t="str">
        <f t="shared" si="1"/>
        <v>P</v>
      </c>
      <c r="AG5" s="465" t="str">
        <f t="shared" si="1"/>
        <v>P</v>
      </c>
      <c r="AH5" s="465" t="str">
        <f t="shared" si="1"/>
        <v>P</v>
      </c>
      <c r="AI5" s="465" t="str">
        <f t="shared" si="1"/>
        <v>P</v>
      </c>
      <c r="AJ5" s="465" t="str">
        <f t="shared" si="1"/>
        <v>P</v>
      </c>
      <c r="AK5" s="465" t="str">
        <f t="shared" si="1"/>
        <v>P</v>
      </c>
      <c r="AL5" s="465" t="str">
        <f t="shared" si="1"/>
        <v>P</v>
      </c>
      <c r="AM5" s="465" t="str">
        <f t="shared" si="1"/>
        <v>P</v>
      </c>
      <c r="AN5" s="465" t="str">
        <f t="shared" si="1"/>
        <v>P</v>
      </c>
      <c r="AO5" s="465" t="str">
        <f t="shared" si="1"/>
        <v>P</v>
      </c>
      <c r="AP5" s="465" t="str">
        <f t="shared" si="1"/>
        <v>P</v>
      </c>
      <c r="AQ5" s="465" t="str">
        <f t="shared" si="1"/>
        <v>P</v>
      </c>
      <c r="AR5" s="465" t="str">
        <f t="shared" si="1"/>
        <v>P</v>
      </c>
      <c r="AS5" s="465" t="str">
        <f t="shared" ref="AS5:AV5" si="2">IF(AS$3&gt;=$C5,IF(AS$3&lt;=($C5+$D5-1),"P","F"),"F")</f>
        <v>P</v>
      </c>
      <c r="AT5" s="465" t="str">
        <f t="shared" si="2"/>
        <v>P</v>
      </c>
      <c r="AU5" s="465" t="str">
        <f t="shared" si="2"/>
        <v>P</v>
      </c>
      <c r="AV5" s="465" t="str">
        <f t="shared" si="2"/>
        <v>P</v>
      </c>
    </row>
    <row r="6" spans="2:48">
      <c r="B6" s="604"/>
      <c r="C6" s="602"/>
      <c r="D6" s="604"/>
      <c r="E6" s="472" t="s">
        <v>1184</v>
      </c>
      <c r="F6" s="204" t="s">
        <v>1075</v>
      </c>
      <c r="G6" s="228">
        <v>44350</v>
      </c>
      <c r="H6" s="228"/>
      <c r="I6" s="473">
        <f>'1. A31M223 FPGA AE CheckList'!R14</f>
        <v>0.1111111111111111</v>
      </c>
      <c r="J6" s="473"/>
      <c r="K6" s="473"/>
      <c r="L6" s="524"/>
      <c r="M6" s="230" t="str">
        <f>IF(M$3&gt;=$G6,IF(M$3&lt;=($G6+($H6-$G6)),"PP","F"),"F")</f>
        <v>F</v>
      </c>
      <c r="N6" s="230" t="str">
        <f t="shared" ref="N6:AV22" si="3">IF(N$3&gt;=$G6,IF(N$3&lt;=($G6+($H6-$G6)),"PP","F"),"F")</f>
        <v>F</v>
      </c>
      <c r="O6" s="230" t="str">
        <f t="shared" si="3"/>
        <v>F</v>
      </c>
      <c r="P6" s="230" t="str">
        <f t="shared" si="3"/>
        <v>F</v>
      </c>
      <c r="Q6" s="230" t="str">
        <f t="shared" si="3"/>
        <v>F</v>
      </c>
      <c r="R6" s="230" t="str">
        <f t="shared" si="3"/>
        <v>F</v>
      </c>
      <c r="S6" s="230" t="str">
        <f t="shared" si="3"/>
        <v>F</v>
      </c>
      <c r="T6" s="230" t="str">
        <f t="shared" si="3"/>
        <v>F</v>
      </c>
      <c r="U6" s="230" t="str">
        <f t="shared" si="3"/>
        <v>F</v>
      </c>
      <c r="V6" s="230" t="str">
        <f t="shared" si="3"/>
        <v>F</v>
      </c>
      <c r="W6" s="230" t="str">
        <f t="shared" si="3"/>
        <v>F</v>
      </c>
      <c r="X6" s="230" t="str">
        <f t="shared" si="3"/>
        <v>F</v>
      </c>
      <c r="Y6" s="230" t="str">
        <f t="shared" si="3"/>
        <v>F</v>
      </c>
      <c r="Z6" s="230" t="str">
        <f t="shared" si="3"/>
        <v>F</v>
      </c>
      <c r="AA6" s="230" t="str">
        <f t="shared" si="3"/>
        <v>F</v>
      </c>
      <c r="AB6" s="230" t="str">
        <f t="shared" si="3"/>
        <v>F</v>
      </c>
      <c r="AC6" s="230" t="str">
        <f t="shared" si="3"/>
        <v>F</v>
      </c>
      <c r="AD6" s="230" t="str">
        <f t="shared" si="3"/>
        <v>F</v>
      </c>
      <c r="AE6" s="230" t="str">
        <f t="shared" si="3"/>
        <v>F</v>
      </c>
      <c r="AF6" s="230" t="str">
        <f t="shared" si="3"/>
        <v>F</v>
      </c>
      <c r="AG6" s="230" t="str">
        <f t="shared" si="3"/>
        <v>F</v>
      </c>
      <c r="AH6" s="230" t="str">
        <f t="shared" si="3"/>
        <v>F</v>
      </c>
      <c r="AI6" s="230" t="str">
        <f t="shared" si="3"/>
        <v>F</v>
      </c>
      <c r="AJ6" s="230" t="str">
        <f t="shared" si="3"/>
        <v>F</v>
      </c>
      <c r="AK6" s="230" t="str">
        <f t="shared" si="3"/>
        <v>F</v>
      </c>
      <c r="AL6" s="230" t="str">
        <f t="shared" si="3"/>
        <v>F</v>
      </c>
      <c r="AM6" s="230" t="str">
        <f t="shared" si="3"/>
        <v>F</v>
      </c>
      <c r="AN6" s="230" t="str">
        <f t="shared" si="3"/>
        <v>F</v>
      </c>
      <c r="AO6" s="230" t="str">
        <f t="shared" si="3"/>
        <v>F</v>
      </c>
      <c r="AP6" s="230" t="str">
        <f t="shared" si="3"/>
        <v>F</v>
      </c>
      <c r="AQ6" s="230" t="str">
        <f t="shared" si="3"/>
        <v>F</v>
      </c>
      <c r="AR6" s="230" t="str">
        <f t="shared" si="3"/>
        <v>F</v>
      </c>
      <c r="AS6" s="230" t="str">
        <f t="shared" si="3"/>
        <v>F</v>
      </c>
      <c r="AT6" s="230" t="str">
        <f t="shared" si="3"/>
        <v>F</v>
      </c>
      <c r="AU6" s="230" t="str">
        <f t="shared" si="3"/>
        <v>F</v>
      </c>
      <c r="AV6" s="230" t="str">
        <f t="shared" si="3"/>
        <v>F</v>
      </c>
    </row>
    <row r="7" spans="2:48">
      <c r="B7" s="604"/>
      <c r="C7" s="602"/>
      <c r="D7" s="604"/>
      <c r="E7" s="239" t="s">
        <v>1185</v>
      </c>
      <c r="F7" s="206" t="s">
        <v>1075</v>
      </c>
      <c r="G7" s="227">
        <v>44354</v>
      </c>
      <c r="H7" s="227"/>
      <c r="I7" s="470">
        <f>'1. A31M223 FPGA AE CheckList'!R23</f>
        <v>0</v>
      </c>
      <c r="J7" s="470"/>
      <c r="K7" s="470"/>
      <c r="L7" s="526"/>
      <c r="M7" s="461" t="str">
        <f t="shared" ref="M7:AB25" si="4">IF(M$3&gt;=$G7,IF(M$3&lt;=($G7+($H7-$G7)),"PP","F"),"F")</f>
        <v>F</v>
      </c>
      <c r="N7" s="461" t="str">
        <f t="shared" si="3"/>
        <v>F</v>
      </c>
      <c r="O7" s="461" t="str">
        <f t="shared" si="3"/>
        <v>F</v>
      </c>
      <c r="P7" s="461" t="str">
        <f t="shared" si="3"/>
        <v>F</v>
      </c>
      <c r="Q7" s="461" t="str">
        <f t="shared" si="3"/>
        <v>F</v>
      </c>
      <c r="R7" s="461" t="str">
        <f t="shared" si="3"/>
        <v>F</v>
      </c>
      <c r="S7" s="461" t="str">
        <f t="shared" si="3"/>
        <v>F</v>
      </c>
      <c r="T7" s="461" t="str">
        <f t="shared" si="3"/>
        <v>F</v>
      </c>
      <c r="U7" s="461" t="str">
        <f t="shared" si="3"/>
        <v>F</v>
      </c>
      <c r="V7" s="461" t="str">
        <f t="shared" si="3"/>
        <v>F</v>
      </c>
      <c r="W7" s="461" t="str">
        <f t="shared" si="3"/>
        <v>F</v>
      </c>
      <c r="X7" s="461" t="str">
        <f t="shared" si="3"/>
        <v>F</v>
      </c>
      <c r="Y7" s="461" t="str">
        <f t="shared" si="3"/>
        <v>F</v>
      </c>
      <c r="Z7" s="461" t="str">
        <f t="shared" si="3"/>
        <v>F</v>
      </c>
      <c r="AA7" s="461" t="str">
        <f t="shared" si="3"/>
        <v>F</v>
      </c>
      <c r="AB7" s="461" t="str">
        <f t="shared" si="3"/>
        <v>F</v>
      </c>
      <c r="AC7" s="461" t="str">
        <f t="shared" si="3"/>
        <v>F</v>
      </c>
      <c r="AD7" s="461" t="str">
        <f t="shared" si="3"/>
        <v>F</v>
      </c>
      <c r="AE7" s="461" t="str">
        <f t="shared" si="3"/>
        <v>F</v>
      </c>
      <c r="AF7" s="461" t="str">
        <f t="shared" si="3"/>
        <v>F</v>
      </c>
      <c r="AG7" s="461" t="str">
        <f t="shared" si="3"/>
        <v>F</v>
      </c>
      <c r="AH7" s="461" t="str">
        <f t="shared" si="3"/>
        <v>F</v>
      </c>
      <c r="AI7" s="461" t="str">
        <f t="shared" si="3"/>
        <v>F</v>
      </c>
      <c r="AJ7" s="461" t="str">
        <f t="shared" si="3"/>
        <v>F</v>
      </c>
      <c r="AK7" s="461" t="str">
        <f t="shared" si="3"/>
        <v>F</v>
      </c>
      <c r="AL7" s="461" t="str">
        <f t="shared" si="3"/>
        <v>F</v>
      </c>
      <c r="AM7" s="461" t="str">
        <f t="shared" si="3"/>
        <v>F</v>
      </c>
      <c r="AN7" s="461" t="str">
        <f t="shared" si="3"/>
        <v>F</v>
      </c>
      <c r="AO7" s="461" t="str">
        <f t="shared" si="3"/>
        <v>F</v>
      </c>
      <c r="AP7" s="461" t="str">
        <f t="shared" si="3"/>
        <v>F</v>
      </c>
      <c r="AQ7" s="461" t="str">
        <f t="shared" si="3"/>
        <v>F</v>
      </c>
      <c r="AR7" s="461" t="str">
        <f t="shared" si="3"/>
        <v>F</v>
      </c>
      <c r="AS7" s="461" t="str">
        <f t="shared" si="3"/>
        <v>F</v>
      </c>
      <c r="AT7" s="461" t="str">
        <f t="shared" si="3"/>
        <v>F</v>
      </c>
      <c r="AU7" s="461" t="str">
        <f t="shared" si="3"/>
        <v>F</v>
      </c>
      <c r="AV7" s="461" t="str">
        <f t="shared" si="3"/>
        <v>F</v>
      </c>
    </row>
    <row r="8" spans="2:48">
      <c r="B8" s="604"/>
      <c r="C8" s="602"/>
      <c r="D8" s="604"/>
      <c r="E8" s="239" t="s">
        <v>61</v>
      </c>
      <c r="F8" s="206" t="s">
        <v>1075</v>
      </c>
      <c r="G8" s="227">
        <v>44356</v>
      </c>
      <c r="H8" s="227"/>
      <c r="I8" s="470">
        <f>'1. A31M223 FPGA AE CheckList'!R60</f>
        <v>0</v>
      </c>
      <c r="J8" s="470"/>
      <c r="K8" s="470"/>
      <c r="L8" s="206"/>
      <c r="M8" s="461" t="str">
        <f t="shared" si="4"/>
        <v>F</v>
      </c>
      <c r="N8" s="461" t="str">
        <f t="shared" si="3"/>
        <v>F</v>
      </c>
      <c r="O8" s="461" t="str">
        <f t="shared" si="3"/>
        <v>F</v>
      </c>
      <c r="P8" s="461" t="str">
        <f t="shared" si="3"/>
        <v>F</v>
      </c>
      <c r="Q8" s="461" t="str">
        <f t="shared" si="3"/>
        <v>F</v>
      </c>
      <c r="R8" s="461" t="str">
        <f t="shared" si="3"/>
        <v>F</v>
      </c>
      <c r="S8" s="461" t="str">
        <f t="shared" si="3"/>
        <v>F</v>
      </c>
      <c r="T8" s="461" t="str">
        <f t="shared" si="3"/>
        <v>F</v>
      </c>
      <c r="U8" s="461" t="str">
        <f t="shared" si="3"/>
        <v>F</v>
      </c>
      <c r="V8" s="461" t="str">
        <f t="shared" si="3"/>
        <v>F</v>
      </c>
      <c r="W8" s="461" t="str">
        <f t="shared" si="3"/>
        <v>F</v>
      </c>
      <c r="X8" s="461" t="str">
        <f t="shared" si="3"/>
        <v>F</v>
      </c>
      <c r="Y8" s="461" t="str">
        <f t="shared" si="3"/>
        <v>F</v>
      </c>
      <c r="Z8" s="461" t="str">
        <f t="shared" si="3"/>
        <v>F</v>
      </c>
      <c r="AA8" s="461" t="str">
        <f t="shared" si="3"/>
        <v>F</v>
      </c>
      <c r="AB8" s="461" t="str">
        <f t="shared" si="3"/>
        <v>F</v>
      </c>
      <c r="AC8" s="461" t="str">
        <f t="shared" si="3"/>
        <v>F</v>
      </c>
      <c r="AD8" s="461" t="str">
        <f t="shared" si="3"/>
        <v>F</v>
      </c>
      <c r="AE8" s="461" t="str">
        <f t="shared" si="3"/>
        <v>F</v>
      </c>
      <c r="AF8" s="461" t="str">
        <f t="shared" si="3"/>
        <v>F</v>
      </c>
      <c r="AG8" s="461" t="str">
        <f t="shared" si="3"/>
        <v>F</v>
      </c>
      <c r="AH8" s="461" t="str">
        <f t="shared" si="3"/>
        <v>F</v>
      </c>
      <c r="AI8" s="461" t="str">
        <f t="shared" si="3"/>
        <v>F</v>
      </c>
      <c r="AJ8" s="461" t="str">
        <f t="shared" si="3"/>
        <v>F</v>
      </c>
      <c r="AK8" s="461" t="str">
        <f t="shared" si="3"/>
        <v>F</v>
      </c>
      <c r="AL8" s="461" t="str">
        <f t="shared" si="3"/>
        <v>F</v>
      </c>
      <c r="AM8" s="461" t="str">
        <f t="shared" si="3"/>
        <v>F</v>
      </c>
      <c r="AN8" s="461" t="str">
        <f t="shared" si="3"/>
        <v>F</v>
      </c>
      <c r="AO8" s="461" t="str">
        <f t="shared" si="3"/>
        <v>F</v>
      </c>
      <c r="AP8" s="461" t="str">
        <f t="shared" si="3"/>
        <v>F</v>
      </c>
      <c r="AQ8" s="461" t="str">
        <f t="shared" si="3"/>
        <v>F</v>
      </c>
      <c r="AR8" s="461" t="str">
        <f t="shared" si="3"/>
        <v>F</v>
      </c>
      <c r="AS8" s="461" t="str">
        <f t="shared" si="3"/>
        <v>F</v>
      </c>
      <c r="AT8" s="461" t="str">
        <f t="shared" si="3"/>
        <v>F</v>
      </c>
      <c r="AU8" s="461" t="str">
        <f t="shared" si="3"/>
        <v>F</v>
      </c>
      <c r="AV8" s="461" t="str">
        <f t="shared" si="3"/>
        <v>F</v>
      </c>
    </row>
    <row r="9" spans="2:48">
      <c r="B9" s="604"/>
      <c r="C9" s="602"/>
      <c r="D9" s="604"/>
      <c r="E9" s="239" t="s">
        <v>1186</v>
      </c>
      <c r="F9" s="206" t="s">
        <v>1075</v>
      </c>
      <c r="G9" s="227">
        <v>44358</v>
      </c>
      <c r="H9" s="227"/>
      <c r="I9" s="470">
        <f>'1. A31M223 FPGA AE CheckList'!R83</f>
        <v>0</v>
      </c>
      <c r="J9" s="470"/>
      <c r="K9" s="470"/>
      <c r="L9" s="206"/>
      <c r="M9" s="461" t="str">
        <f t="shared" si="4"/>
        <v>F</v>
      </c>
      <c r="N9" s="461" t="str">
        <f t="shared" si="3"/>
        <v>F</v>
      </c>
      <c r="O9" s="461" t="str">
        <f t="shared" si="3"/>
        <v>F</v>
      </c>
      <c r="P9" s="461" t="str">
        <f t="shared" si="3"/>
        <v>F</v>
      </c>
      <c r="Q9" s="461" t="str">
        <f t="shared" si="3"/>
        <v>F</v>
      </c>
      <c r="R9" s="461" t="str">
        <f t="shared" si="3"/>
        <v>F</v>
      </c>
      <c r="S9" s="461" t="str">
        <f t="shared" si="3"/>
        <v>F</v>
      </c>
      <c r="T9" s="461" t="str">
        <f t="shared" si="3"/>
        <v>F</v>
      </c>
      <c r="U9" s="461" t="str">
        <f t="shared" si="3"/>
        <v>F</v>
      </c>
      <c r="V9" s="461" t="str">
        <f t="shared" si="3"/>
        <v>F</v>
      </c>
      <c r="W9" s="461" t="str">
        <f t="shared" si="3"/>
        <v>F</v>
      </c>
      <c r="X9" s="461" t="str">
        <f t="shared" si="3"/>
        <v>F</v>
      </c>
      <c r="Y9" s="461" t="str">
        <f t="shared" si="3"/>
        <v>F</v>
      </c>
      <c r="Z9" s="461" t="str">
        <f t="shared" si="3"/>
        <v>F</v>
      </c>
      <c r="AA9" s="461" t="str">
        <f t="shared" si="3"/>
        <v>F</v>
      </c>
      <c r="AB9" s="461" t="str">
        <f t="shared" si="3"/>
        <v>F</v>
      </c>
      <c r="AC9" s="461" t="str">
        <f t="shared" si="3"/>
        <v>F</v>
      </c>
      <c r="AD9" s="461" t="str">
        <f t="shared" si="3"/>
        <v>F</v>
      </c>
      <c r="AE9" s="461" t="str">
        <f t="shared" si="3"/>
        <v>F</v>
      </c>
      <c r="AF9" s="461" t="str">
        <f t="shared" si="3"/>
        <v>F</v>
      </c>
      <c r="AG9" s="461" t="str">
        <f t="shared" si="3"/>
        <v>F</v>
      </c>
      <c r="AH9" s="461" t="str">
        <f t="shared" si="3"/>
        <v>F</v>
      </c>
      <c r="AI9" s="461" t="str">
        <f t="shared" si="3"/>
        <v>F</v>
      </c>
      <c r="AJ9" s="461" t="str">
        <f t="shared" si="3"/>
        <v>F</v>
      </c>
      <c r="AK9" s="461" t="str">
        <f t="shared" si="3"/>
        <v>F</v>
      </c>
      <c r="AL9" s="461" t="str">
        <f t="shared" si="3"/>
        <v>F</v>
      </c>
      <c r="AM9" s="461" t="str">
        <f t="shared" si="3"/>
        <v>F</v>
      </c>
      <c r="AN9" s="461" t="str">
        <f t="shared" si="3"/>
        <v>F</v>
      </c>
      <c r="AO9" s="461" t="str">
        <f t="shared" si="3"/>
        <v>F</v>
      </c>
      <c r="AP9" s="461" t="str">
        <f t="shared" si="3"/>
        <v>F</v>
      </c>
      <c r="AQ9" s="461" t="str">
        <f t="shared" si="3"/>
        <v>F</v>
      </c>
      <c r="AR9" s="461" t="str">
        <f t="shared" si="3"/>
        <v>F</v>
      </c>
      <c r="AS9" s="461" t="str">
        <f t="shared" si="3"/>
        <v>F</v>
      </c>
      <c r="AT9" s="461" t="str">
        <f t="shared" si="3"/>
        <v>F</v>
      </c>
      <c r="AU9" s="461" t="str">
        <f t="shared" si="3"/>
        <v>F</v>
      </c>
      <c r="AV9" s="461" t="str">
        <f t="shared" si="3"/>
        <v>F</v>
      </c>
    </row>
    <row r="10" spans="2:48">
      <c r="B10" s="604"/>
      <c r="C10" s="602"/>
      <c r="D10" s="604"/>
      <c r="E10" s="239" t="s">
        <v>1325</v>
      </c>
      <c r="F10" s="206" t="s">
        <v>1075</v>
      </c>
      <c r="G10" s="227">
        <v>44361</v>
      </c>
      <c r="H10" s="227"/>
      <c r="I10" s="470">
        <f>'1. A31M223 FPGA AE CheckList'!R99</f>
        <v>0</v>
      </c>
      <c r="J10" s="470"/>
      <c r="K10" s="470"/>
      <c r="L10" s="206"/>
      <c r="M10" s="461" t="str">
        <f t="shared" si="4"/>
        <v>F</v>
      </c>
      <c r="N10" s="461" t="str">
        <f t="shared" si="4"/>
        <v>F</v>
      </c>
      <c r="O10" s="461" t="str">
        <f t="shared" si="4"/>
        <v>F</v>
      </c>
      <c r="P10" s="461" t="str">
        <f t="shared" si="4"/>
        <v>F</v>
      </c>
      <c r="Q10" s="461" t="str">
        <f t="shared" si="4"/>
        <v>F</v>
      </c>
      <c r="R10" s="461" t="str">
        <f t="shared" si="4"/>
        <v>F</v>
      </c>
      <c r="S10" s="461" t="str">
        <f t="shared" si="4"/>
        <v>F</v>
      </c>
      <c r="T10" s="461" t="str">
        <f t="shared" si="4"/>
        <v>F</v>
      </c>
      <c r="U10" s="461" t="str">
        <f t="shared" si="4"/>
        <v>F</v>
      </c>
      <c r="V10" s="461" t="str">
        <f t="shared" si="4"/>
        <v>F</v>
      </c>
      <c r="W10" s="461" t="str">
        <f t="shared" si="4"/>
        <v>F</v>
      </c>
      <c r="X10" s="461" t="str">
        <f t="shared" si="4"/>
        <v>F</v>
      </c>
      <c r="Y10" s="461" t="str">
        <f t="shared" si="4"/>
        <v>F</v>
      </c>
      <c r="Z10" s="461" t="str">
        <f t="shared" si="4"/>
        <v>F</v>
      </c>
      <c r="AA10" s="461" t="str">
        <f t="shared" si="4"/>
        <v>F</v>
      </c>
      <c r="AB10" s="461" t="str">
        <f t="shared" si="4"/>
        <v>F</v>
      </c>
      <c r="AC10" s="461" t="str">
        <f t="shared" si="3"/>
        <v>F</v>
      </c>
      <c r="AD10" s="461" t="str">
        <f t="shared" si="3"/>
        <v>F</v>
      </c>
      <c r="AE10" s="461" t="str">
        <f t="shared" si="3"/>
        <v>F</v>
      </c>
      <c r="AF10" s="461" t="str">
        <f t="shared" si="3"/>
        <v>F</v>
      </c>
      <c r="AG10" s="461" t="str">
        <f t="shared" si="3"/>
        <v>F</v>
      </c>
      <c r="AH10" s="461" t="str">
        <f t="shared" si="3"/>
        <v>F</v>
      </c>
      <c r="AI10" s="461" t="str">
        <f t="shared" si="3"/>
        <v>F</v>
      </c>
      <c r="AJ10" s="461" t="str">
        <f t="shared" si="3"/>
        <v>F</v>
      </c>
      <c r="AK10" s="461" t="str">
        <f t="shared" si="3"/>
        <v>F</v>
      </c>
      <c r="AL10" s="461" t="str">
        <f t="shared" si="3"/>
        <v>F</v>
      </c>
      <c r="AM10" s="461" t="str">
        <f t="shared" si="3"/>
        <v>F</v>
      </c>
      <c r="AN10" s="461" t="str">
        <f t="shared" si="3"/>
        <v>F</v>
      </c>
      <c r="AO10" s="461" t="str">
        <f t="shared" si="3"/>
        <v>F</v>
      </c>
      <c r="AP10" s="461" t="str">
        <f t="shared" si="3"/>
        <v>F</v>
      </c>
      <c r="AQ10" s="461" t="str">
        <f t="shared" si="3"/>
        <v>F</v>
      </c>
      <c r="AR10" s="461" t="str">
        <f t="shared" si="3"/>
        <v>F</v>
      </c>
      <c r="AS10" s="461" t="str">
        <f t="shared" si="3"/>
        <v>F</v>
      </c>
      <c r="AT10" s="461" t="str">
        <f t="shared" si="3"/>
        <v>F</v>
      </c>
      <c r="AU10" s="461" t="str">
        <f t="shared" si="3"/>
        <v>F</v>
      </c>
      <c r="AV10" s="461" t="str">
        <f t="shared" si="3"/>
        <v>F</v>
      </c>
    </row>
    <row r="11" spans="2:48">
      <c r="B11" s="604"/>
      <c r="C11" s="602"/>
      <c r="D11" s="604"/>
      <c r="E11" s="239" t="s">
        <v>238</v>
      </c>
      <c r="F11" s="206" t="s">
        <v>1075</v>
      </c>
      <c r="G11" s="227">
        <v>44362</v>
      </c>
      <c r="H11" s="227"/>
      <c r="I11" s="470">
        <f>'1. A31M223 FPGA AE CheckList'!R174</f>
        <v>0</v>
      </c>
      <c r="J11" s="470"/>
      <c r="K11" s="470"/>
      <c r="L11" s="206"/>
      <c r="M11" s="461" t="str">
        <f t="shared" si="4"/>
        <v>F</v>
      </c>
      <c r="N11" s="461" t="str">
        <f t="shared" si="4"/>
        <v>F</v>
      </c>
      <c r="O11" s="461" t="str">
        <f t="shared" si="4"/>
        <v>F</v>
      </c>
      <c r="P11" s="461" t="str">
        <f t="shared" si="4"/>
        <v>F</v>
      </c>
      <c r="Q11" s="461" t="str">
        <f t="shared" si="4"/>
        <v>F</v>
      </c>
      <c r="R11" s="461" t="str">
        <f t="shared" si="4"/>
        <v>F</v>
      </c>
      <c r="S11" s="461" t="str">
        <f t="shared" si="4"/>
        <v>F</v>
      </c>
      <c r="T11" s="461" t="str">
        <f t="shared" si="4"/>
        <v>F</v>
      </c>
      <c r="U11" s="461" t="str">
        <f t="shared" si="4"/>
        <v>F</v>
      </c>
      <c r="V11" s="461" t="str">
        <f t="shared" si="4"/>
        <v>F</v>
      </c>
      <c r="W11" s="461" t="str">
        <f t="shared" si="4"/>
        <v>F</v>
      </c>
      <c r="X11" s="461" t="str">
        <f t="shared" si="4"/>
        <v>F</v>
      </c>
      <c r="Y11" s="461" t="str">
        <f t="shared" si="4"/>
        <v>F</v>
      </c>
      <c r="Z11" s="461" t="str">
        <f t="shared" si="4"/>
        <v>F</v>
      </c>
      <c r="AA11" s="461" t="str">
        <f t="shared" si="4"/>
        <v>F</v>
      </c>
      <c r="AB11" s="461" t="str">
        <f t="shared" si="4"/>
        <v>F</v>
      </c>
      <c r="AC11" s="461" t="str">
        <f t="shared" ref="AC11:AR17" si="5">IF(AC$3&gt;=$G11,IF(AC$3&lt;=($G11+($H11-$G11)),"PP","F"),"F")</f>
        <v>F</v>
      </c>
      <c r="AD11" s="461" t="str">
        <f t="shared" si="5"/>
        <v>F</v>
      </c>
      <c r="AE11" s="461" t="str">
        <f t="shared" si="5"/>
        <v>F</v>
      </c>
      <c r="AF11" s="461" t="str">
        <f t="shared" si="5"/>
        <v>F</v>
      </c>
      <c r="AG11" s="461" t="str">
        <f t="shared" si="5"/>
        <v>F</v>
      </c>
      <c r="AH11" s="461" t="str">
        <f t="shared" si="5"/>
        <v>F</v>
      </c>
      <c r="AI11" s="461" t="str">
        <f t="shared" si="5"/>
        <v>F</v>
      </c>
      <c r="AJ11" s="461" t="str">
        <f t="shared" si="5"/>
        <v>F</v>
      </c>
      <c r="AK11" s="461" t="str">
        <f t="shared" si="5"/>
        <v>F</v>
      </c>
      <c r="AL11" s="461" t="str">
        <f t="shared" si="5"/>
        <v>F</v>
      </c>
      <c r="AM11" s="461" t="str">
        <f t="shared" si="5"/>
        <v>F</v>
      </c>
      <c r="AN11" s="461" t="str">
        <f t="shared" si="5"/>
        <v>F</v>
      </c>
      <c r="AO11" s="461" t="str">
        <f t="shared" si="5"/>
        <v>F</v>
      </c>
      <c r="AP11" s="461" t="str">
        <f t="shared" si="5"/>
        <v>F</v>
      </c>
      <c r="AQ11" s="461" t="str">
        <f t="shared" si="5"/>
        <v>F</v>
      </c>
      <c r="AR11" s="461" t="str">
        <f t="shared" si="5"/>
        <v>F</v>
      </c>
      <c r="AS11" s="461" t="str">
        <f t="shared" ref="AS11:AV17" si="6">IF(AS$3&gt;=$G11,IF(AS$3&lt;=($G11+($H11-$G11)),"PP","F"),"F")</f>
        <v>F</v>
      </c>
      <c r="AT11" s="461" t="str">
        <f t="shared" si="6"/>
        <v>F</v>
      </c>
      <c r="AU11" s="461" t="str">
        <f t="shared" si="6"/>
        <v>F</v>
      </c>
      <c r="AV11" s="461" t="str">
        <f t="shared" si="6"/>
        <v>F</v>
      </c>
    </row>
    <row r="12" spans="2:48">
      <c r="B12" s="604"/>
      <c r="C12" s="602"/>
      <c r="D12" s="604"/>
      <c r="E12" s="239" t="s">
        <v>1187</v>
      </c>
      <c r="F12" s="206" t="s">
        <v>1075</v>
      </c>
      <c r="G12" s="227">
        <v>44363</v>
      </c>
      <c r="H12" s="227"/>
      <c r="I12" s="470">
        <f>'1. A31M223 FPGA AE CheckList'!R177</f>
        <v>0</v>
      </c>
      <c r="J12" s="470"/>
      <c r="K12" s="470"/>
      <c r="L12" s="206"/>
      <c r="M12" s="461" t="str">
        <f t="shared" si="4"/>
        <v>F</v>
      </c>
      <c r="N12" s="461" t="str">
        <f t="shared" si="4"/>
        <v>F</v>
      </c>
      <c r="O12" s="461" t="str">
        <f t="shared" si="4"/>
        <v>F</v>
      </c>
      <c r="P12" s="461" t="str">
        <f t="shared" si="4"/>
        <v>F</v>
      </c>
      <c r="Q12" s="461" t="str">
        <f t="shared" si="4"/>
        <v>F</v>
      </c>
      <c r="R12" s="461" t="str">
        <f t="shared" ref="R12:R34" si="7">IF(R$3&gt;=$G12,IF(R$3&lt;=($G12+($H12-$G12)),"PP","F"),"F")</f>
        <v>F</v>
      </c>
      <c r="S12" s="461" t="str">
        <f t="shared" si="4"/>
        <v>F</v>
      </c>
      <c r="T12" s="461" t="str">
        <f t="shared" si="4"/>
        <v>F</v>
      </c>
      <c r="U12" s="461" t="str">
        <f t="shared" si="4"/>
        <v>F</v>
      </c>
      <c r="V12" s="461" t="str">
        <f t="shared" si="4"/>
        <v>F</v>
      </c>
      <c r="W12" s="461" t="str">
        <f t="shared" si="4"/>
        <v>F</v>
      </c>
      <c r="X12" s="461" t="str">
        <f t="shared" si="4"/>
        <v>F</v>
      </c>
      <c r="Y12" s="461" t="str">
        <f t="shared" si="4"/>
        <v>F</v>
      </c>
      <c r="Z12" s="461" t="str">
        <f t="shared" si="4"/>
        <v>F</v>
      </c>
      <c r="AA12" s="461" t="str">
        <f t="shared" si="4"/>
        <v>F</v>
      </c>
      <c r="AB12" s="461" t="str">
        <f t="shared" si="4"/>
        <v>F</v>
      </c>
      <c r="AC12" s="461" t="str">
        <f t="shared" si="5"/>
        <v>F</v>
      </c>
      <c r="AD12" s="461" t="str">
        <f t="shared" si="5"/>
        <v>F</v>
      </c>
      <c r="AE12" s="461" t="str">
        <f t="shared" si="5"/>
        <v>F</v>
      </c>
      <c r="AF12" s="461" t="str">
        <f t="shared" si="5"/>
        <v>F</v>
      </c>
      <c r="AG12" s="461" t="str">
        <f t="shared" si="5"/>
        <v>F</v>
      </c>
      <c r="AH12" s="461" t="str">
        <f t="shared" si="5"/>
        <v>F</v>
      </c>
      <c r="AI12" s="461" t="str">
        <f t="shared" si="5"/>
        <v>F</v>
      </c>
      <c r="AJ12" s="461" t="str">
        <f t="shared" si="5"/>
        <v>F</v>
      </c>
      <c r="AK12" s="461" t="str">
        <f t="shared" si="5"/>
        <v>F</v>
      </c>
      <c r="AL12" s="461" t="str">
        <f t="shared" si="5"/>
        <v>F</v>
      </c>
      <c r="AM12" s="461" t="str">
        <f t="shared" si="5"/>
        <v>F</v>
      </c>
      <c r="AN12" s="461" t="str">
        <f t="shared" si="5"/>
        <v>F</v>
      </c>
      <c r="AO12" s="461" t="str">
        <f t="shared" si="5"/>
        <v>F</v>
      </c>
      <c r="AP12" s="461" t="str">
        <f t="shared" si="5"/>
        <v>F</v>
      </c>
      <c r="AQ12" s="461" t="str">
        <f t="shared" si="5"/>
        <v>F</v>
      </c>
      <c r="AR12" s="461" t="str">
        <f t="shared" si="5"/>
        <v>F</v>
      </c>
      <c r="AS12" s="461" t="str">
        <f t="shared" si="6"/>
        <v>F</v>
      </c>
      <c r="AT12" s="461" t="str">
        <f t="shared" si="6"/>
        <v>F</v>
      </c>
      <c r="AU12" s="461" t="str">
        <f t="shared" si="6"/>
        <v>F</v>
      </c>
      <c r="AV12" s="461" t="str">
        <f t="shared" si="6"/>
        <v>F</v>
      </c>
    </row>
    <row r="13" spans="2:48">
      <c r="B13" s="604"/>
      <c r="C13" s="602"/>
      <c r="D13" s="604"/>
      <c r="E13" s="239" t="s">
        <v>1188</v>
      </c>
      <c r="F13" s="206" t="s">
        <v>1075</v>
      </c>
      <c r="G13" s="227">
        <v>44364</v>
      </c>
      <c r="H13" s="227"/>
      <c r="I13" s="470">
        <f>'1. A31M223 FPGA AE CheckList'!R182</f>
        <v>0</v>
      </c>
      <c r="J13" s="470"/>
      <c r="K13" s="470"/>
      <c r="L13" s="206"/>
      <c r="M13" s="461" t="str">
        <f t="shared" si="4"/>
        <v>F</v>
      </c>
      <c r="N13" s="461" t="str">
        <f t="shared" si="4"/>
        <v>F</v>
      </c>
      <c r="O13" s="461" t="str">
        <f t="shared" si="4"/>
        <v>F</v>
      </c>
      <c r="P13" s="461" t="str">
        <f t="shared" si="4"/>
        <v>F</v>
      </c>
      <c r="Q13" s="461" t="str">
        <f t="shared" si="4"/>
        <v>F</v>
      </c>
      <c r="R13" s="461" t="str">
        <f t="shared" si="7"/>
        <v>F</v>
      </c>
      <c r="S13" s="461" t="str">
        <f t="shared" si="4"/>
        <v>F</v>
      </c>
      <c r="T13" s="461" t="str">
        <f t="shared" si="4"/>
        <v>F</v>
      </c>
      <c r="U13" s="461" t="str">
        <f t="shared" si="4"/>
        <v>F</v>
      </c>
      <c r="V13" s="461" t="str">
        <f t="shared" si="4"/>
        <v>F</v>
      </c>
      <c r="W13" s="461" t="str">
        <f t="shared" si="4"/>
        <v>F</v>
      </c>
      <c r="X13" s="461" t="str">
        <f t="shared" si="4"/>
        <v>F</v>
      </c>
      <c r="Y13" s="461" t="str">
        <f t="shared" si="4"/>
        <v>F</v>
      </c>
      <c r="Z13" s="461" t="str">
        <f t="shared" si="4"/>
        <v>F</v>
      </c>
      <c r="AA13" s="461" t="str">
        <f t="shared" si="4"/>
        <v>F</v>
      </c>
      <c r="AB13" s="461" t="str">
        <f t="shared" si="4"/>
        <v>F</v>
      </c>
      <c r="AC13" s="461" t="str">
        <f t="shared" si="5"/>
        <v>F</v>
      </c>
      <c r="AD13" s="461" t="str">
        <f t="shared" si="5"/>
        <v>F</v>
      </c>
      <c r="AE13" s="461" t="str">
        <f t="shared" si="5"/>
        <v>F</v>
      </c>
      <c r="AF13" s="461" t="str">
        <f t="shared" si="5"/>
        <v>F</v>
      </c>
      <c r="AG13" s="461" t="str">
        <f t="shared" si="5"/>
        <v>F</v>
      </c>
      <c r="AH13" s="461" t="str">
        <f t="shared" si="5"/>
        <v>F</v>
      </c>
      <c r="AI13" s="461" t="str">
        <f t="shared" si="5"/>
        <v>F</v>
      </c>
      <c r="AJ13" s="461" t="str">
        <f t="shared" si="5"/>
        <v>F</v>
      </c>
      <c r="AK13" s="461" t="str">
        <f t="shared" si="5"/>
        <v>F</v>
      </c>
      <c r="AL13" s="461" t="str">
        <f t="shared" si="5"/>
        <v>F</v>
      </c>
      <c r="AM13" s="461" t="str">
        <f t="shared" si="5"/>
        <v>F</v>
      </c>
      <c r="AN13" s="461" t="str">
        <f t="shared" si="5"/>
        <v>F</v>
      </c>
      <c r="AO13" s="461" t="str">
        <f t="shared" si="5"/>
        <v>F</v>
      </c>
      <c r="AP13" s="461" t="str">
        <f t="shared" si="5"/>
        <v>F</v>
      </c>
      <c r="AQ13" s="461" t="str">
        <f t="shared" si="5"/>
        <v>F</v>
      </c>
      <c r="AR13" s="461" t="str">
        <f t="shared" si="5"/>
        <v>F</v>
      </c>
      <c r="AS13" s="461" t="str">
        <f t="shared" si="6"/>
        <v>F</v>
      </c>
      <c r="AT13" s="461" t="str">
        <f t="shared" si="6"/>
        <v>F</v>
      </c>
      <c r="AU13" s="461" t="str">
        <f t="shared" si="6"/>
        <v>F</v>
      </c>
      <c r="AV13" s="461" t="str">
        <f t="shared" si="6"/>
        <v>F</v>
      </c>
    </row>
    <row r="14" spans="2:48">
      <c r="B14" s="604"/>
      <c r="C14" s="602"/>
      <c r="D14" s="604"/>
      <c r="E14" s="239" t="s">
        <v>1189</v>
      </c>
      <c r="F14" s="206" t="s">
        <v>1075</v>
      </c>
      <c r="G14" s="227">
        <v>44365</v>
      </c>
      <c r="H14" s="227"/>
      <c r="I14" s="470">
        <f>'1. A31M223 FPGA AE CheckList'!R201</f>
        <v>0</v>
      </c>
      <c r="J14" s="470"/>
      <c r="K14" s="470"/>
      <c r="L14" s="206"/>
      <c r="M14" s="461" t="str">
        <f t="shared" si="4"/>
        <v>F</v>
      </c>
      <c r="N14" s="461" t="b">
        <v>0</v>
      </c>
      <c r="O14" s="461" t="str">
        <f t="shared" si="4"/>
        <v>F</v>
      </c>
      <c r="P14" s="461" t="str">
        <f t="shared" si="4"/>
        <v>F</v>
      </c>
      <c r="Q14" s="461" t="str">
        <f t="shared" si="4"/>
        <v>F</v>
      </c>
      <c r="R14" s="461" t="str">
        <f t="shared" si="7"/>
        <v>F</v>
      </c>
      <c r="S14" s="461" t="str">
        <f t="shared" si="4"/>
        <v>F</v>
      </c>
      <c r="T14" s="461" t="str">
        <f t="shared" si="4"/>
        <v>F</v>
      </c>
      <c r="U14" s="461" t="str">
        <f t="shared" si="4"/>
        <v>F</v>
      </c>
      <c r="V14" s="461" t="str">
        <f t="shared" si="4"/>
        <v>F</v>
      </c>
      <c r="W14" s="461" t="str">
        <f t="shared" si="4"/>
        <v>F</v>
      </c>
      <c r="X14" s="461" t="str">
        <f t="shared" si="4"/>
        <v>F</v>
      </c>
      <c r="Y14" s="461" t="str">
        <f t="shared" si="4"/>
        <v>F</v>
      </c>
      <c r="Z14" s="461" t="str">
        <f t="shared" si="4"/>
        <v>F</v>
      </c>
      <c r="AA14" s="461" t="str">
        <f t="shared" si="4"/>
        <v>F</v>
      </c>
      <c r="AB14" s="461" t="str">
        <f t="shared" si="4"/>
        <v>F</v>
      </c>
      <c r="AC14" s="461" t="str">
        <f t="shared" si="5"/>
        <v>F</v>
      </c>
      <c r="AD14" s="461" t="str">
        <f t="shared" si="5"/>
        <v>F</v>
      </c>
      <c r="AE14" s="461" t="str">
        <f t="shared" si="5"/>
        <v>F</v>
      </c>
      <c r="AF14" s="461" t="str">
        <f t="shared" si="5"/>
        <v>F</v>
      </c>
      <c r="AG14" s="461" t="str">
        <f t="shared" si="5"/>
        <v>F</v>
      </c>
      <c r="AH14" s="461" t="str">
        <f t="shared" si="5"/>
        <v>F</v>
      </c>
      <c r="AI14" s="461" t="str">
        <f t="shared" si="5"/>
        <v>F</v>
      </c>
      <c r="AJ14" s="461" t="str">
        <f t="shared" si="5"/>
        <v>F</v>
      </c>
      <c r="AK14" s="461" t="str">
        <f t="shared" si="5"/>
        <v>F</v>
      </c>
      <c r="AL14" s="461" t="str">
        <f t="shared" si="5"/>
        <v>F</v>
      </c>
      <c r="AM14" s="461" t="str">
        <f t="shared" si="5"/>
        <v>F</v>
      </c>
      <c r="AN14" s="461" t="str">
        <f t="shared" si="5"/>
        <v>F</v>
      </c>
      <c r="AO14" s="461" t="str">
        <f t="shared" si="5"/>
        <v>F</v>
      </c>
      <c r="AP14" s="461" t="str">
        <f t="shared" si="5"/>
        <v>F</v>
      </c>
      <c r="AQ14" s="461" t="str">
        <f t="shared" si="5"/>
        <v>F</v>
      </c>
      <c r="AR14" s="461" t="str">
        <f t="shared" si="5"/>
        <v>F</v>
      </c>
      <c r="AS14" s="461" t="str">
        <f t="shared" si="6"/>
        <v>F</v>
      </c>
      <c r="AT14" s="461" t="str">
        <f t="shared" si="6"/>
        <v>F</v>
      </c>
      <c r="AU14" s="461" t="str">
        <f t="shared" si="6"/>
        <v>F</v>
      </c>
      <c r="AV14" s="461" t="str">
        <f t="shared" si="6"/>
        <v>F</v>
      </c>
    </row>
    <row r="15" spans="2:48">
      <c r="B15" s="604"/>
      <c r="C15" s="602"/>
      <c r="D15" s="604"/>
      <c r="E15" s="239" t="s">
        <v>1191</v>
      </c>
      <c r="F15" s="206" t="s">
        <v>1387</v>
      </c>
      <c r="G15" s="227">
        <v>44350</v>
      </c>
      <c r="H15" s="227"/>
      <c r="I15" s="470">
        <f>'1. A31M223 FPGA AE CheckList'!R256</f>
        <v>0</v>
      </c>
      <c r="J15" s="470"/>
      <c r="K15" s="470"/>
      <c r="L15" s="206"/>
      <c r="M15" s="461" t="str">
        <f t="shared" si="4"/>
        <v>F</v>
      </c>
      <c r="N15" s="461" t="str">
        <f t="shared" si="4"/>
        <v>F</v>
      </c>
      <c r="O15" s="461" t="str">
        <f t="shared" si="4"/>
        <v>F</v>
      </c>
      <c r="P15" s="461" t="str">
        <f t="shared" si="4"/>
        <v>F</v>
      </c>
      <c r="Q15" s="461" t="str">
        <f t="shared" si="4"/>
        <v>F</v>
      </c>
      <c r="R15" s="461" t="str">
        <f t="shared" si="7"/>
        <v>F</v>
      </c>
      <c r="S15" s="461" t="str">
        <f t="shared" si="4"/>
        <v>F</v>
      </c>
      <c r="T15" s="461" t="str">
        <f t="shared" si="4"/>
        <v>F</v>
      </c>
      <c r="U15" s="461" t="str">
        <f t="shared" si="4"/>
        <v>F</v>
      </c>
      <c r="V15" s="461" t="str">
        <f t="shared" si="4"/>
        <v>F</v>
      </c>
      <c r="W15" s="461" t="str">
        <f t="shared" si="4"/>
        <v>F</v>
      </c>
      <c r="X15" s="461" t="str">
        <f t="shared" si="4"/>
        <v>F</v>
      </c>
      <c r="Y15" s="461" t="str">
        <f t="shared" si="4"/>
        <v>F</v>
      </c>
      <c r="Z15" s="461" t="str">
        <f t="shared" si="4"/>
        <v>F</v>
      </c>
      <c r="AA15" s="461" t="str">
        <f t="shared" si="4"/>
        <v>F</v>
      </c>
      <c r="AB15" s="461" t="str">
        <f t="shared" si="4"/>
        <v>F</v>
      </c>
      <c r="AC15" s="461" t="str">
        <f t="shared" si="5"/>
        <v>F</v>
      </c>
      <c r="AD15" s="461" t="str">
        <f t="shared" si="5"/>
        <v>F</v>
      </c>
      <c r="AE15" s="461" t="str">
        <f t="shared" si="5"/>
        <v>F</v>
      </c>
      <c r="AF15" s="461" t="str">
        <f t="shared" si="5"/>
        <v>F</v>
      </c>
      <c r="AG15" s="461" t="str">
        <f t="shared" si="5"/>
        <v>F</v>
      </c>
      <c r="AH15" s="461" t="str">
        <f t="shared" si="5"/>
        <v>F</v>
      </c>
      <c r="AI15" s="461" t="str">
        <f t="shared" si="5"/>
        <v>F</v>
      </c>
      <c r="AJ15" s="461" t="str">
        <f t="shared" si="5"/>
        <v>F</v>
      </c>
      <c r="AK15" s="461" t="str">
        <f t="shared" si="5"/>
        <v>F</v>
      </c>
      <c r="AL15" s="461" t="str">
        <f t="shared" si="5"/>
        <v>F</v>
      </c>
      <c r="AM15" s="461" t="str">
        <f t="shared" si="5"/>
        <v>F</v>
      </c>
      <c r="AN15" s="461" t="str">
        <f t="shared" si="5"/>
        <v>F</v>
      </c>
      <c r="AO15" s="461" t="str">
        <f t="shared" si="5"/>
        <v>F</v>
      </c>
      <c r="AP15" s="461" t="str">
        <f t="shared" si="5"/>
        <v>F</v>
      </c>
      <c r="AQ15" s="461" t="str">
        <f t="shared" si="5"/>
        <v>F</v>
      </c>
      <c r="AR15" s="461" t="str">
        <f t="shared" si="5"/>
        <v>F</v>
      </c>
      <c r="AS15" s="461" t="str">
        <f t="shared" si="6"/>
        <v>F</v>
      </c>
      <c r="AT15" s="461" t="str">
        <f t="shared" si="6"/>
        <v>F</v>
      </c>
      <c r="AU15" s="461" t="str">
        <f t="shared" si="6"/>
        <v>F</v>
      </c>
      <c r="AV15" s="461" t="str">
        <f t="shared" si="6"/>
        <v>F</v>
      </c>
    </row>
    <row r="16" spans="2:48">
      <c r="B16" s="604"/>
      <c r="C16" s="602"/>
      <c r="D16" s="604"/>
      <c r="E16" s="239" t="s">
        <v>1192</v>
      </c>
      <c r="F16" s="206" t="s">
        <v>1387</v>
      </c>
      <c r="G16" s="227">
        <v>44354</v>
      </c>
      <c r="H16" s="227"/>
      <c r="I16" s="470">
        <f>'1. A31M223 FPGA AE CheckList'!R266</f>
        <v>0</v>
      </c>
      <c r="J16" s="470"/>
      <c r="K16" s="470"/>
      <c r="L16" s="206"/>
      <c r="M16" s="461" t="str">
        <f t="shared" si="4"/>
        <v>F</v>
      </c>
      <c r="N16" s="461" t="str">
        <f t="shared" si="4"/>
        <v>F</v>
      </c>
      <c r="O16" s="461" t="str">
        <f t="shared" si="4"/>
        <v>F</v>
      </c>
      <c r="P16" s="461" t="str">
        <f t="shared" si="4"/>
        <v>F</v>
      </c>
      <c r="Q16" s="461" t="str">
        <f t="shared" si="4"/>
        <v>F</v>
      </c>
      <c r="R16" s="461" t="str">
        <f t="shared" si="7"/>
        <v>F</v>
      </c>
      <c r="S16" s="461" t="str">
        <f t="shared" si="4"/>
        <v>F</v>
      </c>
      <c r="T16" s="461" t="str">
        <f t="shared" si="4"/>
        <v>F</v>
      </c>
      <c r="U16" s="461" t="str">
        <f t="shared" si="4"/>
        <v>F</v>
      </c>
      <c r="V16" s="461" t="str">
        <f t="shared" si="4"/>
        <v>F</v>
      </c>
      <c r="W16" s="461" t="str">
        <f t="shared" si="4"/>
        <v>F</v>
      </c>
      <c r="X16" s="461" t="str">
        <f t="shared" si="4"/>
        <v>F</v>
      </c>
      <c r="Y16" s="461" t="str">
        <f t="shared" si="4"/>
        <v>F</v>
      </c>
      <c r="Z16" s="461" t="str">
        <f t="shared" si="4"/>
        <v>F</v>
      </c>
      <c r="AA16" s="461" t="str">
        <f t="shared" si="4"/>
        <v>F</v>
      </c>
      <c r="AB16" s="461" t="str">
        <f t="shared" si="4"/>
        <v>F</v>
      </c>
      <c r="AC16" s="461" t="str">
        <f t="shared" si="5"/>
        <v>F</v>
      </c>
      <c r="AD16" s="461" t="str">
        <f t="shared" si="5"/>
        <v>F</v>
      </c>
      <c r="AE16" s="461" t="str">
        <f t="shared" si="5"/>
        <v>F</v>
      </c>
      <c r="AF16" s="461" t="str">
        <f t="shared" si="5"/>
        <v>F</v>
      </c>
      <c r="AG16" s="461" t="str">
        <f t="shared" si="5"/>
        <v>F</v>
      </c>
      <c r="AH16" s="461" t="str">
        <f t="shared" si="5"/>
        <v>F</v>
      </c>
      <c r="AI16" s="461" t="str">
        <f t="shared" si="5"/>
        <v>F</v>
      </c>
      <c r="AJ16" s="461" t="str">
        <f t="shared" si="5"/>
        <v>F</v>
      </c>
      <c r="AK16" s="461" t="str">
        <f t="shared" si="5"/>
        <v>F</v>
      </c>
      <c r="AL16" s="461" t="str">
        <f t="shared" si="5"/>
        <v>F</v>
      </c>
      <c r="AM16" s="461" t="str">
        <f t="shared" si="5"/>
        <v>F</v>
      </c>
      <c r="AN16" s="461" t="str">
        <f t="shared" si="5"/>
        <v>F</v>
      </c>
      <c r="AO16" s="461" t="str">
        <f t="shared" si="5"/>
        <v>F</v>
      </c>
      <c r="AP16" s="461" t="str">
        <f t="shared" si="5"/>
        <v>F</v>
      </c>
      <c r="AQ16" s="461" t="str">
        <f t="shared" si="5"/>
        <v>F</v>
      </c>
      <c r="AR16" s="461" t="str">
        <f t="shared" si="5"/>
        <v>F</v>
      </c>
      <c r="AS16" s="461" t="str">
        <f t="shared" si="6"/>
        <v>F</v>
      </c>
      <c r="AT16" s="461" t="str">
        <f t="shared" si="6"/>
        <v>F</v>
      </c>
      <c r="AU16" s="461" t="str">
        <f t="shared" si="6"/>
        <v>F</v>
      </c>
      <c r="AV16" s="461" t="str">
        <f t="shared" si="6"/>
        <v>F</v>
      </c>
    </row>
    <row r="17" spans="2:48">
      <c r="B17" s="604"/>
      <c r="C17" s="602"/>
      <c r="D17" s="604"/>
      <c r="E17" s="239" t="s">
        <v>1193</v>
      </c>
      <c r="F17" s="206" t="s">
        <v>1387</v>
      </c>
      <c r="G17" s="227">
        <v>44356</v>
      </c>
      <c r="H17" s="227"/>
      <c r="I17" s="470">
        <f>'1. A31M223 FPGA AE CheckList'!R275</f>
        <v>0</v>
      </c>
      <c r="J17" s="470"/>
      <c r="K17" s="470"/>
      <c r="L17" s="206"/>
      <c r="M17" s="461" t="str">
        <f t="shared" si="4"/>
        <v>F</v>
      </c>
      <c r="N17" s="461" t="str">
        <f t="shared" si="4"/>
        <v>F</v>
      </c>
      <c r="O17" s="461" t="str">
        <f t="shared" si="4"/>
        <v>F</v>
      </c>
      <c r="P17" s="461" t="str">
        <f t="shared" si="4"/>
        <v>F</v>
      </c>
      <c r="Q17" s="461" t="str">
        <f t="shared" si="4"/>
        <v>F</v>
      </c>
      <c r="R17" s="461" t="str">
        <f t="shared" si="7"/>
        <v>F</v>
      </c>
      <c r="S17" s="461" t="str">
        <f t="shared" si="4"/>
        <v>F</v>
      </c>
      <c r="T17" s="461" t="str">
        <f t="shared" si="4"/>
        <v>F</v>
      </c>
      <c r="U17" s="461" t="str">
        <f t="shared" si="4"/>
        <v>F</v>
      </c>
      <c r="V17" s="461" t="str">
        <f t="shared" si="4"/>
        <v>F</v>
      </c>
      <c r="W17" s="461" t="str">
        <f t="shared" si="4"/>
        <v>F</v>
      </c>
      <c r="X17" s="461" t="str">
        <f t="shared" si="4"/>
        <v>F</v>
      </c>
      <c r="Y17" s="461" t="str">
        <f t="shared" si="4"/>
        <v>F</v>
      </c>
      <c r="Z17" s="461" t="str">
        <f t="shared" si="4"/>
        <v>F</v>
      </c>
      <c r="AA17" s="461" t="str">
        <f t="shared" si="4"/>
        <v>F</v>
      </c>
      <c r="AB17" s="461" t="str">
        <f t="shared" si="4"/>
        <v>F</v>
      </c>
      <c r="AC17" s="461" t="str">
        <f t="shared" si="5"/>
        <v>F</v>
      </c>
      <c r="AD17" s="461" t="str">
        <f t="shared" si="5"/>
        <v>F</v>
      </c>
      <c r="AE17" s="461" t="str">
        <f t="shared" si="5"/>
        <v>F</v>
      </c>
      <c r="AF17" s="461" t="str">
        <f t="shared" si="5"/>
        <v>F</v>
      </c>
      <c r="AG17" s="461" t="str">
        <f t="shared" si="5"/>
        <v>F</v>
      </c>
      <c r="AH17" s="461" t="str">
        <f t="shared" si="5"/>
        <v>F</v>
      </c>
      <c r="AI17" s="461" t="str">
        <f t="shared" si="5"/>
        <v>F</v>
      </c>
      <c r="AJ17" s="461" t="str">
        <f t="shared" si="5"/>
        <v>F</v>
      </c>
      <c r="AK17" s="461" t="str">
        <f t="shared" si="5"/>
        <v>F</v>
      </c>
      <c r="AL17" s="461" t="str">
        <f t="shared" si="5"/>
        <v>F</v>
      </c>
      <c r="AM17" s="461" t="str">
        <f t="shared" si="5"/>
        <v>F</v>
      </c>
      <c r="AN17" s="461" t="str">
        <f t="shared" si="5"/>
        <v>F</v>
      </c>
      <c r="AO17" s="461" t="str">
        <f t="shared" si="5"/>
        <v>F</v>
      </c>
      <c r="AP17" s="461" t="str">
        <f t="shared" si="5"/>
        <v>F</v>
      </c>
      <c r="AQ17" s="461" t="str">
        <f t="shared" si="5"/>
        <v>F</v>
      </c>
      <c r="AR17" s="461" t="str">
        <f t="shared" si="5"/>
        <v>F</v>
      </c>
      <c r="AS17" s="461" t="str">
        <f t="shared" si="6"/>
        <v>F</v>
      </c>
      <c r="AT17" s="461" t="str">
        <f t="shared" si="6"/>
        <v>F</v>
      </c>
      <c r="AU17" s="461" t="str">
        <f t="shared" si="6"/>
        <v>F</v>
      </c>
      <c r="AV17" s="461" t="str">
        <f t="shared" si="6"/>
        <v>F</v>
      </c>
    </row>
    <row r="18" spans="2:48">
      <c r="B18" s="604"/>
      <c r="C18" s="602"/>
      <c r="D18" s="604"/>
      <c r="E18" s="239" t="s">
        <v>1194</v>
      </c>
      <c r="F18" s="206" t="s">
        <v>1387</v>
      </c>
      <c r="G18" s="227">
        <v>44357</v>
      </c>
      <c r="H18" s="227"/>
      <c r="I18" s="470">
        <f>'1. A31M223 FPGA AE CheckList'!R286</f>
        <v>0</v>
      </c>
      <c r="J18" s="470"/>
      <c r="K18" s="470"/>
      <c r="L18" s="206"/>
      <c r="M18" s="461" t="str">
        <f t="shared" si="4"/>
        <v>F</v>
      </c>
      <c r="N18" s="461" t="str">
        <f t="shared" si="4"/>
        <v>F</v>
      </c>
      <c r="O18" s="461" t="str">
        <f t="shared" si="4"/>
        <v>F</v>
      </c>
      <c r="P18" s="461" t="str">
        <f t="shared" si="4"/>
        <v>F</v>
      </c>
      <c r="Q18" s="461" t="str">
        <f t="shared" si="4"/>
        <v>F</v>
      </c>
      <c r="R18" s="461" t="str">
        <f t="shared" si="7"/>
        <v>F</v>
      </c>
      <c r="S18" s="461" t="str">
        <f t="shared" si="4"/>
        <v>F</v>
      </c>
      <c r="T18" s="461" t="str">
        <f t="shared" si="4"/>
        <v>F</v>
      </c>
      <c r="U18" s="461" t="str">
        <f t="shared" si="4"/>
        <v>F</v>
      </c>
      <c r="V18" s="461" t="str">
        <f t="shared" si="4"/>
        <v>F</v>
      </c>
      <c r="W18" s="461" t="str">
        <f t="shared" si="4"/>
        <v>F</v>
      </c>
      <c r="X18" s="461" t="str">
        <f t="shared" si="4"/>
        <v>F</v>
      </c>
      <c r="Y18" s="461" t="str">
        <f t="shared" si="4"/>
        <v>F</v>
      </c>
      <c r="Z18" s="461" t="str">
        <f t="shared" si="4"/>
        <v>F</v>
      </c>
      <c r="AA18" s="461" t="str">
        <f t="shared" si="4"/>
        <v>F</v>
      </c>
      <c r="AB18" s="461" t="str">
        <f t="shared" si="4"/>
        <v>F</v>
      </c>
      <c r="AC18" s="461" t="str">
        <f t="shared" si="3"/>
        <v>F</v>
      </c>
      <c r="AD18" s="461" t="str">
        <f t="shared" si="3"/>
        <v>F</v>
      </c>
      <c r="AE18" s="461" t="str">
        <f t="shared" si="3"/>
        <v>F</v>
      </c>
      <c r="AF18" s="461" t="str">
        <f t="shared" si="3"/>
        <v>F</v>
      </c>
      <c r="AG18" s="461" t="str">
        <f t="shared" si="3"/>
        <v>F</v>
      </c>
      <c r="AH18" s="461" t="str">
        <f t="shared" si="3"/>
        <v>F</v>
      </c>
      <c r="AI18" s="461" t="str">
        <f t="shared" si="3"/>
        <v>F</v>
      </c>
      <c r="AJ18" s="461" t="str">
        <f t="shared" si="3"/>
        <v>F</v>
      </c>
      <c r="AK18" s="461" t="str">
        <f t="shared" si="3"/>
        <v>F</v>
      </c>
      <c r="AL18" s="461" t="str">
        <f t="shared" si="3"/>
        <v>F</v>
      </c>
      <c r="AM18" s="461" t="str">
        <f t="shared" si="3"/>
        <v>F</v>
      </c>
      <c r="AN18" s="461" t="str">
        <f t="shared" si="3"/>
        <v>F</v>
      </c>
      <c r="AO18" s="461" t="str">
        <f t="shared" si="3"/>
        <v>F</v>
      </c>
      <c r="AP18" s="461" t="str">
        <f t="shared" si="3"/>
        <v>F</v>
      </c>
      <c r="AQ18" s="461" t="str">
        <f t="shared" si="3"/>
        <v>F</v>
      </c>
      <c r="AR18" s="461" t="str">
        <f t="shared" si="3"/>
        <v>F</v>
      </c>
      <c r="AS18" s="461" t="str">
        <f t="shared" si="3"/>
        <v>F</v>
      </c>
      <c r="AT18" s="461" t="str">
        <f t="shared" si="3"/>
        <v>F</v>
      </c>
      <c r="AU18" s="461" t="str">
        <f t="shared" si="3"/>
        <v>F</v>
      </c>
      <c r="AV18" s="461" t="str">
        <f t="shared" si="3"/>
        <v>F</v>
      </c>
    </row>
    <row r="19" spans="2:48">
      <c r="B19" s="604"/>
      <c r="C19" s="602"/>
      <c r="D19" s="604"/>
      <c r="E19" s="239" t="s">
        <v>1195</v>
      </c>
      <c r="F19" s="206" t="s">
        <v>1387</v>
      </c>
      <c r="G19" s="227">
        <v>44358</v>
      </c>
      <c r="H19" s="227"/>
      <c r="I19" s="470">
        <f>'1. A31M223 FPGA AE CheckList'!R301</f>
        <v>0</v>
      </c>
      <c r="J19" s="470"/>
      <c r="K19" s="470"/>
      <c r="L19" s="206"/>
      <c r="M19" s="461" t="str">
        <f t="shared" si="4"/>
        <v>F</v>
      </c>
      <c r="N19" s="461" t="str">
        <f t="shared" si="4"/>
        <v>F</v>
      </c>
      <c r="O19" s="461" t="str">
        <f t="shared" si="4"/>
        <v>F</v>
      </c>
      <c r="P19" s="461" t="str">
        <f t="shared" si="4"/>
        <v>F</v>
      </c>
      <c r="Q19" s="461" t="str">
        <f t="shared" si="4"/>
        <v>F</v>
      </c>
      <c r="R19" s="461" t="str">
        <f t="shared" si="7"/>
        <v>F</v>
      </c>
      <c r="S19" s="461" t="str">
        <f t="shared" si="4"/>
        <v>F</v>
      </c>
      <c r="T19" s="461" t="str">
        <f t="shared" si="4"/>
        <v>F</v>
      </c>
      <c r="U19" s="461" t="str">
        <f t="shared" si="4"/>
        <v>F</v>
      </c>
      <c r="V19" s="461" t="str">
        <f t="shared" si="4"/>
        <v>F</v>
      </c>
      <c r="W19" s="461" t="str">
        <f t="shared" si="4"/>
        <v>F</v>
      </c>
      <c r="X19" s="461" t="str">
        <f t="shared" si="4"/>
        <v>F</v>
      </c>
      <c r="Y19" s="461" t="str">
        <f t="shared" si="4"/>
        <v>F</v>
      </c>
      <c r="Z19" s="461" t="str">
        <f t="shared" si="4"/>
        <v>F</v>
      </c>
      <c r="AA19" s="461" t="str">
        <f t="shared" si="4"/>
        <v>F</v>
      </c>
      <c r="AB19" s="461" t="str">
        <f t="shared" si="4"/>
        <v>F</v>
      </c>
      <c r="AC19" s="461" t="str">
        <f t="shared" si="3"/>
        <v>F</v>
      </c>
      <c r="AD19" s="461" t="str">
        <f t="shared" si="3"/>
        <v>F</v>
      </c>
      <c r="AE19" s="461" t="str">
        <f t="shared" si="3"/>
        <v>F</v>
      </c>
      <c r="AF19" s="461" t="str">
        <f t="shared" si="3"/>
        <v>F</v>
      </c>
      <c r="AG19" s="461" t="str">
        <f t="shared" si="3"/>
        <v>F</v>
      </c>
      <c r="AH19" s="461" t="str">
        <f t="shared" si="3"/>
        <v>F</v>
      </c>
      <c r="AI19" s="461" t="str">
        <f t="shared" si="3"/>
        <v>F</v>
      </c>
      <c r="AJ19" s="461" t="str">
        <f t="shared" si="3"/>
        <v>F</v>
      </c>
      <c r="AK19" s="461" t="str">
        <f t="shared" si="3"/>
        <v>F</v>
      </c>
      <c r="AL19" s="461" t="str">
        <f t="shared" si="3"/>
        <v>F</v>
      </c>
      <c r="AM19" s="461" t="str">
        <f t="shared" si="3"/>
        <v>F</v>
      </c>
      <c r="AN19" s="461" t="str">
        <f t="shared" si="3"/>
        <v>F</v>
      </c>
      <c r="AO19" s="461" t="str">
        <f t="shared" si="3"/>
        <v>F</v>
      </c>
      <c r="AP19" s="461" t="str">
        <f t="shared" si="3"/>
        <v>F</v>
      </c>
      <c r="AQ19" s="461" t="str">
        <f t="shared" si="3"/>
        <v>F</v>
      </c>
      <c r="AR19" s="461" t="str">
        <f t="shared" si="3"/>
        <v>F</v>
      </c>
      <c r="AS19" s="461" t="str">
        <f t="shared" si="3"/>
        <v>F</v>
      </c>
      <c r="AT19" s="461" t="str">
        <f t="shared" si="3"/>
        <v>F</v>
      </c>
      <c r="AU19" s="461" t="str">
        <f t="shared" si="3"/>
        <v>F</v>
      </c>
      <c r="AV19" s="461" t="str">
        <f t="shared" si="3"/>
        <v>F</v>
      </c>
    </row>
    <row r="20" spans="2:48">
      <c r="B20" s="604"/>
      <c r="C20" s="602"/>
      <c r="D20" s="604"/>
      <c r="E20" s="239" t="s">
        <v>1190</v>
      </c>
      <c r="F20" s="206" t="s">
        <v>1386</v>
      </c>
      <c r="G20" s="227">
        <v>44362</v>
      </c>
      <c r="H20" s="227"/>
      <c r="I20" s="470">
        <f>'1. A31M223 FPGA AE CheckList'!R307</f>
        <v>0</v>
      </c>
      <c r="J20" s="470"/>
      <c r="K20" s="470"/>
      <c r="L20" s="206"/>
      <c r="M20" s="461" t="str">
        <f t="shared" si="4"/>
        <v>F</v>
      </c>
      <c r="N20" s="461" t="str">
        <f t="shared" si="4"/>
        <v>F</v>
      </c>
      <c r="O20" s="461" t="str">
        <f t="shared" si="4"/>
        <v>F</v>
      </c>
      <c r="P20" s="461" t="str">
        <f t="shared" si="4"/>
        <v>F</v>
      </c>
      <c r="Q20" s="461" t="str">
        <f t="shared" si="4"/>
        <v>F</v>
      </c>
      <c r="R20" s="461" t="str">
        <f t="shared" si="7"/>
        <v>F</v>
      </c>
      <c r="S20" s="461" t="str">
        <f t="shared" si="4"/>
        <v>F</v>
      </c>
      <c r="T20" s="461" t="str">
        <f t="shared" si="4"/>
        <v>F</v>
      </c>
      <c r="U20" s="461" t="str">
        <f t="shared" si="4"/>
        <v>F</v>
      </c>
      <c r="V20" s="461" t="str">
        <f t="shared" si="4"/>
        <v>F</v>
      </c>
      <c r="W20" s="461" t="str">
        <f t="shared" si="4"/>
        <v>F</v>
      </c>
      <c r="X20" s="461" t="str">
        <f t="shared" si="4"/>
        <v>F</v>
      </c>
      <c r="Y20" s="461" t="str">
        <f t="shared" si="4"/>
        <v>F</v>
      </c>
      <c r="Z20" s="461" t="str">
        <f t="shared" si="4"/>
        <v>F</v>
      </c>
      <c r="AA20" s="461" t="str">
        <f t="shared" si="4"/>
        <v>F</v>
      </c>
      <c r="AB20" s="461" t="str">
        <f t="shared" si="4"/>
        <v>F</v>
      </c>
      <c r="AC20" s="461" t="str">
        <f t="shared" si="3"/>
        <v>F</v>
      </c>
      <c r="AD20" s="461" t="str">
        <f t="shared" si="3"/>
        <v>F</v>
      </c>
      <c r="AE20" s="461" t="str">
        <f t="shared" si="3"/>
        <v>F</v>
      </c>
      <c r="AF20" s="461" t="str">
        <f t="shared" si="3"/>
        <v>F</v>
      </c>
      <c r="AG20" s="461" t="str">
        <f t="shared" si="3"/>
        <v>F</v>
      </c>
      <c r="AH20" s="461" t="str">
        <f t="shared" si="3"/>
        <v>F</v>
      </c>
      <c r="AI20" s="461" t="str">
        <f t="shared" si="3"/>
        <v>F</v>
      </c>
      <c r="AJ20" s="461" t="str">
        <f t="shared" si="3"/>
        <v>F</v>
      </c>
      <c r="AK20" s="461" t="str">
        <f t="shared" si="3"/>
        <v>F</v>
      </c>
      <c r="AL20" s="461" t="str">
        <f t="shared" si="3"/>
        <v>F</v>
      </c>
      <c r="AM20" s="461" t="str">
        <f t="shared" si="3"/>
        <v>F</v>
      </c>
      <c r="AN20" s="461" t="str">
        <f t="shared" si="3"/>
        <v>F</v>
      </c>
      <c r="AO20" s="461" t="str">
        <f t="shared" si="3"/>
        <v>F</v>
      </c>
      <c r="AP20" s="461" t="str">
        <f t="shared" si="3"/>
        <v>F</v>
      </c>
      <c r="AQ20" s="461" t="str">
        <f t="shared" si="3"/>
        <v>F</v>
      </c>
      <c r="AR20" s="461" t="str">
        <f t="shared" si="3"/>
        <v>F</v>
      </c>
      <c r="AS20" s="461" t="str">
        <f t="shared" si="3"/>
        <v>F</v>
      </c>
      <c r="AT20" s="461" t="str">
        <f t="shared" si="3"/>
        <v>F</v>
      </c>
      <c r="AU20" s="461" t="str">
        <f t="shared" si="3"/>
        <v>F</v>
      </c>
      <c r="AV20" s="461" t="str">
        <f t="shared" si="3"/>
        <v>F</v>
      </c>
    </row>
    <row r="21" spans="2:48">
      <c r="B21" s="604"/>
      <c r="C21" s="602"/>
      <c r="D21" s="604"/>
      <c r="E21" s="239" t="s">
        <v>1196</v>
      </c>
      <c r="F21" s="206" t="s">
        <v>1387</v>
      </c>
      <c r="G21" s="227">
        <v>44361</v>
      </c>
      <c r="H21" s="227"/>
      <c r="I21" s="470">
        <f>'1. A31M223 FPGA AE CheckList'!R332</f>
        <v>0</v>
      </c>
      <c r="J21" s="470"/>
      <c r="K21" s="470"/>
      <c r="L21" s="206"/>
      <c r="M21" s="461" t="str">
        <f t="shared" si="4"/>
        <v>F</v>
      </c>
      <c r="N21" s="461" t="str">
        <f t="shared" si="4"/>
        <v>F</v>
      </c>
      <c r="O21" s="461" t="str">
        <f t="shared" si="4"/>
        <v>F</v>
      </c>
      <c r="P21" s="461" t="str">
        <f t="shared" si="4"/>
        <v>F</v>
      </c>
      <c r="Q21" s="461" t="str">
        <f t="shared" si="4"/>
        <v>F</v>
      </c>
      <c r="R21" s="461" t="str">
        <f t="shared" si="7"/>
        <v>F</v>
      </c>
      <c r="S21" s="461" t="str">
        <f t="shared" si="4"/>
        <v>F</v>
      </c>
      <c r="T21" s="461" t="str">
        <f t="shared" si="4"/>
        <v>F</v>
      </c>
      <c r="U21" s="461" t="str">
        <f t="shared" si="4"/>
        <v>F</v>
      </c>
      <c r="V21" s="461" t="str">
        <f t="shared" si="4"/>
        <v>F</v>
      </c>
      <c r="W21" s="461" t="str">
        <f t="shared" si="4"/>
        <v>F</v>
      </c>
      <c r="X21" s="461" t="str">
        <f t="shared" si="4"/>
        <v>F</v>
      </c>
      <c r="Y21" s="461" t="str">
        <f t="shared" si="4"/>
        <v>F</v>
      </c>
      <c r="Z21" s="461" t="str">
        <f t="shared" si="4"/>
        <v>F</v>
      </c>
      <c r="AA21" s="461" t="str">
        <f t="shared" si="4"/>
        <v>F</v>
      </c>
      <c r="AB21" s="461" t="str">
        <f t="shared" si="4"/>
        <v>F</v>
      </c>
      <c r="AC21" s="461" t="str">
        <f t="shared" si="3"/>
        <v>F</v>
      </c>
      <c r="AD21" s="461" t="str">
        <f t="shared" si="3"/>
        <v>F</v>
      </c>
      <c r="AE21" s="461" t="str">
        <f t="shared" si="3"/>
        <v>F</v>
      </c>
      <c r="AF21" s="461" t="str">
        <f t="shared" si="3"/>
        <v>F</v>
      </c>
      <c r="AG21" s="461" t="str">
        <f t="shared" si="3"/>
        <v>F</v>
      </c>
      <c r="AH21" s="461" t="str">
        <f t="shared" si="3"/>
        <v>F</v>
      </c>
      <c r="AI21" s="461" t="str">
        <f t="shared" si="3"/>
        <v>F</v>
      </c>
      <c r="AJ21" s="461" t="str">
        <f t="shared" si="3"/>
        <v>F</v>
      </c>
      <c r="AK21" s="461" t="str">
        <f t="shared" si="3"/>
        <v>F</v>
      </c>
      <c r="AL21" s="461" t="str">
        <f t="shared" si="3"/>
        <v>F</v>
      </c>
      <c r="AM21" s="461" t="str">
        <f t="shared" si="3"/>
        <v>F</v>
      </c>
      <c r="AN21" s="461" t="str">
        <f t="shared" si="3"/>
        <v>F</v>
      </c>
      <c r="AO21" s="461" t="str">
        <f t="shared" si="3"/>
        <v>F</v>
      </c>
      <c r="AP21" s="461" t="str">
        <f t="shared" si="3"/>
        <v>F</v>
      </c>
      <c r="AQ21" s="461" t="str">
        <f t="shared" si="3"/>
        <v>F</v>
      </c>
      <c r="AR21" s="461" t="str">
        <f t="shared" si="3"/>
        <v>F</v>
      </c>
      <c r="AS21" s="461" t="str">
        <f t="shared" si="3"/>
        <v>F</v>
      </c>
      <c r="AT21" s="461" t="str">
        <f t="shared" si="3"/>
        <v>F</v>
      </c>
      <c r="AU21" s="461" t="str">
        <f t="shared" si="3"/>
        <v>F</v>
      </c>
      <c r="AV21" s="461" t="str">
        <f t="shared" si="3"/>
        <v>F</v>
      </c>
    </row>
    <row r="22" spans="2:48">
      <c r="B22" s="604"/>
      <c r="C22" s="602"/>
      <c r="D22" s="604"/>
      <c r="E22" s="239" t="s">
        <v>361</v>
      </c>
      <c r="F22" s="206" t="s">
        <v>1387</v>
      </c>
      <c r="G22" s="227">
        <v>44362</v>
      </c>
      <c r="H22" s="227"/>
      <c r="I22" s="470">
        <f>'1. A31M223 FPGA AE CheckList'!R333</f>
        <v>0</v>
      </c>
      <c r="J22" s="470"/>
      <c r="K22" s="470"/>
      <c r="L22" s="206"/>
      <c r="M22" s="461" t="str">
        <f t="shared" si="4"/>
        <v>F</v>
      </c>
      <c r="N22" s="461" t="str">
        <f t="shared" si="4"/>
        <v>F</v>
      </c>
      <c r="O22" s="461" t="str">
        <f t="shared" si="4"/>
        <v>F</v>
      </c>
      <c r="P22" s="461" t="str">
        <f t="shared" si="4"/>
        <v>F</v>
      </c>
      <c r="Q22" s="461" t="str">
        <f t="shared" si="4"/>
        <v>F</v>
      </c>
      <c r="R22" s="461" t="str">
        <f t="shared" si="7"/>
        <v>F</v>
      </c>
      <c r="S22" s="461" t="str">
        <f t="shared" si="4"/>
        <v>F</v>
      </c>
      <c r="T22" s="461" t="str">
        <f t="shared" si="4"/>
        <v>F</v>
      </c>
      <c r="U22" s="461" t="str">
        <f t="shared" si="4"/>
        <v>F</v>
      </c>
      <c r="V22" s="461" t="str">
        <f t="shared" si="4"/>
        <v>F</v>
      </c>
      <c r="W22" s="461" t="str">
        <f t="shared" si="4"/>
        <v>F</v>
      </c>
      <c r="X22" s="461" t="str">
        <f t="shared" si="4"/>
        <v>F</v>
      </c>
      <c r="Y22" s="461" t="str">
        <f t="shared" si="4"/>
        <v>F</v>
      </c>
      <c r="Z22" s="461" t="str">
        <f t="shared" si="4"/>
        <v>F</v>
      </c>
      <c r="AA22" s="461" t="str">
        <f t="shared" si="4"/>
        <v>F</v>
      </c>
      <c r="AB22" s="461" t="str">
        <f t="shared" si="4"/>
        <v>F</v>
      </c>
      <c r="AC22" s="461" t="str">
        <f t="shared" si="3"/>
        <v>F</v>
      </c>
      <c r="AD22" s="461" t="str">
        <f t="shared" si="3"/>
        <v>F</v>
      </c>
      <c r="AE22" s="461" t="str">
        <f t="shared" si="3"/>
        <v>F</v>
      </c>
      <c r="AF22" s="461" t="str">
        <f t="shared" si="3"/>
        <v>F</v>
      </c>
      <c r="AG22" s="461" t="str">
        <f t="shared" si="3"/>
        <v>F</v>
      </c>
      <c r="AH22" s="461" t="str">
        <f t="shared" si="3"/>
        <v>F</v>
      </c>
      <c r="AI22" s="461" t="str">
        <f t="shared" si="3"/>
        <v>F</v>
      </c>
      <c r="AJ22" s="461" t="str">
        <f t="shared" si="3"/>
        <v>F</v>
      </c>
      <c r="AK22" s="461" t="str">
        <f t="shared" si="3"/>
        <v>F</v>
      </c>
      <c r="AL22" s="461" t="str">
        <f t="shared" si="3"/>
        <v>F</v>
      </c>
      <c r="AM22" s="461" t="str">
        <f t="shared" si="3"/>
        <v>F</v>
      </c>
      <c r="AN22" s="461" t="str">
        <f t="shared" si="3"/>
        <v>F</v>
      </c>
      <c r="AO22" s="461" t="str">
        <f t="shared" si="3"/>
        <v>F</v>
      </c>
      <c r="AP22" s="461" t="str">
        <f t="shared" si="3"/>
        <v>F</v>
      </c>
      <c r="AQ22" s="461" t="str">
        <f t="shared" si="3"/>
        <v>F</v>
      </c>
      <c r="AR22" s="461" t="str">
        <f t="shared" ref="AR22:AV34" si="8">IF(AR$3&gt;=$G22,IF(AR$3&lt;=($G22+($H22-$G22)),"PP","F"),"F")</f>
        <v>F</v>
      </c>
      <c r="AS22" s="461" t="str">
        <f t="shared" si="8"/>
        <v>F</v>
      </c>
      <c r="AT22" s="461" t="str">
        <f t="shared" si="8"/>
        <v>F</v>
      </c>
      <c r="AU22" s="461" t="str">
        <f t="shared" si="8"/>
        <v>F</v>
      </c>
      <c r="AV22" s="461" t="str">
        <f t="shared" si="8"/>
        <v>F</v>
      </c>
    </row>
    <row r="23" spans="2:48">
      <c r="B23" s="604"/>
      <c r="C23" s="602"/>
      <c r="D23" s="604"/>
      <c r="E23" s="239" t="s">
        <v>440</v>
      </c>
      <c r="F23" s="206" t="s">
        <v>1387</v>
      </c>
      <c r="G23" s="227">
        <v>44364</v>
      </c>
      <c r="H23" s="227"/>
      <c r="I23" s="470">
        <f>'1. A31M223 FPGA AE CheckList'!R371</f>
        <v>0</v>
      </c>
      <c r="J23" s="470"/>
      <c r="K23" s="470"/>
      <c r="L23" s="206"/>
      <c r="M23" s="461" t="str">
        <f t="shared" si="4"/>
        <v>F</v>
      </c>
      <c r="N23" s="461" t="str">
        <f t="shared" si="4"/>
        <v>F</v>
      </c>
      <c r="O23" s="461" t="str">
        <f t="shared" si="4"/>
        <v>F</v>
      </c>
      <c r="P23" s="461" t="str">
        <f t="shared" si="4"/>
        <v>F</v>
      </c>
      <c r="Q23" s="461" t="str">
        <f t="shared" si="4"/>
        <v>F</v>
      </c>
      <c r="R23" s="461" t="str">
        <f t="shared" si="7"/>
        <v>F</v>
      </c>
      <c r="S23" s="461" t="str">
        <f t="shared" si="4"/>
        <v>F</v>
      </c>
      <c r="T23" s="461" t="str">
        <f t="shared" si="4"/>
        <v>F</v>
      </c>
      <c r="U23" s="461" t="str">
        <f t="shared" si="4"/>
        <v>F</v>
      </c>
      <c r="V23" s="461" t="str">
        <f t="shared" si="4"/>
        <v>F</v>
      </c>
      <c r="W23" s="461" t="str">
        <f t="shared" si="4"/>
        <v>F</v>
      </c>
      <c r="X23" s="461" t="str">
        <f t="shared" si="4"/>
        <v>F</v>
      </c>
      <c r="Y23" s="461" t="str">
        <f t="shared" si="4"/>
        <v>F</v>
      </c>
      <c r="Z23" s="461" t="str">
        <f t="shared" si="4"/>
        <v>F</v>
      </c>
      <c r="AA23" s="461" t="str">
        <f t="shared" si="4"/>
        <v>F</v>
      </c>
      <c r="AB23" s="461" t="str">
        <f t="shared" si="4"/>
        <v>F</v>
      </c>
      <c r="AC23" s="461" t="str">
        <f t="shared" ref="AC23:AR34" si="9">IF(AC$3&gt;=$G23,IF(AC$3&lt;=($G23+($H23-$G23)),"PP","F"),"F")</f>
        <v>F</v>
      </c>
      <c r="AD23" s="461" t="str">
        <f t="shared" si="9"/>
        <v>F</v>
      </c>
      <c r="AE23" s="461" t="str">
        <f t="shared" si="9"/>
        <v>F</v>
      </c>
      <c r="AF23" s="461" t="str">
        <f t="shared" si="9"/>
        <v>F</v>
      </c>
      <c r="AG23" s="461" t="str">
        <f t="shared" si="9"/>
        <v>F</v>
      </c>
      <c r="AH23" s="461" t="str">
        <f t="shared" si="9"/>
        <v>F</v>
      </c>
      <c r="AI23" s="461" t="str">
        <f t="shared" si="9"/>
        <v>F</v>
      </c>
      <c r="AJ23" s="461" t="str">
        <f t="shared" si="9"/>
        <v>F</v>
      </c>
      <c r="AK23" s="461" t="str">
        <f t="shared" si="9"/>
        <v>F</v>
      </c>
      <c r="AL23" s="461" t="str">
        <f t="shared" si="9"/>
        <v>F</v>
      </c>
      <c r="AM23" s="461" t="str">
        <f t="shared" si="9"/>
        <v>F</v>
      </c>
      <c r="AN23" s="461" t="str">
        <f t="shared" si="9"/>
        <v>F</v>
      </c>
      <c r="AO23" s="461" t="str">
        <f t="shared" si="9"/>
        <v>F</v>
      </c>
      <c r="AP23" s="461" t="str">
        <f t="shared" si="9"/>
        <v>F</v>
      </c>
      <c r="AQ23" s="461" t="str">
        <f t="shared" si="9"/>
        <v>F</v>
      </c>
      <c r="AR23" s="461" t="str">
        <f t="shared" si="9"/>
        <v>F</v>
      </c>
      <c r="AS23" s="461" t="str">
        <f t="shared" si="8"/>
        <v>F</v>
      </c>
      <c r="AT23" s="461" t="str">
        <f t="shared" si="8"/>
        <v>F</v>
      </c>
      <c r="AU23" s="461" t="str">
        <f t="shared" si="8"/>
        <v>F</v>
      </c>
      <c r="AV23" s="461" t="str">
        <f t="shared" si="8"/>
        <v>F</v>
      </c>
    </row>
    <row r="24" spans="2:48" ht="16.8" thickBot="1">
      <c r="B24" s="605"/>
      <c r="C24" s="603"/>
      <c r="D24" s="605"/>
      <c r="E24" s="240" t="s">
        <v>1198</v>
      </c>
      <c r="F24" s="208" t="s">
        <v>1387</v>
      </c>
      <c r="G24" s="229">
        <v>44365</v>
      </c>
      <c r="H24" s="229"/>
      <c r="I24" s="480">
        <f>'1. A31M223 FPGA AE CheckList'!R378</f>
        <v>0</v>
      </c>
      <c r="J24" s="480"/>
      <c r="K24" s="480"/>
      <c r="L24" s="208"/>
      <c r="M24" s="465" t="str">
        <f t="shared" si="4"/>
        <v>F</v>
      </c>
      <c r="N24" s="465" t="str">
        <f t="shared" si="4"/>
        <v>F</v>
      </c>
      <c r="O24" s="465" t="str">
        <f t="shared" si="4"/>
        <v>F</v>
      </c>
      <c r="P24" s="465" t="str">
        <f t="shared" si="4"/>
        <v>F</v>
      </c>
      <c r="Q24" s="465" t="str">
        <f t="shared" si="4"/>
        <v>F</v>
      </c>
      <c r="R24" s="465" t="str">
        <f t="shared" si="7"/>
        <v>F</v>
      </c>
      <c r="S24" s="465" t="str">
        <f t="shared" si="4"/>
        <v>F</v>
      </c>
      <c r="T24" s="465" t="str">
        <f t="shared" si="4"/>
        <v>F</v>
      </c>
      <c r="U24" s="465" t="str">
        <f t="shared" si="4"/>
        <v>F</v>
      </c>
      <c r="V24" s="465" t="str">
        <f t="shared" si="4"/>
        <v>F</v>
      </c>
      <c r="W24" s="465" t="str">
        <f t="shared" si="4"/>
        <v>F</v>
      </c>
      <c r="X24" s="465" t="str">
        <f t="shared" si="4"/>
        <v>F</v>
      </c>
      <c r="Y24" s="465" t="str">
        <f t="shared" si="4"/>
        <v>F</v>
      </c>
      <c r="Z24" s="465" t="str">
        <f t="shared" si="4"/>
        <v>F</v>
      </c>
      <c r="AA24" s="465" t="str">
        <f t="shared" si="4"/>
        <v>F</v>
      </c>
      <c r="AB24" s="465" t="str">
        <f t="shared" si="4"/>
        <v>F</v>
      </c>
      <c r="AC24" s="465" t="str">
        <f t="shared" si="9"/>
        <v>F</v>
      </c>
      <c r="AD24" s="465" t="str">
        <f t="shared" si="9"/>
        <v>F</v>
      </c>
      <c r="AE24" s="465" t="str">
        <f t="shared" si="9"/>
        <v>F</v>
      </c>
      <c r="AF24" s="465" t="str">
        <f t="shared" si="9"/>
        <v>F</v>
      </c>
      <c r="AG24" s="465" t="str">
        <f t="shared" si="9"/>
        <v>F</v>
      </c>
      <c r="AH24" s="465" t="str">
        <f t="shared" si="9"/>
        <v>F</v>
      </c>
      <c r="AI24" s="465" t="str">
        <f t="shared" si="9"/>
        <v>F</v>
      </c>
      <c r="AJ24" s="465" t="str">
        <f t="shared" si="9"/>
        <v>F</v>
      </c>
      <c r="AK24" s="465" t="str">
        <f t="shared" si="9"/>
        <v>F</v>
      </c>
      <c r="AL24" s="465" t="str">
        <f t="shared" si="9"/>
        <v>F</v>
      </c>
      <c r="AM24" s="465" t="str">
        <f t="shared" si="9"/>
        <v>F</v>
      </c>
      <c r="AN24" s="465" t="str">
        <f t="shared" si="9"/>
        <v>F</v>
      </c>
      <c r="AO24" s="465" t="str">
        <f t="shared" si="9"/>
        <v>F</v>
      </c>
      <c r="AP24" s="465" t="str">
        <f t="shared" si="9"/>
        <v>F</v>
      </c>
      <c r="AQ24" s="465" t="str">
        <f t="shared" si="9"/>
        <v>F</v>
      </c>
      <c r="AR24" s="465" t="str">
        <f t="shared" si="9"/>
        <v>F</v>
      </c>
      <c r="AS24" s="465" t="str">
        <f t="shared" si="8"/>
        <v>F</v>
      </c>
      <c r="AT24" s="465" t="str">
        <f t="shared" si="8"/>
        <v>F</v>
      </c>
      <c r="AU24" s="465" t="str">
        <f t="shared" si="8"/>
        <v>F</v>
      </c>
      <c r="AV24" s="465" t="str">
        <f t="shared" si="8"/>
        <v>F</v>
      </c>
    </row>
    <row r="25" spans="2:48" ht="16.8" thickBot="1">
      <c r="B25" s="610">
        <v>2</v>
      </c>
      <c r="C25" s="611">
        <v>44333</v>
      </c>
      <c r="D25" s="610">
        <v>36</v>
      </c>
      <c r="E25" s="224" t="s">
        <v>1389</v>
      </c>
      <c r="F25" s="223"/>
      <c r="G25" s="222" t="s">
        <v>804</v>
      </c>
      <c r="H25" s="222" t="s">
        <v>804</v>
      </c>
      <c r="I25" s="482">
        <f>COUNTIF(J26:J30,TRUE)/COUNTA(J26:J30)</f>
        <v>0</v>
      </c>
      <c r="J25" s="483"/>
      <c r="K25" s="483"/>
      <c r="L25" s="483"/>
      <c r="M25" s="225" t="str">
        <f t="shared" si="4"/>
        <v>F</v>
      </c>
      <c r="N25" s="225" t="str">
        <f t="shared" si="4"/>
        <v>F</v>
      </c>
      <c r="O25" s="225" t="str">
        <f t="shared" si="4"/>
        <v>F</v>
      </c>
      <c r="P25" s="225" t="str">
        <f t="shared" si="4"/>
        <v>F</v>
      </c>
      <c r="Q25" s="225" t="str">
        <f t="shared" si="4"/>
        <v>F</v>
      </c>
      <c r="R25" s="225" t="str">
        <f t="shared" si="7"/>
        <v>F</v>
      </c>
      <c r="S25" s="225" t="str">
        <f t="shared" si="4"/>
        <v>F</v>
      </c>
      <c r="T25" s="225" t="str">
        <f t="shared" si="4"/>
        <v>F</v>
      </c>
      <c r="U25" s="225" t="str">
        <f t="shared" si="4"/>
        <v>F</v>
      </c>
      <c r="V25" s="225" t="str">
        <f t="shared" si="4"/>
        <v>F</v>
      </c>
      <c r="W25" s="225" t="str">
        <f t="shared" si="4"/>
        <v>F</v>
      </c>
      <c r="X25" s="225" t="str">
        <f t="shared" si="4"/>
        <v>F</v>
      </c>
      <c r="Y25" s="225" t="str">
        <f t="shared" ref="Y25:AB25" si="10">IF(Y$3&gt;=$G25,IF(Y$3&lt;=($G25+($H25-$G25)),"PP","F"),"F")</f>
        <v>F</v>
      </c>
      <c r="Z25" s="225" t="str">
        <f t="shared" si="10"/>
        <v>F</v>
      </c>
      <c r="AA25" s="225" t="str">
        <f t="shared" si="10"/>
        <v>F</v>
      </c>
      <c r="AB25" s="225" t="str">
        <f t="shared" si="10"/>
        <v>F</v>
      </c>
      <c r="AC25" s="225" t="str">
        <f t="shared" si="9"/>
        <v>F</v>
      </c>
      <c r="AD25" s="225" t="str">
        <f t="shared" si="9"/>
        <v>F</v>
      </c>
      <c r="AE25" s="225" t="str">
        <f t="shared" si="9"/>
        <v>F</v>
      </c>
      <c r="AF25" s="225" t="str">
        <f t="shared" si="9"/>
        <v>F</v>
      </c>
      <c r="AG25" s="225" t="str">
        <f t="shared" si="9"/>
        <v>F</v>
      </c>
      <c r="AH25" s="225" t="str">
        <f t="shared" si="9"/>
        <v>F</v>
      </c>
      <c r="AI25" s="225" t="str">
        <f t="shared" si="9"/>
        <v>F</v>
      </c>
      <c r="AJ25" s="225" t="str">
        <f t="shared" si="9"/>
        <v>F</v>
      </c>
      <c r="AK25" s="225" t="str">
        <f t="shared" si="9"/>
        <v>F</v>
      </c>
      <c r="AL25" s="225" t="str">
        <f t="shared" si="9"/>
        <v>F</v>
      </c>
      <c r="AM25" s="225" t="str">
        <f t="shared" si="9"/>
        <v>F</v>
      </c>
      <c r="AN25" s="225" t="str">
        <f t="shared" si="9"/>
        <v>F</v>
      </c>
      <c r="AO25" s="225" t="str">
        <f t="shared" si="9"/>
        <v>F</v>
      </c>
      <c r="AP25" s="225" t="str">
        <f t="shared" si="9"/>
        <v>F</v>
      </c>
      <c r="AQ25" s="225" t="str">
        <f t="shared" si="9"/>
        <v>F</v>
      </c>
      <c r="AR25" s="225" t="str">
        <f t="shared" si="9"/>
        <v>F</v>
      </c>
      <c r="AS25" s="225" t="str">
        <f t="shared" si="8"/>
        <v>F</v>
      </c>
      <c r="AT25" s="225" t="str">
        <f t="shared" si="8"/>
        <v>F</v>
      </c>
      <c r="AU25" s="225" t="str">
        <f t="shared" si="8"/>
        <v>F</v>
      </c>
      <c r="AV25" s="225" t="str">
        <f t="shared" si="8"/>
        <v>F</v>
      </c>
    </row>
    <row r="26" spans="2:48" ht="33">
      <c r="B26" s="604"/>
      <c r="C26" s="602"/>
      <c r="D26" s="604"/>
      <c r="E26" s="474" t="s">
        <v>1390</v>
      </c>
      <c r="F26" s="523" t="s">
        <v>1396</v>
      </c>
      <c r="G26" s="228">
        <v>44341</v>
      </c>
      <c r="H26" s="228"/>
      <c r="I26" s="460">
        <v>0.5</v>
      </c>
      <c r="J26" s="460" t="b">
        <v>0</v>
      </c>
      <c r="K26" s="475"/>
      <c r="L26" s="460"/>
      <c r="M26" s="230" t="str">
        <f t="shared" ref="M26:AB34" si="11">IF(M$3&gt;=$G26,IF(M$3&lt;=($G26+($H26-$G26)),"PP","F"),"F")</f>
        <v>F</v>
      </c>
      <c r="N26" s="230" t="str">
        <f t="shared" si="11"/>
        <v>F</v>
      </c>
      <c r="O26" s="230" t="str">
        <f t="shared" si="11"/>
        <v>F</v>
      </c>
      <c r="P26" s="230" t="str">
        <f t="shared" si="11"/>
        <v>F</v>
      </c>
      <c r="Q26" s="230" t="str">
        <f t="shared" si="11"/>
        <v>F</v>
      </c>
      <c r="R26" s="230" t="str">
        <f t="shared" si="7"/>
        <v>F</v>
      </c>
      <c r="S26" s="230" t="str">
        <f t="shared" si="11"/>
        <v>F</v>
      </c>
      <c r="T26" s="230" t="str">
        <f t="shared" si="11"/>
        <v>F</v>
      </c>
      <c r="U26" s="230" t="str">
        <f t="shared" si="11"/>
        <v>F</v>
      </c>
      <c r="V26" s="230" t="str">
        <f t="shared" si="11"/>
        <v>F</v>
      </c>
      <c r="W26" s="230" t="str">
        <f t="shared" si="11"/>
        <v>F</v>
      </c>
      <c r="X26" s="230" t="str">
        <f t="shared" si="11"/>
        <v>F</v>
      </c>
      <c r="Y26" s="230" t="str">
        <f t="shared" si="11"/>
        <v>F</v>
      </c>
      <c r="Z26" s="230" t="str">
        <f t="shared" si="11"/>
        <v>F</v>
      </c>
      <c r="AA26" s="230" t="str">
        <f t="shared" si="11"/>
        <v>F</v>
      </c>
      <c r="AB26" s="230" t="str">
        <f t="shared" si="11"/>
        <v>F</v>
      </c>
      <c r="AC26" s="230" t="str">
        <f t="shared" si="9"/>
        <v>F</v>
      </c>
      <c r="AD26" s="230" t="str">
        <f t="shared" si="9"/>
        <v>F</v>
      </c>
      <c r="AE26" s="230" t="str">
        <f t="shared" si="9"/>
        <v>F</v>
      </c>
      <c r="AF26" s="230" t="str">
        <f t="shared" si="9"/>
        <v>F</v>
      </c>
      <c r="AG26" s="230" t="str">
        <f t="shared" si="9"/>
        <v>F</v>
      </c>
      <c r="AH26" s="230" t="str">
        <f t="shared" si="9"/>
        <v>F</v>
      </c>
      <c r="AI26" s="230" t="str">
        <f t="shared" si="9"/>
        <v>F</v>
      </c>
      <c r="AJ26" s="230" t="str">
        <f t="shared" si="9"/>
        <v>F</v>
      </c>
      <c r="AK26" s="230" t="str">
        <f t="shared" si="9"/>
        <v>F</v>
      </c>
      <c r="AL26" s="230" t="str">
        <f t="shared" si="9"/>
        <v>F</v>
      </c>
      <c r="AM26" s="230" t="str">
        <f t="shared" si="9"/>
        <v>F</v>
      </c>
      <c r="AN26" s="230" t="str">
        <f t="shared" si="9"/>
        <v>F</v>
      </c>
      <c r="AO26" s="230" t="str">
        <f t="shared" si="9"/>
        <v>F</v>
      </c>
      <c r="AP26" s="230" t="str">
        <f t="shared" si="9"/>
        <v>F</v>
      </c>
      <c r="AQ26" s="230" t="str">
        <f t="shared" si="9"/>
        <v>F</v>
      </c>
      <c r="AR26" s="230" t="str">
        <f t="shared" si="9"/>
        <v>F</v>
      </c>
      <c r="AS26" s="230" t="str">
        <f t="shared" si="8"/>
        <v>F</v>
      </c>
      <c r="AT26" s="230" t="str">
        <f t="shared" si="8"/>
        <v>F</v>
      </c>
      <c r="AU26" s="230" t="str">
        <f t="shared" si="8"/>
        <v>F</v>
      </c>
      <c r="AV26" s="230" t="str">
        <f t="shared" si="8"/>
        <v>F</v>
      </c>
    </row>
    <row r="27" spans="2:48" ht="33">
      <c r="B27" s="604"/>
      <c r="C27" s="602"/>
      <c r="D27" s="604"/>
      <c r="E27" s="234" t="s">
        <v>1391</v>
      </c>
      <c r="F27" s="463" t="s">
        <v>1396</v>
      </c>
      <c r="G27" s="227">
        <v>44342</v>
      </c>
      <c r="H27" s="227"/>
      <c r="I27" s="235">
        <v>0.5</v>
      </c>
      <c r="J27" s="235" t="b">
        <v>0</v>
      </c>
      <c r="K27" s="462"/>
      <c r="L27" s="235"/>
      <c r="M27" s="461" t="str">
        <f t="shared" si="11"/>
        <v>F</v>
      </c>
      <c r="N27" s="461" t="str">
        <f t="shared" si="11"/>
        <v>F</v>
      </c>
      <c r="O27" s="461" t="str">
        <f t="shared" si="11"/>
        <v>F</v>
      </c>
      <c r="P27" s="461" t="str">
        <f t="shared" si="11"/>
        <v>F</v>
      </c>
      <c r="Q27" s="461" t="str">
        <f t="shared" si="11"/>
        <v>F</v>
      </c>
      <c r="R27" s="461" t="str">
        <f t="shared" si="7"/>
        <v>F</v>
      </c>
      <c r="S27" s="461" t="str">
        <f t="shared" si="11"/>
        <v>F</v>
      </c>
      <c r="T27" s="461" t="str">
        <f t="shared" si="11"/>
        <v>F</v>
      </c>
      <c r="U27" s="461" t="str">
        <f t="shared" si="11"/>
        <v>F</v>
      </c>
      <c r="V27" s="461" t="str">
        <f t="shared" si="11"/>
        <v>F</v>
      </c>
      <c r="W27" s="461" t="str">
        <f t="shared" si="11"/>
        <v>F</v>
      </c>
      <c r="X27" s="461" t="str">
        <f t="shared" si="11"/>
        <v>F</v>
      </c>
      <c r="Y27" s="461" t="str">
        <f t="shared" si="11"/>
        <v>F</v>
      </c>
      <c r="Z27" s="461" t="str">
        <f t="shared" si="11"/>
        <v>F</v>
      </c>
      <c r="AA27" s="461" t="str">
        <f t="shared" si="11"/>
        <v>F</v>
      </c>
      <c r="AB27" s="461" t="str">
        <f t="shared" si="11"/>
        <v>F</v>
      </c>
      <c r="AC27" s="461" t="str">
        <f t="shared" si="9"/>
        <v>F</v>
      </c>
      <c r="AD27" s="461" t="str">
        <f t="shared" si="9"/>
        <v>F</v>
      </c>
      <c r="AE27" s="461" t="str">
        <f t="shared" si="9"/>
        <v>F</v>
      </c>
      <c r="AF27" s="461" t="str">
        <f t="shared" si="9"/>
        <v>F</v>
      </c>
      <c r="AG27" s="461" t="str">
        <f t="shared" si="9"/>
        <v>F</v>
      </c>
      <c r="AH27" s="461" t="str">
        <f t="shared" si="9"/>
        <v>F</v>
      </c>
      <c r="AI27" s="461" t="str">
        <f t="shared" si="9"/>
        <v>F</v>
      </c>
      <c r="AJ27" s="461" t="str">
        <f t="shared" si="9"/>
        <v>F</v>
      </c>
      <c r="AK27" s="461" t="str">
        <f t="shared" si="9"/>
        <v>F</v>
      </c>
      <c r="AL27" s="461" t="str">
        <f t="shared" si="9"/>
        <v>F</v>
      </c>
      <c r="AM27" s="461" t="str">
        <f t="shared" si="9"/>
        <v>F</v>
      </c>
      <c r="AN27" s="461" t="str">
        <f t="shared" si="9"/>
        <v>F</v>
      </c>
      <c r="AO27" s="461" t="str">
        <f t="shared" si="9"/>
        <v>F</v>
      </c>
      <c r="AP27" s="461" t="str">
        <f t="shared" si="9"/>
        <v>F</v>
      </c>
      <c r="AQ27" s="461" t="str">
        <f t="shared" si="9"/>
        <v>F</v>
      </c>
      <c r="AR27" s="461" t="str">
        <f t="shared" si="9"/>
        <v>F</v>
      </c>
      <c r="AS27" s="461" t="str">
        <f t="shared" si="8"/>
        <v>F</v>
      </c>
      <c r="AT27" s="461" t="str">
        <f t="shared" si="8"/>
        <v>F</v>
      </c>
      <c r="AU27" s="461" t="str">
        <f t="shared" si="8"/>
        <v>F</v>
      </c>
      <c r="AV27" s="461" t="str">
        <f t="shared" si="8"/>
        <v>F</v>
      </c>
    </row>
    <row r="28" spans="2:48">
      <c r="B28" s="604"/>
      <c r="C28" s="602"/>
      <c r="D28" s="604"/>
      <c r="E28" s="234" t="s">
        <v>1394</v>
      </c>
      <c r="F28" s="463" t="s">
        <v>1075</v>
      </c>
      <c r="G28" s="227">
        <v>44343</v>
      </c>
      <c r="H28" s="227"/>
      <c r="I28" s="235">
        <v>0.5</v>
      </c>
      <c r="J28" s="235" t="b">
        <v>0</v>
      </c>
      <c r="K28" s="462"/>
      <c r="L28" s="235"/>
      <c r="M28" s="461" t="str">
        <f t="shared" si="11"/>
        <v>F</v>
      </c>
      <c r="N28" s="461" t="str">
        <f t="shared" si="11"/>
        <v>F</v>
      </c>
      <c r="O28" s="461" t="str">
        <f t="shared" si="11"/>
        <v>F</v>
      </c>
      <c r="P28" s="461" t="str">
        <f t="shared" si="11"/>
        <v>F</v>
      </c>
      <c r="Q28" s="461" t="str">
        <f t="shared" si="11"/>
        <v>F</v>
      </c>
      <c r="R28" s="461" t="str">
        <f t="shared" si="7"/>
        <v>F</v>
      </c>
      <c r="S28" s="461" t="str">
        <f t="shared" si="11"/>
        <v>F</v>
      </c>
      <c r="T28" s="461" t="str">
        <f t="shared" si="11"/>
        <v>F</v>
      </c>
      <c r="U28" s="461" t="str">
        <f t="shared" si="11"/>
        <v>F</v>
      </c>
      <c r="V28" s="461" t="str">
        <f t="shared" si="11"/>
        <v>F</v>
      </c>
      <c r="W28" s="461" t="str">
        <f t="shared" si="11"/>
        <v>F</v>
      </c>
      <c r="X28" s="461" t="str">
        <f t="shared" si="11"/>
        <v>F</v>
      </c>
      <c r="Y28" s="461" t="str">
        <f t="shared" si="11"/>
        <v>F</v>
      </c>
      <c r="Z28" s="461" t="str">
        <f t="shared" si="11"/>
        <v>F</v>
      </c>
      <c r="AA28" s="461" t="str">
        <f t="shared" si="11"/>
        <v>F</v>
      </c>
      <c r="AB28" s="461" t="str">
        <f t="shared" si="11"/>
        <v>F</v>
      </c>
      <c r="AC28" s="461" t="str">
        <f t="shared" si="9"/>
        <v>F</v>
      </c>
      <c r="AD28" s="461" t="str">
        <f t="shared" si="9"/>
        <v>F</v>
      </c>
      <c r="AE28" s="461" t="str">
        <f t="shared" si="9"/>
        <v>F</v>
      </c>
      <c r="AF28" s="461" t="str">
        <f t="shared" si="9"/>
        <v>F</v>
      </c>
      <c r="AG28" s="461" t="str">
        <f t="shared" si="9"/>
        <v>F</v>
      </c>
      <c r="AH28" s="461" t="str">
        <f t="shared" si="9"/>
        <v>F</v>
      </c>
      <c r="AI28" s="461" t="str">
        <f t="shared" si="9"/>
        <v>F</v>
      </c>
      <c r="AJ28" s="461" t="str">
        <f t="shared" si="9"/>
        <v>F</v>
      </c>
      <c r="AK28" s="461" t="str">
        <f t="shared" si="9"/>
        <v>F</v>
      </c>
      <c r="AL28" s="461" t="str">
        <f t="shared" si="9"/>
        <v>F</v>
      </c>
      <c r="AM28" s="461" t="str">
        <f t="shared" si="9"/>
        <v>F</v>
      </c>
      <c r="AN28" s="461" t="str">
        <f t="shared" si="9"/>
        <v>F</v>
      </c>
      <c r="AO28" s="461" t="str">
        <f t="shared" si="9"/>
        <v>F</v>
      </c>
      <c r="AP28" s="461" t="str">
        <f t="shared" si="9"/>
        <v>F</v>
      </c>
      <c r="AQ28" s="461" t="str">
        <f t="shared" si="9"/>
        <v>F</v>
      </c>
      <c r="AR28" s="461" t="str">
        <f t="shared" si="9"/>
        <v>F</v>
      </c>
      <c r="AS28" s="461" t="str">
        <f t="shared" si="8"/>
        <v>F</v>
      </c>
      <c r="AT28" s="461" t="str">
        <f t="shared" si="8"/>
        <v>F</v>
      </c>
      <c r="AU28" s="461" t="str">
        <f t="shared" si="8"/>
        <v>F</v>
      </c>
      <c r="AV28" s="461" t="str">
        <f t="shared" si="8"/>
        <v>F</v>
      </c>
    </row>
    <row r="29" spans="2:48" ht="33">
      <c r="B29" s="604"/>
      <c r="C29" s="602"/>
      <c r="D29" s="604"/>
      <c r="E29" s="234" t="s">
        <v>1397</v>
      </c>
      <c r="F29" s="463" t="s">
        <v>1395</v>
      </c>
      <c r="G29" s="227">
        <v>44333</v>
      </c>
      <c r="H29" s="227"/>
      <c r="I29" s="235">
        <v>0.15</v>
      </c>
      <c r="J29" s="235" t="b">
        <v>0</v>
      </c>
      <c r="K29" s="462"/>
      <c r="L29" s="235"/>
      <c r="M29" s="461" t="str">
        <f t="shared" si="11"/>
        <v>F</v>
      </c>
      <c r="N29" s="461" t="str">
        <f t="shared" si="11"/>
        <v>F</v>
      </c>
      <c r="O29" s="461" t="str">
        <f t="shared" si="11"/>
        <v>F</v>
      </c>
      <c r="P29" s="461" t="str">
        <f t="shared" si="11"/>
        <v>F</v>
      </c>
      <c r="Q29" s="461" t="str">
        <f t="shared" si="11"/>
        <v>F</v>
      </c>
      <c r="R29" s="461" t="str">
        <f t="shared" si="7"/>
        <v>F</v>
      </c>
      <c r="S29" s="461" t="str">
        <f t="shared" si="11"/>
        <v>F</v>
      </c>
      <c r="T29" s="461" t="str">
        <f t="shared" si="11"/>
        <v>F</v>
      </c>
      <c r="U29" s="461" t="str">
        <f t="shared" si="11"/>
        <v>F</v>
      </c>
      <c r="V29" s="461" t="str">
        <f t="shared" si="11"/>
        <v>F</v>
      </c>
      <c r="W29" s="461" t="str">
        <f t="shared" si="11"/>
        <v>F</v>
      </c>
      <c r="X29" s="461" t="str">
        <f t="shared" si="11"/>
        <v>F</v>
      </c>
      <c r="Y29" s="461" t="str">
        <f t="shared" si="11"/>
        <v>F</v>
      </c>
      <c r="Z29" s="461" t="str">
        <f t="shared" si="11"/>
        <v>F</v>
      </c>
      <c r="AA29" s="461" t="str">
        <f t="shared" si="11"/>
        <v>F</v>
      </c>
      <c r="AB29" s="461" t="str">
        <f t="shared" si="11"/>
        <v>F</v>
      </c>
      <c r="AC29" s="461" t="str">
        <f t="shared" si="9"/>
        <v>F</v>
      </c>
      <c r="AD29" s="461" t="str">
        <f t="shared" si="9"/>
        <v>F</v>
      </c>
      <c r="AE29" s="461" t="str">
        <f t="shared" si="9"/>
        <v>F</v>
      </c>
      <c r="AF29" s="461" t="str">
        <f t="shared" si="9"/>
        <v>F</v>
      </c>
      <c r="AG29" s="461" t="str">
        <f t="shared" si="9"/>
        <v>F</v>
      </c>
      <c r="AH29" s="461" t="str">
        <f t="shared" si="9"/>
        <v>F</v>
      </c>
      <c r="AI29" s="461" t="str">
        <f t="shared" si="9"/>
        <v>F</v>
      </c>
      <c r="AJ29" s="461" t="str">
        <f t="shared" si="9"/>
        <v>F</v>
      </c>
      <c r="AK29" s="461" t="str">
        <f t="shared" si="9"/>
        <v>F</v>
      </c>
      <c r="AL29" s="461" t="str">
        <f t="shared" si="9"/>
        <v>F</v>
      </c>
      <c r="AM29" s="461" t="str">
        <f t="shared" si="9"/>
        <v>F</v>
      </c>
      <c r="AN29" s="461" t="str">
        <f t="shared" si="9"/>
        <v>F</v>
      </c>
      <c r="AO29" s="461" t="str">
        <f t="shared" si="9"/>
        <v>F</v>
      </c>
      <c r="AP29" s="461" t="str">
        <f t="shared" si="9"/>
        <v>F</v>
      </c>
      <c r="AQ29" s="461" t="str">
        <f t="shared" si="9"/>
        <v>F</v>
      </c>
      <c r="AR29" s="461" t="str">
        <f t="shared" si="9"/>
        <v>F</v>
      </c>
      <c r="AS29" s="461" t="str">
        <f t="shared" si="8"/>
        <v>F</v>
      </c>
      <c r="AT29" s="461" t="str">
        <f t="shared" si="8"/>
        <v>F</v>
      </c>
      <c r="AU29" s="461" t="str">
        <f t="shared" si="8"/>
        <v>F</v>
      </c>
      <c r="AV29" s="461" t="str">
        <f t="shared" si="8"/>
        <v>F</v>
      </c>
    </row>
    <row r="30" spans="2:48" ht="33.299999999999997" thickBot="1">
      <c r="B30" s="605"/>
      <c r="C30" s="603"/>
      <c r="D30" s="605"/>
      <c r="E30" s="236" t="s">
        <v>1400</v>
      </c>
      <c r="F30" s="233" t="s">
        <v>1396</v>
      </c>
      <c r="G30" s="229">
        <v>44368</v>
      </c>
      <c r="H30" s="229"/>
      <c r="I30" s="232">
        <v>0</v>
      </c>
      <c r="J30" s="232" t="b">
        <v>0</v>
      </c>
      <c r="K30" s="464"/>
      <c r="L30" s="232"/>
      <c r="M30" s="465" t="str">
        <f t="shared" si="11"/>
        <v>F</v>
      </c>
      <c r="N30" s="465" t="str">
        <f t="shared" si="11"/>
        <v>F</v>
      </c>
      <c r="O30" s="465" t="str">
        <f t="shared" si="11"/>
        <v>F</v>
      </c>
      <c r="P30" s="465" t="str">
        <f t="shared" si="11"/>
        <v>F</v>
      </c>
      <c r="Q30" s="465" t="str">
        <f t="shared" si="11"/>
        <v>F</v>
      </c>
      <c r="R30" s="465" t="str">
        <f t="shared" si="7"/>
        <v>F</v>
      </c>
      <c r="S30" s="465" t="str">
        <f t="shared" si="11"/>
        <v>F</v>
      </c>
      <c r="T30" s="465" t="str">
        <f t="shared" si="11"/>
        <v>F</v>
      </c>
      <c r="U30" s="465" t="str">
        <f t="shared" si="11"/>
        <v>F</v>
      </c>
      <c r="V30" s="465" t="str">
        <f t="shared" si="11"/>
        <v>F</v>
      </c>
      <c r="W30" s="465" t="str">
        <f t="shared" si="11"/>
        <v>F</v>
      </c>
      <c r="X30" s="465" t="str">
        <f t="shared" si="11"/>
        <v>F</v>
      </c>
      <c r="Y30" s="465" t="str">
        <f t="shared" si="11"/>
        <v>F</v>
      </c>
      <c r="Z30" s="465" t="str">
        <f t="shared" si="11"/>
        <v>F</v>
      </c>
      <c r="AA30" s="465" t="str">
        <f t="shared" si="11"/>
        <v>F</v>
      </c>
      <c r="AB30" s="465" t="str">
        <f t="shared" si="11"/>
        <v>F</v>
      </c>
      <c r="AC30" s="465" t="str">
        <f t="shared" si="9"/>
        <v>F</v>
      </c>
      <c r="AD30" s="465" t="str">
        <f t="shared" si="9"/>
        <v>F</v>
      </c>
      <c r="AE30" s="465" t="str">
        <f t="shared" si="9"/>
        <v>F</v>
      </c>
      <c r="AF30" s="465" t="str">
        <f t="shared" si="9"/>
        <v>F</v>
      </c>
      <c r="AG30" s="465" t="str">
        <f t="shared" si="9"/>
        <v>F</v>
      </c>
      <c r="AH30" s="465" t="str">
        <f t="shared" si="9"/>
        <v>F</v>
      </c>
      <c r="AI30" s="465" t="str">
        <f t="shared" si="9"/>
        <v>F</v>
      </c>
      <c r="AJ30" s="465" t="str">
        <f t="shared" si="9"/>
        <v>F</v>
      </c>
      <c r="AK30" s="465" t="str">
        <f t="shared" si="9"/>
        <v>F</v>
      </c>
      <c r="AL30" s="465" t="str">
        <f t="shared" si="9"/>
        <v>F</v>
      </c>
      <c r="AM30" s="465" t="str">
        <f t="shared" si="9"/>
        <v>F</v>
      </c>
      <c r="AN30" s="465" t="str">
        <f t="shared" si="9"/>
        <v>F</v>
      </c>
      <c r="AO30" s="465" t="str">
        <f t="shared" si="9"/>
        <v>F</v>
      </c>
      <c r="AP30" s="465" t="str">
        <f t="shared" si="9"/>
        <v>F</v>
      </c>
      <c r="AQ30" s="465" t="str">
        <f t="shared" si="9"/>
        <v>F</v>
      </c>
      <c r="AR30" s="465" t="str">
        <f t="shared" si="8"/>
        <v>F</v>
      </c>
      <c r="AS30" s="465" t="str">
        <f t="shared" si="8"/>
        <v>F</v>
      </c>
      <c r="AT30" s="465" t="str">
        <f t="shared" si="8"/>
        <v>F</v>
      </c>
      <c r="AU30" s="465" t="str">
        <f t="shared" si="8"/>
        <v>F</v>
      </c>
      <c r="AV30" s="465" t="str">
        <f t="shared" si="8"/>
        <v>F</v>
      </c>
    </row>
    <row r="31" spans="2:48" ht="16.8" thickBot="1">
      <c r="B31" s="612">
        <v>3</v>
      </c>
      <c r="C31" s="613">
        <v>44366</v>
      </c>
      <c r="D31" s="612">
        <v>1</v>
      </c>
      <c r="E31" s="477" t="s">
        <v>1393</v>
      </c>
      <c r="F31" s="443"/>
      <c r="G31" s="222" t="s">
        <v>804</v>
      </c>
      <c r="H31" s="442" t="s">
        <v>804</v>
      </c>
      <c r="I31" s="478">
        <f>COUNTIF(J32:J34,TRUE)/COUNTA(J32:J34)</f>
        <v>0</v>
      </c>
      <c r="J31" s="479"/>
      <c r="K31" s="481"/>
      <c r="L31" s="479"/>
      <c r="M31" s="231" t="str">
        <f t="shared" si="11"/>
        <v>F</v>
      </c>
      <c r="N31" s="231" t="str">
        <f t="shared" si="11"/>
        <v>F</v>
      </c>
      <c r="O31" s="231" t="str">
        <f t="shared" si="11"/>
        <v>F</v>
      </c>
      <c r="P31" s="231" t="str">
        <f t="shared" si="11"/>
        <v>F</v>
      </c>
      <c r="Q31" s="231" t="str">
        <f t="shared" si="11"/>
        <v>F</v>
      </c>
      <c r="R31" s="231" t="str">
        <f t="shared" si="7"/>
        <v>F</v>
      </c>
      <c r="S31" s="231" t="str">
        <f t="shared" si="11"/>
        <v>F</v>
      </c>
      <c r="T31" s="231" t="str">
        <f t="shared" si="11"/>
        <v>F</v>
      </c>
      <c r="U31" s="231" t="str">
        <f t="shared" si="11"/>
        <v>F</v>
      </c>
      <c r="V31" s="231" t="str">
        <f t="shared" si="11"/>
        <v>F</v>
      </c>
      <c r="W31" s="231" t="str">
        <f t="shared" si="11"/>
        <v>F</v>
      </c>
      <c r="X31" s="231" t="str">
        <f t="shared" si="11"/>
        <v>F</v>
      </c>
      <c r="Y31" s="231" t="str">
        <f t="shared" si="11"/>
        <v>F</v>
      </c>
      <c r="Z31" s="231" t="str">
        <f t="shared" si="11"/>
        <v>F</v>
      </c>
      <c r="AA31" s="231" t="str">
        <f t="shared" si="11"/>
        <v>F</v>
      </c>
      <c r="AB31" s="231" t="str">
        <f t="shared" si="11"/>
        <v>F</v>
      </c>
      <c r="AC31" s="231" t="str">
        <f t="shared" si="9"/>
        <v>F</v>
      </c>
      <c r="AD31" s="231" t="str">
        <f t="shared" si="9"/>
        <v>F</v>
      </c>
      <c r="AE31" s="231" t="str">
        <f t="shared" si="9"/>
        <v>F</v>
      </c>
      <c r="AF31" s="231" t="str">
        <f t="shared" si="9"/>
        <v>F</v>
      </c>
      <c r="AG31" s="231" t="str">
        <f t="shared" si="9"/>
        <v>F</v>
      </c>
      <c r="AH31" s="231" t="str">
        <f t="shared" si="9"/>
        <v>F</v>
      </c>
      <c r="AI31" s="231" t="str">
        <f t="shared" si="9"/>
        <v>F</v>
      </c>
      <c r="AJ31" s="231" t="str">
        <f t="shared" si="9"/>
        <v>F</v>
      </c>
      <c r="AK31" s="231" t="str">
        <f t="shared" si="9"/>
        <v>F</v>
      </c>
      <c r="AL31" s="231" t="str">
        <f t="shared" si="9"/>
        <v>F</v>
      </c>
      <c r="AM31" s="231" t="str">
        <f t="shared" si="9"/>
        <v>F</v>
      </c>
      <c r="AN31" s="231" t="str">
        <f t="shared" si="9"/>
        <v>F</v>
      </c>
      <c r="AO31" s="231" t="str">
        <f t="shared" si="9"/>
        <v>F</v>
      </c>
      <c r="AP31" s="231" t="str">
        <f t="shared" si="9"/>
        <v>F</v>
      </c>
      <c r="AQ31" s="231" t="str">
        <f t="shared" si="9"/>
        <v>F</v>
      </c>
      <c r="AR31" s="231" t="str">
        <f t="shared" si="9"/>
        <v>F</v>
      </c>
      <c r="AS31" s="231" t="str">
        <f t="shared" si="8"/>
        <v>F</v>
      </c>
      <c r="AT31" s="231" t="str">
        <f t="shared" si="8"/>
        <v>F</v>
      </c>
      <c r="AU31" s="231" t="str">
        <f t="shared" si="8"/>
        <v>F</v>
      </c>
      <c r="AV31" s="231" t="str">
        <f t="shared" si="8"/>
        <v>F</v>
      </c>
    </row>
    <row r="32" spans="2:48">
      <c r="B32" s="604"/>
      <c r="C32" s="602"/>
      <c r="D32" s="604"/>
      <c r="E32" s="474" t="s">
        <v>1392</v>
      </c>
      <c r="F32" s="204" t="s">
        <v>1075</v>
      </c>
      <c r="G32" s="228">
        <v>44368</v>
      </c>
      <c r="H32" s="228"/>
      <c r="I32" s="460">
        <v>0</v>
      </c>
      <c r="J32" s="460" t="b">
        <v>0</v>
      </c>
      <c r="K32" s="475"/>
      <c r="L32" s="460"/>
      <c r="M32" s="230" t="str">
        <f t="shared" si="11"/>
        <v>F</v>
      </c>
      <c r="N32" s="230" t="str">
        <f t="shared" si="11"/>
        <v>F</v>
      </c>
      <c r="O32" s="230" t="str">
        <f t="shared" si="11"/>
        <v>F</v>
      </c>
      <c r="P32" s="230" t="str">
        <f t="shared" si="11"/>
        <v>F</v>
      </c>
      <c r="Q32" s="230" t="str">
        <f t="shared" si="11"/>
        <v>F</v>
      </c>
      <c r="R32" s="230" t="str">
        <f t="shared" si="7"/>
        <v>F</v>
      </c>
      <c r="S32" s="230" t="str">
        <f t="shared" si="11"/>
        <v>F</v>
      </c>
      <c r="T32" s="230" t="str">
        <f t="shared" si="11"/>
        <v>F</v>
      </c>
      <c r="U32" s="230" t="str">
        <f t="shared" si="11"/>
        <v>F</v>
      </c>
      <c r="V32" s="230" t="str">
        <f t="shared" si="11"/>
        <v>F</v>
      </c>
      <c r="W32" s="230" t="str">
        <f t="shared" si="11"/>
        <v>F</v>
      </c>
      <c r="X32" s="230" t="str">
        <f t="shared" si="11"/>
        <v>F</v>
      </c>
      <c r="Y32" s="230" t="str">
        <f t="shared" si="11"/>
        <v>F</v>
      </c>
      <c r="Z32" s="230" t="str">
        <f t="shared" si="11"/>
        <v>F</v>
      </c>
      <c r="AA32" s="230" t="str">
        <f t="shared" si="11"/>
        <v>F</v>
      </c>
      <c r="AB32" s="230" t="str">
        <f t="shared" si="11"/>
        <v>F</v>
      </c>
      <c r="AC32" s="230" t="str">
        <f t="shared" si="9"/>
        <v>F</v>
      </c>
      <c r="AD32" s="230" t="str">
        <f t="shared" si="9"/>
        <v>F</v>
      </c>
      <c r="AE32" s="230" t="str">
        <f t="shared" si="9"/>
        <v>F</v>
      </c>
      <c r="AF32" s="230" t="str">
        <f t="shared" si="9"/>
        <v>F</v>
      </c>
      <c r="AG32" s="230" t="str">
        <f t="shared" si="9"/>
        <v>F</v>
      </c>
      <c r="AH32" s="230" t="str">
        <f t="shared" si="9"/>
        <v>F</v>
      </c>
      <c r="AI32" s="230" t="str">
        <f t="shared" si="9"/>
        <v>F</v>
      </c>
      <c r="AJ32" s="230" t="str">
        <f t="shared" si="9"/>
        <v>F</v>
      </c>
      <c r="AK32" s="230" t="str">
        <f t="shared" si="9"/>
        <v>F</v>
      </c>
      <c r="AL32" s="230" t="str">
        <f t="shared" si="9"/>
        <v>F</v>
      </c>
      <c r="AM32" s="230" t="str">
        <f t="shared" si="9"/>
        <v>F</v>
      </c>
      <c r="AN32" s="230" t="str">
        <f t="shared" si="9"/>
        <v>F</v>
      </c>
      <c r="AO32" s="230" t="str">
        <f t="shared" si="9"/>
        <v>F</v>
      </c>
      <c r="AP32" s="230" t="str">
        <f t="shared" si="9"/>
        <v>F</v>
      </c>
      <c r="AQ32" s="230" t="str">
        <f t="shared" si="9"/>
        <v>F</v>
      </c>
      <c r="AR32" s="230" t="str">
        <f t="shared" si="9"/>
        <v>F</v>
      </c>
      <c r="AS32" s="230" t="str">
        <f t="shared" si="8"/>
        <v>F</v>
      </c>
      <c r="AT32" s="230" t="str">
        <f t="shared" si="8"/>
        <v>F</v>
      </c>
      <c r="AU32" s="230" t="str">
        <f t="shared" si="8"/>
        <v>F</v>
      </c>
      <c r="AV32" s="230" t="str">
        <f t="shared" si="8"/>
        <v>F</v>
      </c>
    </row>
    <row r="33" spans="2:48">
      <c r="B33" s="604"/>
      <c r="C33" s="602"/>
      <c r="D33" s="604"/>
      <c r="E33" s="234" t="s">
        <v>1398</v>
      </c>
      <c r="F33" s="206" t="s">
        <v>1075</v>
      </c>
      <c r="G33" s="227">
        <v>44365</v>
      </c>
      <c r="H33" s="227"/>
      <c r="I33" s="235">
        <v>0</v>
      </c>
      <c r="J33" s="235" t="b">
        <v>0</v>
      </c>
      <c r="K33" s="462"/>
      <c r="L33" s="235"/>
      <c r="M33" s="461" t="str">
        <f t="shared" si="11"/>
        <v>F</v>
      </c>
      <c r="N33" s="461" t="str">
        <f t="shared" si="11"/>
        <v>F</v>
      </c>
      <c r="O33" s="461" t="str">
        <f t="shared" si="11"/>
        <v>F</v>
      </c>
      <c r="P33" s="461" t="str">
        <f t="shared" si="11"/>
        <v>F</v>
      </c>
      <c r="Q33" s="461" t="str">
        <f t="shared" si="11"/>
        <v>F</v>
      </c>
      <c r="R33" s="461" t="str">
        <f t="shared" si="7"/>
        <v>F</v>
      </c>
      <c r="S33" s="461" t="str">
        <f t="shared" si="11"/>
        <v>F</v>
      </c>
      <c r="T33" s="461" t="str">
        <f t="shared" si="11"/>
        <v>F</v>
      </c>
      <c r="U33" s="461" t="str">
        <f t="shared" si="11"/>
        <v>F</v>
      </c>
      <c r="V33" s="461" t="str">
        <f t="shared" si="11"/>
        <v>F</v>
      </c>
      <c r="W33" s="461" t="str">
        <f t="shared" si="11"/>
        <v>F</v>
      </c>
      <c r="X33" s="461" t="str">
        <f t="shared" si="11"/>
        <v>F</v>
      </c>
      <c r="Y33" s="461" t="str">
        <f t="shared" si="11"/>
        <v>F</v>
      </c>
      <c r="Z33" s="461" t="str">
        <f t="shared" si="11"/>
        <v>F</v>
      </c>
      <c r="AA33" s="461" t="str">
        <f t="shared" si="11"/>
        <v>F</v>
      </c>
      <c r="AB33" s="461" t="str">
        <f t="shared" si="11"/>
        <v>F</v>
      </c>
      <c r="AC33" s="461" t="str">
        <f t="shared" si="9"/>
        <v>F</v>
      </c>
      <c r="AD33" s="461" t="str">
        <f t="shared" si="9"/>
        <v>F</v>
      </c>
      <c r="AE33" s="461" t="str">
        <f t="shared" si="9"/>
        <v>F</v>
      </c>
      <c r="AF33" s="461" t="str">
        <f t="shared" si="9"/>
        <v>F</v>
      </c>
      <c r="AG33" s="461" t="str">
        <f t="shared" si="9"/>
        <v>F</v>
      </c>
      <c r="AH33" s="461" t="str">
        <f t="shared" si="9"/>
        <v>F</v>
      </c>
      <c r="AI33" s="461" t="str">
        <f t="shared" si="9"/>
        <v>F</v>
      </c>
      <c r="AJ33" s="461" t="str">
        <f t="shared" si="9"/>
        <v>F</v>
      </c>
      <c r="AK33" s="461" t="str">
        <f t="shared" si="9"/>
        <v>F</v>
      </c>
      <c r="AL33" s="461" t="str">
        <f t="shared" si="9"/>
        <v>F</v>
      </c>
      <c r="AM33" s="461" t="str">
        <f t="shared" si="9"/>
        <v>F</v>
      </c>
      <c r="AN33" s="461" t="str">
        <f t="shared" si="9"/>
        <v>F</v>
      </c>
      <c r="AO33" s="461" t="str">
        <f t="shared" si="9"/>
        <v>F</v>
      </c>
      <c r="AP33" s="461" t="str">
        <f t="shared" si="9"/>
        <v>F</v>
      </c>
      <c r="AQ33" s="461" t="str">
        <f t="shared" si="9"/>
        <v>F</v>
      </c>
      <c r="AR33" s="461" t="str">
        <f t="shared" si="9"/>
        <v>F</v>
      </c>
      <c r="AS33" s="461" t="str">
        <f t="shared" si="8"/>
        <v>F</v>
      </c>
      <c r="AT33" s="461" t="str">
        <f t="shared" si="8"/>
        <v>F</v>
      </c>
      <c r="AU33" s="461" t="str">
        <f t="shared" si="8"/>
        <v>F</v>
      </c>
      <c r="AV33" s="461" t="str">
        <f t="shared" si="8"/>
        <v>F</v>
      </c>
    </row>
    <row r="34" spans="2:48">
      <c r="B34" s="604"/>
      <c r="C34" s="602"/>
      <c r="D34" s="604"/>
      <c r="E34" s="234" t="s">
        <v>1399</v>
      </c>
      <c r="F34" s="206" t="s">
        <v>1075</v>
      </c>
      <c r="G34" s="227">
        <v>44368</v>
      </c>
      <c r="H34" s="227"/>
      <c r="I34" s="235">
        <v>0</v>
      </c>
      <c r="J34" s="235" t="b">
        <v>0</v>
      </c>
      <c r="K34" s="462"/>
      <c r="L34" s="235"/>
      <c r="M34" s="461" t="str">
        <f t="shared" si="11"/>
        <v>F</v>
      </c>
      <c r="N34" s="461" t="str">
        <f t="shared" si="11"/>
        <v>F</v>
      </c>
      <c r="O34" s="461" t="str">
        <f t="shared" si="11"/>
        <v>F</v>
      </c>
      <c r="P34" s="461" t="str">
        <f t="shared" si="11"/>
        <v>F</v>
      </c>
      <c r="Q34" s="461" t="str">
        <f t="shared" si="11"/>
        <v>F</v>
      </c>
      <c r="R34" s="461" t="str">
        <f t="shared" si="7"/>
        <v>F</v>
      </c>
      <c r="S34" s="461" t="str">
        <f t="shared" si="11"/>
        <v>F</v>
      </c>
      <c r="T34" s="461" t="str">
        <f t="shared" si="11"/>
        <v>F</v>
      </c>
      <c r="U34" s="461" t="str">
        <f t="shared" si="11"/>
        <v>F</v>
      </c>
      <c r="V34" s="461" t="str">
        <f t="shared" si="11"/>
        <v>F</v>
      </c>
      <c r="W34" s="461" t="str">
        <f t="shared" si="11"/>
        <v>F</v>
      </c>
      <c r="X34" s="461" t="str">
        <f t="shared" si="11"/>
        <v>F</v>
      </c>
      <c r="Y34" s="461" t="str">
        <f t="shared" si="11"/>
        <v>F</v>
      </c>
      <c r="Z34" s="461" t="str">
        <f t="shared" si="11"/>
        <v>F</v>
      </c>
      <c r="AA34" s="461" t="str">
        <f t="shared" si="11"/>
        <v>F</v>
      </c>
      <c r="AB34" s="461" t="str">
        <f t="shared" si="11"/>
        <v>F</v>
      </c>
      <c r="AC34" s="461" t="str">
        <f t="shared" si="9"/>
        <v>F</v>
      </c>
      <c r="AD34" s="461" t="str">
        <f t="shared" si="9"/>
        <v>F</v>
      </c>
      <c r="AE34" s="461" t="str">
        <f t="shared" si="9"/>
        <v>F</v>
      </c>
      <c r="AF34" s="461" t="str">
        <f t="shared" si="9"/>
        <v>F</v>
      </c>
      <c r="AG34" s="461" t="str">
        <f t="shared" si="9"/>
        <v>F</v>
      </c>
      <c r="AH34" s="461" t="str">
        <f t="shared" si="9"/>
        <v>F</v>
      </c>
      <c r="AI34" s="461" t="str">
        <f t="shared" si="9"/>
        <v>F</v>
      </c>
      <c r="AJ34" s="461" t="str">
        <f t="shared" si="9"/>
        <v>F</v>
      </c>
      <c r="AK34" s="461" t="str">
        <f t="shared" si="9"/>
        <v>F</v>
      </c>
      <c r="AL34" s="461" t="str">
        <f t="shared" si="9"/>
        <v>F</v>
      </c>
      <c r="AM34" s="461" t="str">
        <f t="shared" si="9"/>
        <v>F</v>
      </c>
      <c r="AN34" s="461" t="str">
        <f t="shared" si="9"/>
        <v>F</v>
      </c>
      <c r="AO34" s="461" t="str">
        <f t="shared" si="9"/>
        <v>F</v>
      </c>
      <c r="AP34" s="461" t="str">
        <f t="shared" si="9"/>
        <v>F</v>
      </c>
      <c r="AQ34" s="461" t="str">
        <f t="shared" si="9"/>
        <v>F</v>
      </c>
      <c r="AR34" s="461" t="str">
        <f t="shared" si="9"/>
        <v>F</v>
      </c>
      <c r="AS34" s="461" t="str">
        <f t="shared" si="8"/>
        <v>F</v>
      </c>
      <c r="AT34" s="461" t="str">
        <f t="shared" si="8"/>
        <v>F</v>
      </c>
      <c r="AU34" s="461" t="str">
        <f t="shared" si="8"/>
        <v>F</v>
      </c>
      <c r="AV34" s="461" t="str">
        <f t="shared" si="8"/>
        <v>F</v>
      </c>
    </row>
    <row r="35" spans="2:48">
      <c r="G35" s="237"/>
      <c r="H35" s="237"/>
      <c r="M35" s="238" t="str">
        <f t="shared" ref="M35:AB46" si="12">IF(M$3&gt;=$C35,IF(M$3&lt;=($C35+$D35-1),"P","F"),"F")</f>
        <v>F</v>
      </c>
      <c r="N35" s="238" t="str">
        <f t="shared" si="12"/>
        <v>F</v>
      </c>
      <c r="O35" s="238" t="str">
        <f t="shared" si="12"/>
        <v>F</v>
      </c>
      <c r="P35" s="238" t="str">
        <f t="shared" si="12"/>
        <v>F</v>
      </c>
      <c r="Q35" s="238" t="str">
        <f t="shared" si="12"/>
        <v>F</v>
      </c>
      <c r="R35" s="220"/>
      <c r="S35" s="220"/>
      <c r="T35" s="238" t="str">
        <f t="shared" si="12"/>
        <v>F</v>
      </c>
      <c r="U35" s="238" t="str">
        <f t="shared" si="12"/>
        <v>F</v>
      </c>
      <c r="V35" s="238" t="str">
        <f t="shared" si="12"/>
        <v>F</v>
      </c>
      <c r="W35" s="238" t="str">
        <f t="shared" si="12"/>
        <v>F</v>
      </c>
      <c r="X35" s="238" t="str">
        <f t="shared" si="12"/>
        <v>F</v>
      </c>
      <c r="Y35" s="238" t="str">
        <f t="shared" si="12"/>
        <v>F</v>
      </c>
      <c r="Z35" s="238" t="str">
        <f t="shared" si="12"/>
        <v>F</v>
      </c>
      <c r="AA35" s="238" t="str">
        <f t="shared" si="12"/>
        <v>F</v>
      </c>
      <c r="AB35" s="238" t="str">
        <f t="shared" si="12"/>
        <v>F</v>
      </c>
      <c r="AC35" s="238" t="str">
        <f t="shared" ref="AC35:AL45" si="13">IF(AC$3&gt;=$C35,IF(AC$3&lt;=($C35+$D35-1),"P","F"),"F")</f>
        <v>F</v>
      </c>
      <c r="AD35" s="238" t="str">
        <f t="shared" si="13"/>
        <v>F</v>
      </c>
      <c r="AE35" s="238" t="str">
        <f t="shared" si="13"/>
        <v>F</v>
      </c>
      <c r="AF35" s="238" t="str">
        <f t="shared" si="13"/>
        <v>F</v>
      </c>
      <c r="AG35" s="238" t="str">
        <f t="shared" si="13"/>
        <v>F</v>
      </c>
      <c r="AH35" s="238" t="str">
        <f t="shared" si="13"/>
        <v>F</v>
      </c>
      <c r="AI35" s="238" t="str">
        <f t="shared" si="13"/>
        <v>F</v>
      </c>
      <c r="AJ35" s="238" t="str">
        <f t="shared" si="13"/>
        <v>F</v>
      </c>
      <c r="AK35" s="238" t="str">
        <f t="shared" si="13"/>
        <v>F</v>
      </c>
      <c r="AL35" s="238" t="str">
        <f t="shared" si="13"/>
        <v>F</v>
      </c>
      <c r="AM35" s="238" t="str">
        <f t="shared" ref="AM35:AV47" si="14">IF(AM$3&gt;=$C35,IF(AM$3&lt;=($C35+$D35-1),"P","F"),"F")</f>
        <v>F</v>
      </c>
      <c r="AN35" s="238" t="str">
        <f t="shared" si="14"/>
        <v>F</v>
      </c>
      <c r="AO35" s="238" t="str">
        <f t="shared" si="14"/>
        <v>F</v>
      </c>
      <c r="AP35" s="238" t="str">
        <f t="shared" si="14"/>
        <v>F</v>
      </c>
      <c r="AQ35" s="238" t="str">
        <f t="shared" si="14"/>
        <v>F</v>
      </c>
      <c r="AR35" s="238" t="str">
        <f t="shared" si="14"/>
        <v>F</v>
      </c>
      <c r="AS35" s="238" t="str">
        <f t="shared" ref="AS35:AV41" si="15">IF(AS$3&gt;=$C35,IF(AS$3&lt;=($C35+$D35-1),"P","F"),"F")</f>
        <v>F</v>
      </c>
      <c r="AT35" s="238" t="str">
        <f t="shared" si="15"/>
        <v>F</v>
      </c>
      <c r="AU35" s="238" t="str">
        <f t="shared" si="15"/>
        <v>F</v>
      </c>
      <c r="AV35" s="238" t="str">
        <f t="shared" si="15"/>
        <v>F</v>
      </c>
    </row>
    <row r="36" spans="2:48">
      <c r="G36" s="237"/>
      <c r="H36" s="237"/>
      <c r="M36" s="238" t="str">
        <f t="shared" si="12"/>
        <v>F</v>
      </c>
      <c r="N36" s="238" t="str">
        <f t="shared" si="12"/>
        <v>F</v>
      </c>
      <c r="O36" s="238" t="str">
        <f t="shared" si="12"/>
        <v>F</v>
      </c>
      <c r="P36" s="238" t="str">
        <f t="shared" si="12"/>
        <v>F</v>
      </c>
      <c r="Q36" s="238" t="str">
        <f t="shared" si="12"/>
        <v>F</v>
      </c>
      <c r="R36" s="220"/>
      <c r="S36" s="220"/>
      <c r="T36" s="238" t="str">
        <f t="shared" si="12"/>
        <v>F</v>
      </c>
      <c r="U36" s="238" t="str">
        <f t="shared" si="12"/>
        <v>F</v>
      </c>
      <c r="V36" s="238" t="str">
        <f t="shared" si="12"/>
        <v>F</v>
      </c>
      <c r="W36" s="238" t="str">
        <f t="shared" si="12"/>
        <v>F</v>
      </c>
      <c r="X36" s="238" t="str">
        <f t="shared" si="12"/>
        <v>F</v>
      </c>
      <c r="Y36" s="238" t="str">
        <f t="shared" si="12"/>
        <v>F</v>
      </c>
      <c r="Z36" s="238" t="str">
        <f t="shared" si="12"/>
        <v>F</v>
      </c>
      <c r="AA36" s="238" t="str">
        <f t="shared" si="12"/>
        <v>F</v>
      </c>
      <c r="AB36" s="238" t="str">
        <f t="shared" si="12"/>
        <v>F</v>
      </c>
      <c r="AC36" s="238" t="str">
        <f t="shared" si="13"/>
        <v>F</v>
      </c>
      <c r="AD36" s="238" t="str">
        <f t="shared" si="13"/>
        <v>F</v>
      </c>
      <c r="AE36" s="238" t="str">
        <f t="shared" si="13"/>
        <v>F</v>
      </c>
      <c r="AF36" s="238" t="str">
        <f t="shared" si="13"/>
        <v>F</v>
      </c>
      <c r="AG36" s="238" t="str">
        <f t="shared" si="13"/>
        <v>F</v>
      </c>
      <c r="AH36" s="238" t="str">
        <f t="shared" si="13"/>
        <v>F</v>
      </c>
      <c r="AI36" s="238" t="str">
        <f t="shared" si="13"/>
        <v>F</v>
      </c>
      <c r="AJ36" s="238" t="str">
        <f t="shared" si="13"/>
        <v>F</v>
      </c>
      <c r="AK36" s="238" t="str">
        <f t="shared" si="13"/>
        <v>F</v>
      </c>
      <c r="AL36" s="238" t="str">
        <f t="shared" si="13"/>
        <v>F</v>
      </c>
      <c r="AM36" s="238" t="str">
        <f t="shared" si="14"/>
        <v>F</v>
      </c>
      <c r="AN36" s="238" t="str">
        <f t="shared" si="14"/>
        <v>F</v>
      </c>
      <c r="AO36" s="238" t="str">
        <f t="shared" si="14"/>
        <v>F</v>
      </c>
      <c r="AP36" s="238" t="str">
        <f t="shared" si="14"/>
        <v>F</v>
      </c>
      <c r="AQ36" s="238" t="str">
        <f t="shared" si="14"/>
        <v>F</v>
      </c>
      <c r="AR36" s="238" t="str">
        <f t="shared" si="14"/>
        <v>F</v>
      </c>
      <c r="AS36" s="238" t="str">
        <f t="shared" si="15"/>
        <v>F</v>
      </c>
      <c r="AT36" s="238" t="str">
        <f t="shared" si="15"/>
        <v>F</v>
      </c>
      <c r="AU36" s="238" t="str">
        <f t="shared" si="15"/>
        <v>F</v>
      </c>
      <c r="AV36" s="238" t="str">
        <f t="shared" si="15"/>
        <v>F</v>
      </c>
    </row>
    <row r="37" spans="2:48">
      <c r="G37" s="237"/>
      <c r="H37" s="237"/>
      <c r="M37" s="238" t="str">
        <f t="shared" si="12"/>
        <v>F</v>
      </c>
      <c r="N37" s="238" t="str">
        <f t="shared" si="12"/>
        <v>F</v>
      </c>
      <c r="O37" s="238" t="str">
        <f t="shared" si="12"/>
        <v>F</v>
      </c>
      <c r="P37" s="238" t="str">
        <f t="shared" si="12"/>
        <v>F</v>
      </c>
      <c r="Q37" s="238" t="str">
        <f t="shared" si="12"/>
        <v>F</v>
      </c>
      <c r="R37" s="220"/>
      <c r="S37" s="220"/>
      <c r="T37" s="238" t="str">
        <f t="shared" si="12"/>
        <v>F</v>
      </c>
      <c r="U37" s="238" t="str">
        <f t="shared" si="12"/>
        <v>F</v>
      </c>
      <c r="V37" s="238" t="str">
        <f t="shared" si="12"/>
        <v>F</v>
      </c>
      <c r="W37" s="238" t="str">
        <f t="shared" si="12"/>
        <v>F</v>
      </c>
      <c r="X37" s="238" t="str">
        <f t="shared" si="12"/>
        <v>F</v>
      </c>
      <c r="Y37" s="238" t="str">
        <f t="shared" si="12"/>
        <v>F</v>
      </c>
      <c r="Z37" s="238" t="str">
        <f t="shared" si="12"/>
        <v>F</v>
      </c>
      <c r="AA37" s="238" t="str">
        <f t="shared" si="12"/>
        <v>F</v>
      </c>
      <c r="AB37" s="238" t="str">
        <f t="shared" si="12"/>
        <v>F</v>
      </c>
      <c r="AC37" s="238" t="str">
        <f t="shared" si="13"/>
        <v>F</v>
      </c>
      <c r="AD37" s="238" t="str">
        <f t="shared" si="13"/>
        <v>F</v>
      </c>
      <c r="AE37" s="238" t="str">
        <f t="shared" si="13"/>
        <v>F</v>
      </c>
      <c r="AF37" s="238" t="str">
        <f t="shared" si="13"/>
        <v>F</v>
      </c>
      <c r="AG37" s="238" t="str">
        <f t="shared" si="13"/>
        <v>F</v>
      </c>
      <c r="AH37" s="238" t="str">
        <f t="shared" si="13"/>
        <v>F</v>
      </c>
      <c r="AI37" s="238" t="str">
        <f t="shared" si="13"/>
        <v>F</v>
      </c>
      <c r="AJ37" s="238" t="str">
        <f t="shared" si="13"/>
        <v>F</v>
      </c>
      <c r="AK37" s="238" t="str">
        <f t="shared" si="13"/>
        <v>F</v>
      </c>
      <c r="AL37" s="238" t="str">
        <f t="shared" si="13"/>
        <v>F</v>
      </c>
      <c r="AM37" s="238" t="str">
        <f t="shared" si="14"/>
        <v>F</v>
      </c>
      <c r="AN37" s="238" t="str">
        <f t="shared" si="14"/>
        <v>F</v>
      </c>
      <c r="AO37" s="238" t="str">
        <f t="shared" si="14"/>
        <v>F</v>
      </c>
      <c r="AP37" s="238" t="str">
        <f t="shared" si="14"/>
        <v>F</v>
      </c>
      <c r="AQ37" s="238" t="str">
        <f t="shared" si="14"/>
        <v>F</v>
      </c>
      <c r="AR37" s="238" t="str">
        <f t="shared" si="14"/>
        <v>F</v>
      </c>
      <c r="AS37" s="238" t="str">
        <f t="shared" si="15"/>
        <v>F</v>
      </c>
      <c r="AT37" s="238" t="str">
        <f t="shared" si="15"/>
        <v>F</v>
      </c>
      <c r="AU37" s="238" t="str">
        <f t="shared" si="15"/>
        <v>F</v>
      </c>
      <c r="AV37" s="238" t="str">
        <f t="shared" si="15"/>
        <v>F</v>
      </c>
    </row>
    <row r="38" spans="2:48">
      <c r="G38" s="237"/>
      <c r="H38" s="237"/>
      <c r="M38" s="238" t="str">
        <f t="shared" si="12"/>
        <v>F</v>
      </c>
      <c r="N38" s="238" t="str">
        <f t="shared" si="12"/>
        <v>F</v>
      </c>
      <c r="O38" s="238" t="str">
        <f t="shared" si="12"/>
        <v>F</v>
      </c>
      <c r="P38" s="238" t="str">
        <f t="shared" si="12"/>
        <v>F</v>
      </c>
      <c r="Q38" s="238" t="str">
        <f t="shared" si="12"/>
        <v>F</v>
      </c>
      <c r="R38" s="220"/>
      <c r="S38" s="220"/>
      <c r="T38" s="238" t="str">
        <f t="shared" si="12"/>
        <v>F</v>
      </c>
      <c r="U38" s="238" t="str">
        <f t="shared" si="12"/>
        <v>F</v>
      </c>
      <c r="V38" s="238" t="str">
        <f t="shared" si="12"/>
        <v>F</v>
      </c>
      <c r="W38" s="238" t="str">
        <f t="shared" si="12"/>
        <v>F</v>
      </c>
      <c r="X38" s="238" t="str">
        <f t="shared" si="12"/>
        <v>F</v>
      </c>
      <c r="Y38" s="238" t="str">
        <f t="shared" si="12"/>
        <v>F</v>
      </c>
      <c r="Z38" s="238" t="str">
        <f t="shared" si="12"/>
        <v>F</v>
      </c>
      <c r="AA38" s="238" t="str">
        <f t="shared" si="12"/>
        <v>F</v>
      </c>
      <c r="AB38" s="238" t="str">
        <f t="shared" si="12"/>
        <v>F</v>
      </c>
      <c r="AC38" s="238" t="str">
        <f t="shared" si="13"/>
        <v>F</v>
      </c>
      <c r="AD38" s="238" t="str">
        <f t="shared" si="13"/>
        <v>F</v>
      </c>
      <c r="AE38" s="238" t="str">
        <f t="shared" si="13"/>
        <v>F</v>
      </c>
      <c r="AF38" s="238" t="str">
        <f t="shared" si="13"/>
        <v>F</v>
      </c>
      <c r="AG38" s="238" t="str">
        <f t="shared" si="13"/>
        <v>F</v>
      </c>
      <c r="AH38" s="238" t="str">
        <f t="shared" si="13"/>
        <v>F</v>
      </c>
      <c r="AI38" s="238" t="str">
        <f t="shared" si="13"/>
        <v>F</v>
      </c>
      <c r="AJ38" s="238" t="str">
        <f t="shared" si="13"/>
        <v>F</v>
      </c>
      <c r="AK38" s="238" t="str">
        <f t="shared" si="13"/>
        <v>F</v>
      </c>
      <c r="AL38" s="238" t="str">
        <f t="shared" si="13"/>
        <v>F</v>
      </c>
      <c r="AM38" s="238" t="str">
        <f t="shared" si="14"/>
        <v>F</v>
      </c>
      <c r="AN38" s="238" t="str">
        <f t="shared" si="14"/>
        <v>F</v>
      </c>
      <c r="AO38" s="238" t="str">
        <f t="shared" si="14"/>
        <v>F</v>
      </c>
      <c r="AP38" s="238" t="str">
        <f t="shared" si="14"/>
        <v>F</v>
      </c>
      <c r="AQ38" s="238" t="str">
        <f t="shared" si="14"/>
        <v>F</v>
      </c>
      <c r="AR38" s="238" t="str">
        <f t="shared" si="14"/>
        <v>F</v>
      </c>
      <c r="AS38" s="238" t="str">
        <f t="shared" si="15"/>
        <v>F</v>
      </c>
      <c r="AT38" s="238" t="str">
        <f t="shared" si="15"/>
        <v>F</v>
      </c>
      <c r="AU38" s="238" t="str">
        <f t="shared" si="15"/>
        <v>F</v>
      </c>
      <c r="AV38" s="238" t="str">
        <f t="shared" si="15"/>
        <v>F</v>
      </c>
    </row>
    <row r="39" spans="2:48">
      <c r="G39" s="237"/>
      <c r="H39" s="237"/>
      <c r="M39" s="238" t="str">
        <f t="shared" si="12"/>
        <v>F</v>
      </c>
      <c r="N39" s="238" t="str">
        <f t="shared" si="12"/>
        <v>F</v>
      </c>
      <c r="O39" s="238" t="str">
        <f t="shared" si="12"/>
        <v>F</v>
      </c>
      <c r="P39" s="238" t="str">
        <f t="shared" si="12"/>
        <v>F</v>
      </c>
      <c r="Q39" s="238" t="str">
        <f t="shared" si="12"/>
        <v>F</v>
      </c>
      <c r="R39" s="220"/>
      <c r="S39" s="220"/>
      <c r="T39" s="238" t="str">
        <f t="shared" si="12"/>
        <v>F</v>
      </c>
      <c r="U39" s="238" t="str">
        <f t="shared" si="12"/>
        <v>F</v>
      </c>
      <c r="V39" s="238" t="str">
        <f t="shared" si="12"/>
        <v>F</v>
      </c>
      <c r="W39" s="238" t="str">
        <f t="shared" si="12"/>
        <v>F</v>
      </c>
      <c r="X39" s="238" t="str">
        <f t="shared" si="12"/>
        <v>F</v>
      </c>
      <c r="Y39" s="238" t="str">
        <f t="shared" si="12"/>
        <v>F</v>
      </c>
      <c r="Z39" s="238" t="str">
        <f t="shared" si="12"/>
        <v>F</v>
      </c>
      <c r="AA39" s="238" t="str">
        <f t="shared" si="12"/>
        <v>F</v>
      </c>
      <c r="AB39" s="238" t="str">
        <f t="shared" si="12"/>
        <v>F</v>
      </c>
      <c r="AC39" s="238" t="str">
        <f t="shared" si="13"/>
        <v>F</v>
      </c>
      <c r="AD39" s="238" t="str">
        <f t="shared" si="13"/>
        <v>F</v>
      </c>
      <c r="AE39" s="238" t="str">
        <f t="shared" si="13"/>
        <v>F</v>
      </c>
      <c r="AF39" s="238" t="str">
        <f t="shared" si="13"/>
        <v>F</v>
      </c>
      <c r="AG39" s="238" t="str">
        <f t="shared" si="13"/>
        <v>F</v>
      </c>
      <c r="AH39" s="238" t="str">
        <f t="shared" si="13"/>
        <v>F</v>
      </c>
      <c r="AI39" s="238" t="str">
        <f t="shared" si="13"/>
        <v>F</v>
      </c>
      <c r="AJ39" s="238" t="str">
        <f t="shared" si="13"/>
        <v>F</v>
      </c>
      <c r="AK39" s="238" t="str">
        <f t="shared" si="13"/>
        <v>F</v>
      </c>
      <c r="AL39" s="238" t="str">
        <f t="shared" si="13"/>
        <v>F</v>
      </c>
      <c r="AM39" s="238" t="str">
        <f t="shared" si="14"/>
        <v>F</v>
      </c>
      <c r="AN39" s="238" t="str">
        <f t="shared" si="14"/>
        <v>F</v>
      </c>
      <c r="AO39" s="238" t="str">
        <f t="shared" si="14"/>
        <v>F</v>
      </c>
      <c r="AP39" s="238" t="str">
        <f t="shared" si="14"/>
        <v>F</v>
      </c>
      <c r="AQ39" s="238" t="str">
        <f t="shared" si="14"/>
        <v>F</v>
      </c>
      <c r="AR39" s="238" t="str">
        <f t="shared" si="14"/>
        <v>F</v>
      </c>
      <c r="AS39" s="238" t="str">
        <f t="shared" si="15"/>
        <v>F</v>
      </c>
      <c r="AT39" s="238" t="str">
        <f t="shared" si="15"/>
        <v>F</v>
      </c>
      <c r="AU39" s="238" t="str">
        <f t="shared" si="15"/>
        <v>F</v>
      </c>
      <c r="AV39" s="238" t="str">
        <f t="shared" si="15"/>
        <v>F</v>
      </c>
    </row>
    <row r="40" spans="2:48">
      <c r="G40" s="237"/>
      <c r="H40" s="237"/>
      <c r="M40" s="238" t="str">
        <f t="shared" si="12"/>
        <v>F</v>
      </c>
      <c r="N40" s="238" t="str">
        <f t="shared" si="12"/>
        <v>F</v>
      </c>
      <c r="O40" s="238" t="str">
        <f t="shared" si="12"/>
        <v>F</v>
      </c>
      <c r="P40" s="238" t="str">
        <f t="shared" si="12"/>
        <v>F</v>
      </c>
      <c r="Q40" s="238" t="str">
        <f t="shared" si="12"/>
        <v>F</v>
      </c>
      <c r="R40" s="220"/>
      <c r="S40" s="220"/>
      <c r="T40" s="238" t="str">
        <f t="shared" si="12"/>
        <v>F</v>
      </c>
      <c r="U40" s="238" t="str">
        <f t="shared" si="12"/>
        <v>F</v>
      </c>
      <c r="V40" s="238" t="str">
        <f t="shared" si="12"/>
        <v>F</v>
      </c>
      <c r="W40" s="238" t="str">
        <f t="shared" si="12"/>
        <v>F</v>
      </c>
      <c r="X40" s="238" t="str">
        <f t="shared" si="12"/>
        <v>F</v>
      </c>
      <c r="Y40" s="238" t="str">
        <f t="shared" si="12"/>
        <v>F</v>
      </c>
      <c r="Z40" s="238" t="str">
        <f t="shared" si="12"/>
        <v>F</v>
      </c>
      <c r="AA40" s="238" t="str">
        <f t="shared" si="12"/>
        <v>F</v>
      </c>
      <c r="AB40" s="238" t="str">
        <f t="shared" si="12"/>
        <v>F</v>
      </c>
      <c r="AC40" s="238" t="str">
        <f t="shared" si="13"/>
        <v>F</v>
      </c>
      <c r="AD40" s="238" t="str">
        <f t="shared" si="13"/>
        <v>F</v>
      </c>
      <c r="AE40" s="238" t="str">
        <f t="shared" si="13"/>
        <v>F</v>
      </c>
      <c r="AF40" s="238" t="str">
        <f t="shared" si="13"/>
        <v>F</v>
      </c>
      <c r="AG40" s="238" t="str">
        <f t="shared" si="13"/>
        <v>F</v>
      </c>
      <c r="AH40" s="238" t="str">
        <f t="shared" si="13"/>
        <v>F</v>
      </c>
      <c r="AI40" s="238" t="str">
        <f t="shared" si="13"/>
        <v>F</v>
      </c>
      <c r="AJ40" s="238" t="str">
        <f t="shared" si="13"/>
        <v>F</v>
      </c>
      <c r="AK40" s="238" t="str">
        <f t="shared" si="13"/>
        <v>F</v>
      </c>
      <c r="AL40" s="238" t="str">
        <f t="shared" si="13"/>
        <v>F</v>
      </c>
      <c r="AM40" s="238" t="str">
        <f t="shared" si="14"/>
        <v>F</v>
      </c>
      <c r="AN40" s="238" t="str">
        <f t="shared" si="14"/>
        <v>F</v>
      </c>
      <c r="AO40" s="238" t="str">
        <f t="shared" si="14"/>
        <v>F</v>
      </c>
      <c r="AP40" s="238" t="str">
        <f t="shared" si="14"/>
        <v>F</v>
      </c>
      <c r="AQ40" s="238" t="str">
        <f t="shared" si="14"/>
        <v>F</v>
      </c>
      <c r="AR40" s="238" t="str">
        <f t="shared" si="14"/>
        <v>F</v>
      </c>
      <c r="AS40" s="238" t="str">
        <f t="shared" si="15"/>
        <v>F</v>
      </c>
      <c r="AT40" s="238" t="str">
        <f t="shared" si="15"/>
        <v>F</v>
      </c>
      <c r="AU40" s="238" t="str">
        <f t="shared" si="15"/>
        <v>F</v>
      </c>
      <c r="AV40" s="238" t="str">
        <f t="shared" si="15"/>
        <v>F</v>
      </c>
    </row>
    <row r="41" spans="2:48">
      <c r="G41" s="237"/>
      <c r="H41" s="237"/>
      <c r="M41" s="238" t="str">
        <f t="shared" si="12"/>
        <v>F</v>
      </c>
      <c r="N41" s="238" t="str">
        <f t="shared" si="12"/>
        <v>F</v>
      </c>
      <c r="O41" s="238" t="str">
        <f t="shared" si="12"/>
        <v>F</v>
      </c>
      <c r="P41" s="238" t="str">
        <f t="shared" si="12"/>
        <v>F</v>
      </c>
      <c r="Q41" s="238" t="str">
        <f t="shared" si="12"/>
        <v>F</v>
      </c>
      <c r="R41" s="220"/>
      <c r="S41" s="220"/>
      <c r="T41" s="238" t="str">
        <f t="shared" si="12"/>
        <v>F</v>
      </c>
      <c r="U41" s="238" t="str">
        <f t="shared" si="12"/>
        <v>F</v>
      </c>
      <c r="V41" s="238" t="str">
        <f t="shared" si="12"/>
        <v>F</v>
      </c>
      <c r="W41" s="238" t="str">
        <f t="shared" si="12"/>
        <v>F</v>
      </c>
      <c r="X41" s="238" t="str">
        <f t="shared" si="12"/>
        <v>F</v>
      </c>
      <c r="Y41" s="238" t="str">
        <f t="shared" si="12"/>
        <v>F</v>
      </c>
      <c r="Z41" s="238" t="str">
        <f t="shared" si="12"/>
        <v>F</v>
      </c>
      <c r="AA41" s="238" t="str">
        <f t="shared" si="12"/>
        <v>F</v>
      </c>
      <c r="AB41" s="238" t="str">
        <f t="shared" si="12"/>
        <v>F</v>
      </c>
      <c r="AC41" s="238" t="str">
        <f t="shared" si="13"/>
        <v>F</v>
      </c>
      <c r="AD41" s="238" t="str">
        <f t="shared" si="13"/>
        <v>F</v>
      </c>
      <c r="AE41" s="238" t="str">
        <f t="shared" si="13"/>
        <v>F</v>
      </c>
      <c r="AF41" s="238" t="str">
        <f t="shared" si="13"/>
        <v>F</v>
      </c>
      <c r="AG41" s="238" t="str">
        <f t="shared" si="13"/>
        <v>F</v>
      </c>
      <c r="AH41" s="238" t="str">
        <f t="shared" si="13"/>
        <v>F</v>
      </c>
      <c r="AI41" s="238" t="str">
        <f t="shared" si="13"/>
        <v>F</v>
      </c>
      <c r="AJ41" s="238" t="str">
        <f t="shared" si="13"/>
        <v>F</v>
      </c>
      <c r="AK41" s="238" t="str">
        <f t="shared" si="13"/>
        <v>F</v>
      </c>
      <c r="AL41" s="238" t="str">
        <f t="shared" si="13"/>
        <v>F</v>
      </c>
      <c r="AM41" s="238" t="str">
        <f t="shared" si="14"/>
        <v>F</v>
      </c>
      <c r="AN41" s="238" t="str">
        <f t="shared" si="14"/>
        <v>F</v>
      </c>
      <c r="AO41" s="238" t="str">
        <f t="shared" si="14"/>
        <v>F</v>
      </c>
      <c r="AP41" s="238" t="str">
        <f t="shared" si="14"/>
        <v>F</v>
      </c>
      <c r="AQ41" s="238" t="str">
        <f t="shared" si="14"/>
        <v>F</v>
      </c>
      <c r="AR41" s="238" t="str">
        <f t="shared" si="14"/>
        <v>F</v>
      </c>
      <c r="AS41" s="238" t="str">
        <f t="shared" si="15"/>
        <v>F</v>
      </c>
      <c r="AT41" s="238" t="str">
        <f t="shared" si="15"/>
        <v>F</v>
      </c>
      <c r="AU41" s="238" t="str">
        <f t="shared" si="15"/>
        <v>F</v>
      </c>
      <c r="AV41" s="238" t="str">
        <f t="shared" si="15"/>
        <v>F</v>
      </c>
    </row>
    <row r="42" spans="2:48">
      <c r="G42" s="237"/>
      <c r="H42" s="237"/>
      <c r="M42" s="238" t="str">
        <f t="shared" si="12"/>
        <v>F</v>
      </c>
      <c r="N42" s="238" t="str">
        <f t="shared" si="12"/>
        <v>F</v>
      </c>
      <c r="O42" s="238" t="str">
        <f t="shared" si="12"/>
        <v>F</v>
      </c>
      <c r="P42" s="238" t="str">
        <f t="shared" si="12"/>
        <v>F</v>
      </c>
      <c r="Q42" s="238" t="str">
        <f t="shared" si="12"/>
        <v>F</v>
      </c>
      <c r="R42" s="220"/>
      <c r="S42" s="220"/>
      <c r="T42" s="238" t="str">
        <f t="shared" si="12"/>
        <v>F</v>
      </c>
      <c r="U42" s="238" t="str">
        <f t="shared" si="12"/>
        <v>F</v>
      </c>
      <c r="V42" s="238" t="str">
        <f t="shared" si="12"/>
        <v>F</v>
      </c>
      <c r="W42" s="238" t="str">
        <f t="shared" si="12"/>
        <v>F</v>
      </c>
      <c r="X42" s="238" t="str">
        <f t="shared" si="12"/>
        <v>F</v>
      </c>
      <c r="Y42" s="238" t="str">
        <f t="shared" si="12"/>
        <v>F</v>
      </c>
      <c r="Z42" s="238" t="str">
        <f t="shared" si="12"/>
        <v>F</v>
      </c>
      <c r="AA42" s="238" t="str">
        <f t="shared" si="12"/>
        <v>F</v>
      </c>
      <c r="AB42" s="238" t="str">
        <f t="shared" si="12"/>
        <v>F</v>
      </c>
      <c r="AC42" s="238" t="str">
        <f t="shared" si="13"/>
        <v>F</v>
      </c>
      <c r="AD42" s="238" t="str">
        <f t="shared" si="13"/>
        <v>F</v>
      </c>
      <c r="AE42" s="238" t="str">
        <f t="shared" si="13"/>
        <v>F</v>
      </c>
      <c r="AF42" s="238" t="str">
        <f t="shared" si="13"/>
        <v>F</v>
      </c>
      <c r="AG42" s="238" t="str">
        <f t="shared" si="13"/>
        <v>F</v>
      </c>
      <c r="AH42" s="238" t="str">
        <f t="shared" si="13"/>
        <v>F</v>
      </c>
      <c r="AI42" s="238" t="str">
        <f t="shared" si="13"/>
        <v>F</v>
      </c>
      <c r="AJ42" s="238" t="str">
        <f t="shared" si="13"/>
        <v>F</v>
      </c>
      <c r="AK42" s="238" t="str">
        <f t="shared" si="13"/>
        <v>F</v>
      </c>
      <c r="AL42" s="238" t="str">
        <f t="shared" si="13"/>
        <v>F</v>
      </c>
      <c r="AM42" s="238" t="str">
        <f t="shared" si="14"/>
        <v>F</v>
      </c>
      <c r="AN42" s="238" t="str">
        <f t="shared" si="14"/>
        <v>F</v>
      </c>
      <c r="AO42" s="238" t="str">
        <f t="shared" si="14"/>
        <v>F</v>
      </c>
      <c r="AP42" s="238" t="str">
        <f t="shared" si="14"/>
        <v>F</v>
      </c>
      <c r="AQ42" s="238" t="str">
        <f t="shared" si="14"/>
        <v>F</v>
      </c>
      <c r="AR42" s="238" t="str">
        <f t="shared" si="14"/>
        <v>F</v>
      </c>
      <c r="AS42" s="238" t="str">
        <f t="shared" si="14"/>
        <v>F</v>
      </c>
      <c r="AT42" s="238" t="str">
        <f t="shared" si="14"/>
        <v>F</v>
      </c>
      <c r="AU42" s="238" t="str">
        <f t="shared" si="14"/>
        <v>F</v>
      </c>
      <c r="AV42" s="238" t="str">
        <f t="shared" si="14"/>
        <v>F</v>
      </c>
    </row>
    <row r="43" spans="2:48">
      <c r="G43" s="237"/>
      <c r="H43" s="237"/>
      <c r="M43" s="238" t="str">
        <f t="shared" si="12"/>
        <v>F</v>
      </c>
      <c r="N43" s="238" t="str">
        <f t="shared" si="12"/>
        <v>F</v>
      </c>
      <c r="O43" s="238" t="str">
        <f t="shared" si="12"/>
        <v>F</v>
      </c>
      <c r="P43" s="238" t="str">
        <f t="shared" si="12"/>
        <v>F</v>
      </c>
      <c r="Q43" s="238" t="str">
        <f t="shared" si="12"/>
        <v>F</v>
      </c>
      <c r="R43" s="220"/>
      <c r="S43" s="220"/>
      <c r="T43" s="238" t="str">
        <f t="shared" si="12"/>
        <v>F</v>
      </c>
      <c r="U43" s="238" t="str">
        <f t="shared" si="12"/>
        <v>F</v>
      </c>
      <c r="V43" s="238" t="str">
        <f t="shared" si="12"/>
        <v>F</v>
      </c>
      <c r="W43" s="238" t="str">
        <f t="shared" si="12"/>
        <v>F</v>
      </c>
      <c r="X43" s="238" t="str">
        <f t="shared" si="12"/>
        <v>F</v>
      </c>
      <c r="Y43" s="238" t="str">
        <f t="shared" si="12"/>
        <v>F</v>
      </c>
      <c r="Z43" s="238" t="str">
        <f t="shared" si="12"/>
        <v>F</v>
      </c>
      <c r="AA43" s="238" t="str">
        <f t="shared" si="12"/>
        <v>F</v>
      </c>
      <c r="AB43" s="238" t="str">
        <f t="shared" si="12"/>
        <v>F</v>
      </c>
      <c r="AC43" s="238" t="str">
        <f t="shared" si="13"/>
        <v>F</v>
      </c>
      <c r="AD43" s="238" t="str">
        <f t="shared" si="13"/>
        <v>F</v>
      </c>
      <c r="AE43" s="238" t="str">
        <f t="shared" si="13"/>
        <v>F</v>
      </c>
      <c r="AF43" s="238" t="str">
        <f t="shared" si="13"/>
        <v>F</v>
      </c>
      <c r="AG43" s="238" t="str">
        <f t="shared" si="13"/>
        <v>F</v>
      </c>
      <c r="AH43" s="238" t="str">
        <f t="shared" si="13"/>
        <v>F</v>
      </c>
      <c r="AI43" s="238" t="str">
        <f t="shared" si="13"/>
        <v>F</v>
      </c>
      <c r="AJ43" s="238" t="str">
        <f t="shared" si="13"/>
        <v>F</v>
      </c>
      <c r="AK43" s="238" t="str">
        <f t="shared" si="13"/>
        <v>F</v>
      </c>
      <c r="AL43" s="238" t="str">
        <f t="shared" si="13"/>
        <v>F</v>
      </c>
      <c r="AM43" s="238" t="str">
        <f t="shared" si="14"/>
        <v>F</v>
      </c>
      <c r="AN43" s="238" t="str">
        <f t="shared" si="14"/>
        <v>F</v>
      </c>
      <c r="AO43" s="238" t="str">
        <f t="shared" si="14"/>
        <v>F</v>
      </c>
      <c r="AP43" s="238" t="str">
        <f t="shared" si="14"/>
        <v>F</v>
      </c>
      <c r="AQ43" s="238" t="str">
        <f t="shared" si="14"/>
        <v>F</v>
      </c>
      <c r="AR43" s="238" t="str">
        <f t="shared" si="14"/>
        <v>F</v>
      </c>
      <c r="AS43" s="238" t="str">
        <f t="shared" si="14"/>
        <v>F</v>
      </c>
      <c r="AT43" s="238" t="str">
        <f t="shared" si="14"/>
        <v>F</v>
      </c>
      <c r="AU43" s="238" t="str">
        <f t="shared" si="14"/>
        <v>F</v>
      </c>
      <c r="AV43" s="238" t="str">
        <f t="shared" si="14"/>
        <v>F</v>
      </c>
    </row>
    <row r="44" spans="2:48">
      <c r="G44" s="237"/>
      <c r="H44" s="237"/>
      <c r="M44" s="238" t="str">
        <f t="shared" si="12"/>
        <v>F</v>
      </c>
      <c r="N44" s="238" t="str">
        <f t="shared" si="12"/>
        <v>F</v>
      </c>
      <c r="O44" s="238" t="str">
        <f t="shared" si="12"/>
        <v>F</v>
      </c>
      <c r="P44" s="238" t="str">
        <f t="shared" si="12"/>
        <v>F</v>
      </c>
      <c r="Q44" s="238" t="str">
        <f t="shared" si="12"/>
        <v>F</v>
      </c>
      <c r="R44" s="220"/>
      <c r="S44" s="220"/>
      <c r="T44" s="238" t="str">
        <f t="shared" si="12"/>
        <v>F</v>
      </c>
      <c r="U44" s="238" t="str">
        <f t="shared" si="12"/>
        <v>F</v>
      </c>
      <c r="V44" s="238" t="str">
        <f t="shared" si="12"/>
        <v>F</v>
      </c>
      <c r="W44" s="238" t="str">
        <f t="shared" si="12"/>
        <v>F</v>
      </c>
      <c r="X44" s="238" t="str">
        <f t="shared" si="12"/>
        <v>F</v>
      </c>
      <c r="Y44" s="238" t="str">
        <f t="shared" si="12"/>
        <v>F</v>
      </c>
      <c r="Z44" s="238" t="str">
        <f t="shared" si="12"/>
        <v>F</v>
      </c>
      <c r="AA44" s="238" t="str">
        <f t="shared" si="12"/>
        <v>F</v>
      </c>
      <c r="AB44" s="238" t="str">
        <f t="shared" si="12"/>
        <v>F</v>
      </c>
      <c r="AC44" s="238" t="str">
        <f t="shared" si="13"/>
        <v>F</v>
      </c>
      <c r="AD44" s="238" t="str">
        <f t="shared" si="13"/>
        <v>F</v>
      </c>
      <c r="AE44" s="238" t="str">
        <f t="shared" si="13"/>
        <v>F</v>
      </c>
      <c r="AF44" s="238" t="str">
        <f t="shared" si="13"/>
        <v>F</v>
      </c>
      <c r="AG44" s="238" t="str">
        <f t="shared" si="13"/>
        <v>F</v>
      </c>
      <c r="AH44" s="238" t="str">
        <f t="shared" si="13"/>
        <v>F</v>
      </c>
      <c r="AI44" s="238" t="str">
        <f t="shared" si="13"/>
        <v>F</v>
      </c>
      <c r="AJ44" s="238" t="str">
        <f t="shared" si="13"/>
        <v>F</v>
      </c>
      <c r="AK44" s="238" t="str">
        <f t="shared" si="13"/>
        <v>F</v>
      </c>
      <c r="AL44" s="238" t="str">
        <f t="shared" si="13"/>
        <v>F</v>
      </c>
      <c r="AM44" s="238" t="str">
        <f t="shared" si="14"/>
        <v>F</v>
      </c>
      <c r="AN44" s="238" t="str">
        <f t="shared" si="14"/>
        <v>F</v>
      </c>
      <c r="AO44" s="238" t="str">
        <f t="shared" si="14"/>
        <v>F</v>
      </c>
      <c r="AP44" s="238" t="str">
        <f t="shared" si="14"/>
        <v>F</v>
      </c>
      <c r="AQ44" s="238" t="str">
        <f t="shared" si="14"/>
        <v>F</v>
      </c>
      <c r="AR44" s="238" t="str">
        <f t="shared" si="14"/>
        <v>F</v>
      </c>
      <c r="AS44" s="238" t="str">
        <f t="shared" si="14"/>
        <v>F</v>
      </c>
      <c r="AT44" s="238" t="str">
        <f t="shared" si="14"/>
        <v>F</v>
      </c>
      <c r="AU44" s="238" t="str">
        <f t="shared" si="14"/>
        <v>F</v>
      </c>
      <c r="AV44" s="238" t="str">
        <f t="shared" si="14"/>
        <v>F</v>
      </c>
    </row>
    <row r="45" spans="2:48">
      <c r="G45" s="237"/>
      <c r="H45" s="237"/>
      <c r="M45" s="238" t="str">
        <f t="shared" si="12"/>
        <v>F</v>
      </c>
      <c r="N45" s="238" t="str">
        <f t="shared" si="12"/>
        <v>F</v>
      </c>
      <c r="O45" s="238" t="str">
        <f t="shared" si="12"/>
        <v>F</v>
      </c>
      <c r="P45" s="238" t="str">
        <f t="shared" si="12"/>
        <v>F</v>
      </c>
      <c r="Q45" s="238" t="str">
        <f t="shared" si="12"/>
        <v>F</v>
      </c>
      <c r="R45" s="220"/>
      <c r="S45" s="220"/>
      <c r="T45" s="238" t="str">
        <f t="shared" si="12"/>
        <v>F</v>
      </c>
      <c r="U45" s="238" t="str">
        <f t="shared" si="12"/>
        <v>F</v>
      </c>
      <c r="V45" s="238" t="str">
        <f t="shared" si="12"/>
        <v>F</v>
      </c>
      <c r="W45" s="238" t="str">
        <f t="shared" si="12"/>
        <v>F</v>
      </c>
      <c r="X45" s="238" t="str">
        <f t="shared" si="12"/>
        <v>F</v>
      </c>
      <c r="Y45" s="238" t="str">
        <f t="shared" si="12"/>
        <v>F</v>
      </c>
      <c r="Z45" s="238" t="str">
        <f t="shared" si="12"/>
        <v>F</v>
      </c>
      <c r="AA45" s="238" t="str">
        <f t="shared" si="12"/>
        <v>F</v>
      </c>
      <c r="AB45" s="238" t="str">
        <f t="shared" si="12"/>
        <v>F</v>
      </c>
      <c r="AC45" s="238" t="str">
        <f t="shared" si="13"/>
        <v>F</v>
      </c>
      <c r="AD45" s="238" t="str">
        <f t="shared" si="13"/>
        <v>F</v>
      </c>
      <c r="AE45" s="238" t="str">
        <f t="shared" si="13"/>
        <v>F</v>
      </c>
      <c r="AF45" s="238" t="str">
        <f t="shared" si="13"/>
        <v>F</v>
      </c>
      <c r="AG45" s="238" t="str">
        <f t="shared" si="13"/>
        <v>F</v>
      </c>
      <c r="AH45" s="238" t="str">
        <f t="shared" si="13"/>
        <v>F</v>
      </c>
      <c r="AI45" s="238" t="str">
        <f t="shared" si="13"/>
        <v>F</v>
      </c>
      <c r="AJ45" s="238" t="str">
        <f t="shared" si="13"/>
        <v>F</v>
      </c>
      <c r="AK45" s="238" t="str">
        <f t="shared" si="13"/>
        <v>F</v>
      </c>
      <c r="AL45" s="238" t="str">
        <f t="shared" si="13"/>
        <v>F</v>
      </c>
      <c r="AM45" s="238" t="str">
        <f t="shared" si="14"/>
        <v>F</v>
      </c>
      <c r="AN45" s="238" t="str">
        <f t="shared" si="14"/>
        <v>F</v>
      </c>
      <c r="AO45" s="238" t="str">
        <f t="shared" si="14"/>
        <v>F</v>
      </c>
      <c r="AP45" s="238" t="str">
        <f t="shared" si="14"/>
        <v>F</v>
      </c>
      <c r="AQ45" s="238" t="str">
        <f t="shared" si="14"/>
        <v>F</v>
      </c>
      <c r="AR45" s="238" t="str">
        <f t="shared" si="14"/>
        <v>F</v>
      </c>
      <c r="AS45" s="238" t="str">
        <f t="shared" si="14"/>
        <v>F</v>
      </c>
      <c r="AT45" s="238" t="str">
        <f t="shared" si="14"/>
        <v>F</v>
      </c>
      <c r="AU45" s="238" t="str">
        <f t="shared" si="14"/>
        <v>F</v>
      </c>
      <c r="AV45" s="238" t="str">
        <f t="shared" si="14"/>
        <v>F</v>
      </c>
    </row>
    <row r="46" spans="2:48">
      <c r="G46" s="237"/>
      <c r="H46" s="237"/>
      <c r="M46" s="238" t="str">
        <f t="shared" si="12"/>
        <v>F</v>
      </c>
      <c r="N46" s="238" t="str">
        <f t="shared" si="12"/>
        <v>F</v>
      </c>
      <c r="O46" s="238" t="str">
        <f t="shared" si="12"/>
        <v>F</v>
      </c>
      <c r="P46" s="238" t="str">
        <f t="shared" si="12"/>
        <v>F</v>
      </c>
      <c r="Q46" s="238" t="str">
        <f t="shared" si="12"/>
        <v>F</v>
      </c>
      <c r="R46" s="220"/>
      <c r="S46" s="220"/>
      <c r="T46" s="238" t="str">
        <f t="shared" si="12"/>
        <v>F</v>
      </c>
      <c r="U46" s="238" t="str">
        <f t="shared" si="12"/>
        <v>F</v>
      </c>
      <c r="V46" s="238" t="str">
        <f t="shared" si="12"/>
        <v>F</v>
      </c>
      <c r="W46" s="238" t="str">
        <f t="shared" si="12"/>
        <v>F</v>
      </c>
      <c r="X46" s="238" t="str">
        <f t="shared" si="12"/>
        <v>F</v>
      </c>
      <c r="Y46" s="238" t="str">
        <f t="shared" si="12"/>
        <v>F</v>
      </c>
      <c r="Z46" s="238" t="str">
        <f t="shared" si="12"/>
        <v>F</v>
      </c>
      <c r="AA46" s="238" t="str">
        <f t="shared" si="12"/>
        <v>F</v>
      </c>
      <c r="AB46" s="238" t="str">
        <f t="shared" ref="AB46:AQ62" si="16">IF(AB$3&gt;=$C46,IF(AB$3&lt;=($C46+$D46-1),"P","F"),"F")</f>
        <v>F</v>
      </c>
      <c r="AC46" s="238" t="str">
        <f t="shared" si="16"/>
        <v>F</v>
      </c>
      <c r="AD46" s="238" t="str">
        <f t="shared" si="16"/>
        <v>F</v>
      </c>
      <c r="AE46" s="238" t="str">
        <f t="shared" si="16"/>
        <v>F</v>
      </c>
      <c r="AF46" s="238" t="str">
        <f t="shared" si="16"/>
        <v>F</v>
      </c>
      <c r="AG46" s="238" t="str">
        <f t="shared" si="16"/>
        <v>F</v>
      </c>
      <c r="AH46" s="238" t="str">
        <f t="shared" si="16"/>
        <v>F</v>
      </c>
      <c r="AI46" s="238" t="str">
        <f t="shared" si="16"/>
        <v>F</v>
      </c>
      <c r="AJ46" s="238" t="str">
        <f t="shared" si="16"/>
        <v>F</v>
      </c>
      <c r="AK46" s="238" t="str">
        <f t="shared" si="16"/>
        <v>F</v>
      </c>
      <c r="AL46" s="238" t="str">
        <f t="shared" si="16"/>
        <v>F</v>
      </c>
      <c r="AM46" s="238" t="str">
        <f t="shared" si="16"/>
        <v>F</v>
      </c>
      <c r="AN46" s="238" t="str">
        <f t="shared" si="16"/>
        <v>F</v>
      </c>
      <c r="AO46" s="238" t="str">
        <f t="shared" si="16"/>
        <v>F</v>
      </c>
      <c r="AP46" s="238" t="str">
        <f t="shared" si="16"/>
        <v>F</v>
      </c>
      <c r="AQ46" s="238" t="str">
        <f t="shared" si="16"/>
        <v>F</v>
      </c>
      <c r="AR46" s="238" t="str">
        <f t="shared" si="14"/>
        <v>F</v>
      </c>
      <c r="AS46" s="238" t="str">
        <f t="shared" si="14"/>
        <v>F</v>
      </c>
      <c r="AT46" s="238" t="str">
        <f t="shared" si="14"/>
        <v>F</v>
      </c>
      <c r="AU46" s="238" t="str">
        <f t="shared" si="14"/>
        <v>F</v>
      </c>
      <c r="AV46" s="238" t="str">
        <f t="shared" si="14"/>
        <v>F</v>
      </c>
    </row>
    <row r="47" spans="2:48">
      <c r="G47" s="237"/>
      <c r="H47" s="237"/>
      <c r="M47" s="238" t="str">
        <f t="shared" ref="M47:AB62" si="17">IF(M$3&gt;=$C47,IF(M$3&lt;=($C47+$D47-1),"P","F"),"F")</f>
        <v>F</v>
      </c>
      <c r="N47" s="238" t="str">
        <f t="shared" si="17"/>
        <v>F</v>
      </c>
      <c r="O47" s="238" t="str">
        <f t="shared" si="17"/>
        <v>F</v>
      </c>
      <c r="P47" s="238" t="str">
        <f t="shared" si="17"/>
        <v>F</v>
      </c>
      <c r="Q47" s="238" t="str">
        <f t="shared" si="17"/>
        <v>F</v>
      </c>
      <c r="R47" s="220"/>
      <c r="S47" s="220"/>
      <c r="T47" s="238" t="str">
        <f t="shared" si="17"/>
        <v>F</v>
      </c>
      <c r="U47" s="238" t="str">
        <f t="shared" si="17"/>
        <v>F</v>
      </c>
      <c r="V47" s="238" t="str">
        <f t="shared" si="17"/>
        <v>F</v>
      </c>
      <c r="W47" s="238" t="str">
        <f t="shared" si="17"/>
        <v>F</v>
      </c>
      <c r="X47" s="238" t="str">
        <f t="shared" si="17"/>
        <v>F</v>
      </c>
      <c r="Y47" s="238" t="str">
        <f t="shared" si="17"/>
        <v>F</v>
      </c>
      <c r="Z47" s="238" t="str">
        <f t="shared" si="17"/>
        <v>F</v>
      </c>
      <c r="AA47" s="238" t="str">
        <f t="shared" si="17"/>
        <v>F</v>
      </c>
      <c r="AB47" s="238" t="str">
        <f t="shared" si="17"/>
        <v>F</v>
      </c>
      <c r="AC47" s="238" t="str">
        <f t="shared" si="16"/>
        <v>F</v>
      </c>
      <c r="AD47" s="238" t="str">
        <f t="shared" si="16"/>
        <v>F</v>
      </c>
      <c r="AE47" s="238" t="str">
        <f t="shared" si="16"/>
        <v>F</v>
      </c>
      <c r="AF47" s="238" t="str">
        <f t="shared" si="16"/>
        <v>F</v>
      </c>
      <c r="AG47" s="238" t="str">
        <f t="shared" si="16"/>
        <v>F</v>
      </c>
      <c r="AH47" s="238" t="str">
        <f t="shared" si="16"/>
        <v>F</v>
      </c>
      <c r="AI47" s="238" t="str">
        <f t="shared" si="16"/>
        <v>F</v>
      </c>
      <c r="AJ47" s="238" t="str">
        <f t="shared" si="16"/>
        <v>F</v>
      </c>
      <c r="AK47" s="238" t="str">
        <f t="shared" si="16"/>
        <v>F</v>
      </c>
      <c r="AL47" s="238" t="str">
        <f t="shared" si="16"/>
        <v>F</v>
      </c>
      <c r="AM47" s="238" t="str">
        <f t="shared" si="16"/>
        <v>F</v>
      </c>
      <c r="AN47" s="238" t="str">
        <f t="shared" si="16"/>
        <v>F</v>
      </c>
      <c r="AO47" s="238" t="str">
        <f t="shared" si="16"/>
        <v>F</v>
      </c>
      <c r="AP47" s="238" t="str">
        <f t="shared" si="16"/>
        <v>F</v>
      </c>
      <c r="AQ47" s="238" t="str">
        <f t="shared" si="16"/>
        <v>F</v>
      </c>
      <c r="AR47" s="238" t="str">
        <f t="shared" si="14"/>
        <v>F</v>
      </c>
      <c r="AS47" s="238" t="str">
        <f t="shared" si="14"/>
        <v>F</v>
      </c>
      <c r="AT47" s="238" t="str">
        <f t="shared" si="14"/>
        <v>F</v>
      </c>
      <c r="AU47" s="238" t="str">
        <f t="shared" si="14"/>
        <v>F</v>
      </c>
      <c r="AV47" s="238" t="str">
        <f t="shared" si="14"/>
        <v>F</v>
      </c>
    </row>
    <row r="48" spans="2:48">
      <c r="G48" s="237"/>
      <c r="H48" s="237"/>
      <c r="M48" s="238" t="str">
        <f t="shared" si="17"/>
        <v>F</v>
      </c>
      <c r="N48" s="238" t="str">
        <f t="shared" si="17"/>
        <v>F</v>
      </c>
      <c r="O48" s="238" t="str">
        <f t="shared" si="17"/>
        <v>F</v>
      </c>
      <c r="P48" s="238" t="str">
        <f t="shared" si="17"/>
        <v>F</v>
      </c>
      <c r="Q48" s="238" t="str">
        <f t="shared" si="17"/>
        <v>F</v>
      </c>
      <c r="R48" s="220"/>
      <c r="S48" s="220"/>
      <c r="T48" s="238" t="str">
        <f t="shared" si="17"/>
        <v>F</v>
      </c>
      <c r="U48" s="238" t="str">
        <f t="shared" si="17"/>
        <v>F</v>
      </c>
      <c r="V48" s="238" t="str">
        <f t="shared" si="17"/>
        <v>F</v>
      </c>
      <c r="W48" s="238" t="str">
        <f t="shared" si="17"/>
        <v>F</v>
      </c>
      <c r="X48" s="238" t="str">
        <f t="shared" si="17"/>
        <v>F</v>
      </c>
      <c r="Y48" s="238" t="str">
        <f t="shared" si="17"/>
        <v>F</v>
      </c>
      <c r="Z48" s="238" t="str">
        <f t="shared" si="17"/>
        <v>F</v>
      </c>
      <c r="AA48" s="238" t="str">
        <f t="shared" si="17"/>
        <v>F</v>
      </c>
      <c r="AB48" s="238" t="str">
        <f t="shared" si="17"/>
        <v>F</v>
      </c>
      <c r="AC48" s="238" t="str">
        <f t="shared" si="16"/>
        <v>F</v>
      </c>
      <c r="AD48" s="238" t="str">
        <f t="shared" si="16"/>
        <v>F</v>
      </c>
      <c r="AE48" s="238" t="str">
        <f t="shared" si="16"/>
        <v>F</v>
      </c>
      <c r="AF48" s="238" t="str">
        <f t="shared" si="16"/>
        <v>F</v>
      </c>
      <c r="AG48" s="238" t="str">
        <f t="shared" si="16"/>
        <v>F</v>
      </c>
      <c r="AH48" s="238" t="str">
        <f t="shared" si="16"/>
        <v>F</v>
      </c>
      <c r="AI48" s="238" t="str">
        <f t="shared" si="16"/>
        <v>F</v>
      </c>
      <c r="AJ48" s="238" t="str">
        <f t="shared" si="16"/>
        <v>F</v>
      </c>
      <c r="AK48" s="238" t="str">
        <f t="shared" si="16"/>
        <v>F</v>
      </c>
      <c r="AL48" s="238" t="str">
        <f t="shared" si="16"/>
        <v>F</v>
      </c>
      <c r="AM48" s="238" t="str">
        <f t="shared" si="16"/>
        <v>F</v>
      </c>
      <c r="AN48" s="238" t="str">
        <f t="shared" si="16"/>
        <v>F</v>
      </c>
      <c r="AO48" s="238" t="str">
        <f t="shared" si="16"/>
        <v>F</v>
      </c>
      <c r="AP48" s="238" t="str">
        <f t="shared" si="16"/>
        <v>F</v>
      </c>
      <c r="AQ48" s="238" t="str">
        <f t="shared" si="16"/>
        <v>F</v>
      </c>
      <c r="AR48" s="238" t="str">
        <f t="shared" ref="AR48:AV63" si="18">IF(AR$3&gt;=$C48,IF(AR$3&lt;=($C48+$D48-1),"P","F"),"F")</f>
        <v>F</v>
      </c>
      <c r="AS48" s="238" t="str">
        <f t="shared" si="18"/>
        <v>F</v>
      </c>
      <c r="AT48" s="238" t="str">
        <f t="shared" si="18"/>
        <v>F</v>
      </c>
      <c r="AU48" s="238" t="str">
        <f t="shared" si="18"/>
        <v>F</v>
      </c>
      <c r="AV48" s="238" t="str">
        <f t="shared" si="18"/>
        <v>F</v>
      </c>
    </row>
    <row r="49" spans="7:48">
      <c r="G49" s="237"/>
      <c r="H49" s="237"/>
      <c r="M49" s="238" t="str">
        <f t="shared" si="17"/>
        <v>F</v>
      </c>
      <c r="N49" s="238" t="str">
        <f t="shared" si="17"/>
        <v>F</v>
      </c>
      <c r="O49" s="238" t="str">
        <f t="shared" si="17"/>
        <v>F</v>
      </c>
      <c r="P49" s="238" t="str">
        <f t="shared" si="17"/>
        <v>F</v>
      </c>
      <c r="Q49" s="238" t="str">
        <f t="shared" si="17"/>
        <v>F</v>
      </c>
      <c r="R49" s="220"/>
      <c r="S49" s="220"/>
      <c r="T49" s="238" t="str">
        <f t="shared" si="17"/>
        <v>F</v>
      </c>
      <c r="U49" s="238" t="str">
        <f t="shared" si="17"/>
        <v>F</v>
      </c>
      <c r="V49" s="238" t="str">
        <f t="shared" si="17"/>
        <v>F</v>
      </c>
      <c r="W49" s="238" t="str">
        <f t="shared" si="17"/>
        <v>F</v>
      </c>
      <c r="X49" s="238" t="str">
        <f t="shared" si="17"/>
        <v>F</v>
      </c>
      <c r="Y49" s="238" t="str">
        <f t="shared" si="17"/>
        <v>F</v>
      </c>
      <c r="Z49" s="238" t="str">
        <f t="shared" si="17"/>
        <v>F</v>
      </c>
      <c r="AA49" s="238" t="str">
        <f t="shared" si="17"/>
        <v>F</v>
      </c>
      <c r="AB49" s="238" t="str">
        <f t="shared" si="17"/>
        <v>F</v>
      </c>
      <c r="AC49" s="238" t="str">
        <f t="shared" si="16"/>
        <v>F</v>
      </c>
      <c r="AD49" s="238" t="str">
        <f t="shared" si="16"/>
        <v>F</v>
      </c>
      <c r="AE49" s="238" t="str">
        <f t="shared" si="16"/>
        <v>F</v>
      </c>
      <c r="AF49" s="238" t="str">
        <f t="shared" si="16"/>
        <v>F</v>
      </c>
      <c r="AG49" s="238" t="str">
        <f t="shared" si="16"/>
        <v>F</v>
      </c>
      <c r="AH49" s="238" t="str">
        <f t="shared" si="16"/>
        <v>F</v>
      </c>
      <c r="AI49" s="238" t="str">
        <f t="shared" si="16"/>
        <v>F</v>
      </c>
      <c r="AJ49" s="238" t="str">
        <f t="shared" si="16"/>
        <v>F</v>
      </c>
      <c r="AK49" s="238" t="str">
        <f t="shared" si="16"/>
        <v>F</v>
      </c>
      <c r="AL49" s="238" t="str">
        <f t="shared" si="16"/>
        <v>F</v>
      </c>
      <c r="AM49" s="238" t="str">
        <f t="shared" si="16"/>
        <v>F</v>
      </c>
      <c r="AN49" s="238" t="str">
        <f t="shared" si="16"/>
        <v>F</v>
      </c>
      <c r="AO49" s="238" t="str">
        <f t="shared" si="16"/>
        <v>F</v>
      </c>
      <c r="AP49" s="238" t="str">
        <f t="shared" si="16"/>
        <v>F</v>
      </c>
      <c r="AQ49" s="238" t="str">
        <f t="shared" si="16"/>
        <v>F</v>
      </c>
      <c r="AR49" s="238" t="str">
        <f t="shared" si="18"/>
        <v>F</v>
      </c>
      <c r="AS49" s="238" t="str">
        <f t="shared" si="18"/>
        <v>F</v>
      </c>
      <c r="AT49" s="238" t="str">
        <f t="shared" si="18"/>
        <v>F</v>
      </c>
      <c r="AU49" s="238" t="str">
        <f t="shared" si="18"/>
        <v>F</v>
      </c>
      <c r="AV49" s="238" t="str">
        <f t="shared" si="18"/>
        <v>F</v>
      </c>
    </row>
    <row r="50" spans="7:48">
      <c r="G50" s="237"/>
      <c r="H50" s="237"/>
      <c r="M50" s="238" t="str">
        <f t="shared" si="17"/>
        <v>F</v>
      </c>
      <c r="N50" s="238" t="str">
        <f t="shared" si="17"/>
        <v>F</v>
      </c>
      <c r="O50" s="238" t="str">
        <f t="shared" si="17"/>
        <v>F</v>
      </c>
      <c r="P50" s="238" t="str">
        <f t="shared" si="17"/>
        <v>F</v>
      </c>
      <c r="Q50" s="238" t="str">
        <f t="shared" si="17"/>
        <v>F</v>
      </c>
      <c r="R50" s="220"/>
      <c r="S50" s="220"/>
      <c r="T50" s="238" t="str">
        <f t="shared" si="17"/>
        <v>F</v>
      </c>
      <c r="U50" s="238" t="str">
        <f t="shared" si="17"/>
        <v>F</v>
      </c>
      <c r="V50" s="238" t="str">
        <f t="shared" si="17"/>
        <v>F</v>
      </c>
      <c r="W50" s="238" t="str">
        <f t="shared" si="17"/>
        <v>F</v>
      </c>
      <c r="X50" s="238" t="str">
        <f t="shared" si="17"/>
        <v>F</v>
      </c>
      <c r="Y50" s="238" t="str">
        <f t="shared" si="17"/>
        <v>F</v>
      </c>
      <c r="Z50" s="238" t="str">
        <f t="shared" si="17"/>
        <v>F</v>
      </c>
      <c r="AA50" s="238" t="str">
        <f t="shared" si="17"/>
        <v>F</v>
      </c>
      <c r="AB50" s="238" t="str">
        <f t="shared" si="17"/>
        <v>F</v>
      </c>
      <c r="AC50" s="238" t="str">
        <f t="shared" si="16"/>
        <v>F</v>
      </c>
      <c r="AD50" s="238" t="str">
        <f t="shared" si="16"/>
        <v>F</v>
      </c>
      <c r="AE50" s="238" t="str">
        <f t="shared" si="16"/>
        <v>F</v>
      </c>
      <c r="AF50" s="238" t="str">
        <f t="shared" si="16"/>
        <v>F</v>
      </c>
      <c r="AG50" s="238" t="str">
        <f t="shared" si="16"/>
        <v>F</v>
      </c>
      <c r="AH50" s="238" t="str">
        <f t="shared" si="16"/>
        <v>F</v>
      </c>
      <c r="AI50" s="238" t="str">
        <f t="shared" si="16"/>
        <v>F</v>
      </c>
      <c r="AJ50" s="238" t="str">
        <f t="shared" si="16"/>
        <v>F</v>
      </c>
      <c r="AK50" s="238" t="str">
        <f t="shared" si="16"/>
        <v>F</v>
      </c>
      <c r="AL50" s="238" t="str">
        <f t="shared" si="16"/>
        <v>F</v>
      </c>
      <c r="AM50" s="238" t="str">
        <f t="shared" si="16"/>
        <v>F</v>
      </c>
      <c r="AN50" s="238" t="str">
        <f t="shared" si="16"/>
        <v>F</v>
      </c>
      <c r="AO50" s="238" t="str">
        <f t="shared" si="16"/>
        <v>F</v>
      </c>
      <c r="AP50" s="238" t="str">
        <f t="shared" si="16"/>
        <v>F</v>
      </c>
      <c r="AQ50" s="238" t="str">
        <f t="shared" si="16"/>
        <v>F</v>
      </c>
      <c r="AR50" s="238" t="str">
        <f t="shared" si="18"/>
        <v>F</v>
      </c>
      <c r="AS50" s="238" t="str">
        <f t="shared" si="18"/>
        <v>F</v>
      </c>
      <c r="AT50" s="238" t="str">
        <f t="shared" si="18"/>
        <v>F</v>
      </c>
      <c r="AU50" s="238" t="str">
        <f t="shared" si="18"/>
        <v>F</v>
      </c>
      <c r="AV50" s="238" t="str">
        <f t="shared" si="18"/>
        <v>F</v>
      </c>
    </row>
    <row r="51" spans="7:48">
      <c r="G51" s="237"/>
      <c r="H51" s="237"/>
      <c r="M51" s="238" t="str">
        <f t="shared" si="17"/>
        <v>F</v>
      </c>
      <c r="N51" s="238" t="str">
        <f t="shared" si="17"/>
        <v>F</v>
      </c>
      <c r="O51" s="238" t="str">
        <f t="shared" si="17"/>
        <v>F</v>
      </c>
      <c r="P51" s="238" t="str">
        <f t="shared" si="17"/>
        <v>F</v>
      </c>
      <c r="Q51" s="238" t="str">
        <f t="shared" si="17"/>
        <v>F</v>
      </c>
      <c r="R51" s="220"/>
      <c r="S51" s="220"/>
      <c r="T51" s="238" t="str">
        <f t="shared" si="17"/>
        <v>F</v>
      </c>
      <c r="U51" s="238" t="str">
        <f t="shared" si="17"/>
        <v>F</v>
      </c>
      <c r="V51" s="238" t="str">
        <f t="shared" si="17"/>
        <v>F</v>
      </c>
      <c r="W51" s="238" t="str">
        <f t="shared" si="17"/>
        <v>F</v>
      </c>
      <c r="X51" s="238" t="str">
        <f t="shared" si="17"/>
        <v>F</v>
      </c>
      <c r="Y51" s="238" t="str">
        <f t="shared" si="17"/>
        <v>F</v>
      </c>
      <c r="Z51" s="238" t="str">
        <f t="shared" si="17"/>
        <v>F</v>
      </c>
      <c r="AA51" s="238" t="str">
        <f t="shared" si="17"/>
        <v>F</v>
      </c>
      <c r="AB51" s="238" t="str">
        <f t="shared" si="17"/>
        <v>F</v>
      </c>
      <c r="AC51" s="238" t="str">
        <f t="shared" si="16"/>
        <v>F</v>
      </c>
      <c r="AD51" s="238" t="str">
        <f t="shared" si="16"/>
        <v>F</v>
      </c>
      <c r="AE51" s="238" t="str">
        <f t="shared" si="16"/>
        <v>F</v>
      </c>
      <c r="AF51" s="238" t="str">
        <f t="shared" si="16"/>
        <v>F</v>
      </c>
      <c r="AG51" s="238" t="str">
        <f t="shared" si="16"/>
        <v>F</v>
      </c>
      <c r="AH51" s="238" t="str">
        <f t="shared" si="16"/>
        <v>F</v>
      </c>
      <c r="AI51" s="238" t="str">
        <f t="shared" si="16"/>
        <v>F</v>
      </c>
      <c r="AJ51" s="238" t="str">
        <f t="shared" si="16"/>
        <v>F</v>
      </c>
      <c r="AK51" s="238" t="str">
        <f t="shared" si="16"/>
        <v>F</v>
      </c>
      <c r="AL51" s="238" t="str">
        <f t="shared" si="16"/>
        <v>F</v>
      </c>
      <c r="AM51" s="238" t="str">
        <f t="shared" si="16"/>
        <v>F</v>
      </c>
      <c r="AN51" s="238" t="str">
        <f t="shared" si="16"/>
        <v>F</v>
      </c>
      <c r="AO51" s="238" t="str">
        <f t="shared" si="16"/>
        <v>F</v>
      </c>
      <c r="AP51" s="238" t="str">
        <f t="shared" si="16"/>
        <v>F</v>
      </c>
      <c r="AQ51" s="238" t="str">
        <f t="shared" si="16"/>
        <v>F</v>
      </c>
      <c r="AR51" s="238" t="str">
        <f t="shared" si="18"/>
        <v>F</v>
      </c>
      <c r="AS51" s="238" t="str">
        <f t="shared" si="18"/>
        <v>F</v>
      </c>
      <c r="AT51" s="238" t="str">
        <f t="shared" si="18"/>
        <v>F</v>
      </c>
      <c r="AU51" s="238" t="str">
        <f t="shared" si="18"/>
        <v>F</v>
      </c>
      <c r="AV51" s="238" t="str">
        <f t="shared" si="18"/>
        <v>F</v>
      </c>
    </row>
    <row r="52" spans="7:48">
      <c r="G52" s="237"/>
      <c r="H52" s="237"/>
      <c r="M52" s="238" t="str">
        <f t="shared" si="17"/>
        <v>F</v>
      </c>
      <c r="N52" s="238" t="str">
        <f t="shared" si="17"/>
        <v>F</v>
      </c>
      <c r="O52" s="238" t="str">
        <f t="shared" si="17"/>
        <v>F</v>
      </c>
      <c r="P52" s="238" t="str">
        <f t="shared" si="17"/>
        <v>F</v>
      </c>
      <c r="Q52" s="238" t="str">
        <f t="shared" si="17"/>
        <v>F</v>
      </c>
      <c r="R52" s="220"/>
      <c r="S52" s="220"/>
      <c r="T52" s="238" t="str">
        <f t="shared" si="17"/>
        <v>F</v>
      </c>
      <c r="U52" s="238" t="str">
        <f t="shared" si="17"/>
        <v>F</v>
      </c>
      <c r="V52" s="238" t="str">
        <f t="shared" si="17"/>
        <v>F</v>
      </c>
      <c r="W52" s="238" t="str">
        <f t="shared" si="17"/>
        <v>F</v>
      </c>
      <c r="X52" s="238" t="str">
        <f t="shared" si="17"/>
        <v>F</v>
      </c>
      <c r="Y52" s="238" t="str">
        <f t="shared" si="17"/>
        <v>F</v>
      </c>
      <c r="Z52" s="238" t="str">
        <f t="shared" si="17"/>
        <v>F</v>
      </c>
      <c r="AA52" s="238" t="str">
        <f t="shared" si="17"/>
        <v>F</v>
      </c>
      <c r="AB52" s="238" t="str">
        <f t="shared" si="17"/>
        <v>F</v>
      </c>
      <c r="AC52" s="238" t="str">
        <f t="shared" si="16"/>
        <v>F</v>
      </c>
      <c r="AD52" s="238" t="str">
        <f t="shared" si="16"/>
        <v>F</v>
      </c>
      <c r="AE52" s="238" t="str">
        <f t="shared" si="16"/>
        <v>F</v>
      </c>
      <c r="AF52" s="238" t="str">
        <f t="shared" si="16"/>
        <v>F</v>
      </c>
      <c r="AG52" s="238" t="str">
        <f t="shared" si="16"/>
        <v>F</v>
      </c>
      <c r="AH52" s="238" t="str">
        <f t="shared" si="16"/>
        <v>F</v>
      </c>
      <c r="AI52" s="238" t="str">
        <f t="shared" si="16"/>
        <v>F</v>
      </c>
      <c r="AJ52" s="238" t="str">
        <f t="shared" si="16"/>
        <v>F</v>
      </c>
      <c r="AK52" s="238" t="str">
        <f t="shared" si="16"/>
        <v>F</v>
      </c>
      <c r="AL52" s="238" t="str">
        <f t="shared" si="16"/>
        <v>F</v>
      </c>
      <c r="AM52" s="238" t="str">
        <f t="shared" si="16"/>
        <v>F</v>
      </c>
      <c r="AN52" s="238" t="str">
        <f t="shared" si="16"/>
        <v>F</v>
      </c>
      <c r="AO52" s="238" t="str">
        <f t="shared" si="16"/>
        <v>F</v>
      </c>
      <c r="AP52" s="238" t="str">
        <f t="shared" si="16"/>
        <v>F</v>
      </c>
      <c r="AQ52" s="238" t="str">
        <f t="shared" si="16"/>
        <v>F</v>
      </c>
      <c r="AR52" s="238" t="str">
        <f t="shared" si="18"/>
        <v>F</v>
      </c>
      <c r="AS52" s="238" t="str">
        <f t="shared" si="18"/>
        <v>F</v>
      </c>
      <c r="AT52" s="238" t="str">
        <f t="shared" si="18"/>
        <v>F</v>
      </c>
      <c r="AU52" s="238" t="str">
        <f t="shared" si="18"/>
        <v>F</v>
      </c>
      <c r="AV52" s="238" t="str">
        <f t="shared" si="18"/>
        <v>F</v>
      </c>
    </row>
    <row r="53" spans="7:48">
      <c r="G53" s="237"/>
      <c r="H53" s="237"/>
      <c r="M53" s="238" t="str">
        <f t="shared" si="17"/>
        <v>F</v>
      </c>
      <c r="N53" s="238" t="str">
        <f t="shared" si="17"/>
        <v>F</v>
      </c>
      <c r="O53" s="238" t="str">
        <f t="shared" si="17"/>
        <v>F</v>
      </c>
      <c r="P53" s="238" t="str">
        <f t="shared" si="17"/>
        <v>F</v>
      </c>
      <c r="Q53" s="238" t="str">
        <f t="shared" si="17"/>
        <v>F</v>
      </c>
      <c r="R53" s="220"/>
      <c r="S53" s="220"/>
      <c r="T53" s="238" t="str">
        <f t="shared" si="17"/>
        <v>F</v>
      </c>
      <c r="U53" s="238" t="str">
        <f t="shared" si="17"/>
        <v>F</v>
      </c>
      <c r="V53" s="238" t="str">
        <f t="shared" si="17"/>
        <v>F</v>
      </c>
      <c r="W53" s="238" t="str">
        <f t="shared" si="17"/>
        <v>F</v>
      </c>
      <c r="X53" s="238" t="str">
        <f t="shared" si="17"/>
        <v>F</v>
      </c>
      <c r="Y53" s="238" t="str">
        <f t="shared" si="17"/>
        <v>F</v>
      </c>
      <c r="Z53" s="238" t="str">
        <f t="shared" si="17"/>
        <v>F</v>
      </c>
      <c r="AA53" s="238" t="str">
        <f t="shared" si="17"/>
        <v>F</v>
      </c>
      <c r="AB53" s="238" t="str">
        <f t="shared" si="17"/>
        <v>F</v>
      </c>
      <c r="AC53" s="238" t="str">
        <f t="shared" si="16"/>
        <v>F</v>
      </c>
      <c r="AD53" s="238" t="str">
        <f t="shared" si="16"/>
        <v>F</v>
      </c>
      <c r="AE53" s="238" t="str">
        <f t="shared" si="16"/>
        <v>F</v>
      </c>
      <c r="AF53" s="238" t="str">
        <f t="shared" si="16"/>
        <v>F</v>
      </c>
      <c r="AG53" s="238" t="str">
        <f t="shared" si="16"/>
        <v>F</v>
      </c>
      <c r="AH53" s="238" t="str">
        <f t="shared" si="16"/>
        <v>F</v>
      </c>
      <c r="AI53" s="238" t="str">
        <f t="shared" si="16"/>
        <v>F</v>
      </c>
      <c r="AJ53" s="238" t="str">
        <f t="shared" si="16"/>
        <v>F</v>
      </c>
      <c r="AK53" s="238" t="str">
        <f t="shared" si="16"/>
        <v>F</v>
      </c>
      <c r="AL53" s="238" t="str">
        <f t="shared" si="16"/>
        <v>F</v>
      </c>
      <c r="AM53" s="238" t="str">
        <f t="shared" si="16"/>
        <v>F</v>
      </c>
      <c r="AN53" s="238" t="str">
        <f t="shared" si="16"/>
        <v>F</v>
      </c>
      <c r="AO53" s="238" t="str">
        <f t="shared" si="16"/>
        <v>F</v>
      </c>
      <c r="AP53" s="238" t="str">
        <f t="shared" si="16"/>
        <v>F</v>
      </c>
      <c r="AQ53" s="238" t="str">
        <f t="shared" si="16"/>
        <v>F</v>
      </c>
      <c r="AR53" s="238" t="str">
        <f t="shared" si="18"/>
        <v>F</v>
      </c>
      <c r="AS53" s="238" t="str">
        <f t="shared" si="18"/>
        <v>F</v>
      </c>
      <c r="AT53" s="238" t="str">
        <f t="shared" si="18"/>
        <v>F</v>
      </c>
      <c r="AU53" s="238" t="str">
        <f t="shared" si="18"/>
        <v>F</v>
      </c>
      <c r="AV53" s="238" t="str">
        <f t="shared" si="18"/>
        <v>F</v>
      </c>
    </row>
    <row r="54" spans="7:48">
      <c r="G54" s="237"/>
      <c r="H54" s="237"/>
      <c r="M54" s="238" t="str">
        <f t="shared" si="17"/>
        <v>F</v>
      </c>
      <c r="N54" s="238" t="str">
        <f t="shared" si="17"/>
        <v>F</v>
      </c>
      <c r="O54" s="238" t="str">
        <f t="shared" si="17"/>
        <v>F</v>
      </c>
      <c r="P54" s="238" t="str">
        <f t="shared" si="17"/>
        <v>F</v>
      </c>
      <c r="Q54" s="238" t="str">
        <f t="shared" si="17"/>
        <v>F</v>
      </c>
      <c r="R54" s="220"/>
      <c r="S54" s="220"/>
      <c r="T54" s="238" t="str">
        <f t="shared" si="17"/>
        <v>F</v>
      </c>
      <c r="U54" s="238" t="str">
        <f t="shared" si="17"/>
        <v>F</v>
      </c>
      <c r="V54" s="238" t="str">
        <f t="shared" si="17"/>
        <v>F</v>
      </c>
      <c r="W54" s="238" t="str">
        <f t="shared" si="17"/>
        <v>F</v>
      </c>
      <c r="X54" s="238" t="str">
        <f t="shared" si="17"/>
        <v>F</v>
      </c>
      <c r="Y54" s="238" t="str">
        <f t="shared" si="17"/>
        <v>F</v>
      </c>
      <c r="Z54" s="238" t="str">
        <f t="shared" si="17"/>
        <v>F</v>
      </c>
      <c r="AA54" s="238" t="str">
        <f t="shared" si="17"/>
        <v>F</v>
      </c>
      <c r="AB54" s="238" t="str">
        <f t="shared" si="17"/>
        <v>F</v>
      </c>
      <c r="AC54" s="238" t="str">
        <f t="shared" si="16"/>
        <v>F</v>
      </c>
      <c r="AD54" s="238" t="str">
        <f t="shared" si="16"/>
        <v>F</v>
      </c>
      <c r="AE54" s="238" t="str">
        <f t="shared" si="16"/>
        <v>F</v>
      </c>
      <c r="AF54" s="238" t="str">
        <f t="shared" si="16"/>
        <v>F</v>
      </c>
      <c r="AG54" s="238" t="str">
        <f t="shared" si="16"/>
        <v>F</v>
      </c>
      <c r="AH54" s="238" t="str">
        <f t="shared" si="16"/>
        <v>F</v>
      </c>
      <c r="AI54" s="238" t="str">
        <f t="shared" si="16"/>
        <v>F</v>
      </c>
      <c r="AJ54" s="238" t="str">
        <f t="shared" si="16"/>
        <v>F</v>
      </c>
      <c r="AK54" s="238" t="str">
        <f t="shared" si="16"/>
        <v>F</v>
      </c>
      <c r="AL54" s="238" t="str">
        <f t="shared" si="16"/>
        <v>F</v>
      </c>
      <c r="AM54" s="238" t="str">
        <f t="shared" si="16"/>
        <v>F</v>
      </c>
      <c r="AN54" s="238" t="str">
        <f t="shared" si="16"/>
        <v>F</v>
      </c>
      <c r="AO54" s="238" t="str">
        <f t="shared" si="16"/>
        <v>F</v>
      </c>
      <c r="AP54" s="238" t="str">
        <f t="shared" si="16"/>
        <v>F</v>
      </c>
      <c r="AQ54" s="238" t="str">
        <f t="shared" si="16"/>
        <v>F</v>
      </c>
      <c r="AR54" s="238" t="str">
        <f t="shared" si="18"/>
        <v>F</v>
      </c>
      <c r="AS54" s="238" t="str">
        <f t="shared" si="18"/>
        <v>F</v>
      </c>
      <c r="AT54" s="238" t="str">
        <f t="shared" si="18"/>
        <v>F</v>
      </c>
      <c r="AU54" s="238" t="str">
        <f t="shared" si="18"/>
        <v>F</v>
      </c>
      <c r="AV54" s="238" t="str">
        <f t="shared" si="18"/>
        <v>F</v>
      </c>
    </row>
    <row r="55" spans="7:48">
      <c r="G55" s="237"/>
      <c r="H55" s="237"/>
      <c r="M55" s="238" t="str">
        <f t="shared" si="17"/>
        <v>F</v>
      </c>
      <c r="N55" s="238" t="str">
        <f t="shared" si="17"/>
        <v>F</v>
      </c>
      <c r="O55" s="238" t="str">
        <f t="shared" si="17"/>
        <v>F</v>
      </c>
      <c r="P55" s="238" t="str">
        <f t="shared" si="17"/>
        <v>F</v>
      </c>
      <c r="Q55" s="238" t="str">
        <f t="shared" si="17"/>
        <v>F</v>
      </c>
      <c r="R55" s="220"/>
      <c r="S55" s="220"/>
      <c r="T55" s="238" t="str">
        <f t="shared" si="17"/>
        <v>F</v>
      </c>
      <c r="U55" s="238" t="str">
        <f t="shared" si="17"/>
        <v>F</v>
      </c>
      <c r="V55" s="238" t="str">
        <f t="shared" si="17"/>
        <v>F</v>
      </c>
      <c r="W55" s="238" t="str">
        <f t="shared" si="17"/>
        <v>F</v>
      </c>
      <c r="X55" s="238" t="str">
        <f t="shared" si="17"/>
        <v>F</v>
      </c>
      <c r="Y55" s="238" t="str">
        <f t="shared" si="17"/>
        <v>F</v>
      </c>
      <c r="Z55" s="238" t="str">
        <f t="shared" si="17"/>
        <v>F</v>
      </c>
      <c r="AA55" s="238" t="str">
        <f t="shared" si="17"/>
        <v>F</v>
      </c>
      <c r="AB55" s="238" t="str">
        <f t="shared" si="17"/>
        <v>F</v>
      </c>
      <c r="AC55" s="238" t="str">
        <f t="shared" si="16"/>
        <v>F</v>
      </c>
      <c r="AD55" s="238" t="str">
        <f t="shared" si="16"/>
        <v>F</v>
      </c>
      <c r="AE55" s="238" t="str">
        <f t="shared" si="16"/>
        <v>F</v>
      </c>
      <c r="AF55" s="238" t="str">
        <f t="shared" si="16"/>
        <v>F</v>
      </c>
      <c r="AG55" s="238" t="str">
        <f t="shared" si="16"/>
        <v>F</v>
      </c>
      <c r="AH55" s="238" t="str">
        <f t="shared" si="16"/>
        <v>F</v>
      </c>
      <c r="AI55" s="238" t="str">
        <f t="shared" si="16"/>
        <v>F</v>
      </c>
      <c r="AJ55" s="238" t="str">
        <f t="shared" si="16"/>
        <v>F</v>
      </c>
      <c r="AK55" s="238" t="str">
        <f t="shared" si="16"/>
        <v>F</v>
      </c>
      <c r="AL55" s="238" t="str">
        <f t="shared" si="16"/>
        <v>F</v>
      </c>
      <c r="AM55" s="238" t="str">
        <f t="shared" si="16"/>
        <v>F</v>
      </c>
      <c r="AN55" s="238" t="str">
        <f t="shared" si="16"/>
        <v>F</v>
      </c>
      <c r="AO55" s="238" t="str">
        <f t="shared" si="16"/>
        <v>F</v>
      </c>
      <c r="AP55" s="238" t="str">
        <f t="shared" si="16"/>
        <v>F</v>
      </c>
      <c r="AQ55" s="238" t="str">
        <f t="shared" si="16"/>
        <v>F</v>
      </c>
      <c r="AR55" s="238" t="str">
        <f t="shared" si="18"/>
        <v>F</v>
      </c>
      <c r="AS55" s="238" t="str">
        <f t="shared" si="18"/>
        <v>F</v>
      </c>
      <c r="AT55" s="238" t="str">
        <f t="shared" si="18"/>
        <v>F</v>
      </c>
      <c r="AU55" s="238" t="str">
        <f t="shared" si="18"/>
        <v>F</v>
      </c>
      <c r="AV55" s="238" t="str">
        <f t="shared" si="18"/>
        <v>F</v>
      </c>
    </row>
    <row r="56" spans="7:48">
      <c r="G56" s="237"/>
      <c r="H56" s="237"/>
      <c r="M56" s="238" t="str">
        <f t="shared" si="17"/>
        <v>F</v>
      </c>
      <c r="N56" s="238" t="str">
        <f t="shared" si="17"/>
        <v>F</v>
      </c>
      <c r="O56" s="238" t="str">
        <f t="shared" si="17"/>
        <v>F</v>
      </c>
      <c r="P56" s="238" t="str">
        <f t="shared" si="17"/>
        <v>F</v>
      </c>
      <c r="Q56" s="238" t="str">
        <f t="shared" si="17"/>
        <v>F</v>
      </c>
      <c r="R56" s="220"/>
      <c r="S56" s="220"/>
      <c r="T56" s="238" t="str">
        <f t="shared" si="17"/>
        <v>F</v>
      </c>
      <c r="U56" s="238" t="str">
        <f t="shared" si="17"/>
        <v>F</v>
      </c>
      <c r="V56" s="238" t="str">
        <f t="shared" si="17"/>
        <v>F</v>
      </c>
      <c r="W56" s="238" t="str">
        <f t="shared" si="17"/>
        <v>F</v>
      </c>
      <c r="X56" s="238" t="str">
        <f t="shared" si="17"/>
        <v>F</v>
      </c>
      <c r="Y56" s="238" t="str">
        <f t="shared" si="17"/>
        <v>F</v>
      </c>
      <c r="Z56" s="238" t="str">
        <f t="shared" si="17"/>
        <v>F</v>
      </c>
      <c r="AA56" s="238" t="str">
        <f t="shared" si="17"/>
        <v>F</v>
      </c>
      <c r="AB56" s="238" t="str">
        <f t="shared" si="17"/>
        <v>F</v>
      </c>
      <c r="AC56" s="238" t="str">
        <f t="shared" si="16"/>
        <v>F</v>
      </c>
      <c r="AD56" s="238" t="str">
        <f t="shared" si="16"/>
        <v>F</v>
      </c>
      <c r="AE56" s="238" t="str">
        <f t="shared" si="16"/>
        <v>F</v>
      </c>
      <c r="AF56" s="238" t="str">
        <f t="shared" si="16"/>
        <v>F</v>
      </c>
      <c r="AG56" s="238" t="str">
        <f t="shared" si="16"/>
        <v>F</v>
      </c>
      <c r="AH56" s="238" t="str">
        <f t="shared" si="16"/>
        <v>F</v>
      </c>
      <c r="AI56" s="238" t="str">
        <f t="shared" si="16"/>
        <v>F</v>
      </c>
      <c r="AJ56" s="238" t="str">
        <f t="shared" si="16"/>
        <v>F</v>
      </c>
      <c r="AK56" s="238" t="str">
        <f t="shared" si="16"/>
        <v>F</v>
      </c>
      <c r="AL56" s="238" t="str">
        <f t="shared" si="16"/>
        <v>F</v>
      </c>
      <c r="AM56" s="238" t="str">
        <f t="shared" si="16"/>
        <v>F</v>
      </c>
      <c r="AN56" s="238" t="str">
        <f t="shared" si="16"/>
        <v>F</v>
      </c>
      <c r="AO56" s="238" t="str">
        <f t="shared" si="16"/>
        <v>F</v>
      </c>
      <c r="AP56" s="238" t="str">
        <f t="shared" si="16"/>
        <v>F</v>
      </c>
      <c r="AQ56" s="238" t="str">
        <f t="shared" si="16"/>
        <v>F</v>
      </c>
      <c r="AR56" s="238" t="str">
        <f t="shared" si="18"/>
        <v>F</v>
      </c>
      <c r="AS56" s="238" t="str">
        <f t="shared" si="18"/>
        <v>F</v>
      </c>
      <c r="AT56" s="238" t="str">
        <f t="shared" si="18"/>
        <v>F</v>
      </c>
      <c r="AU56" s="238" t="str">
        <f t="shared" si="18"/>
        <v>F</v>
      </c>
      <c r="AV56" s="238" t="str">
        <f t="shared" si="18"/>
        <v>F</v>
      </c>
    </row>
    <row r="57" spans="7:48">
      <c r="G57" s="237"/>
      <c r="H57" s="237"/>
      <c r="M57" s="238" t="str">
        <f t="shared" si="17"/>
        <v>F</v>
      </c>
      <c r="N57" s="238" t="str">
        <f t="shared" si="17"/>
        <v>F</v>
      </c>
      <c r="O57" s="238" t="str">
        <f t="shared" si="17"/>
        <v>F</v>
      </c>
      <c r="P57" s="238" t="str">
        <f t="shared" si="17"/>
        <v>F</v>
      </c>
      <c r="Q57" s="238" t="str">
        <f t="shared" si="17"/>
        <v>F</v>
      </c>
      <c r="R57" s="220"/>
      <c r="S57" s="220"/>
      <c r="T57" s="238" t="str">
        <f t="shared" si="17"/>
        <v>F</v>
      </c>
      <c r="U57" s="238" t="str">
        <f t="shared" si="17"/>
        <v>F</v>
      </c>
      <c r="V57" s="238" t="str">
        <f t="shared" si="17"/>
        <v>F</v>
      </c>
      <c r="W57" s="238" t="str">
        <f t="shared" si="17"/>
        <v>F</v>
      </c>
      <c r="X57" s="238" t="str">
        <f t="shared" si="17"/>
        <v>F</v>
      </c>
      <c r="Y57" s="238" t="str">
        <f t="shared" si="17"/>
        <v>F</v>
      </c>
      <c r="Z57" s="238" t="str">
        <f t="shared" si="17"/>
        <v>F</v>
      </c>
      <c r="AA57" s="238" t="str">
        <f t="shared" si="17"/>
        <v>F</v>
      </c>
      <c r="AB57" s="238" t="str">
        <f t="shared" si="17"/>
        <v>F</v>
      </c>
      <c r="AC57" s="238" t="str">
        <f t="shared" si="16"/>
        <v>F</v>
      </c>
      <c r="AD57" s="238" t="str">
        <f t="shared" si="16"/>
        <v>F</v>
      </c>
      <c r="AE57" s="238" t="str">
        <f t="shared" si="16"/>
        <v>F</v>
      </c>
      <c r="AF57" s="238" t="str">
        <f t="shared" si="16"/>
        <v>F</v>
      </c>
      <c r="AG57" s="238" t="str">
        <f t="shared" si="16"/>
        <v>F</v>
      </c>
      <c r="AH57" s="238" t="str">
        <f t="shared" si="16"/>
        <v>F</v>
      </c>
      <c r="AI57" s="238" t="str">
        <f t="shared" si="16"/>
        <v>F</v>
      </c>
      <c r="AJ57" s="238" t="str">
        <f t="shared" si="16"/>
        <v>F</v>
      </c>
      <c r="AK57" s="238" t="str">
        <f t="shared" si="16"/>
        <v>F</v>
      </c>
      <c r="AL57" s="238" t="str">
        <f t="shared" si="16"/>
        <v>F</v>
      </c>
      <c r="AM57" s="238" t="str">
        <f t="shared" si="16"/>
        <v>F</v>
      </c>
      <c r="AN57" s="238" t="str">
        <f t="shared" si="16"/>
        <v>F</v>
      </c>
      <c r="AO57" s="238" t="str">
        <f t="shared" si="16"/>
        <v>F</v>
      </c>
      <c r="AP57" s="238" t="str">
        <f t="shared" si="16"/>
        <v>F</v>
      </c>
      <c r="AQ57" s="238" t="str">
        <f t="shared" si="16"/>
        <v>F</v>
      </c>
      <c r="AR57" s="238" t="str">
        <f t="shared" si="18"/>
        <v>F</v>
      </c>
      <c r="AS57" s="238" t="str">
        <f t="shared" si="18"/>
        <v>F</v>
      </c>
      <c r="AT57" s="238" t="str">
        <f t="shared" si="18"/>
        <v>F</v>
      </c>
      <c r="AU57" s="238" t="str">
        <f t="shared" si="18"/>
        <v>F</v>
      </c>
      <c r="AV57" s="238" t="str">
        <f t="shared" si="18"/>
        <v>F</v>
      </c>
    </row>
    <row r="58" spans="7:48">
      <c r="G58" s="237"/>
      <c r="H58" s="237"/>
      <c r="M58" s="238" t="str">
        <f t="shared" si="17"/>
        <v>F</v>
      </c>
      <c r="N58" s="238" t="str">
        <f t="shared" si="17"/>
        <v>F</v>
      </c>
      <c r="O58" s="238" t="str">
        <f t="shared" si="17"/>
        <v>F</v>
      </c>
      <c r="P58" s="238" t="str">
        <f t="shared" si="17"/>
        <v>F</v>
      </c>
      <c r="Q58" s="238" t="str">
        <f t="shared" si="17"/>
        <v>F</v>
      </c>
      <c r="R58" s="220"/>
      <c r="S58" s="220"/>
      <c r="T58" s="238" t="str">
        <f t="shared" si="17"/>
        <v>F</v>
      </c>
      <c r="U58" s="238" t="str">
        <f t="shared" si="17"/>
        <v>F</v>
      </c>
      <c r="V58" s="238" t="str">
        <f t="shared" si="17"/>
        <v>F</v>
      </c>
      <c r="W58" s="238" t="str">
        <f t="shared" si="17"/>
        <v>F</v>
      </c>
      <c r="X58" s="238" t="str">
        <f t="shared" si="17"/>
        <v>F</v>
      </c>
      <c r="Y58" s="238" t="str">
        <f t="shared" si="17"/>
        <v>F</v>
      </c>
      <c r="Z58" s="238" t="str">
        <f t="shared" si="17"/>
        <v>F</v>
      </c>
      <c r="AA58" s="238" t="str">
        <f t="shared" si="17"/>
        <v>F</v>
      </c>
      <c r="AB58" s="238" t="str">
        <f t="shared" si="17"/>
        <v>F</v>
      </c>
      <c r="AC58" s="238" t="str">
        <f t="shared" si="16"/>
        <v>F</v>
      </c>
      <c r="AD58" s="238" t="str">
        <f t="shared" si="16"/>
        <v>F</v>
      </c>
      <c r="AE58" s="238" t="str">
        <f t="shared" si="16"/>
        <v>F</v>
      </c>
      <c r="AF58" s="238" t="str">
        <f t="shared" si="16"/>
        <v>F</v>
      </c>
      <c r="AG58" s="238" t="str">
        <f t="shared" si="16"/>
        <v>F</v>
      </c>
      <c r="AH58" s="238" t="str">
        <f t="shared" si="16"/>
        <v>F</v>
      </c>
      <c r="AI58" s="238" t="str">
        <f t="shared" si="16"/>
        <v>F</v>
      </c>
      <c r="AJ58" s="238" t="str">
        <f t="shared" si="16"/>
        <v>F</v>
      </c>
      <c r="AK58" s="238" t="str">
        <f t="shared" si="16"/>
        <v>F</v>
      </c>
      <c r="AL58" s="238" t="str">
        <f t="shared" si="16"/>
        <v>F</v>
      </c>
      <c r="AM58" s="238" t="str">
        <f t="shared" si="16"/>
        <v>F</v>
      </c>
      <c r="AN58" s="238" t="str">
        <f t="shared" si="16"/>
        <v>F</v>
      </c>
      <c r="AO58" s="238" t="str">
        <f t="shared" si="16"/>
        <v>F</v>
      </c>
      <c r="AP58" s="238" t="str">
        <f t="shared" si="16"/>
        <v>F</v>
      </c>
      <c r="AQ58" s="238" t="str">
        <f t="shared" si="16"/>
        <v>F</v>
      </c>
      <c r="AR58" s="238" t="str">
        <f t="shared" si="18"/>
        <v>F</v>
      </c>
      <c r="AS58" s="238" t="str">
        <f t="shared" si="18"/>
        <v>F</v>
      </c>
      <c r="AT58" s="238" t="str">
        <f t="shared" si="18"/>
        <v>F</v>
      </c>
      <c r="AU58" s="238" t="str">
        <f t="shared" si="18"/>
        <v>F</v>
      </c>
      <c r="AV58" s="238" t="str">
        <f t="shared" si="18"/>
        <v>F</v>
      </c>
    </row>
    <row r="59" spans="7:48">
      <c r="G59" s="237"/>
      <c r="H59" s="237"/>
      <c r="M59" s="238" t="str">
        <f t="shared" si="17"/>
        <v>F</v>
      </c>
      <c r="N59" s="238" t="str">
        <f t="shared" si="17"/>
        <v>F</v>
      </c>
      <c r="O59" s="238" t="str">
        <f t="shared" si="17"/>
        <v>F</v>
      </c>
      <c r="P59" s="238" t="str">
        <f t="shared" si="17"/>
        <v>F</v>
      </c>
      <c r="Q59" s="238" t="str">
        <f t="shared" si="17"/>
        <v>F</v>
      </c>
      <c r="R59" s="220"/>
      <c r="S59" s="220"/>
      <c r="T59" s="238" t="str">
        <f t="shared" si="17"/>
        <v>F</v>
      </c>
      <c r="U59" s="238" t="str">
        <f t="shared" si="17"/>
        <v>F</v>
      </c>
      <c r="V59" s="238" t="str">
        <f t="shared" si="17"/>
        <v>F</v>
      </c>
      <c r="W59" s="238" t="str">
        <f t="shared" si="17"/>
        <v>F</v>
      </c>
      <c r="X59" s="238" t="str">
        <f t="shared" si="17"/>
        <v>F</v>
      </c>
      <c r="Y59" s="238" t="str">
        <f t="shared" si="17"/>
        <v>F</v>
      </c>
      <c r="Z59" s="238" t="str">
        <f t="shared" si="17"/>
        <v>F</v>
      </c>
      <c r="AA59" s="238" t="str">
        <f t="shared" si="17"/>
        <v>F</v>
      </c>
      <c r="AB59" s="238" t="str">
        <f t="shared" si="17"/>
        <v>F</v>
      </c>
      <c r="AC59" s="238" t="str">
        <f t="shared" si="16"/>
        <v>F</v>
      </c>
      <c r="AD59" s="238" t="str">
        <f t="shared" si="16"/>
        <v>F</v>
      </c>
      <c r="AE59" s="238" t="str">
        <f t="shared" si="16"/>
        <v>F</v>
      </c>
      <c r="AF59" s="238" t="str">
        <f t="shared" si="16"/>
        <v>F</v>
      </c>
      <c r="AG59" s="238" t="str">
        <f t="shared" si="16"/>
        <v>F</v>
      </c>
      <c r="AH59" s="238" t="str">
        <f t="shared" si="16"/>
        <v>F</v>
      </c>
      <c r="AI59" s="238" t="str">
        <f t="shared" si="16"/>
        <v>F</v>
      </c>
      <c r="AJ59" s="238" t="str">
        <f t="shared" si="16"/>
        <v>F</v>
      </c>
      <c r="AK59" s="238" t="str">
        <f t="shared" si="16"/>
        <v>F</v>
      </c>
      <c r="AL59" s="238" t="str">
        <f t="shared" si="16"/>
        <v>F</v>
      </c>
      <c r="AM59" s="238" t="str">
        <f t="shared" si="16"/>
        <v>F</v>
      </c>
      <c r="AN59" s="238" t="str">
        <f t="shared" si="16"/>
        <v>F</v>
      </c>
      <c r="AO59" s="238" t="str">
        <f t="shared" si="16"/>
        <v>F</v>
      </c>
      <c r="AP59" s="238" t="str">
        <f t="shared" si="16"/>
        <v>F</v>
      </c>
      <c r="AQ59" s="238" t="str">
        <f t="shared" si="16"/>
        <v>F</v>
      </c>
      <c r="AR59" s="238" t="str">
        <f t="shared" si="18"/>
        <v>F</v>
      </c>
      <c r="AS59" s="238" t="str">
        <f t="shared" si="18"/>
        <v>F</v>
      </c>
      <c r="AT59" s="238" t="str">
        <f t="shared" si="18"/>
        <v>F</v>
      </c>
      <c r="AU59" s="238" t="str">
        <f t="shared" si="18"/>
        <v>F</v>
      </c>
      <c r="AV59" s="238" t="str">
        <f t="shared" si="18"/>
        <v>F</v>
      </c>
    </row>
    <row r="60" spans="7:48">
      <c r="G60" s="237"/>
      <c r="H60" s="237"/>
      <c r="M60" s="238" t="str">
        <f t="shared" si="17"/>
        <v>F</v>
      </c>
      <c r="N60" s="238" t="str">
        <f t="shared" si="17"/>
        <v>F</v>
      </c>
      <c r="O60" s="238" t="str">
        <f t="shared" si="17"/>
        <v>F</v>
      </c>
      <c r="P60" s="238" t="str">
        <f t="shared" si="17"/>
        <v>F</v>
      </c>
      <c r="Q60" s="238" t="str">
        <f t="shared" si="17"/>
        <v>F</v>
      </c>
      <c r="R60" s="220"/>
      <c r="S60" s="220"/>
      <c r="T60" s="238" t="str">
        <f t="shared" si="17"/>
        <v>F</v>
      </c>
      <c r="U60" s="238" t="str">
        <f t="shared" si="17"/>
        <v>F</v>
      </c>
      <c r="V60" s="238" t="str">
        <f t="shared" si="17"/>
        <v>F</v>
      </c>
      <c r="W60" s="238" t="str">
        <f t="shared" si="17"/>
        <v>F</v>
      </c>
      <c r="X60" s="238" t="str">
        <f t="shared" si="17"/>
        <v>F</v>
      </c>
      <c r="Y60" s="238" t="str">
        <f t="shared" si="17"/>
        <v>F</v>
      </c>
      <c r="Z60" s="238" t="str">
        <f t="shared" si="17"/>
        <v>F</v>
      </c>
      <c r="AA60" s="238" t="str">
        <f t="shared" si="17"/>
        <v>F</v>
      </c>
      <c r="AB60" s="238" t="str">
        <f t="shared" si="17"/>
        <v>F</v>
      </c>
      <c r="AC60" s="238" t="str">
        <f t="shared" si="16"/>
        <v>F</v>
      </c>
      <c r="AD60" s="238" t="str">
        <f t="shared" si="16"/>
        <v>F</v>
      </c>
      <c r="AE60" s="238" t="str">
        <f t="shared" si="16"/>
        <v>F</v>
      </c>
      <c r="AF60" s="238" t="str">
        <f t="shared" si="16"/>
        <v>F</v>
      </c>
      <c r="AG60" s="238" t="str">
        <f t="shared" si="16"/>
        <v>F</v>
      </c>
      <c r="AH60" s="238" t="str">
        <f t="shared" si="16"/>
        <v>F</v>
      </c>
      <c r="AI60" s="238" t="str">
        <f t="shared" si="16"/>
        <v>F</v>
      </c>
      <c r="AJ60" s="238" t="str">
        <f t="shared" si="16"/>
        <v>F</v>
      </c>
      <c r="AK60" s="238" t="str">
        <f t="shared" si="16"/>
        <v>F</v>
      </c>
      <c r="AL60" s="238" t="str">
        <f t="shared" si="16"/>
        <v>F</v>
      </c>
      <c r="AM60" s="238" t="str">
        <f t="shared" si="16"/>
        <v>F</v>
      </c>
      <c r="AN60" s="238" t="str">
        <f t="shared" si="16"/>
        <v>F</v>
      </c>
      <c r="AO60" s="238" t="str">
        <f t="shared" si="16"/>
        <v>F</v>
      </c>
      <c r="AP60" s="238" t="str">
        <f t="shared" si="16"/>
        <v>F</v>
      </c>
      <c r="AQ60" s="238" t="str">
        <f t="shared" si="16"/>
        <v>F</v>
      </c>
      <c r="AR60" s="238" t="str">
        <f t="shared" si="18"/>
        <v>F</v>
      </c>
      <c r="AS60" s="238" t="str">
        <f t="shared" si="18"/>
        <v>F</v>
      </c>
      <c r="AT60" s="238" t="str">
        <f t="shared" si="18"/>
        <v>F</v>
      </c>
      <c r="AU60" s="238" t="str">
        <f t="shared" si="18"/>
        <v>F</v>
      </c>
      <c r="AV60" s="238" t="str">
        <f t="shared" si="18"/>
        <v>F</v>
      </c>
    </row>
    <row r="61" spans="7:48">
      <c r="G61" s="237"/>
      <c r="H61" s="237"/>
      <c r="M61" s="238" t="str">
        <f t="shared" si="17"/>
        <v>F</v>
      </c>
      <c r="N61" s="238" t="str">
        <f t="shared" si="17"/>
        <v>F</v>
      </c>
      <c r="O61" s="238" t="str">
        <f t="shared" si="17"/>
        <v>F</v>
      </c>
      <c r="P61" s="238" t="str">
        <f t="shared" si="17"/>
        <v>F</v>
      </c>
      <c r="Q61" s="238" t="str">
        <f t="shared" si="17"/>
        <v>F</v>
      </c>
      <c r="R61" s="220"/>
      <c r="S61" s="220"/>
      <c r="T61" s="238" t="str">
        <f t="shared" si="17"/>
        <v>F</v>
      </c>
      <c r="U61" s="238" t="str">
        <f t="shared" si="17"/>
        <v>F</v>
      </c>
      <c r="V61" s="238" t="str">
        <f t="shared" si="17"/>
        <v>F</v>
      </c>
      <c r="W61" s="238" t="str">
        <f t="shared" si="17"/>
        <v>F</v>
      </c>
      <c r="X61" s="238" t="str">
        <f t="shared" si="17"/>
        <v>F</v>
      </c>
      <c r="Y61" s="238" t="str">
        <f t="shared" si="17"/>
        <v>F</v>
      </c>
      <c r="Z61" s="238" t="str">
        <f t="shared" si="17"/>
        <v>F</v>
      </c>
      <c r="AA61" s="238" t="str">
        <f t="shared" si="17"/>
        <v>F</v>
      </c>
      <c r="AB61" s="238" t="str">
        <f t="shared" si="17"/>
        <v>F</v>
      </c>
      <c r="AC61" s="238" t="str">
        <f t="shared" si="16"/>
        <v>F</v>
      </c>
      <c r="AD61" s="238" t="str">
        <f t="shared" si="16"/>
        <v>F</v>
      </c>
      <c r="AE61" s="238" t="str">
        <f t="shared" si="16"/>
        <v>F</v>
      </c>
      <c r="AF61" s="238" t="str">
        <f t="shared" si="16"/>
        <v>F</v>
      </c>
      <c r="AG61" s="238" t="str">
        <f t="shared" si="16"/>
        <v>F</v>
      </c>
      <c r="AH61" s="238" t="str">
        <f t="shared" si="16"/>
        <v>F</v>
      </c>
      <c r="AI61" s="238" t="str">
        <f t="shared" si="16"/>
        <v>F</v>
      </c>
      <c r="AJ61" s="238" t="str">
        <f t="shared" si="16"/>
        <v>F</v>
      </c>
      <c r="AK61" s="238" t="str">
        <f t="shared" si="16"/>
        <v>F</v>
      </c>
      <c r="AL61" s="238" t="str">
        <f t="shared" si="16"/>
        <v>F</v>
      </c>
      <c r="AM61" s="238" t="str">
        <f t="shared" si="16"/>
        <v>F</v>
      </c>
      <c r="AN61" s="238" t="str">
        <f t="shared" si="16"/>
        <v>F</v>
      </c>
      <c r="AO61" s="238" t="str">
        <f t="shared" si="16"/>
        <v>F</v>
      </c>
      <c r="AP61" s="238" t="str">
        <f t="shared" si="16"/>
        <v>F</v>
      </c>
      <c r="AQ61" s="238" t="str">
        <f t="shared" si="16"/>
        <v>F</v>
      </c>
      <c r="AR61" s="238" t="str">
        <f t="shared" si="18"/>
        <v>F</v>
      </c>
      <c r="AS61" s="238" t="str">
        <f t="shared" si="18"/>
        <v>F</v>
      </c>
      <c r="AT61" s="238" t="str">
        <f t="shared" si="18"/>
        <v>F</v>
      </c>
      <c r="AU61" s="238" t="str">
        <f t="shared" si="18"/>
        <v>F</v>
      </c>
      <c r="AV61" s="238" t="str">
        <f t="shared" si="18"/>
        <v>F</v>
      </c>
    </row>
    <row r="62" spans="7:48">
      <c r="G62" s="237"/>
      <c r="H62" s="237"/>
      <c r="M62" s="238" t="str">
        <f t="shared" si="17"/>
        <v>F</v>
      </c>
      <c r="N62" s="238" t="str">
        <f t="shared" si="17"/>
        <v>F</v>
      </c>
      <c r="O62" s="238" t="str">
        <f t="shared" si="17"/>
        <v>F</v>
      </c>
      <c r="P62" s="238" t="str">
        <f t="shared" si="17"/>
        <v>F</v>
      </c>
      <c r="Q62" s="238" t="str">
        <f t="shared" si="17"/>
        <v>F</v>
      </c>
      <c r="R62" s="220"/>
      <c r="S62" s="220"/>
      <c r="T62" s="238" t="str">
        <f t="shared" si="17"/>
        <v>F</v>
      </c>
      <c r="U62" s="238" t="str">
        <f t="shared" si="17"/>
        <v>F</v>
      </c>
      <c r="V62" s="238" t="str">
        <f t="shared" si="17"/>
        <v>F</v>
      </c>
      <c r="W62" s="238" t="str">
        <f t="shared" si="17"/>
        <v>F</v>
      </c>
      <c r="X62" s="238" t="str">
        <f t="shared" si="17"/>
        <v>F</v>
      </c>
      <c r="Y62" s="238" t="str">
        <f t="shared" si="17"/>
        <v>F</v>
      </c>
      <c r="Z62" s="238" t="str">
        <f t="shared" si="17"/>
        <v>F</v>
      </c>
      <c r="AA62" s="238" t="str">
        <f t="shared" si="17"/>
        <v>F</v>
      </c>
      <c r="AB62" s="238" t="str">
        <f t="shared" ref="AB62:AQ78" si="19">IF(AB$3&gt;=$C62,IF(AB$3&lt;=($C62+$D62-1),"P","F"),"F")</f>
        <v>F</v>
      </c>
      <c r="AC62" s="238" t="str">
        <f t="shared" si="19"/>
        <v>F</v>
      </c>
      <c r="AD62" s="238" t="str">
        <f t="shared" si="19"/>
        <v>F</v>
      </c>
      <c r="AE62" s="238" t="str">
        <f t="shared" si="19"/>
        <v>F</v>
      </c>
      <c r="AF62" s="238" t="str">
        <f t="shared" si="19"/>
        <v>F</v>
      </c>
      <c r="AG62" s="238" t="str">
        <f t="shared" si="19"/>
        <v>F</v>
      </c>
      <c r="AH62" s="238" t="str">
        <f t="shared" si="19"/>
        <v>F</v>
      </c>
      <c r="AI62" s="238" t="str">
        <f t="shared" si="19"/>
        <v>F</v>
      </c>
      <c r="AJ62" s="238" t="str">
        <f t="shared" si="19"/>
        <v>F</v>
      </c>
      <c r="AK62" s="238" t="str">
        <f t="shared" si="19"/>
        <v>F</v>
      </c>
      <c r="AL62" s="238" t="str">
        <f t="shared" si="19"/>
        <v>F</v>
      </c>
      <c r="AM62" s="238" t="str">
        <f t="shared" si="16"/>
        <v>F</v>
      </c>
      <c r="AN62" s="238" t="str">
        <f t="shared" si="16"/>
        <v>F</v>
      </c>
      <c r="AO62" s="238" t="str">
        <f t="shared" si="16"/>
        <v>F</v>
      </c>
      <c r="AP62" s="238" t="str">
        <f t="shared" si="16"/>
        <v>F</v>
      </c>
      <c r="AQ62" s="238" t="str">
        <f t="shared" si="16"/>
        <v>F</v>
      </c>
      <c r="AR62" s="238" t="str">
        <f t="shared" si="18"/>
        <v>F</v>
      </c>
      <c r="AS62" s="238" t="str">
        <f t="shared" si="18"/>
        <v>F</v>
      </c>
      <c r="AT62" s="238" t="str">
        <f t="shared" si="18"/>
        <v>F</v>
      </c>
      <c r="AU62" s="238" t="str">
        <f t="shared" si="18"/>
        <v>F</v>
      </c>
      <c r="AV62" s="238" t="str">
        <f t="shared" si="18"/>
        <v>F</v>
      </c>
    </row>
    <row r="63" spans="7:48">
      <c r="G63" s="237"/>
      <c r="H63" s="237"/>
      <c r="M63" s="238" t="str">
        <f t="shared" ref="M63:AB78" si="20">IF(M$3&gt;=$C63,IF(M$3&lt;=($C63+$D63-1),"P","F"),"F")</f>
        <v>F</v>
      </c>
      <c r="N63" s="238" t="str">
        <f t="shared" si="20"/>
        <v>F</v>
      </c>
      <c r="O63" s="238" t="str">
        <f t="shared" si="20"/>
        <v>F</v>
      </c>
      <c r="P63" s="238" t="str">
        <f t="shared" si="20"/>
        <v>F</v>
      </c>
      <c r="Q63" s="238" t="str">
        <f t="shared" si="20"/>
        <v>F</v>
      </c>
      <c r="R63" s="220"/>
      <c r="S63" s="220"/>
      <c r="T63" s="238" t="str">
        <f t="shared" si="20"/>
        <v>F</v>
      </c>
      <c r="U63" s="238" t="str">
        <f t="shared" si="20"/>
        <v>F</v>
      </c>
      <c r="V63" s="238" t="str">
        <f t="shared" si="20"/>
        <v>F</v>
      </c>
      <c r="W63" s="238" t="str">
        <f t="shared" si="20"/>
        <v>F</v>
      </c>
      <c r="X63" s="238" t="str">
        <f t="shared" si="20"/>
        <v>F</v>
      </c>
      <c r="Y63" s="238" t="str">
        <f t="shared" si="20"/>
        <v>F</v>
      </c>
      <c r="Z63" s="238" t="str">
        <f t="shared" si="20"/>
        <v>F</v>
      </c>
      <c r="AA63" s="238" t="str">
        <f t="shared" si="20"/>
        <v>F</v>
      </c>
      <c r="AB63" s="238" t="str">
        <f t="shared" si="20"/>
        <v>F</v>
      </c>
      <c r="AC63" s="238" t="str">
        <f t="shared" si="19"/>
        <v>F</v>
      </c>
      <c r="AD63" s="238" t="str">
        <f t="shared" si="19"/>
        <v>F</v>
      </c>
      <c r="AE63" s="238" t="str">
        <f t="shared" si="19"/>
        <v>F</v>
      </c>
      <c r="AF63" s="238" t="str">
        <f t="shared" si="19"/>
        <v>F</v>
      </c>
      <c r="AG63" s="238" t="str">
        <f t="shared" si="19"/>
        <v>F</v>
      </c>
      <c r="AH63" s="238" t="str">
        <f t="shared" si="19"/>
        <v>F</v>
      </c>
      <c r="AI63" s="238" t="str">
        <f t="shared" si="19"/>
        <v>F</v>
      </c>
      <c r="AJ63" s="238" t="str">
        <f t="shared" si="19"/>
        <v>F</v>
      </c>
      <c r="AK63" s="238" t="str">
        <f t="shared" si="19"/>
        <v>F</v>
      </c>
      <c r="AL63" s="238" t="str">
        <f t="shared" si="19"/>
        <v>F</v>
      </c>
      <c r="AM63" s="238" t="str">
        <f t="shared" si="19"/>
        <v>F</v>
      </c>
      <c r="AN63" s="238" t="str">
        <f t="shared" si="19"/>
        <v>F</v>
      </c>
      <c r="AO63" s="238" t="str">
        <f t="shared" si="19"/>
        <v>F</v>
      </c>
      <c r="AP63" s="238" t="str">
        <f t="shared" si="19"/>
        <v>F</v>
      </c>
      <c r="AQ63" s="238" t="str">
        <f t="shared" si="19"/>
        <v>F</v>
      </c>
      <c r="AR63" s="238" t="str">
        <f t="shared" si="18"/>
        <v>F</v>
      </c>
      <c r="AS63" s="238" t="str">
        <f t="shared" si="18"/>
        <v>F</v>
      </c>
      <c r="AT63" s="238" t="str">
        <f t="shared" si="18"/>
        <v>F</v>
      </c>
      <c r="AU63" s="238" t="str">
        <f t="shared" si="18"/>
        <v>F</v>
      </c>
      <c r="AV63" s="238" t="str">
        <f t="shared" si="18"/>
        <v>F</v>
      </c>
    </row>
    <row r="64" spans="7:48">
      <c r="G64" s="237"/>
      <c r="H64" s="237"/>
      <c r="M64" s="238" t="str">
        <f t="shared" si="20"/>
        <v>F</v>
      </c>
      <c r="N64" s="238" t="str">
        <f t="shared" si="20"/>
        <v>F</v>
      </c>
      <c r="O64" s="238" t="str">
        <f t="shared" si="20"/>
        <v>F</v>
      </c>
      <c r="P64" s="238" t="str">
        <f t="shared" si="20"/>
        <v>F</v>
      </c>
      <c r="Q64" s="238" t="str">
        <f t="shared" si="20"/>
        <v>F</v>
      </c>
      <c r="R64" s="220"/>
      <c r="S64" s="220"/>
      <c r="T64" s="238" t="str">
        <f t="shared" si="20"/>
        <v>F</v>
      </c>
      <c r="U64" s="238" t="str">
        <f t="shared" si="20"/>
        <v>F</v>
      </c>
      <c r="V64" s="238" t="str">
        <f t="shared" si="20"/>
        <v>F</v>
      </c>
      <c r="W64" s="238" t="str">
        <f t="shared" si="20"/>
        <v>F</v>
      </c>
      <c r="X64" s="238" t="str">
        <f t="shared" si="20"/>
        <v>F</v>
      </c>
      <c r="Y64" s="238" t="str">
        <f t="shared" si="20"/>
        <v>F</v>
      </c>
      <c r="Z64" s="238" t="str">
        <f t="shared" si="20"/>
        <v>F</v>
      </c>
      <c r="AA64" s="238" t="str">
        <f t="shared" si="20"/>
        <v>F</v>
      </c>
      <c r="AB64" s="238" t="str">
        <f t="shared" si="20"/>
        <v>F</v>
      </c>
      <c r="AC64" s="238" t="str">
        <f t="shared" si="19"/>
        <v>F</v>
      </c>
      <c r="AD64" s="238" t="str">
        <f t="shared" si="19"/>
        <v>F</v>
      </c>
      <c r="AE64" s="238" t="str">
        <f t="shared" si="19"/>
        <v>F</v>
      </c>
      <c r="AF64" s="238" t="str">
        <f t="shared" si="19"/>
        <v>F</v>
      </c>
      <c r="AG64" s="238" t="str">
        <f t="shared" si="19"/>
        <v>F</v>
      </c>
      <c r="AH64" s="238" t="str">
        <f t="shared" si="19"/>
        <v>F</v>
      </c>
      <c r="AI64" s="238" t="str">
        <f t="shared" si="19"/>
        <v>F</v>
      </c>
      <c r="AJ64" s="238" t="str">
        <f t="shared" si="19"/>
        <v>F</v>
      </c>
      <c r="AK64" s="238" t="str">
        <f t="shared" si="19"/>
        <v>F</v>
      </c>
      <c r="AL64" s="238" t="str">
        <f t="shared" si="19"/>
        <v>F</v>
      </c>
      <c r="AM64" s="238" t="str">
        <f t="shared" si="19"/>
        <v>F</v>
      </c>
      <c r="AN64" s="238" t="str">
        <f t="shared" si="19"/>
        <v>F</v>
      </c>
      <c r="AO64" s="238" t="str">
        <f t="shared" si="19"/>
        <v>F</v>
      </c>
      <c r="AP64" s="238" t="str">
        <f t="shared" si="19"/>
        <v>F</v>
      </c>
      <c r="AQ64" s="238" t="str">
        <f t="shared" si="19"/>
        <v>F</v>
      </c>
      <c r="AR64" s="238" t="str">
        <f t="shared" ref="AR64:AV78" si="21">IF(AR$3&gt;=$C64,IF(AR$3&lt;=($C64+$D64-1),"P","F"),"F")</f>
        <v>F</v>
      </c>
      <c r="AS64" s="238" t="str">
        <f t="shared" si="21"/>
        <v>F</v>
      </c>
      <c r="AT64" s="238" t="str">
        <f t="shared" si="21"/>
        <v>F</v>
      </c>
      <c r="AU64" s="238" t="str">
        <f t="shared" si="21"/>
        <v>F</v>
      </c>
      <c r="AV64" s="238" t="str">
        <f t="shared" si="21"/>
        <v>F</v>
      </c>
    </row>
    <row r="65" spans="13:48">
      <c r="M65" s="238" t="str">
        <f t="shared" si="20"/>
        <v>F</v>
      </c>
      <c r="N65" s="238" t="str">
        <f t="shared" si="20"/>
        <v>F</v>
      </c>
      <c r="O65" s="238" t="str">
        <f t="shared" si="20"/>
        <v>F</v>
      </c>
      <c r="P65" s="238" t="str">
        <f t="shared" si="20"/>
        <v>F</v>
      </c>
      <c r="Q65" s="238" t="str">
        <f t="shared" si="20"/>
        <v>F</v>
      </c>
      <c r="R65" s="220"/>
      <c r="S65" s="220"/>
      <c r="T65" s="238" t="str">
        <f t="shared" si="20"/>
        <v>F</v>
      </c>
      <c r="U65" s="238" t="str">
        <f t="shared" si="20"/>
        <v>F</v>
      </c>
      <c r="V65" s="238" t="str">
        <f t="shared" si="20"/>
        <v>F</v>
      </c>
      <c r="W65" s="238" t="str">
        <f t="shared" si="20"/>
        <v>F</v>
      </c>
      <c r="X65" s="238" t="str">
        <f t="shared" si="20"/>
        <v>F</v>
      </c>
      <c r="Y65" s="238" t="str">
        <f t="shared" si="20"/>
        <v>F</v>
      </c>
      <c r="Z65" s="238" t="str">
        <f t="shared" si="20"/>
        <v>F</v>
      </c>
      <c r="AA65" s="238" t="str">
        <f t="shared" si="20"/>
        <v>F</v>
      </c>
      <c r="AB65" s="238" t="str">
        <f t="shared" si="20"/>
        <v>F</v>
      </c>
      <c r="AC65" s="238" t="str">
        <f t="shared" si="19"/>
        <v>F</v>
      </c>
      <c r="AD65" s="238" t="str">
        <f t="shared" si="19"/>
        <v>F</v>
      </c>
      <c r="AE65" s="238" t="str">
        <f t="shared" si="19"/>
        <v>F</v>
      </c>
      <c r="AF65" s="238" t="str">
        <f t="shared" si="19"/>
        <v>F</v>
      </c>
      <c r="AG65" s="238" t="str">
        <f t="shared" si="19"/>
        <v>F</v>
      </c>
      <c r="AH65" s="238" t="str">
        <f t="shared" si="19"/>
        <v>F</v>
      </c>
      <c r="AI65" s="238" t="str">
        <f t="shared" si="19"/>
        <v>F</v>
      </c>
      <c r="AJ65" s="238" t="str">
        <f t="shared" si="19"/>
        <v>F</v>
      </c>
      <c r="AK65" s="238" t="str">
        <f t="shared" si="19"/>
        <v>F</v>
      </c>
      <c r="AL65" s="238" t="str">
        <f t="shared" si="19"/>
        <v>F</v>
      </c>
      <c r="AM65" s="238" t="str">
        <f t="shared" si="19"/>
        <v>F</v>
      </c>
      <c r="AN65" s="238" t="str">
        <f t="shared" si="19"/>
        <v>F</v>
      </c>
      <c r="AO65" s="238" t="str">
        <f t="shared" si="19"/>
        <v>F</v>
      </c>
      <c r="AP65" s="238" t="str">
        <f t="shared" si="19"/>
        <v>F</v>
      </c>
      <c r="AQ65" s="238" t="str">
        <f t="shared" si="19"/>
        <v>F</v>
      </c>
      <c r="AR65" s="238" t="str">
        <f t="shared" si="21"/>
        <v>F</v>
      </c>
      <c r="AS65" s="238" t="str">
        <f t="shared" si="21"/>
        <v>F</v>
      </c>
      <c r="AT65" s="238" t="str">
        <f t="shared" si="21"/>
        <v>F</v>
      </c>
      <c r="AU65" s="238" t="str">
        <f t="shared" si="21"/>
        <v>F</v>
      </c>
      <c r="AV65" s="238" t="str">
        <f t="shared" si="21"/>
        <v>F</v>
      </c>
    </row>
    <row r="66" spans="13:48">
      <c r="M66" s="238" t="str">
        <f t="shared" si="20"/>
        <v>F</v>
      </c>
      <c r="N66" s="238" t="str">
        <f t="shared" si="20"/>
        <v>F</v>
      </c>
      <c r="O66" s="238" t="str">
        <f t="shared" si="20"/>
        <v>F</v>
      </c>
      <c r="P66" s="238" t="str">
        <f t="shared" si="20"/>
        <v>F</v>
      </c>
      <c r="Q66" s="238" t="str">
        <f t="shared" si="20"/>
        <v>F</v>
      </c>
      <c r="R66" s="220"/>
      <c r="S66" s="220"/>
      <c r="T66" s="238" t="str">
        <f t="shared" si="20"/>
        <v>F</v>
      </c>
      <c r="U66" s="238" t="str">
        <f t="shared" si="20"/>
        <v>F</v>
      </c>
      <c r="V66" s="238" t="str">
        <f t="shared" si="20"/>
        <v>F</v>
      </c>
      <c r="W66" s="238" t="str">
        <f t="shared" si="20"/>
        <v>F</v>
      </c>
      <c r="X66" s="238" t="str">
        <f t="shared" si="20"/>
        <v>F</v>
      </c>
      <c r="Y66" s="238" t="str">
        <f t="shared" si="20"/>
        <v>F</v>
      </c>
      <c r="Z66" s="238" t="str">
        <f t="shared" si="20"/>
        <v>F</v>
      </c>
      <c r="AA66" s="238" t="str">
        <f t="shared" si="20"/>
        <v>F</v>
      </c>
      <c r="AB66" s="238" t="str">
        <f t="shared" si="20"/>
        <v>F</v>
      </c>
      <c r="AC66" s="238" t="str">
        <f t="shared" si="19"/>
        <v>F</v>
      </c>
      <c r="AD66" s="238" t="str">
        <f t="shared" si="19"/>
        <v>F</v>
      </c>
      <c r="AE66" s="238" t="str">
        <f t="shared" si="19"/>
        <v>F</v>
      </c>
      <c r="AF66" s="238" t="str">
        <f t="shared" si="19"/>
        <v>F</v>
      </c>
      <c r="AG66" s="238" t="str">
        <f t="shared" si="19"/>
        <v>F</v>
      </c>
      <c r="AH66" s="238" t="str">
        <f t="shared" si="19"/>
        <v>F</v>
      </c>
      <c r="AI66" s="238" t="str">
        <f t="shared" si="19"/>
        <v>F</v>
      </c>
      <c r="AJ66" s="238" t="str">
        <f t="shared" si="19"/>
        <v>F</v>
      </c>
      <c r="AK66" s="238" t="str">
        <f t="shared" si="19"/>
        <v>F</v>
      </c>
      <c r="AL66" s="238" t="str">
        <f t="shared" si="19"/>
        <v>F</v>
      </c>
      <c r="AM66" s="238" t="str">
        <f t="shared" si="19"/>
        <v>F</v>
      </c>
      <c r="AN66" s="238" t="str">
        <f t="shared" si="19"/>
        <v>F</v>
      </c>
      <c r="AO66" s="238" t="str">
        <f t="shared" si="19"/>
        <v>F</v>
      </c>
      <c r="AP66" s="238" t="str">
        <f t="shared" si="19"/>
        <v>F</v>
      </c>
      <c r="AQ66" s="238" t="str">
        <f t="shared" si="19"/>
        <v>F</v>
      </c>
      <c r="AR66" s="238" t="str">
        <f t="shared" si="21"/>
        <v>F</v>
      </c>
      <c r="AS66" s="238" t="str">
        <f t="shared" si="21"/>
        <v>F</v>
      </c>
      <c r="AT66" s="238" t="str">
        <f t="shared" si="21"/>
        <v>F</v>
      </c>
      <c r="AU66" s="238" t="str">
        <f t="shared" si="21"/>
        <v>F</v>
      </c>
      <c r="AV66" s="238" t="str">
        <f t="shared" si="21"/>
        <v>F</v>
      </c>
    </row>
    <row r="67" spans="13:48">
      <c r="M67" s="238" t="str">
        <f t="shared" si="20"/>
        <v>F</v>
      </c>
      <c r="N67" s="238" t="str">
        <f t="shared" si="20"/>
        <v>F</v>
      </c>
      <c r="O67" s="238" t="str">
        <f t="shared" si="20"/>
        <v>F</v>
      </c>
      <c r="P67" s="238" t="str">
        <f t="shared" si="20"/>
        <v>F</v>
      </c>
      <c r="Q67" s="238" t="str">
        <f t="shared" si="20"/>
        <v>F</v>
      </c>
      <c r="R67" s="220"/>
      <c r="S67" s="220"/>
      <c r="T67" s="238" t="str">
        <f t="shared" si="20"/>
        <v>F</v>
      </c>
      <c r="U67" s="238" t="str">
        <f t="shared" si="20"/>
        <v>F</v>
      </c>
      <c r="V67" s="238" t="str">
        <f t="shared" si="20"/>
        <v>F</v>
      </c>
      <c r="W67" s="238" t="str">
        <f t="shared" si="20"/>
        <v>F</v>
      </c>
      <c r="X67" s="238" t="str">
        <f t="shared" si="20"/>
        <v>F</v>
      </c>
      <c r="Y67" s="238" t="str">
        <f t="shared" si="20"/>
        <v>F</v>
      </c>
      <c r="Z67" s="238" t="str">
        <f t="shared" si="20"/>
        <v>F</v>
      </c>
      <c r="AA67" s="238" t="str">
        <f t="shared" si="20"/>
        <v>F</v>
      </c>
      <c r="AB67" s="238" t="str">
        <f t="shared" si="20"/>
        <v>F</v>
      </c>
      <c r="AC67" s="238" t="str">
        <f t="shared" si="19"/>
        <v>F</v>
      </c>
      <c r="AD67" s="238" t="str">
        <f t="shared" si="19"/>
        <v>F</v>
      </c>
      <c r="AE67" s="238" t="str">
        <f t="shared" si="19"/>
        <v>F</v>
      </c>
      <c r="AF67" s="238" t="str">
        <f t="shared" si="19"/>
        <v>F</v>
      </c>
      <c r="AG67" s="238" t="str">
        <f t="shared" si="19"/>
        <v>F</v>
      </c>
      <c r="AH67" s="238" t="str">
        <f t="shared" si="19"/>
        <v>F</v>
      </c>
      <c r="AI67" s="238" t="str">
        <f t="shared" si="19"/>
        <v>F</v>
      </c>
      <c r="AJ67" s="238" t="str">
        <f t="shared" si="19"/>
        <v>F</v>
      </c>
      <c r="AK67" s="238" t="str">
        <f t="shared" si="19"/>
        <v>F</v>
      </c>
      <c r="AL67" s="238" t="str">
        <f t="shared" si="19"/>
        <v>F</v>
      </c>
      <c r="AM67" s="238" t="str">
        <f t="shared" si="19"/>
        <v>F</v>
      </c>
      <c r="AN67" s="238" t="str">
        <f t="shared" si="19"/>
        <v>F</v>
      </c>
      <c r="AO67" s="238" t="str">
        <f t="shared" si="19"/>
        <v>F</v>
      </c>
      <c r="AP67" s="238" t="str">
        <f t="shared" si="19"/>
        <v>F</v>
      </c>
      <c r="AQ67" s="238" t="str">
        <f t="shared" si="19"/>
        <v>F</v>
      </c>
      <c r="AR67" s="238" t="str">
        <f t="shared" si="21"/>
        <v>F</v>
      </c>
      <c r="AS67" s="238" t="str">
        <f t="shared" si="21"/>
        <v>F</v>
      </c>
      <c r="AT67" s="238" t="str">
        <f t="shared" si="21"/>
        <v>F</v>
      </c>
      <c r="AU67" s="238" t="str">
        <f t="shared" si="21"/>
        <v>F</v>
      </c>
      <c r="AV67" s="238" t="str">
        <f t="shared" si="21"/>
        <v>F</v>
      </c>
    </row>
    <row r="68" spans="13:48">
      <c r="M68" s="238" t="str">
        <f t="shared" si="20"/>
        <v>F</v>
      </c>
      <c r="N68" s="238" t="str">
        <f t="shared" si="20"/>
        <v>F</v>
      </c>
      <c r="O68" s="238" t="str">
        <f t="shared" si="20"/>
        <v>F</v>
      </c>
      <c r="P68" s="238" t="str">
        <f t="shared" si="20"/>
        <v>F</v>
      </c>
      <c r="Q68" s="238" t="str">
        <f t="shared" si="20"/>
        <v>F</v>
      </c>
      <c r="R68" s="220"/>
      <c r="S68" s="220"/>
      <c r="T68" s="238" t="str">
        <f t="shared" si="20"/>
        <v>F</v>
      </c>
      <c r="U68" s="238" t="str">
        <f t="shared" si="20"/>
        <v>F</v>
      </c>
      <c r="V68" s="238" t="str">
        <f t="shared" si="20"/>
        <v>F</v>
      </c>
      <c r="W68" s="238" t="str">
        <f t="shared" si="20"/>
        <v>F</v>
      </c>
      <c r="X68" s="238" t="str">
        <f t="shared" si="20"/>
        <v>F</v>
      </c>
      <c r="Y68" s="238" t="str">
        <f t="shared" si="20"/>
        <v>F</v>
      </c>
      <c r="Z68" s="238" t="str">
        <f t="shared" si="20"/>
        <v>F</v>
      </c>
      <c r="AA68" s="238" t="str">
        <f t="shared" si="20"/>
        <v>F</v>
      </c>
      <c r="AB68" s="238" t="str">
        <f t="shared" si="20"/>
        <v>F</v>
      </c>
      <c r="AC68" s="238" t="str">
        <f t="shared" si="19"/>
        <v>F</v>
      </c>
      <c r="AD68" s="238" t="str">
        <f t="shared" si="19"/>
        <v>F</v>
      </c>
      <c r="AE68" s="238" t="str">
        <f t="shared" si="19"/>
        <v>F</v>
      </c>
      <c r="AF68" s="238" t="str">
        <f t="shared" si="19"/>
        <v>F</v>
      </c>
      <c r="AG68" s="238" t="str">
        <f t="shared" si="19"/>
        <v>F</v>
      </c>
      <c r="AH68" s="238" t="str">
        <f t="shared" si="19"/>
        <v>F</v>
      </c>
      <c r="AI68" s="238" t="str">
        <f t="shared" si="19"/>
        <v>F</v>
      </c>
      <c r="AJ68" s="238" t="str">
        <f t="shared" si="19"/>
        <v>F</v>
      </c>
      <c r="AK68" s="238" t="str">
        <f t="shared" si="19"/>
        <v>F</v>
      </c>
      <c r="AL68" s="238" t="str">
        <f t="shared" si="19"/>
        <v>F</v>
      </c>
      <c r="AM68" s="238" t="str">
        <f t="shared" si="19"/>
        <v>F</v>
      </c>
      <c r="AN68" s="238" t="str">
        <f t="shared" si="19"/>
        <v>F</v>
      </c>
      <c r="AO68" s="238" t="str">
        <f t="shared" si="19"/>
        <v>F</v>
      </c>
      <c r="AP68" s="238" t="str">
        <f t="shared" si="19"/>
        <v>F</v>
      </c>
      <c r="AQ68" s="238" t="str">
        <f t="shared" si="19"/>
        <v>F</v>
      </c>
      <c r="AR68" s="238" t="str">
        <f t="shared" si="21"/>
        <v>F</v>
      </c>
      <c r="AS68" s="238" t="str">
        <f t="shared" si="21"/>
        <v>F</v>
      </c>
      <c r="AT68" s="238" t="str">
        <f t="shared" si="21"/>
        <v>F</v>
      </c>
      <c r="AU68" s="238" t="str">
        <f t="shared" si="21"/>
        <v>F</v>
      </c>
      <c r="AV68" s="238" t="str">
        <f t="shared" si="21"/>
        <v>F</v>
      </c>
    </row>
    <row r="69" spans="13:48">
      <c r="M69" s="238" t="str">
        <f t="shared" si="20"/>
        <v>F</v>
      </c>
      <c r="N69" s="238" t="str">
        <f t="shared" si="20"/>
        <v>F</v>
      </c>
      <c r="O69" s="238" t="str">
        <f t="shared" si="20"/>
        <v>F</v>
      </c>
      <c r="P69" s="238" t="str">
        <f t="shared" si="20"/>
        <v>F</v>
      </c>
      <c r="Q69" s="238" t="str">
        <f t="shared" si="20"/>
        <v>F</v>
      </c>
      <c r="R69" s="220"/>
      <c r="S69" s="220"/>
      <c r="T69" s="238" t="str">
        <f t="shared" si="20"/>
        <v>F</v>
      </c>
      <c r="U69" s="238" t="str">
        <f t="shared" si="20"/>
        <v>F</v>
      </c>
      <c r="V69" s="238" t="str">
        <f t="shared" si="20"/>
        <v>F</v>
      </c>
      <c r="W69" s="238" t="str">
        <f t="shared" si="20"/>
        <v>F</v>
      </c>
      <c r="X69" s="238" t="str">
        <f t="shared" si="20"/>
        <v>F</v>
      </c>
      <c r="Y69" s="238" t="str">
        <f t="shared" si="20"/>
        <v>F</v>
      </c>
      <c r="Z69" s="238" t="str">
        <f t="shared" si="20"/>
        <v>F</v>
      </c>
      <c r="AA69" s="238" t="str">
        <f t="shared" si="20"/>
        <v>F</v>
      </c>
      <c r="AB69" s="238" t="str">
        <f t="shared" si="20"/>
        <v>F</v>
      </c>
      <c r="AC69" s="238" t="str">
        <f t="shared" si="19"/>
        <v>F</v>
      </c>
      <c r="AD69" s="238" t="str">
        <f t="shared" si="19"/>
        <v>F</v>
      </c>
      <c r="AE69" s="238" t="str">
        <f t="shared" si="19"/>
        <v>F</v>
      </c>
      <c r="AF69" s="238" t="str">
        <f t="shared" si="19"/>
        <v>F</v>
      </c>
      <c r="AG69" s="238" t="str">
        <f t="shared" si="19"/>
        <v>F</v>
      </c>
      <c r="AH69" s="238" t="str">
        <f t="shared" si="19"/>
        <v>F</v>
      </c>
      <c r="AI69" s="238" t="str">
        <f t="shared" si="19"/>
        <v>F</v>
      </c>
      <c r="AJ69" s="238" t="str">
        <f t="shared" si="19"/>
        <v>F</v>
      </c>
      <c r="AK69" s="238" t="str">
        <f t="shared" si="19"/>
        <v>F</v>
      </c>
      <c r="AL69" s="238" t="str">
        <f t="shared" si="19"/>
        <v>F</v>
      </c>
      <c r="AM69" s="238" t="str">
        <f t="shared" si="19"/>
        <v>F</v>
      </c>
      <c r="AN69" s="238" t="str">
        <f t="shared" si="19"/>
        <v>F</v>
      </c>
      <c r="AO69" s="238" t="str">
        <f t="shared" si="19"/>
        <v>F</v>
      </c>
      <c r="AP69" s="238" t="str">
        <f t="shared" si="19"/>
        <v>F</v>
      </c>
      <c r="AQ69" s="238" t="str">
        <f t="shared" si="19"/>
        <v>F</v>
      </c>
      <c r="AR69" s="238" t="str">
        <f t="shared" si="21"/>
        <v>F</v>
      </c>
      <c r="AS69" s="238" t="str">
        <f t="shared" si="21"/>
        <v>F</v>
      </c>
      <c r="AT69" s="238" t="str">
        <f t="shared" si="21"/>
        <v>F</v>
      </c>
      <c r="AU69" s="238" t="str">
        <f t="shared" si="21"/>
        <v>F</v>
      </c>
      <c r="AV69" s="238" t="str">
        <f t="shared" si="21"/>
        <v>F</v>
      </c>
    </row>
    <row r="70" spans="13:48">
      <c r="M70" s="238" t="str">
        <f t="shared" si="20"/>
        <v>F</v>
      </c>
      <c r="N70" s="238" t="str">
        <f t="shared" si="20"/>
        <v>F</v>
      </c>
      <c r="O70" s="238" t="str">
        <f t="shared" si="20"/>
        <v>F</v>
      </c>
      <c r="P70" s="238" t="str">
        <f t="shared" si="20"/>
        <v>F</v>
      </c>
      <c r="Q70" s="238" t="str">
        <f t="shared" si="20"/>
        <v>F</v>
      </c>
      <c r="R70" s="220"/>
      <c r="S70" s="220"/>
      <c r="T70" s="238" t="str">
        <f t="shared" si="20"/>
        <v>F</v>
      </c>
      <c r="U70" s="238" t="str">
        <f t="shared" si="20"/>
        <v>F</v>
      </c>
      <c r="V70" s="238" t="str">
        <f t="shared" si="20"/>
        <v>F</v>
      </c>
      <c r="W70" s="238" t="str">
        <f t="shared" si="20"/>
        <v>F</v>
      </c>
      <c r="X70" s="238" t="str">
        <f t="shared" si="20"/>
        <v>F</v>
      </c>
      <c r="Y70" s="238" t="str">
        <f t="shared" si="20"/>
        <v>F</v>
      </c>
      <c r="Z70" s="238" t="str">
        <f t="shared" si="20"/>
        <v>F</v>
      </c>
      <c r="AA70" s="238" t="str">
        <f t="shared" si="20"/>
        <v>F</v>
      </c>
      <c r="AB70" s="238" t="str">
        <f t="shared" si="20"/>
        <v>F</v>
      </c>
      <c r="AC70" s="238" t="str">
        <f t="shared" si="19"/>
        <v>F</v>
      </c>
      <c r="AD70" s="238" t="str">
        <f t="shared" si="19"/>
        <v>F</v>
      </c>
      <c r="AE70" s="238" t="str">
        <f t="shared" si="19"/>
        <v>F</v>
      </c>
      <c r="AF70" s="238" t="str">
        <f t="shared" si="19"/>
        <v>F</v>
      </c>
      <c r="AG70" s="238" t="str">
        <f t="shared" si="19"/>
        <v>F</v>
      </c>
      <c r="AH70" s="238" t="str">
        <f t="shared" si="19"/>
        <v>F</v>
      </c>
      <c r="AI70" s="238" t="str">
        <f t="shared" si="19"/>
        <v>F</v>
      </c>
      <c r="AJ70" s="238" t="str">
        <f t="shared" si="19"/>
        <v>F</v>
      </c>
      <c r="AK70" s="238" t="str">
        <f t="shared" si="19"/>
        <v>F</v>
      </c>
      <c r="AL70" s="238" t="str">
        <f t="shared" si="19"/>
        <v>F</v>
      </c>
      <c r="AM70" s="238" t="str">
        <f t="shared" si="19"/>
        <v>F</v>
      </c>
      <c r="AN70" s="238" t="str">
        <f t="shared" si="19"/>
        <v>F</v>
      </c>
      <c r="AO70" s="238" t="str">
        <f t="shared" si="19"/>
        <v>F</v>
      </c>
      <c r="AP70" s="238" t="str">
        <f t="shared" si="19"/>
        <v>F</v>
      </c>
      <c r="AQ70" s="238" t="str">
        <f t="shared" si="19"/>
        <v>F</v>
      </c>
      <c r="AR70" s="238" t="str">
        <f t="shared" si="21"/>
        <v>F</v>
      </c>
      <c r="AS70" s="238" t="str">
        <f t="shared" si="21"/>
        <v>F</v>
      </c>
      <c r="AT70" s="238" t="str">
        <f t="shared" si="21"/>
        <v>F</v>
      </c>
      <c r="AU70" s="238" t="str">
        <f t="shared" si="21"/>
        <v>F</v>
      </c>
      <c r="AV70" s="238" t="str">
        <f t="shared" si="21"/>
        <v>F</v>
      </c>
    </row>
    <row r="71" spans="13:48">
      <c r="M71" s="238" t="str">
        <f t="shared" si="20"/>
        <v>F</v>
      </c>
      <c r="N71" s="238" t="str">
        <f t="shared" si="20"/>
        <v>F</v>
      </c>
      <c r="O71" s="238" t="str">
        <f t="shared" si="20"/>
        <v>F</v>
      </c>
      <c r="P71" s="238" t="str">
        <f t="shared" si="20"/>
        <v>F</v>
      </c>
      <c r="Q71" s="238" t="str">
        <f t="shared" si="20"/>
        <v>F</v>
      </c>
      <c r="R71" s="220"/>
      <c r="S71" s="220"/>
      <c r="T71" s="238" t="str">
        <f t="shared" si="20"/>
        <v>F</v>
      </c>
      <c r="U71" s="238" t="str">
        <f t="shared" si="20"/>
        <v>F</v>
      </c>
      <c r="V71" s="238" t="str">
        <f t="shared" si="20"/>
        <v>F</v>
      </c>
      <c r="W71" s="238" t="str">
        <f t="shared" si="20"/>
        <v>F</v>
      </c>
      <c r="X71" s="238" t="str">
        <f t="shared" si="20"/>
        <v>F</v>
      </c>
      <c r="Y71" s="238" t="str">
        <f t="shared" si="20"/>
        <v>F</v>
      </c>
      <c r="Z71" s="238" t="str">
        <f t="shared" si="20"/>
        <v>F</v>
      </c>
      <c r="AA71" s="238" t="str">
        <f t="shared" si="20"/>
        <v>F</v>
      </c>
      <c r="AB71" s="238" t="str">
        <f t="shared" si="20"/>
        <v>F</v>
      </c>
      <c r="AC71" s="238" t="str">
        <f t="shared" si="19"/>
        <v>F</v>
      </c>
      <c r="AD71" s="238" t="str">
        <f t="shared" si="19"/>
        <v>F</v>
      </c>
      <c r="AE71" s="238" t="str">
        <f t="shared" si="19"/>
        <v>F</v>
      </c>
      <c r="AF71" s="238" t="str">
        <f t="shared" si="19"/>
        <v>F</v>
      </c>
      <c r="AG71" s="238" t="str">
        <f t="shared" si="19"/>
        <v>F</v>
      </c>
      <c r="AH71" s="238" t="str">
        <f t="shared" si="19"/>
        <v>F</v>
      </c>
      <c r="AI71" s="238" t="str">
        <f t="shared" si="19"/>
        <v>F</v>
      </c>
      <c r="AJ71" s="238" t="str">
        <f t="shared" si="19"/>
        <v>F</v>
      </c>
      <c r="AK71" s="238" t="str">
        <f t="shared" si="19"/>
        <v>F</v>
      </c>
      <c r="AL71" s="238" t="str">
        <f t="shared" si="19"/>
        <v>F</v>
      </c>
      <c r="AM71" s="238" t="str">
        <f t="shared" si="19"/>
        <v>F</v>
      </c>
      <c r="AN71" s="238" t="str">
        <f t="shared" si="19"/>
        <v>F</v>
      </c>
      <c r="AO71" s="238" t="str">
        <f t="shared" si="19"/>
        <v>F</v>
      </c>
      <c r="AP71" s="238" t="str">
        <f t="shared" si="19"/>
        <v>F</v>
      </c>
      <c r="AQ71" s="238" t="str">
        <f t="shared" si="19"/>
        <v>F</v>
      </c>
      <c r="AR71" s="238" t="str">
        <f t="shared" si="21"/>
        <v>F</v>
      </c>
      <c r="AS71" s="238" t="str">
        <f t="shared" si="21"/>
        <v>F</v>
      </c>
      <c r="AT71" s="238" t="str">
        <f t="shared" si="21"/>
        <v>F</v>
      </c>
      <c r="AU71" s="238" t="str">
        <f t="shared" si="21"/>
        <v>F</v>
      </c>
      <c r="AV71" s="238" t="str">
        <f t="shared" si="21"/>
        <v>F</v>
      </c>
    </row>
    <row r="72" spans="13:48">
      <c r="M72" s="238" t="str">
        <f t="shared" si="20"/>
        <v>F</v>
      </c>
      <c r="N72" s="238" t="str">
        <f t="shared" si="20"/>
        <v>F</v>
      </c>
      <c r="O72" s="238" t="str">
        <f t="shared" si="20"/>
        <v>F</v>
      </c>
      <c r="P72" s="238" t="str">
        <f t="shared" si="20"/>
        <v>F</v>
      </c>
      <c r="Q72" s="238" t="str">
        <f t="shared" si="20"/>
        <v>F</v>
      </c>
      <c r="R72" s="220"/>
      <c r="S72" s="220"/>
      <c r="T72" s="238" t="str">
        <f t="shared" si="20"/>
        <v>F</v>
      </c>
      <c r="U72" s="238" t="str">
        <f t="shared" si="20"/>
        <v>F</v>
      </c>
      <c r="V72" s="238" t="str">
        <f t="shared" si="20"/>
        <v>F</v>
      </c>
      <c r="W72" s="238" t="str">
        <f t="shared" si="20"/>
        <v>F</v>
      </c>
      <c r="X72" s="238" t="str">
        <f t="shared" si="20"/>
        <v>F</v>
      </c>
      <c r="Y72" s="238" t="str">
        <f t="shared" si="20"/>
        <v>F</v>
      </c>
      <c r="Z72" s="238" t="str">
        <f t="shared" si="20"/>
        <v>F</v>
      </c>
      <c r="AA72" s="238" t="str">
        <f t="shared" si="20"/>
        <v>F</v>
      </c>
      <c r="AB72" s="238" t="str">
        <f t="shared" si="20"/>
        <v>F</v>
      </c>
      <c r="AC72" s="238" t="str">
        <f t="shared" si="19"/>
        <v>F</v>
      </c>
      <c r="AD72" s="238" t="str">
        <f t="shared" si="19"/>
        <v>F</v>
      </c>
      <c r="AE72" s="238" t="str">
        <f t="shared" si="19"/>
        <v>F</v>
      </c>
      <c r="AF72" s="238" t="str">
        <f t="shared" si="19"/>
        <v>F</v>
      </c>
      <c r="AG72" s="238" t="str">
        <f t="shared" si="19"/>
        <v>F</v>
      </c>
      <c r="AH72" s="238" t="str">
        <f t="shared" si="19"/>
        <v>F</v>
      </c>
      <c r="AI72" s="238" t="str">
        <f t="shared" si="19"/>
        <v>F</v>
      </c>
      <c r="AJ72" s="238" t="str">
        <f t="shared" si="19"/>
        <v>F</v>
      </c>
      <c r="AK72" s="238" t="str">
        <f t="shared" si="19"/>
        <v>F</v>
      </c>
      <c r="AL72" s="238" t="str">
        <f t="shared" si="19"/>
        <v>F</v>
      </c>
      <c r="AM72" s="238" t="str">
        <f t="shared" si="19"/>
        <v>F</v>
      </c>
      <c r="AN72" s="238" t="str">
        <f t="shared" si="19"/>
        <v>F</v>
      </c>
      <c r="AO72" s="238" t="str">
        <f t="shared" si="19"/>
        <v>F</v>
      </c>
      <c r="AP72" s="238" t="str">
        <f t="shared" si="19"/>
        <v>F</v>
      </c>
      <c r="AQ72" s="238" t="str">
        <f t="shared" si="19"/>
        <v>F</v>
      </c>
      <c r="AR72" s="238" t="str">
        <f t="shared" si="21"/>
        <v>F</v>
      </c>
      <c r="AS72" s="238" t="str">
        <f t="shared" si="21"/>
        <v>F</v>
      </c>
      <c r="AT72" s="238" t="str">
        <f t="shared" si="21"/>
        <v>F</v>
      </c>
      <c r="AU72" s="238" t="str">
        <f t="shared" si="21"/>
        <v>F</v>
      </c>
      <c r="AV72" s="238" t="str">
        <f t="shared" si="21"/>
        <v>F</v>
      </c>
    </row>
    <row r="73" spans="13:48">
      <c r="M73" s="238" t="str">
        <f t="shared" si="20"/>
        <v>F</v>
      </c>
      <c r="N73" s="238" t="str">
        <f t="shared" si="20"/>
        <v>F</v>
      </c>
      <c r="O73" s="238" t="str">
        <f t="shared" si="20"/>
        <v>F</v>
      </c>
      <c r="P73" s="238" t="str">
        <f t="shared" si="20"/>
        <v>F</v>
      </c>
      <c r="Q73" s="238" t="str">
        <f t="shared" si="20"/>
        <v>F</v>
      </c>
      <c r="R73" s="220"/>
      <c r="S73" s="220"/>
      <c r="T73" s="238" t="str">
        <f t="shared" si="20"/>
        <v>F</v>
      </c>
      <c r="U73" s="238" t="str">
        <f t="shared" si="20"/>
        <v>F</v>
      </c>
      <c r="V73" s="238" t="str">
        <f t="shared" si="20"/>
        <v>F</v>
      </c>
      <c r="W73" s="238" t="str">
        <f t="shared" si="20"/>
        <v>F</v>
      </c>
      <c r="X73" s="238" t="str">
        <f t="shared" si="20"/>
        <v>F</v>
      </c>
      <c r="Y73" s="238" t="str">
        <f t="shared" si="20"/>
        <v>F</v>
      </c>
      <c r="Z73" s="238" t="str">
        <f t="shared" si="20"/>
        <v>F</v>
      </c>
      <c r="AA73" s="238" t="str">
        <f t="shared" si="20"/>
        <v>F</v>
      </c>
      <c r="AB73" s="238" t="str">
        <f t="shared" si="20"/>
        <v>F</v>
      </c>
      <c r="AC73" s="238" t="str">
        <f t="shared" si="19"/>
        <v>F</v>
      </c>
      <c r="AD73" s="238" t="str">
        <f t="shared" si="19"/>
        <v>F</v>
      </c>
      <c r="AE73" s="238" t="str">
        <f t="shared" si="19"/>
        <v>F</v>
      </c>
      <c r="AF73" s="238" t="str">
        <f t="shared" si="19"/>
        <v>F</v>
      </c>
      <c r="AG73" s="238" t="str">
        <f t="shared" si="19"/>
        <v>F</v>
      </c>
      <c r="AH73" s="238" t="str">
        <f t="shared" si="19"/>
        <v>F</v>
      </c>
      <c r="AI73" s="238" t="str">
        <f t="shared" si="19"/>
        <v>F</v>
      </c>
      <c r="AJ73" s="238" t="str">
        <f t="shared" si="19"/>
        <v>F</v>
      </c>
      <c r="AK73" s="238" t="str">
        <f t="shared" si="19"/>
        <v>F</v>
      </c>
      <c r="AL73" s="238" t="str">
        <f t="shared" si="19"/>
        <v>F</v>
      </c>
      <c r="AM73" s="238" t="str">
        <f t="shared" si="19"/>
        <v>F</v>
      </c>
      <c r="AN73" s="238" t="str">
        <f t="shared" si="19"/>
        <v>F</v>
      </c>
      <c r="AO73" s="238" t="str">
        <f t="shared" si="19"/>
        <v>F</v>
      </c>
      <c r="AP73" s="238" t="str">
        <f t="shared" si="19"/>
        <v>F</v>
      </c>
      <c r="AQ73" s="238" t="str">
        <f t="shared" si="19"/>
        <v>F</v>
      </c>
      <c r="AR73" s="238" t="str">
        <f t="shared" si="21"/>
        <v>F</v>
      </c>
      <c r="AS73" s="238" t="str">
        <f t="shared" si="21"/>
        <v>F</v>
      </c>
      <c r="AT73" s="238" t="str">
        <f t="shared" si="21"/>
        <v>F</v>
      </c>
      <c r="AU73" s="238" t="str">
        <f t="shared" si="21"/>
        <v>F</v>
      </c>
      <c r="AV73" s="238" t="str">
        <f t="shared" si="21"/>
        <v>F</v>
      </c>
    </row>
    <row r="74" spans="13:48">
      <c r="M74" s="238" t="str">
        <f t="shared" si="20"/>
        <v>F</v>
      </c>
      <c r="N74" s="238" t="str">
        <f t="shared" si="20"/>
        <v>F</v>
      </c>
      <c r="O74" s="238" t="str">
        <f t="shared" si="20"/>
        <v>F</v>
      </c>
      <c r="P74" s="238" t="str">
        <f t="shared" si="20"/>
        <v>F</v>
      </c>
      <c r="Q74" s="238" t="str">
        <f t="shared" si="20"/>
        <v>F</v>
      </c>
      <c r="R74" s="220"/>
      <c r="S74" s="220"/>
      <c r="T74" s="238" t="str">
        <f t="shared" si="20"/>
        <v>F</v>
      </c>
      <c r="U74" s="238" t="str">
        <f t="shared" si="20"/>
        <v>F</v>
      </c>
      <c r="V74" s="238" t="str">
        <f t="shared" si="20"/>
        <v>F</v>
      </c>
      <c r="W74" s="238" t="str">
        <f t="shared" si="20"/>
        <v>F</v>
      </c>
      <c r="X74" s="238" t="str">
        <f t="shared" si="20"/>
        <v>F</v>
      </c>
      <c r="Y74" s="238" t="str">
        <f t="shared" si="20"/>
        <v>F</v>
      </c>
      <c r="Z74" s="238" t="str">
        <f t="shared" si="20"/>
        <v>F</v>
      </c>
      <c r="AA74" s="238" t="str">
        <f t="shared" si="20"/>
        <v>F</v>
      </c>
      <c r="AB74" s="238" t="str">
        <f t="shared" si="20"/>
        <v>F</v>
      </c>
      <c r="AC74" s="238" t="str">
        <f t="shared" si="19"/>
        <v>F</v>
      </c>
      <c r="AD74" s="238" t="str">
        <f t="shared" si="19"/>
        <v>F</v>
      </c>
      <c r="AE74" s="238" t="str">
        <f t="shared" si="19"/>
        <v>F</v>
      </c>
      <c r="AF74" s="238" t="str">
        <f t="shared" si="19"/>
        <v>F</v>
      </c>
      <c r="AG74" s="238" t="str">
        <f t="shared" si="19"/>
        <v>F</v>
      </c>
      <c r="AH74" s="238" t="str">
        <f t="shared" si="19"/>
        <v>F</v>
      </c>
      <c r="AI74" s="238" t="str">
        <f t="shared" si="19"/>
        <v>F</v>
      </c>
      <c r="AJ74" s="238" t="str">
        <f t="shared" si="19"/>
        <v>F</v>
      </c>
      <c r="AK74" s="238" t="str">
        <f t="shared" si="19"/>
        <v>F</v>
      </c>
      <c r="AL74" s="238" t="str">
        <f t="shared" si="19"/>
        <v>F</v>
      </c>
      <c r="AM74" s="238" t="str">
        <f t="shared" si="19"/>
        <v>F</v>
      </c>
      <c r="AN74" s="238" t="str">
        <f t="shared" si="19"/>
        <v>F</v>
      </c>
      <c r="AO74" s="238" t="str">
        <f t="shared" si="19"/>
        <v>F</v>
      </c>
      <c r="AP74" s="238" t="str">
        <f t="shared" si="19"/>
        <v>F</v>
      </c>
      <c r="AQ74" s="238" t="str">
        <f t="shared" si="19"/>
        <v>F</v>
      </c>
      <c r="AR74" s="238" t="str">
        <f t="shared" si="21"/>
        <v>F</v>
      </c>
      <c r="AS74" s="238" t="str">
        <f t="shared" si="21"/>
        <v>F</v>
      </c>
      <c r="AT74" s="238" t="str">
        <f t="shared" si="21"/>
        <v>F</v>
      </c>
      <c r="AU74" s="238" t="str">
        <f t="shared" si="21"/>
        <v>F</v>
      </c>
      <c r="AV74" s="238" t="str">
        <f t="shared" si="21"/>
        <v>F</v>
      </c>
    </row>
    <row r="75" spans="13:48">
      <c r="M75" s="238" t="str">
        <f t="shared" si="20"/>
        <v>F</v>
      </c>
      <c r="N75" s="238" t="str">
        <f t="shared" si="20"/>
        <v>F</v>
      </c>
      <c r="O75" s="238" t="str">
        <f t="shared" si="20"/>
        <v>F</v>
      </c>
      <c r="P75" s="238" t="str">
        <f t="shared" si="20"/>
        <v>F</v>
      </c>
      <c r="Q75" s="238" t="str">
        <f t="shared" si="20"/>
        <v>F</v>
      </c>
      <c r="R75" s="220"/>
      <c r="S75" s="220"/>
      <c r="T75" s="238" t="str">
        <f t="shared" si="20"/>
        <v>F</v>
      </c>
      <c r="U75" s="238" t="str">
        <f t="shared" si="20"/>
        <v>F</v>
      </c>
      <c r="V75" s="238" t="str">
        <f t="shared" si="20"/>
        <v>F</v>
      </c>
      <c r="W75" s="238" t="str">
        <f t="shared" si="20"/>
        <v>F</v>
      </c>
      <c r="X75" s="238" t="str">
        <f t="shared" si="20"/>
        <v>F</v>
      </c>
      <c r="Y75" s="238" t="str">
        <f t="shared" si="20"/>
        <v>F</v>
      </c>
      <c r="Z75" s="238" t="str">
        <f t="shared" si="20"/>
        <v>F</v>
      </c>
      <c r="AA75" s="238" t="str">
        <f t="shared" si="20"/>
        <v>F</v>
      </c>
      <c r="AB75" s="238" t="str">
        <f t="shared" si="20"/>
        <v>F</v>
      </c>
      <c r="AC75" s="238" t="str">
        <f t="shared" si="19"/>
        <v>F</v>
      </c>
      <c r="AD75" s="238" t="str">
        <f t="shared" si="19"/>
        <v>F</v>
      </c>
      <c r="AE75" s="238" t="str">
        <f t="shared" si="19"/>
        <v>F</v>
      </c>
      <c r="AF75" s="238" t="str">
        <f t="shared" si="19"/>
        <v>F</v>
      </c>
      <c r="AG75" s="238" t="str">
        <f t="shared" si="19"/>
        <v>F</v>
      </c>
      <c r="AH75" s="238" t="str">
        <f t="shared" si="19"/>
        <v>F</v>
      </c>
      <c r="AI75" s="238" t="str">
        <f t="shared" si="19"/>
        <v>F</v>
      </c>
      <c r="AJ75" s="238" t="str">
        <f t="shared" si="19"/>
        <v>F</v>
      </c>
      <c r="AK75" s="238" t="str">
        <f t="shared" si="19"/>
        <v>F</v>
      </c>
      <c r="AL75" s="238" t="str">
        <f t="shared" si="19"/>
        <v>F</v>
      </c>
      <c r="AM75" s="238" t="str">
        <f t="shared" si="19"/>
        <v>F</v>
      </c>
      <c r="AN75" s="238" t="str">
        <f t="shared" si="19"/>
        <v>F</v>
      </c>
      <c r="AO75" s="238" t="str">
        <f t="shared" si="19"/>
        <v>F</v>
      </c>
      <c r="AP75" s="238" t="str">
        <f t="shared" si="19"/>
        <v>F</v>
      </c>
      <c r="AQ75" s="238" t="str">
        <f t="shared" si="19"/>
        <v>F</v>
      </c>
      <c r="AR75" s="238" t="str">
        <f t="shared" si="21"/>
        <v>F</v>
      </c>
      <c r="AS75" s="238" t="str">
        <f t="shared" si="21"/>
        <v>F</v>
      </c>
      <c r="AT75" s="238" t="str">
        <f t="shared" si="21"/>
        <v>F</v>
      </c>
      <c r="AU75" s="238" t="str">
        <f t="shared" si="21"/>
        <v>F</v>
      </c>
      <c r="AV75" s="238" t="str">
        <f t="shared" si="21"/>
        <v>F</v>
      </c>
    </row>
    <row r="76" spans="13:48">
      <c r="M76" s="238" t="str">
        <f t="shared" si="20"/>
        <v>F</v>
      </c>
      <c r="N76" s="238" t="str">
        <f t="shared" si="20"/>
        <v>F</v>
      </c>
      <c r="O76" s="238" t="str">
        <f t="shared" si="20"/>
        <v>F</v>
      </c>
      <c r="P76" s="238" t="str">
        <f t="shared" si="20"/>
        <v>F</v>
      </c>
      <c r="Q76" s="238" t="str">
        <f t="shared" si="20"/>
        <v>F</v>
      </c>
      <c r="R76" s="220"/>
      <c r="S76" s="220"/>
      <c r="T76" s="238" t="str">
        <f t="shared" si="20"/>
        <v>F</v>
      </c>
      <c r="U76" s="238" t="str">
        <f t="shared" si="20"/>
        <v>F</v>
      </c>
      <c r="V76" s="238" t="str">
        <f t="shared" si="20"/>
        <v>F</v>
      </c>
      <c r="W76" s="238" t="str">
        <f t="shared" si="20"/>
        <v>F</v>
      </c>
      <c r="X76" s="238" t="str">
        <f t="shared" si="20"/>
        <v>F</v>
      </c>
      <c r="Y76" s="238" t="str">
        <f t="shared" si="20"/>
        <v>F</v>
      </c>
      <c r="Z76" s="238" t="str">
        <f t="shared" si="20"/>
        <v>F</v>
      </c>
      <c r="AA76" s="238" t="str">
        <f t="shared" si="20"/>
        <v>F</v>
      </c>
      <c r="AB76" s="238" t="str">
        <f t="shared" si="20"/>
        <v>F</v>
      </c>
      <c r="AC76" s="238" t="str">
        <f t="shared" si="19"/>
        <v>F</v>
      </c>
      <c r="AD76" s="238" t="str">
        <f t="shared" si="19"/>
        <v>F</v>
      </c>
      <c r="AE76" s="238" t="str">
        <f t="shared" si="19"/>
        <v>F</v>
      </c>
      <c r="AF76" s="238" t="str">
        <f t="shared" si="19"/>
        <v>F</v>
      </c>
      <c r="AG76" s="238" t="str">
        <f t="shared" si="19"/>
        <v>F</v>
      </c>
      <c r="AH76" s="238" t="str">
        <f t="shared" si="19"/>
        <v>F</v>
      </c>
      <c r="AI76" s="238" t="str">
        <f t="shared" si="19"/>
        <v>F</v>
      </c>
      <c r="AJ76" s="238" t="str">
        <f t="shared" si="19"/>
        <v>F</v>
      </c>
      <c r="AK76" s="238" t="str">
        <f t="shared" si="19"/>
        <v>F</v>
      </c>
      <c r="AL76" s="238" t="str">
        <f t="shared" si="19"/>
        <v>F</v>
      </c>
      <c r="AM76" s="238" t="str">
        <f t="shared" si="19"/>
        <v>F</v>
      </c>
      <c r="AN76" s="238" t="str">
        <f t="shared" si="19"/>
        <v>F</v>
      </c>
      <c r="AO76" s="238" t="str">
        <f t="shared" si="19"/>
        <v>F</v>
      </c>
      <c r="AP76" s="238" t="str">
        <f t="shared" si="19"/>
        <v>F</v>
      </c>
      <c r="AQ76" s="238" t="str">
        <f t="shared" si="19"/>
        <v>F</v>
      </c>
      <c r="AR76" s="238" t="str">
        <f t="shared" si="21"/>
        <v>F</v>
      </c>
      <c r="AS76" s="238" t="str">
        <f t="shared" si="21"/>
        <v>F</v>
      </c>
      <c r="AT76" s="238" t="str">
        <f t="shared" si="21"/>
        <v>F</v>
      </c>
      <c r="AU76" s="238" t="str">
        <f t="shared" si="21"/>
        <v>F</v>
      </c>
      <c r="AV76" s="238" t="str">
        <f t="shared" si="21"/>
        <v>F</v>
      </c>
    </row>
    <row r="77" spans="13:48">
      <c r="M77" s="238" t="str">
        <f t="shared" si="20"/>
        <v>F</v>
      </c>
      <c r="N77" s="238" t="str">
        <f t="shared" si="20"/>
        <v>F</v>
      </c>
      <c r="O77" s="238" t="str">
        <f t="shared" si="20"/>
        <v>F</v>
      </c>
      <c r="P77" s="238" t="str">
        <f t="shared" si="20"/>
        <v>F</v>
      </c>
      <c r="Q77" s="238" t="str">
        <f t="shared" si="20"/>
        <v>F</v>
      </c>
      <c r="R77" s="220"/>
      <c r="S77" s="220"/>
      <c r="T77" s="238" t="str">
        <f t="shared" si="20"/>
        <v>F</v>
      </c>
      <c r="U77" s="238" t="str">
        <f t="shared" si="20"/>
        <v>F</v>
      </c>
      <c r="V77" s="238" t="str">
        <f t="shared" si="20"/>
        <v>F</v>
      </c>
      <c r="W77" s="238" t="str">
        <f t="shared" si="20"/>
        <v>F</v>
      </c>
      <c r="X77" s="238" t="str">
        <f t="shared" si="20"/>
        <v>F</v>
      </c>
      <c r="Y77" s="238" t="str">
        <f t="shared" si="20"/>
        <v>F</v>
      </c>
      <c r="Z77" s="238" t="str">
        <f t="shared" si="20"/>
        <v>F</v>
      </c>
      <c r="AA77" s="238" t="str">
        <f t="shared" si="20"/>
        <v>F</v>
      </c>
      <c r="AB77" s="238" t="str">
        <f t="shared" si="20"/>
        <v>F</v>
      </c>
      <c r="AC77" s="238" t="str">
        <f t="shared" si="19"/>
        <v>F</v>
      </c>
      <c r="AD77" s="238" t="str">
        <f t="shared" si="19"/>
        <v>F</v>
      </c>
      <c r="AE77" s="238" t="str">
        <f t="shared" si="19"/>
        <v>F</v>
      </c>
      <c r="AF77" s="238" t="str">
        <f t="shared" si="19"/>
        <v>F</v>
      </c>
      <c r="AG77" s="238" t="str">
        <f t="shared" si="19"/>
        <v>F</v>
      </c>
      <c r="AH77" s="238" t="str">
        <f t="shared" si="19"/>
        <v>F</v>
      </c>
      <c r="AI77" s="238" t="str">
        <f t="shared" si="19"/>
        <v>F</v>
      </c>
      <c r="AJ77" s="238" t="str">
        <f t="shared" si="19"/>
        <v>F</v>
      </c>
      <c r="AK77" s="238" t="str">
        <f t="shared" si="19"/>
        <v>F</v>
      </c>
      <c r="AL77" s="238" t="str">
        <f t="shared" si="19"/>
        <v>F</v>
      </c>
      <c r="AM77" s="238" t="str">
        <f t="shared" si="19"/>
        <v>F</v>
      </c>
      <c r="AN77" s="238" t="str">
        <f t="shared" si="19"/>
        <v>F</v>
      </c>
      <c r="AO77" s="238" t="str">
        <f t="shared" si="19"/>
        <v>F</v>
      </c>
      <c r="AP77" s="238" t="str">
        <f t="shared" si="19"/>
        <v>F</v>
      </c>
      <c r="AQ77" s="238" t="str">
        <f t="shared" si="19"/>
        <v>F</v>
      </c>
      <c r="AR77" s="238" t="str">
        <f t="shared" si="21"/>
        <v>F</v>
      </c>
      <c r="AS77" s="238" t="str">
        <f t="shared" si="21"/>
        <v>F</v>
      </c>
      <c r="AT77" s="238" t="str">
        <f t="shared" si="21"/>
        <v>F</v>
      </c>
      <c r="AU77" s="238" t="str">
        <f t="shared" si="21"/>
        <v>F</v>
      </c>
      <c r="AV77" s="238" t="str">
        <f t="shared" si="21"/>
        <v>F</v>
      </c>
    </row>
    <row r="78" spans="13:48">
      <c r="M78" s="238" t="str">
        <f t="shared" si="20"/>
        <v>F</v>
      </c>
      <c r="N78" s="238" t="str">
        <f t="shared" si="20"/>
        <v>F</v>
      </c>
      <c r="O78" s="238" t="str">
        <f t="shared" si="20"/>
        <v>F</v>
      </c>
      <c r="P78" s="238" t="str">
        <f t="shared" si="20"/>
        <v>F</v>
      </c>
      <c r="Q78" s="238" t="str">
        <f t="shared" si="20"/>
        <v>F</v>
      </c>
      <c r="R78" s="220"/>
      <c r="S78" s="220"/>
      <c r="T78" s="238" t="str">
        <f t="shared" si="20"/>
        <v>F</v>
      </c>
      <c r="U78" s="238" t="str">
        <f t="shared" si="20"/>
        <v>F</v>
      </c>
      <c r="V78" s="238" t="str">
        <f t="shared" si="20"/>
        <v>F</v>
      </c>
      <c r="W78" s="238" t="str">
        <f t="shared" si="20"/>
        <v>F</v>
      </c>
      <c r="X78" s="238" t="str">
        <f t="shared" si="20"/>
        <v>F</v>
      </c>
      <c r="Y78" s="238" t="str">
        <f t="shared" si="20"/>
        <v>F</v>
      </c>
      <c r="Z78" s="238" t="str">
        <f t="shared" si="20"/>
        <v>F</v>
      </c>
      <c r="AA78" s="238" t="str">
        <f t="shared" si="20"/>
        <v>F</v>
      </c>
      <c r="AB78" s="238" t="str">
        <f t="shared" ref="W78:AL94" si="22">IF(AB$3&gt;=$C78,IF(AB$3&lt;=($C78+$D78-1),"P","F"),"F")</f>
        <v>F</v>
      </c>
      <c r="AC78" s="238" t="str">
        <f t="shared" si="22"/>
        <v>F</v>
      </c>
      <c r="AD78" s="238" t="str">
        <f t="shared" si="22"/>
        <v>F</v>
      </c>
      <c r="AE78" s="238" t="str">
        <f t="shared" si="22"/>
        <v>F</v>
      </c>
      <c r="AF78" s="238" t="str">
        <f t="shared" si="22"/>
        <v>F</v>
      </c>
      <c r="AG78" s="238" t="str">
        <f t="shared" si="19"/>
        <v>F</v>
      </c>
      <c r="AH78" s="238" t="str">
        <f t="shared" si="19"/>
        <v>F</v>
      </c>
      <c r="AI78" s="238" t="str">
        <f t="shared" si="19"/>
        <v>F</v>
      </c>
      <c r="AJ78" s="238" t="str">
        <f t="shared" si="19"/>
        <v>F</v>
      </c>
      <c r="AK78" s="238" t="str">
        <f t="shared" si="19"/>
        <v>F</v>
      </c>
      <c r="AL78" s="238" t="str">
        <f t="shared" si="19"/>
        <v>F</v>
      </c>
      <c r="AM78" s="238" t="str">
        <f t="shared" si="19"/>
        <v>F</v>
      </c>
      <c r="AN78" s="238" t="str">
        <f t="shared" si="19"/>
        <v>F</v>
      </c>
      <c r="AO78" s="238" t="str">
        <f t="shared" si="19"/>
        <v>F</v>
      </c>
      <c r="AP78" s="238" t="str">
        <f t="shared" si="19"/>
        <v>F</v>
      </c>
      <c r="AQ78" s="238" t="str">
        <f t="shared" si="19"/>
        <v>F</v>
      </c>
      <c r="AR78" s="238" t="str">
        <f t="shared" si="21"/>
        <v>F</v>
      </c>
      <c r="AS78" s="238" t="str">
        <f t="shared" si="21"/>
        <v>F</v>
      </c>
      <c r="AT78" s="238" t="str">
        <f t="shared" si="21"/>
        <v>F</v>
      </c>
      <c r="AU78" s="238" t="str">
        <f t="shared" si="21"/>
        <v>F</v>
      </c>
      <c r="AV78" s="238" t="str">
        <f t="shared" si="21"/>
        <v>F</v>
      </c>
    </row>
    <row r="79" spans="13:48">
      <c r="M79" s="238" t="str">
        <f t="shared" ref="M79:AB100" si="23">IF(M$3&gt;=$C79,IF(M$3&lt;=($C79+$D79-1),"P","F"),"F")</f>
        <v>F</v>
      </c>
      <c r="N79" s="238" t="str">
        <f t="shared" si="23"/>
        <v>F</v>
      </c>
      <c r="O79" s="238" t="str">
        <f t="shared" si="23"/>
        <v>F</v>
      </c>
      <c r="P79" s="238" t="str">
        <f t="shared" si="23"/>
        <v>F</v>
      </c>
      <c r="Q79" s="238" t="str">
        <f t="shared" si="23"/>
        <v>F</v>
      </c>
      <c r="R79" s="220"/>
      <c r="S79" s="220"/>
      <c r="T79" s="238" t="str">
        <f t="shared" si="23"/>
        <v>F</v>
      </c>
      <c r="U79" s="238" t="str">
        <f t="shared" si="23"/>
        <v>F</v>
      </c>
      <c r="V79" s="238" t="str">
        <f t="shared" si="23"/>
        <v>F</v>
      </c>
      <c r="W79" s="238" t="str">
        <f t="shared" si="22"/>
        <v>F</v>
      </c>
      <c r="X79" s="238" t="str">
        <f t="shared" si="22"/>
        <v>F</v>
      </c>
      <c r="Y79" s="238" t="str">
        <f t="shared" si="22"/>
        <v>F</v>
      </c>
      <c r="Z79" s="238" t="str">
        <f t="shared" si="22"/>
        <v>F</v>
      </c>
      <c r="AA79" s="238" t="str">
        <f t="shared" si="22"/>
        <v>F</v>
      </c>
      <c r="AB79" s="238" t="str">
        <f t="shared" si="22"/>
        <v>F</v>
      </c>
      <c r="AC79" s="238" t="str">
        <f t="shared" si="22"/>
        <v>F</v>
      </c>
      <c r="AD79" s="238" t="str">
        <f t="shared" si="22"/>
        <v>F</v>
      </c>
      <c r="AE79" s="238" t="str">
        <f t="shared" si="22"/>
        <v>F</v>
      </c>
      <c r="AF79" s="238" t="str">
        <f t="shared" si="22"/>
        <v>F</v>
      </c>
      <c r="AG79" s="238" t="str">
        <f t="shared" si="22"/>
        <v>F</v>
      </c>
      <c r="AH79" s="238" t="str">
        <f t="shared" si="22"/>
        <v>F</v>
      </c>
      <c r="AI79" s="238" t="str">
        <f t="shared" si="22"/>
        <v>F</v>
      </c>
      <c r="AJ79" s="238" t="str">
        <f t="shared" si="22"/>
        <v>F</v>
      </c>
      <c r="AK79" s="238" t="str">
        <f t="shared" si="22"/>
        <v>F</v>
      </c>
      <c r="AL79" s="238" t="str">
        <f t="shared" si="22"/>
        <v>F</v>
      </c>
      <c r="AM79" s="238" t="str">
        <f t="shared" ref="AM79:AV98" si="24">IF(AM$3&gt;=$C79,IF(AM$3&lt;=($C79+$D79-1),"P","F"),"F")</f>
        <v>F</v>
      </c>
      <c r="AN79" s="238" t="str">
        <f t="shared" si="24"/>
        <v>F</v>
      </c>
      <c r="AO79" s="238" t="str">
        <f t="shared" si="24"/>
        <v>F</v>
      </c>
      <c r="AP79" s="238" t="str">
        <f t="shared" si="24"/>
        <v>F</v>
      </c>
      <c r="AQ79" s="238" t="str">
        <f t="shared" si="24"/>
        <v>F</v>
      </c>
      <c r="AR79" s="238" t="str">
        <f t="shared" si="24"/>
        <v>F</v>
      </c>
      <c r="AS79" s="238" t="str">
        <f t="shared" si="24"/>
        <v>F</v>
      </c>
      <c r="AT79" s="238" t="str">
        <f t="shared" si="24"/>
        <v>F</v>
      </c>
      <c r="AU79" s="238" t="str">
        <f t="shared" si="24"/>
        <v>F</v>
      </c>
      <c r="AV79" s="238" t="str">
        <f t="shared" si="24"/>
        <v>F</v>
      </c>
    </row>
    <row r="80" spans="13:48">
      <c r="M80" s="238" t="str">
        <f t="shared" si="23"/>
        <v>F</v>
      </c>
      <c r="N80" s="238" t="str">
        <f t="shared" si="23"/>
        <v>F</v>
      </c>
      <c r="O80" s="238" t="str">
        <f t="shared" si="23"/>
        <v>F</v>
      </c>
      <c r="P80" s="238" t="str">
        <f t="shared" si="23"/>
        <v>F</v>
      </c>
      <c r="Q80" s="238" t="str">
        <f t="shared" si="23"/>
        <v>F</v>
      </c>
      <c r="R80" s="220"/>
      <c r="S80" s="220"/>
      <c r="T80" s="238" t="str">
        <f t="shared" si="23"/>
        <v>F</v>
      </c>
      <c r="U80" s="238" t="str">
        <f t="shared" si="23"/>
        <v>F</v>
      </c>
      <c r="V80" s="238" t="str">
        <f t="shared" si="23"/>
        <v>F</v>
      </c>
      <c r="W80" s="238" t="str">
        <f t="shared" si="22"/>
        <v>F</v>
      </c>
      <c r="X80" s="238" t="str">
        <f t="shared" si="22"/>
        <v>F</v>
      </c>
      <c r="Y80" s="238" t="str">
        <f t="shared" si="22"/>
        <v>F</v>
      </c>
      <c r="Z80" s="238" t="str">
        <f t="shared" si="22"/>
        <v>F</v>
      </c>
      <c r="AA80" s="238" t="str">
        <f t="shared" si="22"/>
        <v>F</v>
      </c>
      <c r="AB80" s="238" t="str">
        <f t="shared" si="22"/>
        <v>F</v>
      </c>
      <c r="AC80" s="238" t="str">
        <f t="shared" si="22"/>
        <v>F</v>
      </c>
      <c r="AD80" s="238" t="str">
        <f t="shared" si="22"/>
        <v>F</v>
      </c>
      <c r="AE80" s="238" t="str">
        <f t="shared" si="22"/>
        <v>F</v>
      </c>
      <c r="AF80" s="238" t="str">
        <f t="shared" si="22"/>
        <v>F</v>
      </c>
      <c r="AG80" s="238" t="str">
        <f t="shared" si="22"/>
        <v>F</v>
      </c>
      <c r="AH80" s="238" t="str">
        <f t="shared" si="22"/>
        <v>F</v>
      </c>
      <c r="AI80" s="238" t="str">
        <f t="shared" si="22"/>
        <v>F</v>
      </c>
      <c r="AJ80" s="238" t="str">
        <f t="shared" si="22"/>
        <v>F</v>
      </c>
      <c r="AK80" s="238" t="str">
        <f t="shared" si="22"/>
        <v>F</v>
      </c>
      <c r="AL80" s="238" t="str">
        <f t="shared" si="22"/>
        <v>F</v>
      </c>
      <c r="AM80" s="238" t="str">
        <f t="shared" si="24"/>
        <v>F</v>
      </c>
      <c r="AN80" s="238" t="str">
        <f t="shared" si="24"/>
        <v>F</v>
      </c>
      <c r="AO80" s="238" t="str">
        <f t="shared" si="24"/>
        <v>F</v>
      </c>
      <c r="AP80" s="238" t="str">
        <f t="shared" si="24"/>
        <v>F</v>
      </c>
      <c r="AQ80" s="238" t="str">
        <f t="shared" si="24"/>
        <v>F</v>
      </c>
      <c r="AR80" s="238" t="str">
        <f t="shared" si="24"/>
        <v>F</v>
      </c>
      <c r="AS80" s="238" t="str">
        <f t="shared" si="24"/>
        <v>F</v>
      </c>
      <c r="AT80" s="238" t="str">
        <f t="shared" si="24"/>
        <v>F</v>
      </c>
      <c r="AU80" s="238" t="str">
        <f t="shared" si="24"/>
        <v>F</v>
      </c>
      <c r="AV80" s="238" t="str">
        <f t="shared" si="24"/>
        <v>F</v>
      </c>
    </row>
    <row r="81" spans="13:48">
      <c r="M81" s="238" t="str">
        <f t="shared" si="23"/>
        <v>F</v>
      </c>
      <c r="N81" s="238" t="str">
        <f t="shared" si="23"/>
        <v>F</v>
      </c>
      <c r="O81" s="238" t="str">
        <f t="shared" si="23"/>
        <v>F</v>
      </c>
      <c r="P81" s="238" t="str">
        <f t="shared" si="23"/>
        <v>F</v>
      </c>
      <c r="Q81" s="238" t="str">
        <f t="shared" si="23"/>
        <v>F</v>
      </c>
      <c r="R81" s="220"/>
      <c r="S81" s="220"/>
      <c r="T81" s="238" t="str">
        <f t="shared" si="23"/>
        <v>F</v>
      </c>
      <c r="U81" s="238" t="str">
        <f t="shared" si="23"/>
        <v>F</v>
      </c>
      <c r="V81" s="238" t="str">
        <f t="shared" si="23"/>
        <v>F</v>
      </c>
      <c r="W81" s="238" t="str">
        <f t="shared" si="22"/>
        <v>F</v>
      </c>
      <c r="X81" s="238" t="str">
        <f t="shared" si="22"/>
        <v>F</v>
      </c>
      <c r="Y81" s="238" t="str">
        <f t="shared" si="22"/>
        <v>F</v>
      </c>
      <c r="Z81" s="238" t="str">
        <f t="shared" si="22"/>
        <v>F</v>
      </c>
      <c r="AA81" s="238" t="str">
        <f t="shared" si="22"/>
        <v>F</v>
      </c>
      <c r="AB81" s="238" t="str">
        <f t="shared" si="22"/>
        <v>F</v>
      </c>
      <c r="AC81" s="238" t="str">
        <f t="shared" si="22"/>
        <v>F</v>
      </c>
      <c r="AD81" s="238" t="str">
        <f t="shared" si="22"/>
        <v>F</v>
      </c>
      <c r="AE81" s="238" t="str">
        <f t="shared" si="22"/>
        <v>F</v>
      </c>
      <c r="AF81" s="238" t="str">
        <f t="shared" si="22"/>
        <v>F</v>
      </c>
      <c r="AG81" s="238" t="str">
        <f t="shared" si="22"/>
        <v>F</v>
      </c>
      <c r="AH81" s="238" t="str">
        <f t="shared" si="22"/>
        <v>F</v>
      </c>
      <c r="AI81" s="238" t="str">
        <f t="shared" si="22"/>
        <v>F</v>
      </c>
      <c r="AJ81" s="238" t="str">
        <f t="shared" si="22"/>
        <v>F</v>
      </c>
      <c r="AK81" s="238" t="str">
        <f t="shared" si="22"/>
        <v>F</v>
      </c>
      <c r="AL81" s="238" t="str">
        <f t="shared" si="22"/>
        <v>F</v>
      </c>
      <c r="AM81" s="238" t="str">
        <f t="shared" si="24"/>
        <v>F</v>
      </c>
      <c r="AN81" s="238" t="str">
        <f t="shared" si="24"/>
        <v>F</v>
      </c>
      <c r="AO81" s="238" t="str">
        <f t="shared" si="24"/>
        <v>F</v>
      </c>
      <c r="AP81" s="238" t="str">
        <f t="shared" si="24"/>
        <v>F</v>
      </c>
      <c r="AQ81" s="238" t="str">
        <f t="shared" si="24"/>
        <v>F</v>
      </c>
      <c r="AR81" s="238" t="str">
        <f t="shared" si="24"/>
        <v>F</v>
      </c>
      <c r="AS81" s="238" t="str">
        <f t="shared" si="24"/>
        <v>F</v>
      </c>
      <c r="AT81" s="238" t="str">
        <f t="shared" si="24"/>
        <v>F</v>
      </c>
      <c r="AU81" s="238" t="str">
        <f t="shared" si="24"/>
        <v>F</v>
      </c>
      <c r="AV81" s="238" t="str">
        <f t="shared" si="24"/>
        <v>F</v>
      </c>
    </row>
    <row r="82" spans="13:48">
      <c r="M82" s="238" t="str">
        <f t="shared" si="23"/>
        <v>F</v>
      </c>
      <c r="N82" s="238" t="str">
        <f t="shared" si="23"/>
        <v>F</v>
      </c>
      <c r="O82" s="238" t="str">
        <f t="shared" si="23"/>
        <v>F</v>
      </c>
      <c r="P82" s="238" t="str">
        <f t="shared" si="23"/>
        <v>F</v>
      </c>
      <c r="Q82" s="238" t="str">
        <f t="shared" si="23"/>
        <v>F</v>
      </c>
      <c r="R82" s="220"/>
      <c r="S82" s="220"/>
      <c r="T82" s="238" t="str">
        <f t="shared" si="23"/>
        <v>F</v>
      </c>
      <c r="U82" s="238" t="str">
        <f t="shared" si="23"/>
        <v>F</v>
      </c>
      <c r="V82" s="238" t="str">
        <f t="shared" si="23"/>
        <v>F</v>
      </c>
      <c r="W82" s="238" t="str">
        <f t="shared" si="22"/>
        <v>F</v>
      </c>
      <c r="X82" s="238" t="str">
        <f t="shared" si="22"/>
        <v>F</v>
      </c>
      <c r="Y82" s="238" t="str">
        <f t="shared" si="22"/>
        <v>F</v>
      </c>
      <c r="Z82" s="238" t="str">
        <f t="shared" si="22"/>
        <v>F</v>
      </c>
      <c r="AA82" s="238" t="str">
        <f t="shared" si="22"/>
        <v>F</v>
      </c>
      <c r="AB82" s="238" t="str">
        <f t="shared" si="22"/>
        <v>F</v>
      </c>
      <c r="AC82" s="238" t="str">
        <f t="shared" si="22"/>
        <v>F</v>
      </c>
      <c r="AD82" s="238" t="str">
        <f t="shared" si="22"/>
        <v>F</v>
      </c>
      <c r="AE82" s="238" t="str">
        <f t="shared" si="22"/>
        <v>F</v>
      </c>
      <c r="AF82" s="238" t="str">
        <f t="shared" si="22"/>
        <v>F</v>
      </c>
      <c r="AG82" s="238" t="str">
        <f t="shared" si="22"/>
        <v>F</v>
      </c>
      <c r="AH82" s="238" t="str">
        <f t="shared" si="22"/>
        <v>F</v>
      </c>
      <c r="AI82" s="238" t="str">
        <f t="shared" si="22"/>
        <v>F</v>
      </c>
      <c r="AJ82" s="238" t="str">
        <f t="shared" si="22"/>
        <v>F</v>
      </c>
      <c r="AK82" s="238" t="str">
        <f t="shared" si="22"/>
        <v>F</v>
      </c>
      <c r="AL82" s="238" t="str">
        <f t="shared" si="22"/>
        <v>F</v>
      </c>
      <c r="AM82" s="238" t="str">
        <f t="shared" si="24"/>
        <v>F</v>
      </c>
      <c r="AN82" s="238" t="str">
        <f t="shared" si="24"/>
        <v>F</v>
      </c>
      <c r="AO82" s="238" t="str">
        <f t="shared" si="24"/>
        <v>F</v>
      </c>
      <c r="AP82" s="238" t="str">
        <f t="shared" si="24"/>
        <v>F</v>
      </c>
      <c r="AQ82" s="238" t="str">
        <f t="shared" si="24"/>
        <v>F</v>
      </c>
      <c r="AR82" s="238" t="str">
        <f t="shared" si="24"/>
        <v>F</v>
      </c>
      <c r="AS82" s="238" t="str">
        <f t="shared" si="24"/>
        <v>F</v>
      </c>
      <c r="AT82" s="238" t="str">
        <f t="shared" si="24"/>
        <v>F</v>
      </c>
      <c r="AU82" s="238" t="str">
        <f t="shared" si="24"/>
        <v>F</v>
      </c>
      <c r="AV82" s="238" t="str">
        <f t="shared" si="24"/>
        <v>F</v>
      </c>
    </row>
    <row r="83" spans="13:48">
      <c r="M83" s="238" t="str">
        <f t="shared" si="23"/>
        <v>F</v>
      </c>
      <c r="N83" s="238" t="str">
        <f t="shared" si="23"/>
        <v>F</v>
      </c>
      <c r="O83" s="238" t="str">
        <f t="shared" si="23"/>
        <v>F</v>
      </c>
      <c r="P83" s="238" t="str">
        <f t="shared" si="23"/>
        <v>F</v>
      </c>
      <c r="Q83" s="238" t="str">
        <f t="shared" si="23"/>
        <v>F</v>
      </c>
      <c r="R83" s="220"/>
      <c r="S83" s="220"/>
      <c r="T83" s="238" t="str">
        <f t="shared" si="23"/>
        <v>F</v>
      </c>
      <c r="U83" s="238" t="str">
        <f t="shared" si="23"/>
        <v>F</v>
      </c>
      <c r="V83" s="238" t="str">
        <f t="shared" si="23"/>
        <v>F</v>
      </c>
      <c r="W83" s="238" t="str">
        <f t="shared" si="22"/>
        <v>F</v>
      </c>
      <c r="X83" s="238" t="str">
        <f t="shared" si="22"/>
        <v>F</v>
      </c>
      <c r="Y83" s="238" t="str">
        <f t="shared" si="22"/>
        <v>F</v>
      </c>
      <c r="Z83" s="238" t="str">
        <f t="shared" si="22"/>
        <v>F</v>
      </c>
      <c r="AA83" s="238" t="str">
        <f t="shared" si="22"/>
        <v>F</v>
      </c>
      <c r="AB83" s="238" t="str">
        <f t="shared" si="22"/>
        <v>F</v>
      </c>
      <c r="AC83" s="238" t="str">
        <f t="shared" si="22"/>
        <v>F</v>
      </c>
      <c r="AD83" s="238" t="str">
        <f t="shared" si="22"/>
        <v>F</v>
      </c>
      <c r="AE83" s="238" t="str">
        <f t="shared" si="22"/>
        <v>F</v>
      </c>
      <c r="AF83" s="238" t="str">
        <f t="shared" si="22"/>
        <v>F</v>
      </c>
      <c r="AG83" s="238" t="str">
        <f t="shared" si="22"/>
        <v>F</v>
      </c>
      <c r="AH83" s="238" t="str">
        <f t="shared" si="22"/>
        <v>F</v>
      </c>
      <c r="AI83" s="238" t="str">
        <f t="shared" si="22"/>
        <v>F</v>
      </c>
      <c r="AJ83" s="238" t="str">
        <f t="shared" si="22"/>
        <v>F</v>
      </c>
      <c r="AK83" s="238" t="str">
        <f t="shared" si="22"/>
        <v>F</v>
      </c>
      <c r="AL83" s="238" t="str">
        <f t="shared" si="22"/>
        <v>F</v>
      </c>
      <c r="AM83" s="238" t="str">
        <f t="shared" si="24"/>
        <v>F</v>
      </c>
      <c r="AN83" s="238" t="str">
        <f t="shared" si="24"/>
        <v>F</v>
      </c>
      <c r="AO83" s="238" t="str">
        <f t="shared" si="24"/>
        <v>F</v>
      </c>
      <c r="AP83" s="238" t="str">
        <f t="shared" si="24"/>
        <v>F</v>
      </c>
      <c r="AQ83" s="238" t="str">
        <f t="shared" si="24"/>
        <v>F</v>
      </c>
      <c r="AR83" s="238" t="str">
        <f t="shared" si="24"/>
        <v>F</v>
      </c>
      <c r="AS83" s="238" t="str">
        <f t="shared" si="24"/>
        <v>F</v>
      </c>
      <c r="AT83" s="238" t="str">
        <f t="shared" si="24"/>
        <v>F</v>
      </c>
      <c r="AU83" s="238" t="str">
        <f t="shared" si="24"/>
        <v>F</v>
      </c>
      <c r="AV83" s="238" t="str">
        <f t="shared" si="24"/>
        <v>F</v>
      </c>
    </row>
    <row r="84" spans="13:48">
      <c r="M84" s="238" t="str">
        <f t="shared" si="23"/>
        <v>F</v>
      </c>
      <c r="N84" s="238" t="str">
        <f t="shared" si="23"/>
        <v>F</v>
      </c>
      <c r="O84" s="238" t="str">
        <f t="shared" si="23"/>
        <v>F</v>
      </c>
      <c r="P84" s="238" t="str">
        <f t="shared" si="23"/>
        <v>F</v>
      </c>
      <c r="Q84" s="238" t="str">
        <f t="shared" si="23"/>
        <v>F</v>
      </c>
      <c r="R84" s="220"/>
      <c r="S84" s="220"/>
      <c r="T84" s="238" t="str">
        <f t="shared" si="23"/>
        <v>F</v>
      </c>
      <c r="U84" s="238" t="str">
        <f t="shared" si="23"/>
        <v>F</v>
      </c>
      <c r="V84" s="238" t="str">
        <f t="shared" si="23"/>
        <v>F</v>
      </c>
      <c r="W84" s="238" t="str">
        <f t="shared" si="22"/>
        <v>F</v>
      </c>
      <c r="X84" s="238" t="str">
        <f t="shared" si="22"/>
        <v>F</v>
      </c>
      <c r="Y84" s="238" t="str">
        <f t="shared" si="22"/>
        <v>F</v>
      </c>
      <c r="Z84" s="238" t="str">
        <f t="shared" si="22"/>
        <v>F</v>
      </c>
      <c r="AA84" s="238" t="str">
        <f t="shared" si="22"/>
        <v>F</v>
      </c>
      <c r="AB84" s="238" t="str">
        <f t="shared" si="22"/>
        <v>F</v>
      </c>
      <c r="AC84" s="238" t="str">
        <f t="shared" si="22"/>
        <v>F</v>
      </c>
      <c r="AD84" s="238" t="str">
        <f t="shared" si="22"/>
        <v>F</v>
      </c>
      <c r="AE84" s="238" t="str">
        <f t="shared" si="22"/>
        <v>F</v>
      </c>
      <c r="AF84" s="238" t="str">
        <f t="shared" si="22"/>
        <v>F</v>
      </c>
      <c r="AG84" s="238" t="str">
        <f t="shared" si="22"/>
        <v>F</v>
      </c>
      <c r="AH84" s="238" t="str">
        <f t="shared" si="22"/>
        <v>F</v>
      </c>
      <c r="AI84" s="238" t="str">
        <f t="shared" si="22"/>
        <v>F</v>
      </c>
      <c r="AJ84" s="238" t="str">
        <f t="shared" si="22"/>
        <v>F</v>
      </c>
      <c r="AK84" s="238" t="str">
        <f t="shared" si="22"/>
        <v>F</v>
      </c>
      <c r="AL84" s="238" t="str">
        <f t="shared" si="22"/>
        <v>F</v>
      </c>
      <c r="AM84" s="238" t="str">
        <f t="shared" si="24"/>
        <v>F</v>
      </c>
      <c r="AN84" s="238" t="str">
        <f t="shared" si="24"/>
        <v>F</v>
      </c>
      <c r="AO84" s="238" t="str">
        <f t="shared" si="24"/>
        <v>F</v>
      </c>
      <c r="AP84" s="238" t="str">
        <f t="shared" si="24"/>
        <v>F</v>
      </c>
      <c r="AQ84" s="238" t="str">
        <f t="shared" si="24"/>
        <v>F</v>
      </c>
      <c r="AR84" s="238" t="str">
        <f t="shared" si="24"/>
        <v>F</v>
      </c>
      <c r="AS84" s="238" t="str">
        <f t="shared" si="24"/>
        <v>F</v>
      </c>
      <c r="AT84" s="238" t="str">
        <f t="shared" si="24"/>
        <v>F</v>
      </c>
      <c r="AU84" s="238" t="str">
        <f t="shared" si="24"/>
        <v>F</v>
      </c>
      <c r="AV84" s="238" t="str">
        <f t="shared" si="24"/>
        <v>F</v>
      </c>
    </row>
    <row r="85" spans="13:48">
      <c r="M85" s="238" t="str">
        <f t="shared" si="23"/>
        <v>F</v>
      </c>
      <c r="N85" s="238" t="str">
        <f t="shared" si="23"/>
        <v>F</v>
      </c>
      <c r="O85" s="238" t="str">
        <f t="shared" si="23"/>
        <v>F</v>
      </c>
      <c r="P85" s="238" t="str">
        <f t="shared" si="23"/>
        <v>F</v>
      </c>
      <c r="Q85" s="238" t="str">
        <f t="shared" si="23"/>
        <v>F</v>
      </c>
      <c r="R85" s="220"/>
      <c r="S85" s="220"/>
      <c r="T85" s="238" t="str">
        <f t="shared" si="23"/>
        <v>F</v>
      </c>
      <c r="U85" s="238" t="str">
        <f t="shared" si="23"/>
        <v>F</v>
      </c>
      <c r="V85" s="238" t="str">
        <f t="shared" si="23"/>
        <v>F</v>
      </c>
      <c r="W85" s="238" t="str">
        <f t="shared" si="22"/>
        <v>F</v>
      </c>
      <c r="X85" s="238" t="str">
        <f t="shared" si="22"/>
        <v>F</v>
      </c>
      <c r="Y85" s="238" t="str">
        <f t="shared" si="22"/>
        <v>F</v>
      </c>
      <c r="Z85" s="238" t="str">
        <f t="shared" si="22"/>
        <v>F</v>
      </c>
      <c r="AA85" s="238" t="str">
        <f t="shared" si="22"/>
        <v>F</v>
      </c>
      <c r="AB85" s="238" t="str">
        <f t="shared" si="22"/>
        <v>F</v>
      </c>
      <c r="AC85" s="238" t="str">
        <f t="shared" si="22"/>
        <v>F</v>
      </c>
      <c r="AD85" s="238" t="str">
        <f t="shared" si="22"/>
        <v>F</v>
      </c>
      <c r="AE85" s="238" t="str">
        <f t="shared" si="22"/>
        <v>F</v>
      </c>
      <c r="AF85" s="238" t="str">
        <f t="shared" si="22"/>
        <v>F</v>
      </c>
      <c r="AG85" s="238" t="str">
        <f t="shared" si="22"/>
        <v>F</v>
      </c>
      <c r="AH85" s="238" t="str">
        <f t="shared" si="22"/>
        <v>F</v>
      </c>
      <c r="AI85" s="238" t="str">
        <f t="shared" si="22"/>
        <v>F</v>
      </c>
      <c r="AJ85" s="238" t="str">
        <f t="shared" si="22"/>
        <v>F</v>
      </c>
      <c r="AK85" s="238" t="str">
        <f t="shared" si="22"/>
        <v>F</v>
      </c>
      <c r="AL85" s="238" t="str">
        <f t="shared" si="22"/>
        <v>F</v>
      </c>
      <c r="AM85" s="238" t="str">
        <f t="shared" si="24"/>
        <v>F</v>
      </c>
      <c r="AN85" s="238" t="str">
        <f t="shared" si="24"/>
        <v>F</v>
      </c>
      <c r="AO85" s="238" t="str">
        <f t="shared" si="24"/>
        <v>F</v>
      </c>
      <c r="AP85" s="238" t="str">
        <f t="shared" si="24"/>
        <v>F</v>
      </c>
      <c r="AQ85" s="238" t="str">
        <f t="shared" si="24"/>
        <v>F</v>
      </c>
      <c r="AR85" s="238" t="str">
        <f t="shared" si="24"/>
        <v>F</v>
      </c>
      <c r="AS85" s="238" t="str">
        <f t="shared" si="24"/>
        <v>F</v>
      </c>
      <c r="AT85" s="238" t="str">
        <f t="shared" si="24"/>
        <v>F</v>
      </c>
      <c r="AU85" s="238" t="str">
        <f t="shared" si="24"/>
        <v>F</v>
      </c>
      <c r="AV85" s="238" t="str">
        <f t="shared" si="24"/>
        <v>F</v>
      </c>
    </row>
    <row r="86" spans="13:48">
      <c r="M86" s="238" t="str">
        <f t="shared" si="23"/>
        <v>F</v>
      </c>
      <c r="N86" s="238" t="str">
        <f t="shared" si="23"/>
        <v>F</v>
      </c>
      <c r="O86" s="238" t="str">
        <f t="shared" si="23"/>
        <v>F</v>
      </c>
      <c r="P86" s="238" t="str">
        <f t="shared" si="23"/>
        <v>F</v>
      </c>
      <c r="Q86" s="238" t="str">
        <f t="shared" si="23"/>
        <v>F</v>
      </c>
      <c r="R86" s="220"/>
      <c r="S86" s="220"/>
      <c r="T86" s="238" t="str">
        <f t="shared" si="23"/>
        <v>F</v>
      </c>
      <c r="U86" s="238" t="str">
        <f t="shared" si="23"/>
        <v>F</v>
      </c>
      <c r="V86" s="238" t="str">
        <f t="shared" si="23"/>
        <v>F</v>
      </c>
      <c r="W86" s="238" t="str">
        <f t="shared" si="22"/>
        <v>F</v>
      </c>
      <c r="X86" s="238" t="str">
        <f t="shared" si="22"/>
        <v>F</v>
      </c>
      <c r="Y86" s="238" t="str">
        <f t="shared" si="22"/>
        <v>F</v>
      </c>
      <c r="Z86" s="238" t="str">
        <f t="shared" si="22"/>
        <v>F</v>
      </c>
      <c r="AA86" s="238" t="str">
        <f t="shared" si="22"/>
        <v>F</v>
      </c>
      <c r="AB86" s="238" t="str">
        <f t="shared" si="22"/>
        <v>F</v>
      </c>
      <c r="AC86" s="238" t="str">
        <f t="shared" si="22"/>
        <v>F</v>
      </c>
      <c r="AD86" s="238" t="str">
        <f t="shared" si="22"/>
        <v>F</v>
      </c>
      <c r="AE86" s="238" t="str">
        <f t="shared" si="22"/>
        <v>F</v>
      </c>
      <c r="AF86" s="238" t="str">
        <f t="shared" si="22"/>
        <v>F</v>
      </c>
      <c r="AG86" s="238" t="str">
        <f t="shared" si="22"/>
        <v>F</v>
      </c>
      <c r="AH86" s="238" t="str">
        <f t="shared" si="22"/>
        <v>F</v>
      </c>
      <c r="AI86" s="238" t="str">
        <f t="shared" si="22"/>
        <v>F</v>
      </c>
      <c r="AJ86" s="238" t="str">
        <f t="shared" si="22"/>
        <v>F</v>
      </c>
      <c r="AK86" s="238" t="str">
        <f t="shared" si="22"/>
        <v>F</v>
      </c>
      <c r="AL86" s="238" t="str">
        <f t="shared" si="22"/>
        <v>F</v>
      </c>
      <c r="AM86" s="238" t="str">
        <f t="shared" si="24"/>
        <v>F</v>
      </c>
      <c r="AN86" s="238" t="str">
        <f t="shared" si="24"/>
        <v>F</v>
      </c>
      <c r="AO86" s="238" t="str">
        <f t="shared" si="24"/>
        <v>F</v>
      </c>
      <c r="AP86" s="238" t="str">
        <f t="shared" si="24"/>
        <v>F</v>
      </c>
      <c r="AQ86" s="238" t="str">
        <f t="shared" si="24"/>
        <v>F</v>
      </c>
      <c r="AR86" s="238" t="str">
        <f t="shared" si="24"/>
        <v>F</v>
      </c>
      <c r="AS86" s="238" t="str">
        <f t="shared" si="24"/>
        <v>F</v>
      </c>
      <c r="AT86" s="238" t="str">
        <f t="shared" si="24"/>
        <v>F</v>
      </c>
      <c r="AU86" s="238" t="str">
        <f t="shared" si="24"/>
        <v>F</v>
      </c>
      <c r="AV86" s="238" t="str">
        <f t="shared" si="24"/>
        <v>F</v>
      </c>
    </row>
    <row r="87" spans="13:48">
      <c r="M87" s="238" t="str">
        <f t="shared" si="23"/>
        <v>F</v>
      </c>
      <c r="N87" s="238" t="str">
        <f t="shared" si="23"/>
        <v>F</v>
      </c>
      <c r="O87" s="238" t="str">
        <f t="shared" si="23"/>
        <v>F</v>
      </c>
      <c r="P87" s="238" t="str">
        <f t="shared" si="23"/>
        <v>F</v>
      </c>
      <c r="Q87" s="238" t="str">
        <f t="shared" si="23"/>
        <v>F</v>
      </c>
      <c r="R87" s="220"/>
      <c r="S87" s="220"/>
      <c r="T87" s="238" t="str">
        <f t="shared" si="23"/>
        <v>F</v>
      </c>
      <c r="U87" s="238" t="str">
        <f t="shared" si="23"/>
        <v>F</v>
      </c>
      <c r="V87" s="238" t="str">
        <f t="shared" si="23"/>
        <v>F</v>
      </c>
      <c r="W87" s="238" t="str">
        <f t="shared" si="22"/>
        <v>F</v>
      </c>
      <c r="X87" s="238" t="str">
        <f t="shared" si="22"/>
        <v>F</v>
      </c>
      <c r="Y87" s="238" t="str">
        <f t="shared" si="22"/>
        <v>F</v>
      </c>
      <c r="Z87" s="238" t="str">
        <f t="shared" si="22"/>
        <v>F</v>
      </c>
      <c r="AA87" s="238" t="str">
        <f t="shared" si="22"/>
        <v>F</v>
      </c>
      <c r="AB87" s="238" t="str">
        <f t="shared" si="22"/>
        <v>F</v>
      </c>
      <c r="AC87" s="238" t="str">
        <f t="shared" si="22"/>
        <v>F</v>
      </c>
      <c r="AD87" s="238" t="str">
        <f t="shared" si="22"/>
        <v>F</v>
      </c>
      <c r="AE87" s="238" t="str">
        <f t="shared" si="22"/>
        <v>F</v>
      </c>
      <c r="AF87" s="238" t="str">
        <f t="shared" si="22"/>
        <v>F</v>
      </c>
      <c r="AG87" s="238" t="str">
        <f t="shared" si="22"/>
        <v>F</v>
      </c>
      <c r="AH87" s="238" t="str">
        <f t="shared" si="22"/>
        <v>F</v>
      </c>
      <c r="AI87" s="238" t="str">
        <f t="shared" si="22"/>
        <v>F</v>
      </c>
      <c r="AJ87" s="238" t="str">
        <f t="shared" si="22"/>
        <v>F</v>
      </c>
      <c r="AK87" s="238" t="str">
        <f t="shared" si="22"/>
        <v>F</v>
      </c>
      <c r="AL87" s="238" t="str">
        <f t="shared" si="22"/>
        <v>F</v>
      </c>
      <c r="AM87" s="238" t="str">
        <f t="shared" si="24"/>
        <v>F</v>
      </c>
      <c r="AN87" s="238" t="str">
        <f t="shared" si="24"/>
        <v>F</v>
      </c>
      <c r="AO87" s="238" t="str">
        <f t="shared" si="24"/>
        <v>F</v>
      </c>
      <c r="AP87" s="238" t="str">
        <f t="shared" si="24"/>
        <v>F</v>
      </c>
      <c r="AQ87" s="238" t="str">
        <f t="shared" si="24"/>
        <v>F</v>
      </c>
      <c r="AR87" s="238" t="str">
        <f t="shared" si="24"/>
        <v>F</v>
      </c>
      <c r="AS87" s="238" t="str">
        <f t="shared" si="24"/>
        <v>F</v>
      </c>
      <c r="AT87" s="238" t="str">
        <f t="shared" si="24"/>
        <v>F</v>
      </c>
      <c r="AU87" s="238" t="str">
        <f t="shared" si="24"/>
        <v>F</v>
      </c>
      <c r="AV87" s="238" t="str">
        <f t="shared" si="24"/>
        <v>F</v>
      </c>
    </row>
    <row r="88" spans="13:48">
      <c r="M88" s="238" t="str">
        <f t="shared" si="23"/>
        <v>F</v>
      </c>
      <c r="N88" s="238" t="str">
        <f t="shared" si="23"/>
        <v>F</v>
      </c>
      <c r="O88" s="238" t="str">
        <f t="shared" si="23"/>
        <v>F</v>
      </c>
      <c r="P88" s="238" t="str">
        <f t="shared" si="23"/>
        <v>F</v>
      </c>
      <c r="Q88" s="238" t="str">
        <f t="shared" si="23"/>
        <v>F</v>
      </c>
      <c r="R88" s="220"/>
      <c r="S88" s="220"/>
      <c r="T88" s="238" t="str">
        <f t="shared" si="23"/>
        <v>F</v>
      </c>
      <c r="U88" s="238" t="str">
        <f t="shared" si="23"/>
        <v>F</v>
      </c>
      <c r="V88" s="238" t="str">
        <f t="shared" si="23"/>
        <v>F</v>
      </c>
      <c r="W88" s="238" t="str">
        <f t="shared" si="22"/>
        <v>F</v>
      </c>
      <c r="X88" s="238" t="str">
        <f t="shared" si="22"/>
        <v>F</v>
      </c>
      <c r="Y88" s="238" t="str">
        <f t="shared" si="22"/>
        <v>F</v>
      </c>
      <c r="Z88" s="238" t="str">
        <f t="shared" si="22"/>
        <v>F</v>
      </c>
      <c r="AA88" s="238" t="str">
        <f t="shared" si="22"/>
        <v>F</v>
      </c>
      <c r="AB88" s="238" t="str">
        <f t="shared" si="22"/>
        <v>F</v>
      </c>
      <c r="AC88" s="238" t="str">
        <f t="shared" si="22"/>
        <v>F</v>
      </c>
      <c r="AD88" s="238" t="str">
        <f t="shared" si="22"/>
        <v>F</v>
      </c>
      <c r="AE88" s="238" t="str">
        <f t="shared" si="22"/>
        <v>F</v>
      </c>
      <c r="AF88" s="238" t="str">
        <f t="shared" si="22"/>
        <v>F</v>
      </c>
      <c r="AG88" s="238" t="str">
        <f t="shared" si="22"/>
        <v>F</v>
      </c>
      <c r="AH88" s="238" t="str">
        <f t="shared" si="22"/>
        <v>F</v>
      </c>
      <c r="AI88" s="238" t="str">
        <f t="shared" si="22"/>
        <v>F</v>
      </c>
      <c r="AJ88" s="238" t="str">
        <f t="shared" si="22"/>
        <v>F</v>
      </c>
      <c r="AK88" s="238" t="str">
        <f t="shared" si="22"/>
        <v>F</v>
      </c>
      <c r="AL88" s="238" t="str">
        <f t="shared" si="22"/>
        <v>F</v>
      </c>
      <c r="AM88" s="238" t="str">
        <f t="shared" si="24"/>
        <v>F</v>
      </c>
      <c r="AN88" s="238" t="str">
        <f t="shared" si="24"/>
        <v>F</v>
      </c>
      <c r="AO88" s="238" t="str">
        <f t="shared" si="24"/>
        <v>F</v>
      </c>
      <c r="AP88" s="238" t="str">
        <f t="shared" si="24"/>
        <v>F</v>
      </c>
      <c r="AQ88" s="238" t="str">
        <f t="shared" si="24"/>
        <v>F</v>
      </c>
      <c r="AR88" s="238" t="str">
        <f t="shared" si="24"/>
        <v>F</v>
      </c>
      <c r="AS88" s="238" t="str">
        <f t="shared" si="24"/>
        <v>F</v>
      </c>
      <c r="AT88" s="238" t="str">
        <f t="shared" si="24"/>
        <v>F</v>
      </c>
      <c r="AU88" s="238" t="str">
        <f t="shared" si="24"/>
        <v>F</v>
      </c>
      <c r="AV88" s="238" t="str">
        <f t="shared" si="24"/>
        <v>F</v>
      </c>
    </row>
    <row r="89" spans="13:48">
      <c r="M89" s="238" t="str">
        <f t="shared" si="23"/>
        <v>F</v>
      </c>
      <c r="N89" s="238" t="str">
        <f t="shared" si="23"/>
        <v>F</v>
      </c>
      <c r="O89" s="238" t="str">
        <f t="shared" si="23"/>
        <v>F</v>
      </c>
      <c r="P89" s="238" t="str">
        <f t="shared" si="23"/>
        <v>F</v>
      </c>
      <c r="Q89" s="238" t="str">
        <f t="shared" si="23"/>
        <v>F</v>
      </c>
      <c r="R89" s="220"/>
      <c r="S89" s="220"/>
      <c r="T89" s="238" t="str">
        <f t="shared" si="23"/>
        <v>F</v>
      </c>
      <c r="U89" s="238" t="str">
        <f t="shared" si="23"/>
        <v>F</v>
      </c>
      <c r="V89" s="238" t="str">
        <f t="shared" si="23"/>
        <v>F</v>
      </c>
      <c r="W89" s="238" t="str">
        <f t="shared" si="22"/>
        <v>F</v>
      </c>
      <c r="X89" s="238" t="str">
        <f t="shared" si="22"/>
        <v>F</v>
      </c>
      <c r="Y89" s="238" t="str">
        <f t="shared" si="22"/>
        <v>F</v>
      </c>
      <c r="Z89" s="238" t="str">
        <f t="shared" si="22"/>
        <v>F</v>
      </c>
      <c r="AA89" s="238" t="str">
        <f t="shared" si="22"/>
        <v>F</v>
      </c>
      <c r="AB89" s="238" t="str">
        <f t="shared" si="22"/>
        <v>F</v>
      </c>
      <c r="AC89" s="238" t="str">
        <f t="shared" si="22"/>
        <v>F</v>
      </c>
      <c r="AD89" s="238" t="str">
        <f t="shared" si="22"/>
        <v>F</v>
      </c>
      <c r="AE89" s="238" t="str">
        <f t="shared" si="22"/>
        <v>F</v>
      </c>
      <c r="AF89" s="238" t="str">
        <f t="shared" si="22"/>
        <v>F</v>
      </c>
      <c r="AG89" s="238" t="str">
        <f t="shared" si="22"/>
        <v>F</v>
      </c>
      <c r="AH89" s="238" t="str">
        <f t="shared" si="22"/>
        <v>F</v>
      </c>
      <c r="AI89" s="238" t="str">
        <f t="shared" si="22"/>
        <v>F</v>
      </c>
      <c r="AJ89" s="238" t="str">
        <f t="shared" si="22"/>
        <v>F</v>
      </c>
      <c r="AK89" s="238" t="str">
        <f t="shared" si="22"/>
        <v>F</v>
      </c>
      <c r="AL89" s="238" t="str">
        <f t="shared" si="22"/>
        <v>F</v>
      </c>
      <c r="AM89" s="238" t="str">
        <f t="shared" si="24"/>
        <v>F</v>
      </c>
      <c r="AN89" s="238" t="str">
        <f t="shared" si="24"/>
        <v>F</v>
      </c>
      <c r="AO89" s="238" t="str">
        <f t="shared" si="24"/>
        <v>F</v>
      </c>
      <c r="AP89" s="238" t="str">
        <f t="shared" si="24"/>
        <v>F</v>
      </c>
      <c r="AQ89" s="238" t="str">
        <f t="shared" si="24"/>
        <v>F</v>
      </c>
      <c r="AR89" s="238" t="str">
        <f t="shared" si="24"/>
        <v>F</v>
      </c>
      <c r="AS89" s="238" t="str">
        <f t="shared" si="24"/>
        <v>F</v>
      </c>
      <c r="AT89" s="238" t="str">
        <f t="shared" si="24"/>
        <v>F</v>
      </c>
      <c r="AU89" s="238" t="str">
        <f t="shared" si="24"/>
        <v>F</v>
      </c>
      <c r="AV89" s="238" t="str">
        <f t="shared" si="24"/>
        <v>F</v>
      </c>
    </row>
    <row r="90" spans="13:48">
      <c r="M90" s="238" t="str">
        <f t="shared" si="23"/>
        <v>F</v>
      </c>
      <c r="N90" s="238" t="str">
        <f t="shared" si="23"/>
        <v>F</v>
      </c>
      <c r="O90" s="238" t="str">
        <f t="shared" si="23"/>
        <v>F</v>
      </c>
      <c r="P90" s="238" t="str">
        <f t="shared" si="23"/>
        <v>F</v>
      </c>
      <c r="Q90" s="238" t="str">
        <f t="shared" si="23"/>
        <v>F</v>
      </c>
      <c r="R90" s="220"/>
      <c r="S90" s="220"/>
      <c r="T90" s="238" t="str">
        <f t="shared" si="23"/>
        <v>F</v>
      </c>
      <c r="U90" s="238" t="str">
        <f t="shared" si="23"/>
        <v>F</v>
      </c>
      <c r="V90" s="238" t="str">
        <f t="shared" si="23"/>
        <v>F</v>
      </c>
      <c r="W90" s="238" t="str">
        <f t="shared" si="22"/>
        <v>F</v>
      </c>
      <c r="X90" s="238" t="str">
        <f t="shared" si="22"/>
        <v>F</v>
      </c>
      <c r="Y90" s="238" t="str">
        <f t="shared" si="22"/>
        <v>F</v>
      </c>
      <c r="Z90" s="238" t="str">
        <f t="shared" si="22"/>
        <v>F</v>
      </c>
      <c r="AA90" s="238" t="str">
        <f t="shared" si="22"/>
        <v>F</v>
      </c>
      <c r="AB90" s="238" t="str">
        <f t="shared" si="22"/>
        <v>F</v>
      </c>
      <c r="AC90" s="238" t="str">
        <f t="shared" si="22"/>
        <v>F</v>
      </c>
      <c r="AD90" s="238" t="str">
        <f t="shared" si="22"/>
        <v>F</v>
      </c>
      <c r="AE90" s="238" t="str">
        <f t="shared" si="22"/>
        <v>F</v>
      </c>
      <c r="AF90" s="238" t="str">
        <f t="shared" si="22"/>
        <v>F</v>
      </c>
      <c r="AG90" s="238" t="str">
        <f t="shared" si="22"/>
        <v>F</v>
      </c>
      <c r="AH90" s="238" t="str">
        <f t="shared" si="22"/>
        <v>F</v>
      </c>
      <c r="AI90" s="238" t="str">
        <f t="shared" si="22"/>
        <v>F</v>
      </c>
      <c r="AJ90" s="238" t="str">
        <f t="shared" si="22"/>
        <v>F</v>
      </c>
      <c r="AK90" s="238" t="str">
        <f t="shared" si="22"/>
        <v>F</v>
      </c>
      <c r="AL90" s="238" t="str">
        <f t="shared" si="22"/>
        <v>F</v>
      </c>
      <c r="AM90" s="238" t="str">
        <f t="shared" si="24"/>
        <v>F</v>
      </c>
      <c r="AN90" s="238" t="str">
        <f t="shared" si="24"/>
        <v>F</v>
      </c>
      <c r="AO90" s="238" t="str">
        <f t="shared" si="24"/>
        <v>F</v>
      </c>
      <c r="AP90" s="238" t="str">
        <f t="shared" si="24"/>
        <v>F</v>
      </c>
      <c r="AQ90" s="238" t="str">
        <f t="shared" si="24"/>
        <v>F</v>
      </c>
      <c r="AR90" s="238" t="str">
        <f t="shared" si="24"/>
        <v>F</v>
      </c>
      <c r="AS90" s="238" t="str">
        <f t="shared" si="24"/>
        <v>F</v>
      </c>
      <c r="AT90" s="238" t="str">
        <f t="shared" si="24"/>
        <v>F</v>
      </c>
      <c r="AU90" s="238" t="str">
        <f t="shared" si="24"/>
        <v>F</v>
      </c>
      <c r="AV90" s="238" t="str">
        <f t="shared" si="24"/>
        <v>F</v>
      </c>
    </row>
    <row r="91" spans="13:48">
      <c r="M91" s="238" t="str">
        <f t="shared" si="23"/>
        <v>F</v>
      </c>
      <c r="N91" s="238" t="str">
        <f t="shared" si="23"/>
        <v>F</v>
      </c>
      <c r="O91" s="238" t="str">
        <f t="shared" si="23"/>
        <v>F</v>
      </c>
      <c r="P91" s="238" t="str">
        <f t="shared" si="23"/>
        <v>F</v>
      </c>
      <c r="Q91" s="238" t="str">
        <f t="shared" si="23"/>
        <v>F</v>
      </c>
      <c r="R91" s="220"/>
      <c r="S91" s="220"/>
      <c r="T91" s="238" t="str">
        <f t="shared" si="23"/>
        <v>F</v>
      </c>
      <c r="U91" s="238" t="str">
        <f t="shared" si="23"/>
        <v>F</v>
      </c>
      <c r="V91" s="238" t="str">
        <f t="shared" si="23"/>
        <v>F</v>
      </c>
      <c r="W91" s="238" t="str">
        <f t="shared" si="22"/>
        <v>F</v>
      </c>
      <c r="X91" s="238" t="str">
        <f t="shared" si="22"/>
        <v>F</v>
      </c>
      <c r="Y91" s="238" t="str">
        <f t="shared" si="22"/>
        <v>F</v>
      </c>
      <c r="Z91" s="238" t="str">
        <f t="shared" si="22"/>
        <v>F</v>
      </c>
      <c r="AA91" s="238" t="str">
        <f t="shared" si="22"/>
        <v>F</v>
      </c>
      <c r="AB91" s="238" t="str">
        <f t="shared" si="22"/>
        <v>F</v>
      </c>
      <c r="AC91" s="238" t="str">
        <f t="shared" si="22"/>
        <v>F</v>
      </c>
      <c r="AD91" s="238" t="str">
        <f t="shared" si="22"/>
        <v>F</v>
      </c>
      <c r="AE91" s="238" t="str">
        <f t="shared" si="22"/>
        <v>F</v>
      </c>
      <c r="AF91" s="238" t="str">
        <f t="shared" si="22"/>
        <v>F</v>
      </c>
      <c r="AG91" s="238" t="str">
        <f t="shared" si="22"/>
        <v>F</v>
      </c>
      <c r="AH91" s="238" t="str">
        <f t="shared" si="22"/>
        <v>F</v>
      </c>
      <c r="AI91" s="238" t="str">
        <f t="shared" si="22"/>
        <v>F</v>
      </c>
      <c r="AJ91" s="238" t="str">
        <f t="shared" si="22"/>
        <v>F</v>
      </c>
      <c r="AK91" s="238" t="str">
        <f t="shared" si="22"/>
        <v>F</v>
      </c>
      <c r="AL91" s="238" t="str">
        <f t="shared" si="22"/>
        <v>F</v>
      </c>
      <c r="AM91" s="238" t="str">
        <f t="shared" si="24"/>
        <v>F</v>
      </c>
      <c r="AN91" s="238" t="str">
        <f t="shared" si="24"/>
        <v>F</v>
      </c>
      <c r="AO91" s="238" t="str">
        <f t="shared" si="24"/>
        <v>F</v>
      </c>
      <c r="AP91" s="238" t="str">
        <f t="shared" si="24"/>
        <v>F</v>
      </c>
      <c r="AQ91" s="238" t="str">
        <f t="shared" si="24"/>
        <v>F</v>
      </c>
      <c r="AR91" s="238" t="str">
        <f t="shared" si="24"/>
        <v>F</v>
      </c>
      <c r="AS91" s="238" t="str">
        <f t="shared" si="24"/>
        <v>F</v>
      </c>
      <c r="AT91" s="238" t="str">
        <f t="shared" si="24"/>
        <v>F</v>
      </c>
      <c r="AU91" s="238" t="str">
        <f t="shared" si="24"/>
        <v>F</v>
      </c>
      <c r="AV91" s="238" t="str">
        <f t="shared" si="24"/>
        <v>F</v>
      </c>
    </row>
    <row r="92" spans="13:48">
      <c r="M92" s="238" t="str">
        <f t="shared" si="23"/>
        <v>F</v>
      </c>
      <c r="N92" s="238" t="str">
        <f t="shared" si="23"/>
        <v>F</v>
      </c>
      <c r="O92" s="238" t="str">
        <f t="shared" si="23"/>
        <v>F</v>
      </c>
      <c r="P92" s="238" t="str">
        <f t="shared" si="23"/>
        <v>F</v>
      </c>
      <c r="Q92" s="238" t="str">
        <f t="shared" si="23"/>
        <v>F</v>
      </c>
      <c r="R92" s="220"/>
      <c r="S92" s="220"/>
      <c r="T92" s="238" t="str">
        <f t="shared" si="23"/>
        <v>F</v>
      </c>
      <c r="U92" s="238" t="str">
        <f t="shared" si="23"/>
        <v>F</v>
      </c>
      <c r="V92" s="238" t="str">
        <f t="shared" si="23"/>
        <v>F</v>
      </c>
      <c r="W92" s="238" t="str">
        <f t="shared" si="22"/>
        <v>F</v>
      </c>
      <c r="X92" s="238" t="str">
        <f t="shared" si="22"/>
        <v>F</v>
      </c>
      <c r="Y92" s="238" t="str">
        <f t="shared" si="22"/>
        <v>F</v>
      </c>
      <c r="Z92" s="238" t="str">
        <f t="shared" si="22"/>
        <v>F</v>
      </c>
      <c r="AA92" s="238" t="str">
        <f t="shared" si="22"/>
        <v>F</v>
      </c>
      <c r="AB92" s="238" t="str">
        <f t="shared" si="22"/>
        <v>F</v>
      </c>
      <c r="AC92" s="238" t="str">
        <f t="shared" si="22"/>
        <v>F</v>
      </c>
      <c r="AD92" s="238" t="str">
        <f t="shared" si="22"/>
        <v>F</v>
      </c>
      <c r="AE92" s="238" t="str">
        <f t="shared" si="22"/>
        <v>F</v>
      </c>
      <c r="AF92" s="238" t="str">
        <f t="shared" si="22"/>
        <v>F</v>
      </c>
      <c r="AG92" s="238" t="str">
        <f t="shared" si="22"/>
        <v>F</v>
      </c>
      <c r="AH92" s="238" t="str">
        <f t="shared" si="22"/>
        <v>F</v>
      </c>
      <c r="AI92" s="238" t="str">
        <f t="shared" si="22"/>
        <v>F</v>
      </c>
      <c r="AJ92" s="238" t="str">
        <f t="shared" si="22"/>
        <v>F</v>
      </c>
      <c r="AK92" s="238" t="str">
        <f t="shared" si="22"/>
        <v>F</v>
      </c>
      <c r="AL92" s="238" t="str">
        <f t="shared" si="22"/>
        <v>F</v>
      </c>
      <c r="AM92" s="238" t="str">
        <f t="shared" si="24"/>
        <v>F</v>
      </c>
      <c r="AN92" s="238" t="str">
        <f t="shared" si="24"/>
        <v>F</v>
      </c>
      <c r="AO92" s="238" t="str">
        <f t="shared" si="24"/>
        <v>F</v>
      </c>
      <c r="AP92" s="238" t="str">
        <f t="shared" si="24"/>
        <v>F</v>
      </c>
      <c r="AQ92" s="238" t="str">
        <f t="shared" si="24"/>
        <v>F</v>
      </c>
      <c r="AR92" s="238" t="str">
        <f t="shared" si="24"/>
        <v>F</v>
      </c>
      <c r="AS92" s="238" t="str">
        <f t="shared" si="24"/>
        <v>F</v>
      </c>
      <c r="AT92" s="238" t="str">
        <f t="shared" si="24"/>
        <v>F</v>
      </c>
      <c r="AU92" s="238" t="str">
        <f t="shared" si="24"/>
        <v>F</v>
      </c>
      <c r="AV92" s="238" t="str">
        <f t="shared" si="24"/>
        <v>F</v>
      </c>
    </row>
    <row r="93" spans="13:48">
      <c r="M93" s="238" t="str">
        <f t="shared" si="23"/>
        <v>F</v>
      </c>
      <c r="N93" s="238" t="str">
        <f t="shared" si="23"/>
        <v>F</v>
      </c>
      <c r="O93" s="238" t="str">
        <f t="shared" si="23"/>
        <v>F</v>
      </c>
      <c r="P93" s="238" t="str">
        <f t="shared" si="23"/>
        <v>F</v>
      </c>
      <c r="Q93" s="238" t="str">
        <f t="shared" si="23"/>
        <v>F</v>
      </c>
      <c r="R93" s="220"/>
      <c r="S93" s="220"/>
      <c r="T93" s="238" t="str">
        <f t="shared" si="23"/>
        <v>F</v>
      </c>
      <c r="U93" s="238" t="str">
        <f t="shared" si="23"/>
        <v>F</v>
      </c>
      <c r="V93" s="238" t="str">
        <f t="shared" si="23"/>
        <v>F</v>
      </c>
      <c r="W93" s="238" t="str">
        <f t="shared" si="22"/>
        <v>F</v>
      </c>
      <c r="X93" s="238" t="str">
        <f t="shared" si="22"/>
        <v>F</v>
      </c>
      <c r="Y93" s="238" t="str">
        <f t="shared" si="22"/>
        <v>F</v>
      </c>
      <c r="Z93" s="238" t="str">
        <f t="shared" si="22"/>
        <v>F</v>
      </c>
      <c r="AA93" s="238" t="str">
        <f t="shared" si="22"/>
        <v>F</v>
      </c>
      <c r="AB93" s="238" t="str">
        <f t="shared" si="22"/>
        <v>F</v>
      </c>
      <c r="AC93" s="238" t="str">
        <f t="shared" si="22"/>
        <v>F</v>
      </c>
      <c r="AD93" s="238" t="str">
        <f t="shared" si="22"/>
        <v>F</v>
      </c>
      <c r="AE93" s="238" t="str">
        <f t="shared" si="22"/>
        <v>F</v>
      </c>
      <c r="AF93" s="238" t="str">
        <f t="shared" si="22"/>
        <v>F</v>
      </c>
      <c r="AG93" s="238" t="str">
        <f t="shared" si="22"/>
        <v>F</v>
      </c>
      <c r="AH93" s="238" t="str">
        <f t="shared" si="22"/>
        <v>F</v>
      </c>
      <c r="AI93" s="238" t="str">
        <f t="shared" si="22"/>
        <v>F</v>
      </c>
      <c r="AJ93" s="238" t="str">
        <f t="shared" si="22"/>
        <v>F</v>
      </c>
      <c r="AK93" s="238" t="str">
        <f t="shared" si="22"/>
        <v>F</v>
      </c>
      <c r="AL93" s="238" t="str">
        <f t="shared" si="22"/>
        <v>F</v>
      </c>
      <c r="AM93" s="238" t="str">
        <f t="shared" si="24"/>
        <v>F</v>
      </c>
      <c r="AN93" s="238" t="str">
        <f t="shared" si="24"/>
        <v>F</v>
      </c>
      <c r="AO93" s="238" t="str">
        <f t="shared" si="24"/>
        <v>F</v>
      </c>
      <c r="AP93" s="238" t="str">
        <f t="shared" si="24"/>
        <v>F</v>
      </c>
      <c r="AQ93" s="238" t="str">
        <f t="shared" si="24"/>
        <v>F</v>
      </c>
      <c r="AR93" s="238" t="str">
        <f t="shared" si="24"/>
        <v>F</v>
      </c>
      <c r="AS93" s="238" t="str">
        <f t="shared" si="24"/>
        <v>F</v>
      </c>
      <c r="AT93" s="238" t="str">
        <f t="shared" si="24"/>
        <v>F</v>
      </c>
      <c r="AU93" s="238" t="str">
        <f t="shared" si="24"/>
        <v>F</v>
      </c>
      <c r="AV93" s="238" t="str">
        <f t="shared" si="24"/>
        <v>F</v>
      </c>
    </row>
    <row r="94" spans="13:48">
      <c r="M94" s="238" t="str">
        <f t="shared" si="23"/>
        <v>F</v>
      </c>
      <c r="N94" s="238" t="str">
        <f t="shared" si="23"/>
        <v>F</v>
      </c>
      <c r="O94" s="238" t="str">
        <f t="shared" si="23"/>
        <v>F</v>
      </c>
      <c r="P94" s="238" t="str">
        <f t="shared" si="23"/>
        <v>F</v>
      </c>
      <c r="Q94" s="238" t="str">
        <f t="shared" si="23"/>
        <v>F</v>
      </c>
      <c r="R94" s="220"/>
      <c r="S94" s="220"/>
      <c r="T94" s="238" t="str">
        <f t="shared" si="23"/>
        <v>F</v>
      </c>
      <c r="U94" s="238" t="str">
        <f t="shared" si="23"/>
        <v>F</v>
      </c>
      <c r="V94" s="238" t="str">
        <f t="shared" si="23"/>
        <v>F</v>
      </c>
      <c r="W94" s="238" t="str">
        <f t="shared" si="23"/>
        <v>F</v>
      </c>
      <c r="X94" s="238" t="str">
        <f t="shared" si="23"/>
        <v>F</v>
      </c>
      <c r="Y94" s="238" t="str">
        <f t="shared" si="23"/>
        <v>F</v>
      </c>
      <c r="Z94" s="238" t="str">
        <f t="shared" si="23"/>
        <v>F</v>
      </c>
      <c r="AA94" s="238" t="str">
        <f t="shared" si="23"/>
        <v>F</v>
      </c>
      <c r="AB94" s="238" t="str">
        <f t="shared" si="23"/>
        <v>F</v>
      </c>
      <c r="AC94" s="238" t="str">
        <f t="shared" si="22"/>
        <v>F</v>
      </c>
      <c r="AD94" s="238" t="str">
        <f t="shared" si="22"/>
        <v>F</v>
      </c>
      <c r="AE94" s="238" t="str">
        <f t="shared" si="22"/>
        <v>F</v>
      </c>
      <c r="AF94" s="238" t="str">
        <f t="shared" si="22"/>
        <v>F</v>
      </c>
      <c r="AG94" s="238" t="str">
        <f t="shared" si="22"/>
        <v>F</v>
      </c>
      <c r="AH94" s="238" t="str">
        <f t="shared" si="22"/>
        <v>F</v>
      </c>
      <c r="AI94" s="238" t="str">
        <f t="shared" si="22"/>
        <v>F</v>
      </c>
      <c r="AJ94" s="238" t="str">
        <f t="shared" si="22"/>
        <v>F</v>
      </c>
      <c r="AK94" s="238" t="str">
        <f t="shared" si="22"/>
        <v>F</v>
      </c>
      <c r="AL94" s="238" t="str">
        <f t="shared" si="22"/>
        <v>F</v>
      </c>
      <c r="AM94" s="238" t="str">
        <f t="shared" si="24"/>
        <v>F</v>
      </c>
      <c r="AN94" s="238" t="str">
        <f t="shared" si="24"/>
        <v>F</v>
      </c>
      <c r="AO94" s="238" t="str">
        <f t="shared" si="24"/>
        <v>F</v>
      </c>
      <c r="AP94" s="238" t="str">
        <f t="shared" si="24"/>
        <v>F</v>
      </c>
      <c r="AQ94" s="238" t="str">
        <f t="shared" si="24"/>
        <v>F</v>
      </c>
      <c r="AR94" s="238" t="str">
        <f t="shared" si="24"/>
        <v>F</v>
      </c>
      <c r="AS94" s="238" t="str">
        <f t="shared" si="24"/>
        <v>F</v>
      </c>
      <c r="AT94" s="238" t="str">
        <f t="shared" si="24"/>
        <v>F</v>
      </c>
      <c r="AU94" s="238" t="str">
        <f t="shared" si="24"/>
        <v>F</v>
      </c>
      <c r="AV94" s="238" t="str">
        <f t="shared" si="24"/>
        <v>F</v>
      </c>
    </row>
    <row r="95" spans="13:48">
      <c r="M95" s="238" t="str">
        <f t="shared" si="23"/>
        <v>F</v>
      </c>
      <c r="N95" s="238" t="str">
        <f t="shared" si="23"/>
        <v>F</v>
      </c>
      <c r="O95" s="238" t="str">
        <f t="shared" si="23"/>
        <v>F</v>
      </c>
      <c r="P95" s="238" t="str">
        <f t="shared" si="23"/>
        <v>F</v>
      </c>
      <c r="Q95" s="238" t="str">
        <f t="shared" si="23"/>
        <v>F</v>
      </c>
      <c r="R95" s="220"/>
      <c r="S95" s="220"/>
      <c r="T95" s="238" t="str">
        <f t="shared" si="23"/>
        <v>F</v>
      </c>
      <c r="U95" s="238" t="str">
        <f t="shared" si="23"/>
        <v>F</v>
      </c>
      <c r="V95" s="238" t="str">
        <f t="shared" si="23"/>
        <v>F</v>
      </c>
      <c r="W95" s="238" t="str">
        <f t="shared" si="23"/>
        <v>F</v>
      </c>
      <c r="X95" s="238" t="str">
        <f t="shared" si="23"/>
        <v>F</v>
      </c>
      <c r="Y95" s="238" t="str">
        <f t="shared" si="23"/>
        <v>F</v>
      </c>
      <c r="Z95" s="238" t="str">
        <f t="shared" si="23"/>
        <v>F</v>
      </c>
      <c r="AA95" s="238" t="str">
        <f t="shared" si="23"/>
        <v>F</v>
      </c>
      <c r="AB95" s="238" t="str">
        <f t="shared" si="23"/>
        <v>F</v>
      </c>
      <c r="AC95" s="238" t="str">
        <f t="shared" ref="AC95:AR118" si="25">IF(AC$3&gt;=$C95,IF(AC$3&lt;=($C95+$D95-1),"P","F"),"F")</f>
        <v>F</v>
      </c>
      <c r="AD95" s="238" t="str">
        <f t="shared" si="25"/>
        <v>F</v>
      </c>
      <c r="AE95" s="238" t="str">
        <f t="shared" si="25"/>
        <v>F</v>
      </c>
      <c r="AF95" s="238" t="str">
        <f t="shared" si="25"/>
        <v>F</v>
      </c>
      <c r="AG95" s="238" t="str">
        <f t="shared" si="25"/>
        <v>F</v>
      </c>
      <c r="AH95" s="238" t="str">
        <f t="shared" si="25"/>
        <v>F</v>
      </c>
      <c r="AI95" s="238" t="str">
        <f t="shared" si="25"/>
        <v>F</v>
      </c>
      <c r="AJ95" s="238" t="str">
        <f t="shared" si="25"/>
        <v>F</v>
      </c>
      <c r="AK95" s="238" t="str">
        <f t="shared" si="25"/>
        <v>F</v>
      </c>
      <c r="AL95" s="238" t="str">
        <f t="shared" si="25"/>
        <v>F</v>
      </c>
      <c r="AM95" s="238" t="str">
        <f t="shared" si="25"/>
        <v>F</v>
      </c>
      <c r="AN95" s="238" t="str">
        <f t="shared" si="25"/>
        <v>F</v>
      </c>
      <c r="AO95" s="238" t="str">
        <f t="shared" si="25"/>
        <v>F</v>
      </c>
      <c r="AP95" s="238" t="str">
        <f t="shared" si="25"/>
        <v>F</v>
      </c>
      <c r="AQ95" s="238" t="str">
        <f t="shared" si="24"/>
        <v>F</v>
      </c>
      <c r="AR95" s="238" t="str">
        <f t="shared" si="24"/>
        <v>F</v>
      </c>
      <c r="AS95" s="238" t="str">
        <f t="shared" si="24"/>
        <v>F</v>
      </c>
      <c r="AT95" s="238" t="str">
        <f t="shared" si="24"/>
        <v>F</v>
      </c>
      <c r="AU95" s="238" t="str">
        <f t="shared" si="24"/>
        <v>F</v>
      </c>
      <c r="AV95" s="238" t="str">
        <f t="shared" si="24"/>
        <v>F</v>
      </c>
    </row>
    <row r="96" spans="13:48">
      <c r="M96" s="238" t="str">
        <f t="shared" si="23"/>
        <v>F</v>
      </c>
      <c r="N96" s="238" t="str">
        <f t="shared" si="23"/>
        <v>F</v>
      </c>
      <c r="O96" s="238" t="str">
        <f t="shared" si="23"/>
        <v>F</v>
      </c>
      <c r="P96" s="238" t="str">
        <f t="shared" si="23"/>
        <v>F</v>
      </c>
      <c r="Q96" s="238" t="str">
        <f t="shared" si="23"/>
        <v>F</v>
      </c>
      <c r="R96" s="220"/>
      <c r="S96" s="220"/>
      <c r="T96" s="238" t="str">
        <f t="shared" si="23"/>
        <v>F</v>
      </c>
      <c r="U96" s="238" t="str">
        <f t="shared" si="23"/>
        <v>F</v>
      </c>
      <c r="V96" s="238" t="str">
        <f t="shared" si="23"/>
        <v>F</v>
      </c>
      <c r="W96" s="238" t="str">
        <f t="shared" si="23"/>
        <v>F</v>
      </c>
      <c r="X96" s="238" t="str">
        <f t="shared" si="23"/>
        <v>F</v>
      </c>
      <c r="Y96" s="238" t="str">
        <f t="shared" si="23"/>
        <v>F</v>
      </c>
      <c r="Z96" s="238" t="str">
        <f t="shared" si="23"/>
        <v>F</v>
      </c>
      <c r="AA96" s="238" t="str">
        <f t="shared" si="23"/>
        <v>F</v>
      </c>
      <c r="AB96" s="238" t="str">
        <f t="shared" si="23"/>
        <v>F</v>
      </c>
      <c r="AC96" s="238" t="str">
        <f t="shared" si="25"/>
        <v>F</v>
      </c>
      <c r="AD96" s="238" t="str">
        <f t="shared" si="25"/>
        <v>F</v>
      </c>
      <c r="AE96" s="238" t="str">
        <f t="shared" si="25"/>
        <v>F</v>
      </c>
      <c r="AF96" s="238" t="str">
        <f t="shared" si="25"/>
        <v>F</v>
      </c>
      <c r="AG96" s="238" t="str">
        <f t="shared" si="25"/>
        <v>F</v>
      </c>
      <c r="AH96" s="238" t="str">
        <f t="shared" si="25"/>
        <v>F</v>
      </c>
      <c r="AI96" s="238" t="str">
        <f t="shared" si="25"/>
        <v>F</v>
      </c>
      <c r="AJ96" s="238" t="str">
        <f t="shared" si="25"/>
        <v>F</v>
      </c>
      <c r="AK96" s="238" t="str">
        <f t="shared" si="25"/>
        <v>F</v>
      </c>
      <c r="AL96" s="238" t="str">
        <f t="shared" si="25"/>
        <v>F</v>
      </c>
      <c r="AM96" s="238" t="str">
        <f t="shared" si="25"/>
        <v>F</v>
      </c>
      <c r="AN96" s="238" t="str">
        <f t="shared" si="25"/>
        <v>F</v>
      </c>
      <c r="AO96" s="238" t="str">
        <f t="shared" si="25"/>
        <v>F</v>
      </c>
      <c r="AP96" s="238" t="str">
        <f t="shared" si="25"/>
        <v>F</v>
      </c>
      <c r="AQ96" s="238" t="str">
        <f t="shared" si="24"/>
        <v>F</v>
      </c>
      <c r="AR96" s="238" t="str">
        <f t="shared" si="24"/>
        <v>F</v>
      </c>
      <c r="AS96" s="238" t="str">
        <f t="shared" si="24"/>
        <v>F</v>
      </c>
      <c r="AT96" s="238" t="str">
        <f t="shared" si="24"/>
        <v>F</v>
      </c>
      <c r="AU96" s="238" t="str">
        <f t="shared" si="24"/>
        <v>F</v>
      </c>
      <c r="AV96" s="238" t="str">
        <f t="shared" si="24"/>
        <v>F</v>
      </c>
    </row>
    <row r="97" spans="13:48">
      <c r="M97" s="238" t="str">
        <f t="shared" si="23"/>
        <v>F</v>
      </c>
      <c r="N97" s="238" t="str">
        <f t="shared" si="23"/>
        <v>F</v>
      </c>
      <c r="O97" s="238" t="str">
        <f t="shared" si="23"/>
        <v>F</v>
      </c>
      <c r="P97" s="238" t="str">
        <f t="shared" si="23"/>
        <v>F</v>
      </c>
      <c r="Q97" s="238" t="str">
        <f t="shared" si="23"/>
        <v>F</v>
      </c>
      <c r="R97" s="220"/>
      <c r="S97" s="220"/>
      <c r="T97" s="238" t="str">
        <f t="shared" si="23"/>
        <v>F</v>
      </c>
      <c r="U97" s="238" t="str">
        <f t="shared" si="23"/>
        <v>F</v>
      </c>
      <c r="V97" s="238" t="str">
        <f t="shared" si="23"/>
        <v>F</v>
      </c>
      <c r="W97" s="238" t="str">
        <f t="shared" si="23"/>
        <v>F</v>
      </c>
      <c r="X97" s="238" t="str">
        <f t="shared" si="23"/>
        <v>F</v>
      </c>
      <c r="Y97" s="238" t="str">
        <f t="shared" si="23"/>
        <v>F</v>
      </c>
      <c r="Z97" s="238" t="str">
        <f t="shared" si="23"/>
        <v>F</v>
      </c>
      <c r="AA97" s="238" t="str">
        <f t="shared" si="23"/>
        <v>F</v>
      </c>
      <c r="AB97" s="238" t="str">
        <f t="shared" si="23"/>
        <v>F</v>
      </c>
      <c r="AC97" s="238" t="str">
        <f t="shared" si="25"/>
        <v>F</v>
      </c>
      <c r="AD97" s="238" t="str">
        <f t="shared" si="25"/>
        <v>F</v>
      </c>
      <c r="AE97" s="238" t="str">
        <f t="shared" si="25"/>
        <v>F</v>
      </c>
      <c r="AF97" s="238" t="str">
        <f t="shared" si="25"/>
        <v>F</v>
      </c>
      <c r="AG97" s="238" t="str">
        <f t="shared" si="25"/>
        <v>F</v>
      </c>
      <c r="AH97" s="238" t="str">
        <f t="shared" si="25"/>
        <v>F</v>
      </c>
      <c r="AI97" s="238" t="str">
        <f t="shared" si="25"/>
        <v>F</v>
      </c>
      <c r="AJ97" s="238" t="str">
        <f t="shared" si="25"/>
        <v>F</v>
      </c>
      <c r="AK97" s="238" t="str">
        <f t="shared" si="25"/>
        <v>F</v>
      </c>
      <c r="AL97" s="238" t="str">
        <f t="shared" si="25"/>
        <v>F</v>
      </c>
      <c r="AM97" s="238" t="str">
        <f t="shared" si="25"/>
        <v>F</v>
      </c>
      <c r="AN97" s="238" t="str">
        <f t="shared" si="25"/>
        <v>F</v>
      </c>
      <c r="AO97" s="238" t="str">
        <f t="shared" si="25"/>
        <v>F</v>
      </c>
      <c r="AP97" s="238" t="str">
        <f t="shared" si="25"/>
        <v>F</v>
      </c>
      <c r="AQ97" s="238" t="str">
        <f t="shared" si="24"/>
        <v>F</v>
      </c>
      <c r="AR97" s="238" t="str">
        <f t="shared" si="24"/>
        <v>F</v>
      </c>
      <c r="AS97" s="238" t="str">
        <f t="shared" si="24"/>
        <v>F</v>
      </c>
      <c r="AT97" s="238" t="str">
        <f t="shared" si="24"/>
        <v>F</v>
      </c>
      <c r="AU97" s="238" t="str">
        <f t="shared" si="24"/>
        <v>F</v>
      </c>
      <c r="AV97" s="238" t="str">
        <f t="shared" si="24"/>
        <v>F</v>
      </c>
    </row>
    <row r="98" spans="13:48">
      <c r="M98" s="238" t="str">
        <f t="shared" si="23"/>
        <v>F</v>
      </c>
      <c r="N98" s="238" t="str">
        <f t="shared" si="23"/>
        <v>F</v>
      </c>
      <c r="O98" s="238" t="str">
        <f t="shared" si="23"/>
        <v>F</v>
      </c>
      <c r="P98" s="238" t="str">
        <f t="shared" si="23"/>
        <v>F</v>
      </c>
      <c r="Q98" s="238" t="str">
        <f t="shared" si="23"/>
        <v>F</v>
      </c>
      <c r="R98" s="220"/>
      <c r="S98" s="220"/>
      <c r="T98" s="238" t="str">
        <f t="shared" si="23"/>
        <v>F</v>
      </c>
      <c r="U98" s="238" t="str">
        <f t="shared" si="23"/>
        <v>F</v>
      </c>
      <c r="V98" s="238" t="str">
        <f t="shared" si="23"/>
        <v>F</v>
      </c>
      <c r="W98" s="238" t="str">
        <f t="shared" si="23"/>
        <v>F</v>
      </c>
      <c r="X98" s="238" t="str">
        <f t="shared" si="23"/>
        <v>F</v>
      </c>
      <c r="Y98" s="238" t="str">
        <f t="shared" si="23"/>
        <v>F</v>
      </c>
      <c r="Z98" s="238" t="str">
        <f t="shared" si="23"/>
        <v>F</v>
      </c>
      <c r="AA98" s="238" t="str">
        <f t="shared" si="23"/>
        <v>F</v>
      </c>
      <c r="AB98" s="238" t="str">
        <f t="shared" si="23"/>
        <v>F</v>
      </c>
      <c r="AC98" s="238" t="str">
        <f t="shared" si="25"/>
        <v>F</v>
      </c>
      <c r="AD98" s="238" t="str">
        <f t="shared" si="25"/>
        <v>F</v>
      </c>
      <c r="AE98" s="238" t="str">
        <f t="shared" si="25"/>
        <v>F</v>
      </c>
      <c r="AF98" s="238" t="str">
        <f t="shared" si="25"/>
        <v>F</v>
      </c>
      <c r="AG98" s="238" t="str">
        <f t="shared" si="25"/>
        <v>F</v>
      </c>
      <c r="AH98" s="238" t="str">
        <f t="shared" si="25"/>
        <v>F</v>
      </c>
      <c r="AI98" s="238" t="str">
        <f t="shared" si="25"/>
        <v>F</v>
      </c>
      <c r="AJ98" s="238" t="str">
        <f t="shared" si="25"/>
        <v>F</v>
      </c>
      <c r="AK98" s="238" t="str">
        <f t="shared" si="25"/>
        <v>F</v>
      </c>
      <c r="AL98" s="238" t="str">
        <f t="shared" si="25"/>
        <v>F</v>
      </c>
      <c r="AM98" s="238" t="str">
        <f t="shared" si="25"/>
        <v>F</v>
      </c>
      <c r="AN98" s="238" t="str">
        <f t="shared" si="25"/>
        <v>F</v>
      </c>
      <c r="AO98" s="238" t="str">
        <f t="shared" si="25"/>
        <v>F</v>
      </c>
      <c r="AP98" s="238" t="str">
        <f t="shared" si="25"/>
        <v>F</v>
      </c>
      <c r="AQ98" s="238" t="str">
        <f t="shared" si="24"/>
        <v>F</v>
      </c>
      <c r="AR98" s="238" t="str">
        <f t="shared" ref="AQ98:AV114" si="26">IF(AR$3&gt;=$C98,IF(AR$3&lt;=($C98+$D98-1),"P","F"),"F")</f>
        <v>F</v>
      </c>
      <c r="AS98" s="238" t="str">
        <f t="shared" si="26"/>
        <v>F</v>
      </c>
      <c r="AT98" s="238" t="str">
        <f t="shared" si="26"/>
        <v>F</v>
      </c>
      <c r="AU98" s="238" t="str">
        <f t="shared" si="26"/>
        <v>F</v>
      </c>
      <c r="AV98" s="238" t="str">
        <f t="shared" si="26"/>
        <v>F</v>
      </c>
    </row>
    <row r="99" spans="13:48">
      <c r="M99" s="238" t="str">
        <f t="shared" si="23"/>
        <v>F</v>
      </c>
      <c r="N99" s="238" t="str">
        <f t="shared" si="23"/>
        <v>F</v>
      </c>
      <c r="O99" s="238" t="str">
        <f t="shared" si="23"/>
        <v>F</v>
      </c>
      <c r="P99" s="238" t="str">
        <f t="shared" si="23"/>
        <v>F</v>
      </c>
      <c r="Q99" s="238" t="str">
        <f t="shared" si="23"/>
        <v>F</v>
      </c>
      <c r="R99" s="220"/>
      <c r="S99" s="220"/>
      <c r="T99" s="238" t="str">
        <f t="shared" si="23"/>
        <v>F</v>
      </c>
      <c r="U99" s="238" t="str">
        <f t="shared" si="23"/>
        <v>F</v>
      </c>
      <c r="V99" s="238" t="str">
        <f t="shared" si="23"/>
        <v>F</v>
      </c>
      <c r="W99" s="238" t="str">
        <f t="shared" si="23"/>
        <v>F</v>
      </c>
      <c r="X99" s="238" t="str">
        <f t="shared" si="23"/>
        <v>F</v>
      </c>
      <c r="Y99" s="238" t="str">
        <f t="shared" si="23"/>
        <v>F</v>
      </c>
      <c r="Z99" s="238" t="str">
        <f t="shared" si="23"/>
        <v>F</v>
      </c>
      <c r="AA99" s="238" t="str">
        <f t="shared" si="23"/>
        <v>F</v>
      </c>
      <c r="AB99" s="238" t="str">
        <f t="shared" si="23"/>
        <v>F</v>
      </c>
      <c r="AC99" s="238" t="str">
        <f t="shared" si="25"/>
        <v>F</v>
      </c>
      <c r="AD99" s="238" t="str">
        <f t="shared" si="25"/>
        <v>F</v>
      </c>
      <c r="AE99" s="238" t="str">
        <f t="shared" si="25"/>
        <v>F</v>
      </c>
      <c r="AF99" s="238" t="str">
        <f t="shared" si="25"/>
        <v>F</v>
      </c>
      <c r="AG99" s="238" t="str">
        <f t="shared" si="25"/>
        <v>F</v>
      </c>
      <c r="AH99" s="238" t="str">
        <f t="shared" si="25"/>
        <v>F</v>
      </c>
      <c r="AI99" s="238" t="str">
        <f t="shared" si="25"/>
        <v>F</v>
      </c>
      <c r="AJ99" s="238" t="str">
        <f t="shared" si="25"/>
        <v>F</v>
      </c>
      <c r="AK99" s="238" t="str">
        <f t="shared" si="25"/>
        <v>F</v>
      </c>
      <c r="AL99" s="238" t="str">
        <f t="shared" si="25"/>
        <v>F</v>
      </c>
      <c r="AM99" s="238" t="str">
        <f t="shared" si="25"/>
        <v>F</v>
      </c>
      <c r="AN99" s="238" t="str">
        <f t="shared" si="25"/>
        <v>F</v>
      </c>
      <c r="AO99" s="238" t="str">
        <f t="shared" si="25"/>
        <v>F</v>
      </c>
      <c r="AP99" s="238" t="str">
        <f t="shared" si="25"/>
        <v>F</v>
      </c>
      <c r="AQ99" s="238" t="str">
        <f t="shared" si="26"/>
        <v>F</v>
      </c>
      <c r="AR99" s="238" t="str">
        <f t="shared" si="26"/>
        <v>F</v>
      </c>
      <c r="AS99" s="238" t="str">
        <f t="shared" si="26"/>
        <v>F</v>
      </c>
      <c r="AT99" s="238" t="str">
        <f t="shared" si="26"/>
        <v>F</v>
      </c>
      <c r="AU99" s="238" t="str">
        <f t="shared" si="26"/>
        <v>F</v>
      </c>
      <c r="AV99" s="238" t="str">
        <f t="shared" si="26"/>
        <v>F</v>
      </c>
    </row>
    <row r="100" spans="13:48">
      <c r="M100" s="238" t="str">
        <f t="shared" si="23"/>
        <v>F</v>
      </c>
      <c r="N100" s="238" t="str">
        <f t="shared" si="23"/>
        <v>F</v>
      </c>
      <c r="O100" s="238" t="str">
        <f t="shared" si="23"/>
        <v>F</v>
      </c>
      <c r="P100" s="238" t="str">
        <f t="shared" si="23"/>
        <v>F</v>
      </c>
      <c r="Q100" s="238" t="str">
        <f t="shared" si="23"/>
        <v>F</v>
      </c>
      <c r="R100" s="220"/>
      <c r="S100" s="220"/>
      <c r="T100" s="238" t="str">
        <f t="shared" si="23"/>
        <v>F</v>
      </c>
      <c r="U100" s="238" t="str">
        <f t="shared" si="23"/>
        <v>F</v>
      </c>
      <c r="V100" s="238" t="str">
        <f t="shared" ref="V100:AF124" si="27">IF(V$3&gt;=$C100,IF(V$3&lt;=($C100+$D100-1),"P","F"),"F")</f>
        <v>F</v>
      </c>
      <c r="W100" s="238" t="str">
        <f t="shared" si="27"/>
        <v>F</v>
      </c>
      <c r="X100" s="238" t="str">
        <f t="shared" si="27"/>
        <v>F</v>
      </c>
      <c r="Y100" s="238" t="str">
        <f t="shared" si="27"/>
        <v>F</v>
      </c>
      <c r="Z100" s="238" t="str">
        <f t="shared" si="27"/>
        <v>F</v>
      </c>
      <c r="AA100" s="238" t="str">
        <f t="shared" si="27"/>
        <v>F</v>
      </c>
      <c r="AB100" s="238" t="str">
        <f t="shared" si="27"/>
        <v>F</v>
      </c>
      <c r="AC100" s="238" t="str">
        <f t="shared" si="27"/>
        <v>F</v>
      </c>
      <c r="AD100" s="238" t="str">
        <f t="shared" si="27"/>
        <v>F</v>
      </c>
      <c r="AE100" s="238" t="str">
        <f t="shared" si="27"/>
        <v>F</v>
      </c>
      <c r="AF100" s="238" t="str">
        <f t="shared" si="27"/>
        <v>F</v>
      </c>
      <c r="AG100" s="238" t="str">
        <f t="shared" si="25"/>
        <v>F</v>
      </c>
      <c r="AH100" s="238" t="str">
        <f t="shared" si="25"/>
        <v>F</v>
      </c>
      <c r="AI100" s="238" t="str">
        <f t="shared" si="25"/>
        <v>F</v>
      </c>
      <c r="AJ100" s="238" t="str">
        <f t="shared" si="25"/>
        <v>F</v>
      </c>
      <c r="AK100" s="238" t="str">
        <f t="shared" si="25"/>
        <v>F</v>
      </c>
      <c r="AL100" s="238" t="str">
        <f t="shared" si="25"/>
        <v>F</v>
      </c>
      <c r="AM100" s="238" t="str">
        <f t="shared" si="25"/>
        <v>F</v>
      </c>
      <c r="AN100" s="238" t="str">
        <f t="shared" si="25"/>
        <v>F</v>
      </c>
      <c r="AO100" s="238" t="str">
        <f t="shared" si="25"/>
        <v>F</v>
      </c>
      <c r="AP100" s="238" t="str">
        <f t="shared" si="25"/>
        <v>F</v>
      </c>
      <c r="AQ100" s="238" t="str">
        <f t="shared" si="26"/>
        <v>F</v>
      </c>
      <c r="AR100" s="238" t="str">
        <f t="shared" si="26"/>
        <v>F</v>
      </c>
      <c r="AS100" s="238" t="str">
        <f t="shared" si="26"/>
        <v>F</v>
      </c>
      <c r="AT100" s="238" t="str">
        <f t="shared" si="26"/>
        <v>F</v>
      </c>
      <c r="AU100" s="238" t="str">
        <f t="shared" si="26"/>
        <v>F</v>
      </c>
      <c r="AV100" s="238" t="str">
        <f t="shared" si="26"/>
        <v>F</v>
      </c>
    </row>
    <row r="101" spans="13:48">
      <c r="M101" s="238" t="str">
        <f t="shared" ref="M101:AA125" si="28">IF(M$3&gt;=$C101,IF(M$3&lt;=($C101+$D101-1),"P","F"),"F")</f>
        <v>F</v>
      </c>
      <c r="N101" s="238" t="str">
        <f t="shared" si="28"/>
        <v>F</v>
      </c>
      <c r="O101" s="238" t="str">
        <f t="shared" si="28"/>
        <v>F</v>
      </c>
      <c r="P101" s="238" t="str">
        <f t="shared" si="28"/>
        <v>F</v>
      </c>
      <c r="Q101" s="238" t="str">
        <f t="shared" si="28"/>
        <v>F</v>
      </c>
      <c r="R101" s="220"/>
      <c r="S101" s="220"/>
      <c r="T101" s="238" t="str">
        <f t="shared" si="28"/>
        <v>F</v>
      </c>
      <c r="U101" s="238" t="str">
        <f t="shared" si="28"/>
        <v>F</v>
      </c>
      <c r="V101" s="238" t="str">
        <f t="shared" si="28"/>
        <v>F</v>
      </c>
      <c r="W101" s="238" t="str">
        <f t="shared" si="27"/>
        <v>F</v>
      </c>
      <c r="X101" s="238" t="str">
        <f t="shared" si="27"/>
        <v>F</v>
      </c>
      <c r="Y101" s="238" t="str">
        <f t="shared" si="27"/>
        <v>F</v>
      </c>
      <c r="Z101" s="238" t="str">
        <f t="shared" si="27"/>
        <v>F</v>
      </c>
      <c r="AA101" s="238" t="str">
        <f t="shared" si="27"/>
        <v>F</v>
      </c>
      <c r="AB101" s="238" t="str">
        <f t="shared" si="27"/>
        <v>F</v>
      </c>
      <c r="AC101" s="238" t="str">
        <f t="shared" si="27"/>
        <v>F</v>
      </c>
      <c r="AD101" s="238" t="str">
        <f t="shared" si="27"/>
        <v>F</v>
      </c>
      <c r="AE101" s="238" t="str">
        <f t="shared" si="27"/>
        <v>F</v>
      </c>
      <c r="AF101" s="238" t="str">
        <f t="shared" si="27"/>
        <v>F</v>
      </c>
      <c r="AG101" s="238" t="str">
        <f t="shared" si="25"/>
        <v>F</v>
      </c>
      <c r="AH101" s="238" t="str">
        <f t="shared" si="25"/>
        <v>F</v>
      </c>
      <c r="AI101" s="238" t="str">
        <f t="shared" si="25"/>
        <v>F</v>
      </c>
      <c r="AJ101" s="238" t="str">
        <f t="shared" si="25"/>
        <v>F</v>
      </c>
      <c r="AK101" s="238" t="str">
        <f t="shared" si="25"/>
        <v>F</v>
      </c>
      <c r="AL101" s="238" t="str">
        <f t="shared" si="25"/>
        <v>F</v>
      </c>
      <c r="AM101" s="238" t="str">
        <f t="shared" si="25"/>
        <v>F</v>
      </c>
      <c r="AN101" s="238" t="str">
        <f t="shared" si="25"/>
        <v>F</v>
      </c>
      <c r="AO101" s="238" t="str">
        <f t="shared" si="25"/>
        <v>F</v>
      </c>
      <c r="AP101" s="238" t="str">
        <f t="shared" si="25"/>
        <v>F</v>
      </c>
      <c r="AQ101" s="238" t="str">
        <f t="shared" si="26"/>
        <v>F</v>
      </c>
      <c r="AR101" s="238" t="str">
        <f t="shared" si="26"/>
        <v>F</v>
      </c>
      <c r="AS101" s="238" t="str">
        <f t="shared" si="26"/>
        <v>F</v>
      </c>
      <c r="AT101" s="238" t="str">
        <f t="shared" si="26"/>
        <v>F</v>
      </c>
      <c r="AU101" s="238" t="str">
        <f t="shared" si="26"/>
        <v>F</v>
      </c>
      <c r="AV101" s="238" t="str">
        <f t="shared" si="26"/>
        <v>F</v>
      </c>
    </row>
    <row r="102" spans="13:48">
      <c r="M102" s="238" t="str">
        <f t="shared" si="28"/>
        <v>F</v>
      </c>
      <c r="N102" s="238" t="str">
        <f t="shared" si="28"/>
        <v>F</v>
      </c>
      <c r="O102" s="238" t="str">
        <f t="shared" si="28"/>
        <v>F</v>
      </c>
      <c r="P102" s="238" t="str">
        <f t="shared" si="28"/>
        <v>F</v>
      </c>
      <c r="Q102" s="238" t="str">
        <f t="shared" si="28"/>
        <v>F</v>
      </c>
      <c r="R102" s="220"/>
      <c r="S102" s="220"/>
      <c r="T102" s="238" t="str">
        <f t="shared" si="28"/>
        <v>F</v>
      </c>
      <c r="U102" s="238" t="str">
        <f t="shared" si="28"/>
        <v>F</v>
      </c>
      <c r="V102" s="238" t="str">
        <f t="shared" si="28"/>
        <v>F</v>
      </c>
      <c r="W102" s="238" t="str">
        <f t="shared" si="27"/>
        <v>F</v>
      </c>
      <c r="X102" s="238" t="str">
        <f t="shared" si="27"/>
        <v>F</v>
      </c>
      <c r="Y102" s="238" t="str">
        <f t="shared" si="27"/>
        <v>F</v>
      </c>
      <c r="Z102" s="238" t="str">
        <f t="shared" si="27"/>
        <v>F</v>
      </c>
      <c r="AA102" s="238" t="str">
        <f t="shared" si="27"/>
        <v>F</v>
      </c>
      <c r="AB102" s="238" t="str">
        <f t="shared" si="27"/>
        <v>F</v>
      </c>
      <c r="AC102" s="238" t="str">
        <f t="shared" si="27"/>
        <v>F</v>
      </c>
      <c r="AD102" s="238" t="str">
        <f t="shared" si="27"/>
        <v>F</v>
      </c>
      <c r="AE102" s="238" t="str">
        <f t="shared" si="27"/>
        <v>F</v>
      </c>
      <c r="AF102" s="238" t="str">
        <f t="shared" si="27"/>
        <v>F</v>
      </c>
      <c r="AG102" s="238" t="str">
        <f t="shared" si="25"/>
        <v>F</v>
      </c>
      <c r="AH102" s="238" t="str">
        <f t="shared" si="25"/>
        <v>F</v>
      </c>
      <c r="AI102" s="238" t="str">
        <f t="shared" si="25"/>
        <v>F</v>
      </c>
      <c r="AJ102" s="238" t="str">
        <f t="shared" si="25"/>
        <v>F</v>
      </c>
      <c r="AK102" s="238" t="str">
        <f t="shared" si="25"/>
        <v>F</v>
      </c>
      <c r="AL102" s="238" t="str">
        <f t="shared" si="25"/>
        <v>F</v>
      </c>
      <c r="AM102" s="238" t="str">
        <f t="shared" si="25"/>
        <v>F</v>
      </c>
      <c r="AN102" s="238" t="str">
        <f t="shared" si="25"/>
        <v>F</v>
      </c>
      <c r="AO102" s="238" t="str">
        <f t="shared" si="25"/>
        <v>F</v>
      </c>
      <c r="AP102" s="238" t="str">
        <f t="shared" si="25"/>
        <v>F</v>
      </c>
      <c r="AQ102" s="238" t="str">
        <f t="shared" si="26"/>
        <v>F</v>
      </c>
      <c r="AR102" s="238" t="str">
        <f t="shared" si="26"/>
        <v>F</v>
      </c>
      <c r="AS102" s="238" t="str">
        <f t="shared" si="26"/>
        <v>F</v>
      </c>
      <c r="AT102" s="238" t="str">
        <f t="shared" si="26"/>
        <v>F</v>
      </c>
      <c r="AU102" s="238" t="str">
        <f t="shared" si="26"/>
        <v>F</v>
      </c>
      <c r="AV102" s="238" t="str">
        <f t="shared" si="26"/>
        <v>F</v>
      </c>
    </row>
    <row r="103" spans="13:48">
      <c r="M103" s="238" t="str">
        <f t="shared" si="28"/>
        <v>F</v>
      </c>
      <c r="N103" s="238" t="str">
        <f t="shared" si="28"/>
        <v>F</v>
      </c>
      <c r="O103" s="238" t="str">
        <f t="shared" si="28"/>
        <v>F</v>
      </c>
      <c r="P103" s="238" t="str">
        <f t="shared" si="28"/>
        <v>F</v>
      </c>
      <c r="Q103" s="238" t="str">
        <f t="shared" si="28"/>
        <v>F</v>
      </c>
      <c r="R103" s="220"/>
      <c r="S103" s="220"/>
      <c r="T103" s="238" t="str">
        <f t="shared" si="28"/>
        <v>F</v>
      </c>
      <c r="U103" s="238" t="str">
        <f t="shared" si="28"/>
        <v>F</v>
      </c>
      <c r="V103" s="238" t="str">
        <f t="shared" si="28"/>
        <v>F</v>
      </c>
      <c r="W103" s="238" t="str">
        <f t="shared" si="27"/>
        <v>F</v>
      </c>
      <c r="X103" s="238" t="str">
        <f t="shared" si="27"/>
        <v>F</v>
      </c>
      <c r="Y103" s="238" t="str">
        <f t="shared" si="27"/>
        <v>F</v>
      </c>
      <c r="Z103" s="238" t="str">
        <f t="shared" si="27"/>
        <v>F</v>
      </c>
      <c r="AA103" s="238" t="str">
        <f t="shared" si="27"/>
        <v>F</v>
      </c>
      <c r="AB103" s="238" t="str">
        <f t="shared" si="27"/>
        <v>F</v>
      </c>
      <c r="AC103" s="238" t="str">
        <f t="shared" si="27"/>
        <v>F</v>
      </c>
      <c r="AD103" s="238" t="str">
        <f t="shared" si="27"/>
        <v>F</v>
      </c>
      <c r="AE103" s="238" t="str">
        <f t="shared" si="27"/>
        <v>F</v>
      </c>
      <c r="AF103" s="238" t="str">
        <f t="shared" si="27"/>
        <v>F</v>
      </c>
      <c r="AG103" s="238" t="str">
        <f t="shared" si="25"/>
        <v>F</v>
      </c>
      <c r="AH103" s="238" t="str">
        <f t="shared" si="25"/>
        <v>F</v>
      </c>
      <c r="AI103" s="238" t="str">
        <f t="shared" si="25"/>
        <v>F</v>
      </c>
      <c r="AJ103" s="238" t="str">
        <f t="shared" si="25"/>
        <v>F</v>
      </c>
      <c r="AK103" s="238" t="str">
        <f t="shared" si="25"/>
        <v>F</v>
      </c>
      <c r="AL103" s="238" t="str">
        <f t="shared" si="25"/>
        <v>F</v>
      </c>
      <c r="AM103" s="238" t="str">
        <f t="shared" si="25"/>
        <v>F</v>
      </c>
      <c r="AN103" s="238" t="str">
        <f t="shared" si="25"/>
        <v>F</v>
      </c>
      <c r="AO103" s="238" t="str">
        <f t="shared" si="25"/>
        <v>F</v>
      </c>
      <c r="AP103" s="238" t="str">
        <f t="shared" si="25"/>
        <v>F</v>
      </c>
      <c r="AQ103" s="238" t="str">
        <f t="shared" si="26"/>
        <v>F</v>
      </c>
      <c r="AR103" s="238" t="str">
        <f t="shared" si="26"/>
        <v>F</v>
      </c>
      <c r="AS103" s="238" t="str">
        <f t="shared" si="26"/>
        <v>F</v>
      </c>
      <c r="AT103" s="238" t="str">
        <f t="shared" si="26"/>
        <v>F</v>
      </c>
      <c r="AU103" s="238" t="str">
        <f t="shared" si="26"/>
        <v>F</v>
      </c>
      <c r="AV103" s="238" t="str">
        <f t="shared" si="26"/>
        <v>F</v>
      </c>
    </row>
    <row r="104" spans="13:48">
      <c r="M104" s="238" t="str">
        <f t="shared" si="28"/>
        <v>F</v>
      </c>
      <c r="N104" s="238" t="str">
        <f t="shared" si="28"/>
        <v>F</v>
      </c>
      <c r="O104" s="238" t="str">
        <f t="shared" si="28"/>
        <v>F</v>
      </c>
      <c r="P104" s="238" t="str">
        <f t="shared" si="28"/>
        <v>F</v>
      </c>
      <c r="Q104" s="238" t="str">
        <f t="shared" si="28"/>
        <v>F</v>
      </c>
      <c r="R104" s="220"/>
      <c r="S104" s="220"/>
      <c r="T104" s="238" t="str">
        <f t="shared" si="28"/>
        <v>F</v>
      </c>
      <c r="U104" s="238" t="str">
        <f t="shared" si="28"/>
        <v>F</v>
      </c>
      <c r="V104" s="238" t="str">
        <f t="shared" si="28"/>
        <v>F</v>
      </c>
      <c r="W104" s="238" t="str">
        <f t="shared" si="27"/>
        <v>F</v>
      </c>
      <c r="X104" s="238" t="str">
        <f t="shared" si="27"/>
        <v>F</v>
      </c>
      <c r="Y104" s="238" t="str">
        <f t="shared" si="27"/>
        <v>F</v>
      </c>
      <c r="Z104" s="238" t="str">
        <f t="shared" si="27"/>
        <v>F</v>
      </c>
      <c r="AA104" s="238" t="str">
        <f t="shared" si="27"/>
        <v>F</v>
      </c>
      <c r="AB104" s="238" t="str">
        <f t="shared" si="27"/>
        <v>F</v>
      </c>
      <c r="AC104" s="238" t="str">
        <f t="shared" si="27"/>
        <v>F</v>
      </c>
      <c r="AD104" s="238" t="str">
        <f t="shared" si="27"/>
        <v>F</v>
      </c>
      <c r="AE104" s="238" t="str">
        <f t="shared" si="27"/>
        <v>F</v>
      </c>
      <c r="AF104" s="238" t="str">
        <f t="shared" si="27"/>
        <v>F</v>
      </c>
      <c r="AG104" s="238" t="str">
        <f t="shared" si="25"/>
        <v>F</v>
      </c>
      <c r="AH104" s="238" t="str">
        <f t="shared" si="25"/>
        <v>F</v>
      </c>
      <c r="AI104" s="238" t="str">
        <f t="shared" si="25"/>
        <v>F</v>
      </c>
      <c r="AJ104" s="238" t="str">
        <f t="shared" si="25"/>
        <v>F</v>
      </c>
      <c r="AK104" s="238" t="str">
        <f t="shared" si="25"/>
        <v>F</v>
      </c>
      <c r="AL104" s="238" t="str">
        <f t="shared" si="25"/>
        <v>F</v>
      </c>
      <c r="AM104" s="238" t="str">
        <f t="shared" si="25"/>
        <v>F</v>
      </c>
      <c r="AN104" s="238" t="str">
        <f t="shared" si="25"/>
        <v>F</v>
      </c>
      <c r="AO104" s="238" t="str">
        <f t="shared" si="25"/>
        <v>F</v>
      </c>
      <c r="AP104" s="238" t="str">
        <f t="shared" si="25"/>
        <v>F</v>
      </c>
      <c r="AQ104" s="238" t="str">
        <f t="shared" si="26"/>
        <v>F</v>
      </c>
      <c r="AR104" s="238" t="str">
        <f t="shared" si="26"/>
        <v>F</v>
      </c>
      <c r="AS104" s="238" t="str">
        <f t="shared" si="26"/>
        <v>F</v>
      </c>
      <c r="AT104" s="238" t="str">
        <f t="shared" si="26"/>
        <v>F</v>
      </c>
      <c r="AU104" s="238" t="str">
        <f t="shared" si="26"/>
        <v>F</v>
      </c>
      <c r="AV104" s="238" t="str">
        <f t="shared" si="26"/>
        <v>F</v>
      </c>
    </row>
    <row r="105" spans="13:48">
      <c r="M105" s="238" t="str">
        <f t="shared" si="28"/>
        <v>F</v>
      </c>
      <c r="N105" s="238" t="str">
        <f t="shared" si="28"/>
        <v>F</v>
      </c>
      <c r="O105" s="238" t="str">
        <f t="shared" si="28"/>
        <v>F</v>
      </c>
      <c r="P105" s="238" t="str">
        <f t="shared" si="28"/>
        <v>F</v>
      </c>
      <c r="Q105" s="238" t="str">
        <f t="shared" si="28"/>
        <v>F</v>
      </c>
      <c r="R105" s="220"/>
      <c r="S105" s="220"/>
      <c r="T105" s="238" t="str">
        <f t="shared" si="28"/>
        <v>F</v>
      </c>
      <c r="U105" s="238" t="str">
        <f t="shared" si="28"/>
        <v>F</v>
      </c>
      <c r="V105" s="238" t="str">
        <f t="shared" si="28"/>
        <v>F</v>
      </c>
      <c r="W105" s="238" t="str">
        <f t="shared" si="27"/>
        <v>F</v>
      </c>
      <c r="X105" s="238" t="str">
        <f t="shared" si="27"/>
        <v>F</v>
      </c>
      <c r="Y105" s="238" t="str">
        <f t="shared" si="27"/>
        <v>F</v>
      </c>
      <c r="Z105" s="238" t="str">
        <f t="shared" si="27"/>
        <v>F</v>
      </c>
      <c r="AA105" s="238" t="str">
        <f t="shared" si="27"/>
        <v>F</v>
      </c>
      <c r="AB105" s="238" t="str">
        <f t="shared" si="27"/>
        <v>F</v>
      </c>
      <c r="AC105" s="238" t="str">
        <f t="shared" si="27"/>
        <v>F</v>
      </c>
      <c r="AD105" s="238" t="str">
        <f t="shared" si="27"/>
        <v>F</v>
      </c>
      <c r="AE105" s="238" t="str">
        <f t="shared" si="27"/>
        <v>F</v>
      </c>
      <c r="AF105" s="238" t="str">
        <f t="shared" si="27"/>
        <v>F</v>
      </c>
      <c r="AG105" s="238" t="str">
        <f t="shared" si="25"/>
        <v>F</v>
      </c>
      <c r="AH105" s="238" t="str">
        <f t="shared" si="25"/>
        <v>F</v>
      </c>
      <c r="AI105" s="238" t="str">
        <f t="shared" si="25"/>
        <v>F</v>
      </c>
      <c r="AJ105" s="238" t="str">
        <f t="shared" si="25"/>
        <v>F</v>
      </c>
      <c r="AK105" s="238" t="str">
        <f t="shared" si="25"/>
        <v>F</v>
      </c>
      <c r="AL105" s="238" t="str">
        <f t="shared" si="25"/>
        <v>F</v>
      </c>
      <c r="AM105" s="238" t="str">
        <f t="shared" si="25"/>
        <v>F</v>
      </c>
      <c r="AN105" s="238" t="str">
        <f t="shared" si="25"/>
        <v>F</v>
      </c>
      <c r="AO105" s="238" t="str">
        <f t="shared" si="25"/>
        <v>F</v>
      </c>
      <c r="AP105" s="238" t="str">
        <f t="shared" si="25"/>
        <v>F</v>
      </c>
      <c r="AQ105" s="238" t="str">
        <f t="shared" si="26"/>
        <v>F</v>
      </c>
      <c r="AR105" s="238" t="str">
        <f t="shared" si="26"/>
        <v>F</v>
      </c>
      <c r="AS105" s="238" t="str">
        <f t="shared" si="26"/>
        <v>F</v>
      </c>
      <c r="AT105" s="238" t="str">
        <f t="shared" si="26"/>
        <v>F</v>
      </c>
      <c r="AU105" s="238" t="str">
        <f t="shared" si="26"/>
        <v>F</v>
      </c>
      <c r="AV105" s="238" t="str">
        <f t="shared" si="26"/>
        <v>F</v>
      </c>
    </row>
    <row r="106" spans="13:48">
      <c r="M106" s="238" t="str">
        <f t="shared" si="28"/>
        <v>F</v>
      </c>
      <c r="N106" s="238" t="str">
        <f t="shared" si="28"/>
        <v>F</v>
      </c>
      <c r="O106" s="238" t="str">
        <f t="shared" si="28"/>
        <v>F</v>
      </c>
      <c r="P106" s="238" t="str">
        <f t="shared" si="28"/>
        <v>F</v>
      </c>
      <c r="Q106" s="238" t="str">
        <f t="shared" si="28"/>
        <v>F</v>
      </c>
      <c r="R106" s="220"/>
      <c r="S106" s="220"/>
      <c r="T106" s="238" t="str">
        <f t="shared" si="28"/>
        <v>F</v>
      </c>
      <c r="U106" s="238" t="str">
        <f t="shared" si="28"/>
        <v>F</v>
      </c>
      <c r="V106" s="238" t="str">
        <f t="shared" si="28"/>
        <v>F</v>
      </c>
      <c r="W106" s="238" t="str">
        <f t="shared" si="27"/>
        <v>F</v>
      </c>
      <c r="X106" s="238" t="str">
        <f t="shared" si="27"/>
        <v>F</v>
      </c>
      <c r="Y106" s="238" t="str">
        <f t="shared" si="27"/>
        <v>F</v>
      </c>
      <c r="Z106" s="238" t="str">
        <f t="shared" si="27"/>
        <v>F</v>
      </c>
      <c r="AA106" s="238" t="str">
        <f t="shared" si="27"/>
        <v>F</v>
      </c>
      <c r="AB106" s="238" t="str">
        <f t="shared" si="27"/>
        <v>F</v>
      </c>
      <c r="AC106" s="238" t="str">
        <f t="shared" si="27"/>
        <v>F</v>
      </c>
      <c r="AD106" s="238" t="str">
        <f t="shared" si="27"/>
        <v>F</v>
      </c>
      <c r="AE106" s="238" t="str">
        <f t="shared" si="27"/>
        <v>F</v>
      </c>
      <c r="AF106" s="238" t="str">
        <f t="shared" si="27"/>
        <v>F</v>
      </c>
      <c r="AG106" s="238" t="str">
        <f t="shared" si="25"/>
        <v>F</v>
      </c>
      <c r="AH106" s="238" t="str">
        <f t="shared" si="25"/>
        <v>F</v>
      </c>
      <c r="AI106" s="238" t="str">
        <f t="shared" si="25"/>
        <v>F</v>
      </c>
      <c r="AJ106" s="238" t="str">
        <f t="shared" si="25"/>
        <v>F</v>
      </c>
      <c r="AK106" s="238" t="str">
        <f t="shared" si="25"/>
        <v>F</v>
      </c>
      <c r="AL106" s="238" t="str">
        <f t="shared" si="25"/>
        <v>F</v>
      </c>
      <c r="AM106" s="238" t="str">
        <f t="shared" si="25"/>
        <v>F</v>
      </c>
      <c r="AN106" s="238" t="str">
        <f t="shared" si="25"/>
        <v>F</v>
      </c>
      <c r="AO106" s="238" t="str">
        <f t="shared" si="25"/>
        <v>F</v>
      </c>
      <c r="AP106" s="238" t="str">
        <f t="shared" si="25"/>
        <v>F</v>
      </c>
      <c r="AQ106" s="238" t="str">
        <f t="shared" si="26"/>
        <v>F</v>
      </c>
      <c r="AR106" s="238" t="str">
        <f t="shared" si="26"/>
        <v>F</v>
      </c>
      <c r="AS106" s="238" t="str">
        <f t="shared" si="26"/>
        <v>F</v>
      </c>
      <c r="AT106" s="238" t="str">
        <f t="shared" si="26"/>
        <v>F</v>
      </c>
      <c r="AU106" s="238" t="str">
        <f t="shared" si="26"/>
        <v>F</v>
      </c>
      <c r="AV106" s="238" t="str">
        <f t="shared" si="26"/>
        <v>F</v>
      </c>
    </row>
    <row r="107" spans="13:48">
      <c r="M107" s="238" t="str">
        <f t="shared" si="28"/>
        <v>F</v>
      </c>
      <c r="N107" s="238" t="str">
        <f t="shared" si="28"/>
        <v>F</v>
      </c>
      <c r="O107" s="238" t="str">
        <f t="shared" si="28"/>
        <v>F</v>
      </c>
      <c r="P107" s="238" t="str">
        <f t="shared" si="28"/>
        <v>F</v>
      </c>
      <c r="Q107" s="238" t="str">
        <f t="shared" si="28"/>
        <v>F</v>
      </c>
      <c r="R107" s="220"/>
      <c r="S107" s="220"/>
      <c r="T107" s="238" t="str">
        <f t="shared" si="28"/>
        <v>F</v>
      </c>
      <c r="U107" s="238" t="str">
        <f t="shared" si="28"/>
        <v>F</v>
      </c>
      <c r="V107" s="238" t="str">
        <f t="shared" si="28"/>
        <v>F</v>
      </c>
      <c r="W107" s="238" t="str">
        <f t="shared" si="27"/>
        <v>F</v>
      </c>
      <c r="X107" s="238" t="str">
        <f t="shared" si="27"/>
        <v>F</v>
      </c>
      <c r="Y107" s="238" t="str">
        <f t="shared" si="27"/>
        <v>F</v>
      </c>
      <c r="Z107" s="238" t="str">
        <f t="shared" si="27"/>
        <v>F</v>
      </c>
      <c r="AA107" s="238" t="str">
        <f t="shared" si="27"/>
        <v>F</v>
      </c>
      <c r="AB107" s="238" t="str">
        <f t="shared" si="27"/>
        <v>F</v>
      </c>
      <c r="AC107" s="238" t="str">
        <f t="shared" si="27"/>
        <v>F</v>
      </c>
      <c r="AD107" s="238" t="str">
        <f t="shared" si="27"/>
        <v>F</v>
      </c>
      <c r="AE107" s="238" t="str">
        <f t="shared" si="27"/>
        <v>F</v>
      </c>
      <c r="AF107" s="238" t="str">
        <f t="shared" si="27"/>
        <v>F</v>
      </c>
      <c r="AG107" s="238" t="str">
        <f t="shared" si="25"/>
        <v>F</v>
      </c>
      <c r="AH107" s="238" t="str">
        <f t="shared" si="25"/>
        <v>F</v>
      </c>
      <c r="AI107" s="238" t="str">
        <f t="shared" si="25"/>
        <v>F</v>
      </c>
      <c r="AJ107" s="238" t="str">
        <f t="shared" si="25"/>
        <v>F</v>
      </c>
      <c r="AK107" s="238" t="str">
        <f t="shared" si="25"/>
        <v>F</v>
      </c>
      <c r="AL107" s="238" t="str">
        <f t="shared" si="25"/>
        <v>F</v>
      </c>
      <c r="AM107" s="238" t="str">
        <f t="shared" si="25"/>
        <v>F</v>
      </c>
      <c r="AN107" s="238" t="str">
        <f t="shared" si="25"/>
        <v>F</v>
      </c>
      <c r="AO107" s="238" t="str">
        <f t="shared" si="25"/>
        <v>F</v>
      </c>
      <c r="AP107" s="238" t="str">
        <f t="shared" si="25"/>
        <v>F</v>
      </c>
      <c r="AQ107" s="238" t="str">
        <f t="shared" si="26"/>
        <v>F</v>
      </c>
      <c r="AR107" s="238" t="str">
        <f t="shared" si="26"/>
        <v>F</v>
      </c>
      <c r="AS107" s="238" t="str">
        <f t="shared" si="26"/>
        <v>F</v>
      </c>
      <c r="AT107" s="238" t="str">
        <f t="shared" si="26"/>
        <v>F</v>
      </c>
      <c r="AU107" s="238" t="str">
        <f t="shared" si="26"/>
        <v>F</v>
      </c>
      <c r="AV107" s="238" t="str">
        <f t="shared" si="26"/>
        <v>F</v>
      </c>
    </row>
    <row r="108" spans="13:48">
      <c r="M108" s="238" t="str">
        <f t="shared" si="28"/>
        <v>F</v>
      </c>
      <c r="N108" s="238" t="str">
        <f t="shared" si="28"/>
        <v>F</v>
      </c>
      <c r="O108" s="238" t="str">
        <f t="shared" si="28"/>
        <v>F</v>
      </c>
      <c r="P108" s="238" t="str">
        <f t="shared" si="28"/>
        <v>F</v>
      </c>
      <c r="Q108" s="238" t="str">
        <f t="shared" si="28"/>
        <v>F</v>
      </c>
      <c r="R108" s="220"/>
      <c r="S108" s="220"/>
      <c r="T108" s="238" t="str">
        <f t="shared" si="28"/>
        <v>F</v>
      </c>
      <c r="U108" s="238" t="str">
        <f t="shared" si="28"/>
        <v>F</v>
      </c>
      <c r="V108" s="238" t="str">
        <f t="shared" si="28"/>
        <v>F</v>
      </c>
      <c r="W108" s="238" t="str">
        <f t="shared" si="27"/>
        <v>F</v>
      </c>
      <c r="X108" s="238" t="str">
        <f t="shared" si="27"/>
        <v>F</v>
      </c>
      <c r="Y108" s="238" t="str">
        <f t="shared" si="27"/>
        <v>F</v>
      </c>
      <c r="Z108" s="238" t="str">
        <f t="shared" si="27"/>
        <v>F</v>
      </c>
      <c r="AA108" s="238" t="str">
        <f t="shared" si="27"/>
        <v>F</v>
      </c>
      <c r="AB108" s="238" t="str">
        <f t="shared" si="27"/>
        <v>F</v>
      </c>
      <c r="AC108" s="238" t="str">
        <f t="shared" si="27"/>
        <v>F</v>
      </c>
      <c r="AD108" s="238" t="str">
        <f t="shared" si="27"/>
        <v>F</v>
      </c>
      <c r="AE108" s="238" t="str">
        <f t="shared" si="27"/>
        <v>F</v>
      </c>
      <c r="AF108" s="238" t="str">
        <f t="shared" si="27"/>
        <v>F</v>
      </c>
      <c r="AG108" s="238" t="str">
        <f t="shared" si="25"/>
        <v>F</v>
      </c>
      <c r="AH108" s="238" t="str">
        <f t="shared" si="25"/>
        <v>F</v>
      </c>
      <c r="AI108" s="238" t="str">
        <f t="shared" si="25"/>
        <v>F</v>
      </c>
      <c r="AJ108" s="238" t="str">
        <f t="shared" si="25"/>
        <v>F</v>
      </c>
      <c r="AK108" s="238" t="str">
        <f t="shared" si="25"/>
        <v>F</v>
      </c>
      <c r="AL108" s="238" t="str">
        <f t="shared" si="25"/>
        <v>F</v>
      </c>
      <c r="AM108" s="238" t="str">
        <f t="shared" si="25"/>
        <v>F</v>
      </c>
      <c r="AN108" s="238" t="str">
        <f t="shared" si="25"/>
        <v>F</v>
      </c>
      <c r="AO108" s="238" t="str">
        <f t="shared" si="25"/>
        <v>F</v>
      </c>
      <c r="AP108" s="238" t="str">
        <f t="shared" si="25"/>
        <v>F</v>
      </c>
      <c r="AQ108" s="238" t="str">
        <f t="shared" si="26"/>
        <v>F</v>
      </c>
      <c r="AR108" s="238" t="str">
        <f t="shared" si="26"/>
        <v>F</v>
      </c>
      <c r="AS108" s="238" t="str">
        <f t="shared" si="26"/>
        <v>F</v>
      </c>
      <c r="AT108" s="238" t="str">
        <f t="shared" si="26"/>
        <v>F</v>
      </c>
      <c r="AU108" s="238" t="str">
        <f t="shared" si="26"/>
        <v>F</v>
      </c>
      <c r="AV108" s="238" t="str">
        <f t="shared" si="26"/>
        <v>F</v>
      </c>
    </row>
    <row r="109" spans="13:48">
      <c r="M109" s="238" t="str">
        <f t="shared" si="28"/>
        <v>F</v>
      </c>
      <c r="N109" s="238" t="str">
        <f t="shared" si="28"/>
        <v>F</v>
      </c>
      <c r="O109" s="238" t="str">
        <f t="shared" si="28"/>
        <v>F</v>
      </c>
      <c r="P109" s="238" t="str">
        <f t="shared" si="28"/>
        <v>F</v>
      </c>
      <c r="Q109" s="238" t="str">
        <f t="shared" si="28"/>
        <v>F</v>
      </c>
      <c r="R109" s="220"/>
      <c r="S109" s="220"/>
      <c r="T109" s="238" t="str">
        <f t="shared" si="28"/>
        <v>F</v>
      </c>
      <c r="U109" s="238" t="str">
        <f t="shared" si="28"/>
        <v>F</v>
      </c>
      <c r="V109" s="238" t="str">
        <f t="shared" si="28"/>
        <v>F</v>
      </c>
      <c r="W109" s="238" t="str">
        <f t="shared" si="27"/>
        <v>F</v>
      </c>
      <c r="X109" s="238" t="str">
        <f t="shared" si="27"/>
        <v>F</v>
      </c>
      <c r="Y109" s="238" t="str">
        <f t="shared" si="27"/>
        <v>F</v>
      </c>
      <c r="Z109" s="238" t="str">
        <f t="shared" si="27"/>
        <v>F</v>
      </c>
      <c r="AA109" s="238" t="str">
        <f t="shared" si="27"/>
        <v>F</v>
      </c>
      <c r="AB109" s="238" t="str">
        <f t="shared" si="27"/>
        <v>F</v>
      </c>
      <c r="AC109" s="238" t="str">
        <f t="shared" si="27"/>
        <v>F</v>
      </c>
      <c r="AD109" s="238" t="str">
        <f t="shared" si="27"/>
        <v>F</v>
      </c>
      <c r="AE109" s="238" t="str">
        <f t="shared" si="27"/>
        <v>F</v>
      </c>
      <c r="AF109" s="238" t="str">
        <f t="shared" si="27"/>
        <v>F</v>
      </c>
      <c r="AG109" s="238" t="str">
        <f t="shared" si="25"/>
        <v>F</v>
      </c>
      <c r="AH109" s="238" t="str">
        <f t="shared" si="25"/>
        <v>F</v>
      </c>
      <c r="AI109" s="238" t="str">
        <f t="shared" si="25"/>
        <v>F</v>
      </c>
      <c r="AJ109" s="238" t="str">
        <f t="shared" si="25"/>
        <v>F</v>
      </c>
      <c r="AK109" s="238" t="str">
        <f t="shared" si="25"/>
        <v>F</v>
      </c>
      <c r="AL109" s="238" t="str">
        <f t="shared" si="25"/>
        <v>F</v>
      </c>
      <c r="AM109" s="238" t="str">
        <f t="shared" si="25"/>
        <v>F</v>
      </c>
      <c r="AN109" s="238" t="str">
        <f t="shared" si="25"/>
        <v>F</v>
      </c>
      <c r="AO109" s="238" t="str">
        <f t="shared" si="25"/>
        <v>F</v>
      </c>
      <c r="AP109" s="238" t="str">
        <f t="shared" si="25"/>
        <v>F</v>
      </c>
      <c r="AQ109" s="238" t="str">
        <f t="shared" si="26"/>
        <v>F</v>
      </c>
      <c r="AR109" s="238" t="str">
        <f t="shared" si="26"/>
        <v>F</v>
      </c>
      <c r="AS109" s="238" t="str">
        <f t="shared" si="26"/>
        <v>F</v>
      </c>
      <c r="AT109" s="238" t="str">
        <f t="shared" si="26"/>
        <v>F</v>
      </c>
      <c r="AU109" s="238" t="str">
        <f t="shared" si="26"/>
        <v>F</v>
      </c>
      <c r="AV109" s="238" t="str">
        <f t="shared" si="26"/>
        <v>F</v>
      </c>
    </row>
    <row r="110" spans="13:48">
      <c r="M110" s="238" t="str">
        <f t="shared" si="28"/>
        <v>F</v>
      </c>
      <c r="N110" s="238" t="str">
        <f t="shared" si="28"/>
        <v>F</v>
      </c>
      <c r="O110" s="238" t="str">
        <f t="shared" si="28"/>
        <v>F</v>
      </c>
      <c r="P110" s="238" t="str">
        <f t="shared" si="28"/>
        <v>F</v>
      </c>
      <c r="Q110" s="238" t="str">
        <f t="shared" si="28"/>
        <v>F</v>
      </c>
      <c r="R110" s="220"/>
      <c r="S110" s="220"/>
      <c r="T110" s="238" t="str">
        <f t="shared" si="28"/>
        <v>F</v>
      </c>
      <c r="U110" s="238" t="str">
        <f t="shared" si="28"/>
        <v>F</v>
      </c>
      <c r="V110" s="238" t="str">
        <f t="shared" si="28"/>
        <v>F</v>
      </c>
      <c r="W110" s="238" t="str">
        <f t="shared" si="27"/>
        <v>F</v>
      </c>
      <c r="X110" s="238" t="str">
        <f t="shared" si="27"/>
        <v>F</v>
      </c>
      <c r="Y110" s="238" t="str">
        <f t="shared" si="27"/>
        <v>F</v>
      </c>
      <c r="Z110" s="238" t="str">
        <f t="shared" si="27"/>
        <v>F</v>
      </c>
      <c r="AA110" s="238" t="str">
        <f t="shared" si="27"/>
        <v>F</v>
      </c>
      <c r="AB110" s="238" t="str">
        <f t="shared" si="27"/>
        <v>F</v>
      </c>
      <c r="AC110" s="238" t="str">
        <f t="shared" si="27"/>
        <v>F</v>
      </c>
      <c r="AD110" s="238" t="str">
        <f t="shared" si="27"/>
        <v>F</v>
      </c>
      <c r="AE110" s="238" t="str">
        <f t="shared" si="27"/>
        <v>F</v>
      </c>
      <c r="AF110" s="238" t="str">
        <f t="shared" si="27"/>
        <v>F</v>
      </c>
      <c r="AG110" s="238" t="str">
        <f t="shared" si="25"/>
        <v>F</v>
      </c>
      <c r="AH110" s="238" t="str">
        <f t="shared" si="25"/>
        <v>F</v>
      </c>
      <c r="AI110" s="238" t="str">
        <f t="shared" si="25"/>
        <v>F</v>
      </c>
      <c r="AJ110" s="238" t="str">
        <f t="shared" si="25"/>
        <v>F</v>
      </c>
      <c r="AK110" s="238" t="str">
        <f t="shared" si="25"/>
        <v>F</v>
      </c>
      <c r="AL110" s="238" t="str">
        <f t="shared" si="25"/>
        <v>F</v>
      </c>
      <c r="AM110" s="238" t="str">
        <f t="shared" si="25"/>
        <v>F</v>
      </c>
      <c r="AN110" s="238" t="str">
        <f t="shared" si="25"/>
        <v>F</v>
      </c>
      <c r="AO110" s="238" t="str">
        <f t="shared" si="25"/>
        <v>F</v>
      </c>
      <c r="AP110" s="238" t="str">
        <f t="shared" si="25"/>
        <v>F</v>
      </c>
      <c r="AQ110" s="238" t="str">
        <f t="shared" si="26"/>
        <v>F</v>
      </c>
      <c r="AR110" s="238" t="str">
        <f t="shared" si="26"/>
        <v>F</v>
      </c>
      <c r="AS110" s="238" t="str">
        <f t="shared" si="26"/>
        <v>F</v>
      </c>
      <c r="AT110" s="238" t="str">
        <f t="shared" si="26"/>
        <v>F</v>
      </c>
      <c r="AU110" s="238" t="str">
        <f t="shared" si="26"/>
        <v>F</v>
      </c>
      <c r="AV110" s="238" t="str">
        <f t="shared" si="26"/>
        <v>F</v>
      </c>
    </row>
    <row r="111" spans="13:48">
      <c r="M111" s="238" t="str">
        <f t="shared" si="28"/>
        <v>F</v>
      </c>
      <c r="N111" s="238" t="str">
        <f t="shared" si="28"/>
        <v>F</v>
      </c>
      <c r="O111" s="238" t="str">
        <f t="shared" si="28"/>
        <v>F</v>
      </c>
      <c r="P111" s="238" t="str">
        <f t="shared" si="28"/>
        <v>F</v>
      </c>
      <c r="Q111" s="238" t="str">
        <f t="shared" si="28"/>
        <v>F</v>
      </c>
      <c r="R111" s="220"/>
      <c r="S111" s="220"/>
      <c r="T111" s="238" t="str">
        <f t="shared" si="28"/>
        <v>F</v>
      </c>
      <c r="U111" s="238" t="str">
        <f t="shared" si="28"/>
        <v>F</v>
      </c>
      <c r="V111" s="238" t="str">
        <f t="shared" si="28"/>
        <v>F</v>
      </c>
      <c r="W111" s="238" t="str">
        <f t="shared" si="27"/>
        <v>F</v>
      </c>
      <c r="X111" s="238" t="str">
        <f t="shared" si="27"/>
        <v>F</v>
      </c>
      <c r="Y111" s="238" t="str">
        <f t="shared" si="27"/>
        <v>F</v>
      </c>
      <c r="Z111" s="238" t="str">
        <f t="shared" si="27"/>
        <v>F</v>
      </c>
      <c r="AA111" s="238" t="str">
        <f t="shared" si="27"/>
        <v>F</v>
      </c>
      <c r="AB111" s="238" t="str">
        <f t="shared" si="27"/>
        <v>F</v>
      </c>
      <c r="AC111" s="238" t="str">
        <f t="shared" si="27"/>
        <v>F</v>
      </c>
      <c r="AD111" s="238" t="str">
        <f t="shared" si="27"/>
        <v>F</v>
      </c>
      <c r="AE111" s="238" t="str">
        <f t="shared" si="27"/>
        <v>F</v>
      </c>
      <c r="AF111" s="238" t="str">
        <f t="shared" si="27"/>
        <v>F</v>
      </c>
      <c r="AG111" s="238" t="str">
        <f t="shared" si="25"/>
        <v>F</v>
      </c>
      <c r="AH111" s="238" t="str">
        <f t="shared" si="25"/>
        <v>F</v>
      </c>
      <c r="AI111" s="238" t="str">
        <f t="shared" si="25"/>
        <v>F</v>
      </c>
      <c r="AJ111" s="238" t="str">
        <f t="shared" si="25"/>
        <v>F</v>
      </c>
      <c r="AK111" s="238" t="str">
        <f t="shared" si="25"/>
        <v>F</v>
      </c>
      <c r="AL111" s="238" t="str">
        <f t="shared" si="25"/>
        <v>F</v>
      </c>
      <c r="AM111" s="238" t="str">
        <f t="shared" si="25"/>
        <v>F</v>
      </c>
      <c r="AN111" s="238" t="str">
        <f t="shared" si="25"/>
        <v>F</v>
      </c>
      <c r="AO111" s="238" t="str">
        <f t="shared" si="25"/>
        <v>F</v>
      </c>
      <c r="AP111" s="238" t="str">
        <f t="shared" si="25"/>
        <v>F</v>
      </c>
      <c r="AQ111" s="238" t="str">
        <f t="shared" si="26"/>
        <v>F</v>
      </c>
      <c r="AR111" s="238" t="str">
        <f t="shared" si="26"/>
        <v>F</v>
      </c>
      <c r="AS111" s="238" t="str">
        <f t="shared" si="26"/>
        <v>F</v>
      </c>
      <c r="AT111" s="238" t="str">
        <f t="shared" si="26"/>
        <v>F</v>
      </c>
      <c r="AU111" s="238" t="str">
        <f t="shared" si="26"/>
        <v>F</v>
      </c>
      <c r="AV111" s="238" t="str">
        <f t="shared" si="26"/>
        <v>F</v>
      </c>
    </row>
    <row r="112" spans="13:48">
      <c r="M112" s="238" t="str">
        <f t="shared" si="28"/>
        <v>F</v>
      </c>
      <c r="N112" s="238" t="str">
        <f t="shared" si="28"/>
        <v>F</v>
      </c>
      <c r="O112" s="238" t="str">
        <f t="shared" si="28"/>
        <v>F</v>
      </c>
      <c r="P112" s="238" t="str">
        <f t="shared" si="28"/>
        <v>F</v>
      </c>
      <c r="Q112" s="238" t="str">
        <f t="shared" si="28"/>
        <v>F</v>
      </c>
      <c r="R112" s="220"/>
      <c r="S112" s="220"/>
      <c r="T112" s="238" t="str">
        <f t="shared" si="28"/>
        <v>F</v>
      </c>
      <c r="U112" s="238" t="str">
        <f t="shared" si="28"/>
        <v>F</v>
      </c>
      <c r="V112" s="238" t="str">
        <f t="shared" si="28"/>
        <v>F</v>
      </c>
      <c r="W112" s="238" t="str">
        <f t="shared" si="27"/>
        <v>F</v>
      </c>
      <c r="X112" s="238" t="str">
        <f t="shared" si="27"/>
        <v>F</v>
      </c>
      <c r="Y112" s="238" t="str">
        <f t="shared" si="27"/>
        <v>F</v>
      </c>
      <c r="Z112" s="238" t="str">
        <f t="shared" si="27"/>
        <v>F</v>
      </c>
      <c r="AA112" s="238" t="str">
        <f t="shared" si="27"/>
        <v>F</v>
      </c>
      <c r="AB112" s="238" t="str">
        <f t="shared" si="27"/>
        <v>F</v>
      </c>
      <c r="AC112" s="238" t="str">
        <f t="shared" si="27"/>
        <v>F</v>
      </c>
      <c r="AD112" s="238" t="str">
        <f t="shared" si="27"/>
        <v>F</v>
      </c>
      <c r="AE112" s="238" t="str">
        <f t="shared" si="27"/>
        <v>F</v>
      </c>
      <c r="AF112" s="238" t="str">
        <f t="shared" si="27"/>
        <v>F</v>
      </c>
      <c r="AG112" s="238" t="str">
        <f t="shared" si="25"/>
        <v>F</v>
      </c>
      <c r="AH112" s="238" t="str">
        <f t="shared" si="25"/>
        <v>F</v>
      </c>
      <c r="AI112" s="238" t="str">
        <f t="shared" si="25"/>
        <v>F</v>
      </c>
      <c r="AJ112" s="238" t="str">
        <f t="shared" si="25"/>
        <v>F</v>
      </c>
      <c r="AK112" s="238" t="str">
        <f t="shared" si="25"/>
        <v>F</v>
      </c>
      <c r="AL112" s="238" t="str">
        <f t="shared" si="25"/>
        <v>F</v>
      </c>
      <c r="AM112" s="238" t="str">
        <f t="shared" si="25"/>
        <v>F</v>
      </c>
      <c r="AN112" s="238" t="str">
        <f t="shared" si="25"/>
        <v>F</v>
      </c>
      <c r="AO112" s="238" t="str">
        <f t="shared" si="25"/>
        <v>F</v>
      </c>
      <c r="AP112" s="238" t="str">
        <f t="shared" si="25"/>
        <v>F</v>
      </c>
      <c r="AQ112" s="238" t="str">
        <f t="shared" si="26"/>
        <v>F</v>
      </c>
      <c r="AR112" s="238" t="str">
        <f t="shared" si="26"/>
        <v>F</v>
      </c>
      <c r="AS112" s="238" t="str">
        <f t="shared" si="26"/>
        <v>F</v>
      </c>
      <c r="AT112" s="238" t="str">
        <f t="shared" si="26"/>
        <v>F</v>
      </c>
      <c r="AU112" s="238" t="str">
        <f t="shared" si="26"/>
        <v>F</v>
      </c>
      <c r="AV112" s="238" t="str">
        <f t="shared" si="26"/>
        <v>F</v>
      </c>
    </row>
    <row r="113" spans="13:48">
      <c r="M113" s="238" t="str">
        <f t="shared" si="28"/>
        <v>F</v>
      </c>
      <c r="N113" s="238" t="str">
        <f t="shared" si="28"/>
        <v>F</v>
      </c>
      <c r="O113" s="238" t="str">
        <f t="shared" si="28"/>
        <v>F</v>
      </c>
      <c r="P113" s="238" t="str">
        <f t="shared" si="28"/>
        <v>F</v>
      </c>
      <c r="Q113" s="238" t="str">
        <f t="shared" si="28"/>
        <v>F</v>
      </c>
      <c r="R113" s="220"/>
      <c r="S113" s="220"/>
      <c r="T113" s="238" t="str">
        <f t="shared" si="28"/>
        <v>F</v>
      </c>
      <c r="U113" s="238" t="str">
        <f t="shared" si="28"/>
        <v>F</v>
      </c>
      <c r="V113" s="238" t="str">
        <f t="shared" si="28"/>
        <v>F</v>
      </c>
      <c r="W113" s="238" t="str">
        <f t="shared" si="27"/>
        <v>F</v>
      </c>
      <c r="X113" s="238" t="str">
        <f t="shared" si="27"/>
        <v>F</v>
      </c>
      <c r="Y113" s="238" t="str">
        <f t="shared" si="27"/>
        <v>F</v>
      </c>
      <c r="Z113" s="238" t="str">
        <f t="shared" si="27"/>
        <v>F</v>
      </c>
      <c r="AA113" s="238" t="str">
        <f t="shared" si="27"/>
        <v>F</v>
      </c>
      <c r="AB113" s="238" t="str">
        <f t="shared" si="27"/>
        <v>F</v>
      </c>
      <c r="AC113" s="238" t="str">
        <f t="shared" si="27"/>
        <v>F</v>
      </c>
      <c r="AD113" s="238" t="str">
        <f t="shared" si="27"/>
        <v>F</v>
      </c>
      <c r="AE113" s="238" t="str">
        <f t="shared" si="27"/>
        <v>F</v>
      </c>
      <c r="AF113" s="238" t="str">
        <f t="shared" si="27"/>
        <v>F</v>
      </c>
      <c r="AG113" s="238" t="str">
        <f t="shared" si="25"/>
        <v>F</v>
      </c>
      <c r="AH113" s="238" t="str">
        <f t="shared" si="25"/>
        <v>F</v>
      </c>
      <c r="AI113" s="238" t="str">
        <f t="shared" si="25"/>
        <v>F</v>
      </c>
      <c r="AJ113" s="238" t="str">
        <f t="shared" si="25"/>
        <v>F</v>
      </c>
      <c r="AK113" s="238" t="str">
        <f t="shared" si="25"/>
        <v>F</v>
      </c>
      <c r="AL113" s="238" t="str">
        <f t="shared" si="25"/>
        <v>F</v>
      </c>
      <c r="AM113" s="238" t="str">
        <f t="shared" si="25"/>
        <v>F</v>
      </c>
      <c r="AN113" s="238" t="str">
        <f t="shared" si="25"/>
        <v>F</v>
      </c>
      <c r="AO113" s="238" t="str">
        <f t="shared" si="25"/>
        <v>F</v>
      </c>
      <c r="AP113" s="238" t="str">
        <f t="shared" si="25"/>
        <v>F</v>
      </c>
      <c r="AQ113" s="238" t="str">
        <f t="shared" si="26"/>
        <v>F</v>
      </c>
      <c r="AR113" s="238" t="str">
        <f t="shared" si="26"/>
        <v>F</v>
      </c>
      <c r="AS113" s="238" t="str">
        <f t="shared" si="26"/>
        <v>F</v>
      </c>
      <c r="AT113" s="238" t="str">
        <f t="shared" si="26"/>
        <v>F</v>
      </c>
      <c r="AU113" s="238" t="str">
        <f t="shared" si="26"/>
        <v>F</v>
      </c>
      <c r="AV113" s="238" t="str">
        <f t="shared" si="26"/>
        <v>F</v>
      </c>
    </row>
    <row r="114" spans="13:48">
      <c r="M114" s="238" t="str">
        <f t="shared" si="28"/>
        <v>F</v>
      </c>
      <c r="N114" s="238" t="str">
        <f t="shared" si="28"/>
        <v>F</v>
      </c>
      <c r="O114" s="238" t="str">
        <f t="shared" si="28"/>
        <v>F</v>
      </c>
      <c r="P114" s="238" t="str">
        <f t="shared" si="28"/>
        <v>F</v>
      </c>
      <c r="Q114" s="238" t="str">
        <f t="shared" si="28"/>
        <v>F</v>
      </c>
      <c r="R114" s="220"/>
      <c r="S114" s="220"/>
      <c r="T114" s="238" t="str">
        <f t="shared" si="28"/>
        <v>F</v>
      </c>
      <c r="U114" s="238" t="str">
        <f t="shared" si="28"/>
        <v>F</v>
      </c>
      <c r="V114" s="238" t="str">
        <f t="shared" si="28"/>
        <v>F</v>
      </c>
      <c r="W114" s="238" t="str">
        <f t="shared" si="27"/>
        <v>F</v>
      </c>
      <c r="X114" s="238" t="str">
        <f t="shared" si="27"/>
        <v>F</v>
      </c>
      <c r="Y114" s="238" t="str">
        <f t="shared" si="27"/>
        <v>F</v>
      </c>
      <c r="Z114" s="238" t="str">
        <f t="shared" si="27"/>
        <v>F</v>
      </c>
      <c r="AA114" s="238" t="str">
        <f t="shared" si="27"/>
        <v>F</v>
      </c>
      <c r="AB114" s="238" t="str">
        <f t="shared" si="27"/>
        <v>F</v>
      </c>
      <c r="AC114" s="238" t="str">
        <f t="shared" si="27"/>
        <v>F</v>
      </c>
      <c r="AD114" s="238" t="str">
        <f t="shared" si="27"/>
        <v>F</v>
      </c>
      <c r="AE114" s="238" t="str">
        <f t="shared" si="27"/>
        <v>F</v>
      </c>
      <c r="AF114" s="238" t="str">
        <f t="shared" si="27"/>
        <v>F</v>
      </c>
      <c r="AG114" s="238" t="str">
        <f t="shared" si="25"/>
        <v>F</v>
      </c>
      <c r="AH114" s="238" t="str">
        <f t="shared" si="25"/>
        <v>F</v>
      </c>
      <c r="AI114" s="238" t="str">
        <f t="shared" si="25"/>
        <v>F</v>
      </c>
      <c r="AJ114" s="238" t="str">
        <f t="shared" si="25"/>
        <v>F</v>
      </c>
      <c r="AK114" s="238" t="str">
        <f t="shared" si="25"/>
        <v>F</v>
      </c>
      <c r="AL114" s="238" t="str">
        <f t="shared" si="25"/>
        <v>F</v>
      </c>
      <c r="AM114" s="238" t="str">
        <f t="shared" si="25"/>
        <v>F</v>
      </c>
      <c r="AN114" s="238" t="str">
        <f t="shared" si="25"/>
        <v>F</v>
      </c>
      <c r="AO114" s="238" t="str">
        <f t="shared" si="25"/>
        <v>F</v>
      </c>
      <c r="AP114" s="238" t="str">
        <f t="shared" si="25"/>
        <v>F</v>
      </c>
      <c r="AQ114" s="238" t="str">
        <f t="shared" si="26"/>
        <v>F</v>
      </c>
      <c r="AR114" s="238" t="str">
        <f t="shared" si="26"/>
        <v>F</v>
      </c>
      <c r="AS114" s="238" t="str">
        <f t="shared" si="26"/>
        <v>F</v>
      </c>
      <c r="AT114" s="238" t="str">
        <f t="shared" si="26"/>
        <v>F</v>
      </c>
      <c r="AU114" s="238" t="str">
        <f t="shared" si="26"/>
        <v>F</v>
      </c>
      <c r="AV114" s="238" t="str">
        <f t="shared" si="26"/>
        <v>F</v>
      </c>
    </row>
    <row r="115" spans="13:48">
      <c r="M115" s="238" t="str">
        <f t="shared" si="28"/>
        <v>F</v>
      </c>
      <c r="N115" s="238" t="str">
        <f t="shared" si="28"/>
        <v>F</v>
      </c>
      <c r="O115" s="238" t="str">
        <f t="shared" si="28"/>
        <v>F</v>
      </c>
      <c r="P115" s="238" t="str">
        <f t="shared" si="28"/>
        <v>F</v>
      </c>
      <c r="Q115" s="238" t="str">
        <f t="shared" si="28"/>
        <v>F</v>
      </c>
      <c r="R115" s="220"/>
      <c r="S115" s="220"/>
      <c r="T115" s="238" t="str">
        <f t="shared" si="28"/>
        <v>F</v>
      </c>
      <c r="U115" s="238" t="str">
        <f t="shared" si="28"/>
        <v>F</v>
      </c>
      <c r="V115" s="238" t="str">
        <f t="shared" si="28"/>
        <v>F</v>
      </c>
      <c r="W115" s="238" t="str">
        <f t="shared" si="27"/>
        <v>F</v>
      </c>
      <c r="X115" s="238" t="str">
        <f t="shared" si="27"/>
        <v>F</v>
      </c>
      <c r="Y115" s="238" t="str">
        <f t="shared" si="27"/>
        <v>F</v>
      </c>
      <c r="Z115" s="238" t="str">
        <f t="shared" si="27"/>
        <v>F</v>
      </c>
      <c r="AA115" s="238" t="str">
        <f t="shared" si="27"/>
        <v>F</v>
      </c>
      <c r="AB115" s="238" t="str">
        <f t="shared" si="27"/>
        <v>F</v>
      </c>
      <c r="AC115" s="238" t="str">
        <f t="shared" si="27"/>
        <v>F</v>
      </c>
      <c r="AD115" s="238" t="str">
        <f t="shared" si="27"/>
        <v>F</v>
      </c>
      <c r="AE115" s="238" t="str">
        <f t="shared" si="27"/>
        <v>F</v>
      </c>
      <c r="AF115" s="238" t="str">
        <f t="shared" si="27"/>
        <v>F</v>
      </c>
      <c r="AG115" s="238" t="str">
        <f t="shared" si="25"/>
        <v>F</v>
      </c>
      <c r="AH115" s="238" t="str">
        <f t="shared" si="25"/>
        <v>F</v>
      </c>
      <c r="AI115" s="238" t="str">
        <f t="shared" si="25"/>
        <v>F</v>
      </c>
      <c r="AJ115" s="238" t="str">
        <f t="shared" si="25"/>
        <v>F</v>
      </c>
      <c r="AK115" s="238" t="str">
        <f t="shared" si="25"/>
        <v>F</v>
      </c>
      <c r="AL115" s="238" t="str">
        <f t="shared" si="25"/>
        <v>F</v>
      </c>
      <c r="AM115" s="238" t="str">
        <f t="shared" si="25"/>
        <v>F</v>
      </c>
      <c r="AN115" s="238" t="str">
        <f t="shared" si="25"/>
        <v>F</v>
      </c>
      <c r="AO115" s="238" t="str">
        <f t="shared" si="25"/>
        <v>F</v>
      </c>
      <c r="AP115" s="238" t="str">
        <f t="shared" si="25"/>
        <v>F</v>
      </c>
      <c r="AQ115" s="238" t="str">
        <f t="shared" si="25"/>
        <v>F</v>
      </c>
      <c r="AR115" s="238" t="str">
        <f t="shared" si="25"/>
        <v>F</v>
      </c>
      <c r="AS115" s="238" t="str">
        <f t="shared" ref="AQ115:AV140" si="29">IF(AS$3&gt;=$C115,IF(AS$3&lt;=($C115+$D115-1),"P","F"),"F")</f>
        <v>F</v>
      </c>
      <c r="AT115" s="238" t="str">
        <f t="shared" si="29"/>
        <v>F</v>
      </c>
      <c r="AU115" s="238" t="str">
        <f t="shared" si="29"/>
        <v>F</v>
      </c>
      <c r="AV115" s="238" t="str">
        <f t="shared" si="29"/>
        <v>F</v>
      </c>
    </row>
    <row r="116" spans="13:48">
      <c r="M116" s="238" t="str">
        <f t="shared" si="28"/>
        <v>F</v>
      </c>
      <c r="N116" s="238" t="str">
        <f t="shared" si="28"/>
        <v>F</v>
      </c>
      <c r="O116" s="238" t="str">
        <f t="shared" si="28"/>
        <v>F</v>
      </c>
      <c r="P116" s="238" t="str">
        <f t="shared" si="28"/>
        <v>F</v>
      </c>
      <c r="Q116" s="238" t="str">
        <f t="shared" si="28"/>
        <v>F</v>
      </c>
      <c r="R116" s="220"/>
      <c r="S116" s="220"/>
      <c r="T116" s="238" t="str">
        <f t="shared" si="28"/>
        <v>F</v>
      </c>
      <c r="U116" s="238" t="str">
        <f t="shared" si="28"/>
        <v>F</v>
      </c>
      <c r="V116" s="238" t="str">
        <f t="shared" si="28"/>
        <v>F</v>
      </c>
      <c r="W116" s="238" t="str">
        <f t="shared" si="27"/>
        <v>F</v>
      </c>
      <c r="X116" s="238" t="str">
        <f t="shared" si="27"/>
        <v>F</v>
      </c>
      <c r="Y116" s="238" t="str">
        <f t="shared" si="27"/>
        <v>F</v>
      </c>
      <c r="Z116" s="238" t="str">
        <f t="shared" si="27"/>
        <v>F</v>
      </c>
      <c r="AA116" s="238" t="str">
        <f t="shared" si="27"/>
        <v>F</v>
      </c>
      <c r="AB116" s="238" t="str">
        <f t="shared" si="27"/>
        <v>F</v>
      </c>
      <c r="AC116" s="238" t="str">
        <f t="shared" si="27"/>
        <v>F</v>
      </c>
      <c r="AD116" s="238" t="str">
        <f t="shared" si="27"/>
        <v>F</v>
      </c>
      <c r="AE116" s="238" t="str">
        <f t="shared" si="27"/>
        <v>F</v>
      </c>
      <c r="AF116" s="238" t="str">
        <f t="shared" si="27"/>
        <v>F</v>
      </c>
      <c r="AG116" s="238" t="str">
        <f t="shared" si="25"/>
        <v>F</v>
      </c>
      <c r="AH116" s="238" t="str">
        <f t="shared" si="25"/>
        <v>F</v>
      </c>
      <c r="AI116" s="238" t="str">
        <f t="shared" si="25"/>
        <v>F</v>
      </c>
      <c r="AJ116" s="238" t="str">
        <f t="shared" si="25"/>
        <v>F</v>
      </c>
      <c r="AK116" s="238" t="str">
        <f t="shared" si="25"/>
        <v>F</v>
      </c>
      <c r="AL116" s="238" t="str">
        <f t="shared" si="25"/>
        <v>F</v>
      </c>
      <c r="AM116" s="238" t="str">
        <f t="shared" si="25"/>
        <v>F</v>
      </c>
      <c r="AN116" s="238" t="str">
        <f t="shared" si="25"/>
        <v>F</v>
      </c>
      <c r="AO116" s="238" t="str">
        <f t="shared" si="25"/>
        <v>F</v>
      </c>
      <c r="AP116" s="238" t="str">
        <f t="shared" si="25"/>
        <v>F</v>
      </c>
      <c r="AQ116" s="238" t="str">
        <f t="shared" si="29"/>
        <v>F</v>
      </c>
      <c r="AR116" s="238" t="str">
        <f t="shared" si="29"/>
        <v>F</v>
      </c>
      <c r="AS116" s="238" t="str">
        <f t="shared" si="29"/>
        <v>F</v>
      </c>
      <c r="AT116" s="238" t="str">
        <f t="shared" si="29"/>
        <v>F</v>
      </c>
      <c r="AU116" s="238" t="str">
        <f t="shared" si="29"/>
        <v>F</v>
      </c>
      <c r="AV116" s="238" t="str">
        <f t="shared" si="29"/>
        <v>F</v>
      </c>
    </row>
    <row r="117" spans="13:48">
      <c r="M117" s="238" t="str">
        <f t="shared" si="28"/>
        <v>F</v>
      </c>
      <c r="N117" s="238" t="str">
        <f t="shared" si="28"/>
        <v>F</v>
      </c>
      <c r="O117" s="238" t="str">
        <f t="shared" si="28"/>
        <v>F</v>
      </c>
      <c r="P117" s="238" t="str">
        <f t="shared" si="28"/>
        <v>F</v>
      </c>
      <c r="Q117" s="238" t="str">
        <f t="shared" si="28"/>
        <v>F</v>
      </c>
      <c r="R117" s="220"/>
      <c r="S117" s="220"/>
      <c r="T117" s="238" t="str">
        <f t="shared" si="28"/>
        <v>F</v>
      </c>
      <c r="U117" s="238" t="str">
        <f t="shared" si="28"/>
        <v>F</v>
      </c>
      <c r="V117" s="238" t="str">
        <f t="shared" si="28"/>
        <v>F</v>
      </c>
      <c r="W117" s="238" t="str">
        <f t="shared" si="27"/>
        <v>F</v>
      </c>
      <c r="X117" s="238" t="str">
        <f t="shared" si="27"/>
        <v>F</v>
      </c>
      <c r="Y117" s="238" t="str">
        <f t="shared" si="27"/>
        <v>F</v>
      </c>
      <c r="Z117" s="238" t="str">
        <f t="shared" si="27"/>
        <v>F</v>
      </c>
      <c r="AA117" s="238" t="str">
        <f t="shared" si="27"/>
        <v>F</v>
      </c>
      <c r="AB117" s="238" t="str">
        <f t="shared" si="27"/>
        <v>F</v>
      </c>
      <c r="AC117" s="238" t="str">
        <f t="shared" si="27"/>
        <v>F</v>
      </c>
      <c r="AD117" s="238" t="str">
        <f t="shared" si="27"/>
        <v>F</v>
      </c>
      <c r="AE117" s="238" t="str">
        <f t="shared" si="27"/>
        <v>F</v>
      </c>
      <c r="AF117" s="238" t="str">
        <f t="shared" si="27"/>
        <v>F</v>
      </c>
      <c r="AG117" s="238" t="str">
        <f t="shared" si="25"/>
        <v>F</v>
      </c>
      <c r="AH117" s="238" t="str">
        <f t="shared" si="25"/>
        <v>F</v>
      </c>
      <c r="AI117" s="238" t="str">
        <f t="shared" si="25"/>
        <v>F</v>
      </c>
      <c r="AJ117" s="238" t="str">
        <f t="shared" si="25"/>
        <v>F</v>
      </c>
      <c r="AK117" s="238" t="str">
        <f t="shared" si="25"/>
        <v>F</v>
      </c>
      <c r="AL117" s="238" t="str">
        <f t="shared" si="25"/>
        <v>F</v>
      </c>
      <c r="AM117" s="238" t="str">
        <f t="shared" si="25"/>
        <v>F</v>
      </c>
      <c r="AN117" s="238" t="str">
        <f t="shared" si="25"/>
        <v>F</v>
      </c>
      <c r="AO117" s="238" t="str">
        <f t="shared" si="25"/>
        <v>F</v>
      </c>
      <c r="AP117" s="238" t="str">
        <f t="shared" si="25"/>
        <v>F</v>
      </c>
      <c r="AQ117" s="238" t="str">
        <f t="shared" si="29"/>
        <v>F</v>
      </c>
      <c r="AR117" s="238" t="str">
        <f t="shared" si="29"/>
        <v>F</v>
      </c>
      <c r="AS117" s="238" t="str">
        <f t="shared" si="29"/>
        <v>F</v>
      </c>
      <c r="AT117" s="238" t="str">
        <f t="shared" si="29"/>
        <v>F</v>
      </c>
      <c r="AU117" s="238" t="str">
        <f t="shared" si="29"/>
        <v>F</v>
      </c>
      <c r="AV117" s="238" t="str">
        <f t="shared" si="29"/>
        <v>F</v>
      </c>
    </row>
    <row r="118" spans="13:48">
      <c r="M118" s="238" t="str">
        <f t="shared" si="28"/>
        <v>F</v>
      </c>
      <c r="N118" s="238" t="str">
        <f t="shared" si="28"/>
        <v>F</v>
      </c>
      <c r="O118" s="238" t="str">
        <f t="shared" si="28"/>
        <v>F</v>
      </c>
      <c r="P118" s="238" t="str">
        <f t="shared" si="28"/>
        <v>F</v>
      </c>
      <c r="Q118" s="238" t="str">
        <f t="shared" si="28"/>
        <v>F</v>
      </c>
      <c r="R118" s="220"/>
      <c r="S118" s="220"/>
      <c r="T118" s="238" t="str">
        <f t="shared" si="28"/>
        <v>F</v>
      </c>
      <c r="U118" s="238" t="str">
        <f t="shared" si="28"/>
        <v>F</v>
      </c>
      <c r="V118" s="238" t="str">
        <f t="shared" si="28"/>
        <v>F</v>
      </c>
      <c r="W118" s="238" t="str">
        <f t="shared" si="27"/>
        <v>F</v>
      </c>
      <c r="X118" s="238" t="str">
        <f t="shared" si="27"/>
        <v>F</v>
      </c>
      <c r="Y118" s="238" t="str">
        <f t="shared" si="27"/>
        <v>F</v>
      </c>
      <c r="Z118" s="238" t="str">
        <f t="shared" si="27"/>
        <v>F</v>
      </c>
      <c r="AA118" s="238" t="str">
        <f t="shared" si="27"/>
        <v>F</v>
      </c>
      <c r="AB118" s="238" t="str">
        <f t="shared" si="27"/>
        <v>F</v>
      </c>
      <c r="AC118" s="238" t="str">
        <f t="shared" si="27"/>
        <v>F</v>
      </c>
      <c r="AD118" s="238" t="str">
        <f t="shared" si="27"/>
        <v>F</v>
      </c>
      <c r="AE118" s="238" t="str">
        <f t="shared" si="27"/>
        <v>F</v>
      </c>
      <c r="AF118" s="238" t="str">
        <f t="shared" si="27"/>
        <v>F</v>
      </c>
      <c r="AG118" s="238" t="str">
        <f t="shared" si="25"/>
        <v>F</v>
      </c>
      <c r="AH118" s="238" t="str">
        <f t="shared" si="25"/>
        <v>F</v>
      </c>
      <c r="AI118" s="238" t="str">
        <f t="shared" si="25"/>
        <v>F</v>
      </c>
      <c r="AJ118" s="238" t="str">
        <f t="shared" ref="AG118:AV143" si="30">IF(AJ$3&gt;=$C118,IF(AJ$3&lt;=($C118+$D118-1),"P","F"),"F")</f>
        <v>F</v>
      </c>
      <c r="AK118" s="238" t="str">
        <f t="shared" si="30"/>
        <v>F</v>
      </c>
      <c r="AL118" s="238" t="str">
        <f t="shared" si="30"/>
        <v>F</v>
      </c>
      <c r="AM118" s="238" t="str">
        <f t="shared" si="30"/>
        <v>F</v>
      </c>
      <c r="AN118" s="238" t="str">
        <f t="shared" si="30"/>
        <v>F</v>
      </c>
      <c r="AO118" s="238" t="str">
        <f t="shared" si="30"/>
        <v>F</v>
      </c>
      <c r="AP118" s="238" t="str">
        <f t="shared" si="30"/>
        <v>F</v>
      </c>
      <c r="AQ118" s="238" t="str">
        <f t="shared" si="29"/>
        <v>F</v>
      </c>
      <c r="AR118" s="238" t="str">
        <f t="shared" si="29"/>
        <v>F</v>
      </c>
      <c r="AS118" s="238" t="str">
        <f t="shared" si="29"/>
        <v>F</v>
      </c>
      <c r="AT118" s="238" t="str">
        <f t="shared" si="29"/>
        <v>F</v>
      </c>
      <c r="AU118" s="238" t="str">
        <f t="shared" si="29"/>
        <v>F</v>
      </c>
      <c r="AV118" s="238" t="str">
        <f t="shared" si="29"/>
        <v>F</v>
      </c>
    </row>
    <row r="119" spans="13:48">
      <c r="M119" s="238" t="str">
        <f t="shared" si="28"/>
        <v>F</v>
      </c>
      <c r="N119" s="238" t="str">
        <f t="shared" si="28"/>
        <v>F</v>
      </c>
      <c r="O119" s="238" t="str">
        <f t="shared" si="28"/>
        <v>F</v>
      </c>
      <c r="P119" s="238" t="str">
        <f t="shared" si="28"/>
        <v>F</v>
      </c>
      <c r="Q119" s="238" t="str">
        <f t="shared" si="28"/>
        <v>F</v>
      </c>
      <c r="R119" s="220"/>
      <c r="S119" s="220"/>
      <c r="T119" s="238" t="str">
        <f t="shared" si="28"/>
        <v>F</v>
      </c>
      <c r="U119" s="238" t="str">
        <f t="shared" si="28"/>
        <v>F</v>
      </c>
      <c r="V119" s="238" t="str">
        <f t="shared" si="28"/>
        <v>F</v>
      </c>
      <c r="W119" s="238" t="str">
        <f t="shared" si="28"/>
        <v>F</v>
      </c>
      <c r="X119" s="238" t="str">
        <f t="shared" si="28"/>
        <v>F</v>
      </c>
      <c r="Y119" s="238" t="str">
        <f t="shared" si="28"/>
        <v>F</v>
      </c>
      <c r="Z119" s="238" t="str">
        <f t="shared" si="28"/>
        <v>F</v>
      </c>
      <c r="AA119" s="238" t="str">
        <f t="shared" si="28"/>
        <v>F</v>
      </c>
      <c r="AB119" s="238" t="str">
        <f t="shared" si="27"/>
        <v>F</v>
      </c>
      <c r="AC119" s="238" t="str">
        <f t="shared" si="27"/>
        <v>F</v>
      </c>
      <c r="AD119" s="238" t="str">
        <f t="shared" si="27"/>
        <v>F</v>
      </c>
      <c r="AE119" s="238" t="str">
        <f t="shared" si="27"/>
        <v>F</v>
      </c>
      <c r="AF119" s="238" t="str">
        <f t="shared" si="27"/>
        <v>F</v>
      </c>
      <c r="AG119" s="238" t="str">
        <f t="shared" si="30"/>
        <v>F</v>
      </c>
      <c r="AH119" s="238" t="str">
        <f t="shared" si="30"/>
        <v>F</v>
      </c>
      <c r="AI119" s="238" t="str">
        <f t="shared" si="30"/>
        <v>F</v>
      </c>
      <c r="AJ119" s="238" t="str">
        <f t="shared" si="30"/>
        <v>F</v>
      </c>
      <c r="AK119" s="238" t="str">
        <f t="shared" si="30"/>
        <v>F</v>
      </c>
      <c r="AL119" s="238" t="str">
        <f t="shared" si="30"/>
        <v>F</v>
      </c>
      <c r="AM119" s="238" t="str">
        <f t="shared" si="30"/>
        <v>F</v>
      </c>
      <c r="AN119" s="238" t="str">
        <f t="shared" si="30"/>
        <v>F</v>
      </c>
      <c r="AO119" s="238" t="str">
        <f t="shared" si="30"/>
        <v>F</v>
      </c>
      <c r="AP119" s="238" t="str">
        <f t="shared" si="30"/>
        <v>F</v>
      </c>
      <c r="AQ119" s="238" t="str">
        <f t="shared" si="29"/>
        <v>F</v>
      </c>
      <c r="AR119" s="238" t="str">
        <f t="shared" si="29"/>
        <v>F</v>
      </c>
      <c r="AS119" s="238" t="str">
        <f t="shared" si="29"/>
        <v>F</v>
      </c>
      <c r="AT119" s="238" t="str">
        <f t="shared" si="29"/>
        <v>F</v>
      </c>
      <c r="AU119" s="238" t="str">
        <f t="shared" si="29"/>
        <v>F</v>
      </c>
      <c r="AV119" s="238" t="str">
        <f t="shared" si="29"/>
        <v>F</v>
      </c>
    </row>
    <row r="120" spans="13:48">
      <c r="M120" s="238" t="str">
        <f t="shared" si="28"/>
        <v>F</v>
      </c>
      <c r="N120" s="238" t="str">
        <f t="shared" si="28"/>
        <v>F</v>
      </c>
      <c r="O120" s="238" t="str">
        <f t="shared" si="28"/>
        <v>F</v>
      </c>
      <c r="P120" s="238" t="str">
        <f t="shared" si="28"/>
        <v>F</v>
      </c>
      <c r="Q120" s="238" t="str">
        <f t="shared" si="28"/>
        <v>F</v>
      </c>
      <c r="R120" s="220"/>
      <c r="S120" s="220"/>
      <c r="T120" s="238" t="str">
        <f t="shared" si="28"/>
        <v>F</v>
      </c>
      <c r="U120" s="238" t="str">
        <f t="shared" si="28"/>
        <v>F</v>
      </c>
      <c r="V120" s="238" t="str">
        <f t="shared" si="28"/>
        <v>F</v>
      </c>
      <c r="W120" s="238" t="str">
        <f t="shared" si="27"/>
        <v>F</v>
      </c>
      <c r="X120" s="238" t="str">
        <f t="shared" si="27"/>
        <v>F</v>
      </c>
      <c r="Y120" s="238" t="str">
        <f t="shared" si="27"/>
        <v>F</v>
      </c>
      <c r="Z120" s="238" t="str">
        <f t="shared" si="27"/>
        <v>F</v>
      </c>
      <c r="AA120" s="238" t="str">
        <f t="shared" si="27"/>
        <v>F</v>
      </c>
      <c r="AB120" s="238" t="str">
        <f t="shared" si="27"/>
        <v>F</v>
      </c>
      <c r="AC120" s="238" t="str">
        <f t="shared" si="27"/>
        <v>F</v>
      </c>
      <c r="AD120" s="238" t="str">
        <f t="shared" si="27"/>
        <v>F</v>
      </c>
      <c r="AE120" s="238" t="str">
        <f t="shared" si="27"/>
        <v>F</v>
      </c>
      <c r="AF120" s="238" t="str">
        <f t="shared" si="27"/>
        <v>F</v>
      </c>
      <c r="AG120" s="238" t="str">
        <f t="shared" si="30"/>
        <v>F</v>
      </c>
      <c r="AH120" s="238" t="str">
        <f t="shared" si="30"/>
        <v>F</v>
      </c>
      <c r="AI120" s="238" t="str">
        <f t="shared" si="30"/>
        <v>F</v>
      </c>
      <c r="AJ120" s="238" t="str">
        <f t="shared" si="30"/>
        <v>F</v>
      </c>
      <c r="AK120" s="238" t="str">
        <f t="shared" si="30"/>
        <v>F</v>
      </c>
      <c r="AL120" s="238" t="str">
        <f t="shared" si="30"/>
        <v>F</v>
      </c>
      <c r="AM120" s="238" t="str">
        <f t="shared" si="30"/>
        <v>F</v>
      </c>
      <c r="AN120" s="238" t="str">
        <f t="shared" si="30"/>
        <v>F</v>
      </c>
      <c r="AO120" s="238" t="str">
        <f t="shared" si="30"/>
        <v>F</v>
      </c>
      <c r="AP120" s="238" t="str">
        <f t="shared" si="30"/>
        <v>F</v>
      </c>
      <c r="AQ120" s="238" t="str">
        <f t="shared" si="29"/>
        <v>F</v>
      </c>
      <c r="AR120" s="238" t="str">
        <f t="shared" si="29"/>
        <v>F</v>
      </c>
      <c r="AS120" s="238" t="str">
        <f t="shared" si="29"/>
        <v>F</v>
      </c>
      <c r="AT120" s="238" t="str">
        <f t="shared" si="29"/>
        <v>F</v>
      </c>
      <c r="AU120" s="238" t="str">
        <f t="shared" si="29"/>
        <v>F</v>
      </c>
      <c r="AV120" s="238" t="str">
        <f t="shared" si="29"/>
        <v>F</v>
      </c>
    </row>
    <row r="121" spans="13:48">
      <c r="M121" s="238" t="str">
        <f t="shared" si="28"/>
        <v>F</v>
      </c>
      <c r="N121" s="238" t="str">
        <f t="shared" si="28"/>
        <v>F</v>
      </c>
      <c r="O121" s="238" t="str">
        <f t="shared" si="28"/>
        <v>F</v>
      </c>
      <c r="P121" s="238" t="str">
        <f t="shared" si="28"/>
        <v>F</v>
      </c>
      <c r="Q121" s="238" t="str">
        <f t="shared" si="28"/>
        <v>F</v>
      </c>
      <c r="R121" s="220"/>
      <c r="S121" s="220"/>
      <c r="T121" s="238" t="str">
        <f t="shared" si="28"/>
        <v>F</v>
      </c>
      <c r="U121" s="238" t="str">
        <f t="shared" si="28"/>
        <v>F</v>
      </c>
      <c r="V121" s="238" t="str">
        <f t="shared" si="28"/>
        <v>F</v>
      </c>
      <c r="W121" s="238" t="str">
        <f t="shared" si="27"/>
        <v>F</v>
      </c>
      <c r="X121" s="238" t="str">
        <f t="shared" si="27"/>
        <v>F</v>
      </c>
      <c r="Y121" s="238" t="str">
        <f t="shared" si="27"/>
        <v>F</v>
      </c>
      <c r="Z121" s="238" t="str">
        <f t="shared" si="27"/>
        <v>F</v>
      </c>
      <c r="AA121" s="238" t="str">
        <f t="shared" si="27"/>
        <v>F</v>
      </c>
      <c r="AB121" s="238" t="str">
        <f t="shared" si="27"/>
        <v>F</v>
      </c>
      <c r="AC121" s="238" t="str">
        <f t="shared" si="27"/>
        <v>F</v>
      </c>
      <c r="AD121" s="238" t="str">
        <f t="shared" si="27"/>
        <v>F</v>
      </c>
      <c r="AE121" s="238" t="str">
        <f t="shared" si="27"/>
        <v>F</v>
      </c>
      <c r="AF121" s="238" t="str">
        <f t="shared" si="27"/>
        <v>F</v>
      </c>
      <c r="AG121" s="238" t="str">
        <f t="shared" si="30"/>
        <v>F</v>
      </c>
      <c r="AH121" s="238" t="str">
        <f t="shared" si="30"/>
        <v>F</v>
      </c>
      <c r="AI121" s="238" t="str">
        <f t="shared" si="30"/>
        <v>F</v>
      </c>
      <c r="AJ121" s="238" t="str">
        <f t="shared" si="30"/>
        <v>F</v>
      </c>
      <c r="AK121" s="238" t="str">
        <f t="shared" si="30"/>
        <v>F</v>
      </c>
      <c r="AL121" s="238" t="str">
        <f t="shared" si="30"/>
        <v>F</v>
      </c>
      <c r="AM121" s="238" t="str">
        <f t="shared" si="30"/>
        <v>F</v>
      </c>
      <c r="AN121" s="238" t="str">
        <f t="shared" si="30"/>
        <v>F</v>
      </c>
      <c r="AO121" s="238" t="str">
        <f t="shared" si="30"/>
        <v>F</v>
      </c>
      <c r="AP121" s="238" t="str">
        <f t="shared" si="30"/>
        <v>F</v>
      </c>
      <c r="AQ121" s="238" t="str">
        <f t="shared" si="29"/>
        <v>F</v>
      </c>
      <c r="AR121" s="238" t="str">
        <f t="shared" si="29"/>
        <v>F</v>
      </c>
      <c r="AS121" s="238" t="str">
        <f t="shared" si="29"/>
        <v>F</v>
      </c>
      <c r="AT121" s="238" t="str">
        <f t="shared" si="29"/>
        <v>F</v>
      </c>
      <c r="AU121" s="238" t="str">
        <f t="shared" si="29"/>
        <v>F</v>
      </c>
      <c r="AV121" s="238" t="str">
        <f t="shared" si="29"/>
        <v>F</v>
      </c>
    </row>
    <row r="122" spans="13:48">
      <c r="M122" s="238" t="str">
        <f t="shared" si="28"/>
        <v>F</v>
      </c>
      <c r="N122" s="238" t="str">
        <f t="shared" si="28"/>
        <v>F</v>
      </c>
      <c r="O122" s="238" t="str">
        <f t="shared" si="28"/>
        <v>F</v>
      </c>
      <c r="P122" s="238" t="str">
        <f t="shared" si="28"/>
        <v>F</v>
      </c>
      <c r="Q122" s="238" t="str">
        <f t="shared" si="28"/>
        <v>F</v>
      </c>
      <c r="R122" s="220"/>
      <c r="S122" s="220"/>
      <c r="T122" s="238" t="str">
        <f t="shared" si="28"/>
        <v>F</v>
      </c>
      <c r="U122" s="238" t="str">
        <f t="shared" si="28"/>
        <v>F</v>
      </c>
      <c r="V122" s="238" t="str">
        <f t="shared" si="28"/>
        <v>F</v>
      </c>
      <c r="W122" s="238" t="str">
        <f t="shared" si="27"/>
        <v>F</v>
      </c>
      <c r="X122" s="238" t="str">
        <f t="shared" si="27"/>
        <v>F</v>
      </c>
      <c r="Y122" s="238" t="str">
        <f t="shared" si="27"/>
        <v>F</v>
      </c>
      <c r="Z122" s="238" t="str">
        <f t="shared" si="27"/>
        <v>F</v>
      </c>
      <c r="AA122" s="238" t="str">
        <f t="shared" si="27"/>
        <v>F</v>
      </c>
      <c r="AB122" s="238" t="str">
        <f t="shared" si="27"/>
        <v>F</v>
      </c>
      <c r="AC122" s="238" t="str">
        <f t="shared" si="27"/>
        <v>F</v>
      </c>
      <c r="AD122" s="238" t="str">
        <f t="shared" si="27"/>
        <v>F</v>
      </c>
      <c r="AE122" s="238" t="str">
        <f t="shared" si="27"/>
        <v>F</v>
      </c>
      <c r="AF122" s="238" t="str">
        <f t="shared" si="27"/>
        <v>F</v>
      </c>
      <c r="AG122" s="238" t="str">
        <f t="shared" si="30"/>
        <v>F</v>
      </c>
      <c r="AH122" s="238" t="str">
        <f t="shared" si="30"/>
        <v>F</v>
      </c>
      <c r="AI122" s="238" t="str">
        <f t="shared" si="30"/>
        <v>F</v>
      </c>
      <c r="AJ122" s="238" t="str">
        <f t="shared" si="30"/>
        <v>F</v>
      </c>
      <c r="AK122" s="238" t="str">
        <f t="shared" si="30"/>
        <v>F</v>
      </c>
      <c r="AL122" s="238" t="str">
        <f t="shared" si="30"/>
        <v>F</v>
      </c>
      <c r="AM122" s="238" t="str">
        <f t="shared" si="30"/>
        <v>F</v>
      </c>
      <c r="AN122" s="238" t="str">
        <f t="shared" si="30"/>
        <v>F</v>
      </c>
      <c r="AO122" s="238" t="str">
        <f t="shared" si="30"/>
        <v>F</v>
      </c>
      <c r="AP122" s="238" t="str">
        <f t="shared" si="30"/>
        <v>F</v>
      </c>
      <c r="AQ122" s="238" t="str">
        <f t="shared" si="29"/>
        <v>F</v>
      </c>
      <c r="AR122" s="238" t="str">
        <f t="shared" si="29"/>
        <v>F</v>
      </c>
      <c r="AS122" s="238" t="str">
        <f t="shared" si="29"/>
        <v>F</v>
      </c>
      <c r="AT122" s="238" t="str">
        <f t="shared" si="29"/>
        <v>F</v>
      </c>
      <c r="AU122" s="238" t="str">
        <f t="shared" si="29"/>
        <v>F</v>
      </c>
      <c r="AV122" s="238" t="str">
        <f t="shared" si="29"/>
        <v>F</v>
      </c>
    </row>
    <row r="123" spans="13:48">
      <c r="M123" s="238" t="str">
        <f t="shared" si="28"/>
        <v>F</v>
      </c>
      <c r="N123" s="238" t="str">
        <f t="shared" si="28"/>
        <v>F</v>
      </c>
      <c r="O123" s="238" t="str">
        <f t="shared" si="28"/>
        <v>F</v>
      </c>
      <c r="P123" s="238" t="str">
        <f t="shared" si="28"/>
        <v>F</v>
      </c>
      <c r="Q123" s="238" t="str">
        <f t="shared" si="28"/>
        <v>F</v>
      </c>
      <c r="R123" s="220"/>
      <c r="S123" s="220"/>
      <c r="T123" s="238" t="str">
        <f t="shared" si="28"/>
        <v>F</v>
      </c>
      <c r="U123" s="238" t="str">
        <f t="shared" si="28"/>
        <v>F</v>
      </c>
      <c r="V123" s="238" t="str">
        <f t="shared" si="28"/>
        <v>F</v>
      </c>
      <c r="W123" s="238" t="str">
        <f t="shared" si="27"/>
        <v>F</v>
      </c>
      <c r="X123" s="238" t="str">
        <f t="shared" si="27"/>
        <v>F</v>
      </c>
      <c r="Y123" s="238" t="str">
        <f t="shared" si="27"/>
        <v>F</v>
      </c>
      <c r="Z123" s="238" t="str">
        <f t="shared" si="27"/>
        <v>F</v>
      </c>
      <c r="AA123" s="238" t="str">
        <f t="shared" si="27"/>
        <v>F</v>
      </c>
      <c r="AB123" s="238" t="str">
        <f t="shared" si="27"/>
        <v>F</v>
      </c>
      <c r="AC123" s="238" t="str">
        <f t="shared" si="27"/>
        <v>F</v>
      </c>
      <c r="AD123" s="238" t="str">
        <f t="shared" si="27"/>
        <v>F</v>
      </c>
      <c r="AE123" s="238" t="str">
        <f t="shared" si="27"/>
        <v>F</v>
      </c>
      <c r="AF123" s="238" t="str">
        <f t="shared" si="27"/>
        <v>F</v>
      </c>
      <c r="AG123" s="238" t="str">
        <f t="shared" si="30"/>
        <v>F</v>
      </c>
      <c r="AH123" s="238" t="str">
        <f t="shared" si="30"/>
        <v>F</v>
      </c>
      <c r="AI123" s="238" t="str">
        <f t="shared" si="30"/>
        <v>F</v>
      </c>
      <c r="AJ123" s="238" t="str">
        <f t="shared" si="30"/>
        <v>F</v>
      </c>
      <c r="AK123" s="238" t="str">
        <f t="shared" si="30"/>
        <v>F</v>
      </c>
      <c r="AL123" s="238" t="str">
        <f t="shared" si="30"/>
        <v>F</v>
      </c>
      <c r="AM123" s="238" t="str">
        <f t="shared" si="30"/>
        <v>F</v>
      </c>
      <c r="AN123" s="238" t="str">
        <f t="shared" si="30"/>
        <v>F</v>
      </c>
      <c r="AO123" s="238" t="str">
        <f t="shared" si="30"/>
        <v>F</v>
      </c>
      <c r="AP123" s="238" t="str">
        <f t="shared" si="30"/>
        <v>F</v>
      </c>
      <c r="AQ123" s="238" t="str">
        <f t="shared" si="29"/>
        <v>F</v>
      </c>
      <c r="AR123" s="238" t="str">
        <f t="shared" si="29"/>
        <v>F</v>
      </c>
      <c r="AS123" s="238" t="str">
        <f t="shared" si="29"/>
        <v>F</v>
      </c>
      <c r="AT123" s="238" t="str">
        <f t="shared" si="29"/>
        <v>F</v>
      </c>
      <c r="AU123" s="238" t="str">
        <f t="shared" si="29"/>
        <v>F</v>
      </c>
      <c r="AV123" s="238" t="str">
        <f t="shared" si="29"/>
        <v>F</v>
      </c>
    </row>
    <row r="124" spans="13:48">
      <c r="M124" s="238" t="str">
        <f t="shared" si="28"/>
        <v>F</v>
      </c>
      <c r="N124" s="238" t="str">
        <f t="shared" si="28"/>
        <v>F</v>
      </c>
      <c r="O124" s="238" t="str">
        <f t="shared" si="28"/>
        <v>F</v>
      </c>
      <c r="P124" s="238" t="str">
        <f t="shared" si="28"/>
        <v>F</v>
      </c>
      <c r="Q124" s="238" t="str">
        <f t="shared" si="28"/>
        <v>F</v>
      </c>
      <c r="R124" s="220"/>
      <c r="S124" s="220"/>
      <c r="T124" s="238" t="str">
        <f t="shared" si="28"/>
        <v>F</v>
      </c>
      <c r="U124" s="238" t="str">
        <f t="shared" si="28"/>
        <v>F</v>
      </c>
      <c r="V124" s="238" t="str">
        <f t="shared" si="28"/>
        <v>F</v>
      </c>
      <c r="W124" s="238" t="str">
        <f t="shared" si="27"/>
        <v>F</v>
      </c>
      <c r="X124" s="238" t="str">
        <f t="shared" si="27"/>
        <v>F</v>
      </c>
      <c r="Y124" s="238" t="str">
        <f t="shared" si="27"/>
        <v>F</v>
      </c>
      <c r="Z124" s="238" t="str">
        <f t="shared" si="27"/>
        <v>F</v>
      </c>
      <c r="AA124" s="238" t="str">
        <f t="shared" si="27"/>
        <v>F</v>
      </c>
      <c r="AB124" s="238" t="str">
        <f t="shared" si="27"/>
        <v>F</v>
      </c>
      <c r="AC124" s="238" t="str">
        <f t="shared" si="27"/>
        <v>F</v>
      </c>
      <c r="AD124" s="238" t="str">
        <f t="shared" si="27"/>
        <v>F</v>
      </c>
      <c r="AE124" s="238" t="str">
        <f t="shared" si="27"/>
        <v>F</v>
      </c>
      <c r="AF124" s="238" t="str">
        <f t="shared" si="27"/>
        <v>F</v>
      </c>
      <c r="AG124" s="238" t="str">
        <f t="shared" si="30"/>
        <v>F</v>
      </c>
      <c r="AH124" s="238" t="str">
        <f t="shared" si="30"/>
        <v>F</v>
      </c>
      <c r="AI124" s="238" t="str">
        <f t="shared" si="30"/>
        <v>F</v>
      </c>
      <c r="AJ124" s="238" t="str">
        <f t="shared" si="30"/>
        <v>F</v>
      </c>
      <c r="AK124" s="238" t="str">
        <f t="shared" si="30"/>
        <v>F</v>
      </c>
      <c r="AL124" s="238" t="str">
        <f t="shared" si="30"/>
        <v>F</v>
      </c>
      <c r="AM124" s="238" t="str">
        <f t="shared" si="30"/>
        <v>F</v>
      </c>
      <c r="AN124" s="238" t="str">
        <f t="shared" si="30"/>
        <v>F</v>
      </c>
      <c r="AO124" s="238" t="str">
        <f t="shared" si="30"/>
        <v>F</v>
      </c>
      <c r="AP124" s="238" t="str">
        <f t="shared" si="30"/>
        <v>F</v>
      </c>
      <c r="AQ124" s="238" t="str">
        <f t="shared" si="29"/>
        <v>F</v>
      </c>
      <c r="AR124" s="238" t="str">
        <f t="shared" si="29"/>
        <v>F</v>
      </c>
      <c r="AS124" s="238" t="str">
        <f t="shared" si="29"/>
        <v>F</v>
      </c>
      <c r="AT124" s="238" t="str">
        <f t="shared" si="29"/>
        <v>F</v>
      </c>
      <c r="AU124" s="238" t="str">
        <f t="shared" si="29"/>
        <v>F</v>
      </c>
      <c r="AV124" s="238" t="str">
        <f t="shared" si="29"/>
        <v>F</v>
      </c>
    </row>
    <row r="125" spans="13:48">
      <c r="M125" s="238" t="str">
        <f t="shared" si="28"/>
        <v>F</v>
      </c>
      <c r="N125" s="238" t="str">
        <f t="shared" si="28"/>
        <v>F</v>
      </c>
      <c r="O125" s="238" t="str">
        <f t="shared" si="28"/>
        <v>F</v>
      </c>
      <c r="P125" s="238" t="str">
        <f t="shared" si="28"/>
        <v>F</v>
      </c>
      <c r="Q125" s="238" t="str">
        <f t="shared" si="28"/>
        <v>F</v>
      </c>
      <c r="R125" s="220"/>
      <c r="S125" s="220"/>
      <c r="T125" s="238" t="str">
        <f t="shared" si="28"/>
        <v>F</v>
      </c>
      <c r="U125" s="238" t="str">
        <f t="shared" si="28"/>
        <v>F</v>
      </c>
      <c r="V125" s="238" t="str">
        <f t="shared" si="28"/>
        <v>F</v>
      </c>
      <c r="W125" s="238" t="str">
        <f t="shared" ref="W125:AF150" si="31">IF(W$3&gt;=$C125,IF(W$3&lt;=($C125+$D125-1),"P","F"),"F")</f>
        <v>F</v>
      </c>
      <c r="X125" s="238" t="str">
        <f t="shared" si="31"/>
        <v>F</v>
      </c>
      <c r="Y125" s="238" t="str">
        <f t="shared" si="31"/>
        <v>F</v>
      </c>
      <c r="Z125" s="238" t="str">
        <f t="shared" si="31"/>
        <v>F</v>
      </c>
      <c r="AA125" s="238" t="str">
        <f t="shared" si="31"/>
        <v>F</v>
      </c>
      <c r="AB125" s="238" t="str">
        <f t="shared" si="31"/>
        <v>F</v>
      </c>
      <c r="AC125" s="238" t="str">
        <f t="shared" si="31"/>
        <v>F</v>
      </c>
      <c r="AD125" s="238" t="str">
        <f t="shared" si="31"/>
        <v>F</v>
      </c>
      <c r="AE125" s="238" t="str">
        <f t="shared" si="31"/>
        <v>F</v>
      </c>
      <c r="AF125" s="238" t="str">
        <f t="shared" si="31"/>
        <v>F</v>
      </c>
      <c r="AG125" s="238" t="str">
        <f t="shared" si="30"/>
        <v>F</v>
      </c>
      <c r="AH125" s="238" t="str">
        <f t="shared" si="30"/>
        <v>F</v>
      </c>
      <c r="AI125" s="238" t="str">
        <f t="shared" si="30"/>
        <v>F</v>
      </c>
      <c r="AJ125" s="238" t="str">
        <f t="shared" si="30"/>
        <v>F</v>
      </c>
      <c r="AK125" s="238" t="str">
        <f t="shared" si="30"/>
        <v>F</v>
      </c>
      <c r="AL125" s="238" t="str">
        <f t="shared" si="30"/>
        <v>F</v>
      </c>
      <c r="AM125" s="238" t="str">
        <f t="shared" si="30"/>
        <v>F</v>
      </c>
      <c r="AN125" s="238" t="str">
        <f t="shared" si="30"/>
        <v>F</v>
      </c>
      <c r="AO125" s="238" t="str">
        <f t="shared" si="30"/>
        <v>F</v>
      </c>
      <c r="AP125" s="238" t="str">
        <f t="shared" si="30"/>
        <v>F</v>
      </c>
      <c r="AQ125" s="238" t="str">
        <f t="shared" si="29"/>
        <v>F</v>
      </c>
      <c r="AR125" s="238" t="str">
        <f t="shared" si="29"/>
        <v>F</v>
      </c>
      <c r="AS125" s="238" t="str">
        <f t="shared" si="29"/>
        <v>F</v>
      </c>
      <c r="AT125" s="238" t="str">
        <f t="shared" si="29"/>
        <v>F</v>
      </c>
      <c r="AU125" s="238" t="str">
        <f t="shared" si="29"/>
        <v>F</v>
      </c>
      <c r="AV125" s="238" t="str">
        <f t="shared" si="29"/>
        <v>F</v>
      </c>
    </row>
    <row r="126" spans="13:48">
      <c r="M126" s="238" t="str">
        <f t="shared" ref="M126:AB150" si="32">IF(M$3&gt;=$C126,IF(M$3&lt;=($C126+$D126-1),"P","F"),"F")</f>
        <v>F</v>
      </c>
      <c r="N126" s="238" t="str">
        <f t="shared" si="32"/>
        <v>F</v>
      </c>
      <c r="O126" s="238" t="str">
        <f t="shared" si="32"/>
        <v>F</v>
      </c>
      <c r="P126" s="238" t="str">
        <f t="shared" si="32"/>
        <v>F</v>
      </c>
      <c r="Q126" s="238" t="str">
        <f t="shared" si="32"/>
        <v>F</v>
      </c>
      <c r="R126" s="220"/>
      <c r="S126" s="220"/>
      <c r="T126" s="238" t="str">
        <f t="shared" si="32"/>
        <v>F</v>
      </c>
      <c r="U126" s="238" t="str">
        <f t="shared" si="32"/>
        <v>F</v>
      </c>
      <c r="V126" s="238" t="str">
        <f t="shared" si="32"/>
        <v>F</v>
      </c>
      <c r="W126" s="238" t="str">
        <f t="shared" si="31"/>
        <v>F</v>
      </c>
      <c r="X126" s="238" t="str">
        <f t="shared" si="31"/>
        <v>F</v>
      </c>
      <c r="Y126" s="238" t="str">
        <f t="shared" si="31"/>
        <v>F</v>
      </c>
      <c r="Z126" s="238" t="str">
        <f t="shared" si="31"/>
        <v>F</v>
      </c>
      <c r="AA126" s="238" t="str">
        <f t="shared" si="31"/>
        <v>F</v>
      </c>
      <c r="AB126" s="238" t="str">
        <f t="shared" si="31"/>
        <v>F</v>
      </c>
      <c r="AC126" s="238" t="str">
        <f t="shared" si="31"/>
        <v>F</v>
      </c>
      <c r="AD126" s="238" t="str">
        <f t="shared" si="31"/>
        <v>F</v>
      </c>
      <c r="AE126" s="238" t="str">
        <f t="shared" si="31"/>
        <v>F</v>
      </c>
      <c r="AF126" s="238" t="str">
        <f t="shared" si="31"/>
        <v>F</v>
      </c>
      <c r="AG126" s="238" t="str">
        <f t="shared" si="30"/>
        <v>F</v>
      </c>
      <c r="AH126" s="238" t="str">
        <f t="shared" si="30"/>
        <v>F</v>
      </c>
      <c r="AI126" s="238" t="str">
        <f t="shared" si="30"/>
        <v>F</v>
      </c>
      <c r="AJ126" s="238" t="str">
        <f t="shared" si="30"/>
        <v>F</v>
      </c>
      <c r="AK126" s="238" t="str">
        <f t="shared" si="30"/>
        <v>F</v>
      </c>
      <c r="AL126" s="238" t="str">
        <f t="shared" si="30"/>
        <v>F</v>
      </c>
      <c r="AM126" s="238" t="str">
        <f t="shared" si="30"/>
        <v>F</v>
      </c>
      <c r="AN126" s="238" t="str">
        <f t="shared" si="30"/>
        <v>F</v>
      </c>
      <c r="AO126" s="238" t="str">
        <f t="shared" si="30"/>
        <v>F</v>
      </c>
      <c r="AP126" s="238" t="str">
        <f t="shared" si="30"/>
        <v>F</v>
      </c>
      <c r="AQ126" s="238" t="str">
        <f t="shared" si="29"/>
        <v>F</v>
      </c>
      <c r="AR126" s="238" t="str">
        <f t="shared" si="29"/>
        <v>F</v>
      </c>
      <c r="AS126" s="238" t="str">
        <f t="shared" si="29"/>
        <v>F</v>
      </c>
      <c r="AT126" s="238" t="str">
        <f t="shared" si="29"/>
        <v>F</v>
      </c>
      <c r="AU126" s="238" t="str">
        <f t="shared" si="29"/>
        <v>F</v>
      </c>
      <c r="AV126" s="238" t="str">
        <f t="shared" si="29"/>
        <v>F</v>
      </c>
    </row>
    <row r="127" spans="13:48">
      <c r="M127" s="238" t="str">
        <f t="shared" si="32"/>
        <v>F</v>
      </c>
      <c r="N127" s="238" t="str">
        <f t="shared" si="32"/>
        <v>F</v>
      </c>
      <c r="O127" s="238" t="str">
        <f t="shared" si="32"/>
        <v>F</v>
      </c>
      <c r="P127" s="238" t="str">
        <f t="shared" si="32"/>
        <v>F</v>
      </c>
      <c r="Q127" s="238" t="str">
        <f t="shared" si="32"/>
        <v>F</v>
      </c>
      <c r="R127" s="220"/>
      <c r="S127" s="220"/>
      <c r="T127" s="238" t="str">
        <f t="shared" si="32"/>
        <v>F</v>
      </c>
      <c r="U127" s="238" t="str">
        <f t="shared" si="32"/>
        <v>F</v>
      </c>
      <c r="V127" s="238" t="str">
        <f t="shared" si="32"/>
        <v>F</v>
      </c>
      <c r="W127" s="238" t="str">
        <f t="shared" si="31"/>
        <v>F</v>
      </c>
      <c r="X127" s="238" t="str">
        <f t="shared" si="31"/>
        <v>F</v>
      </c>
      <c r="Y127" s="238" t="str">
        <f t="shared" si="31"/>
        <v>F</v>
      </c>
      <c r="Z127" s="238" t="str">
        <f t="shared" si="31"/>
        <v>F</v>
      </c>
      <c r="AA127" s="238" t="str">
        <f t="shared" si="31"/>
        <v>F</v>
      </c>
      <c r="AB127" s="238" t="str">
        <f t="shared" si="31"/>
        <v>F</v>
      </c>
      <c r="AC127" s="238" t="str">
        <f t="shared" si="31"/>
        <v>F</v>
      </c>
      <c r="AD127" s="238" t="str">
        <f t="shared" si="31"/>
        <v>F</v>
      </c>
      <c r="AE127" s="238" t="str">
        <f t="shared" si="31"/>
        <v>F</v>
      </c>
      <c r="AF127" s="238" t="str">
        <f t="shared" si="31"/>
        <v>F</v>
      </c>
      <c r="AG127" s="238" t="str">
        <f t="shared" si="30"/>
        <v>F</v>
      </c>
      <c r="AH127" s="238" t="str">
        <f t="shared" si="30"/>
        <v>F</v>
      </c>
      <c r="AI127" s="238" t="str">
        <f t="shared" si="30"/>
        <v>F</v>
      </c>
      <c r="AJ127" s="238" t="str">
        <f t="shared" si="30"/>
        <v>F</v>
      </c>
      <c r="AK127" s="238" t="str">
        <f t="shared" si="30"/>
        <v>F</v>
      </c>
      <c r="AL127" s="238" t="str">
        <f t="shared" si="30"/>
        <v>F</v>
      </c>
      <c r="AM127" s="238" t="str">
        <f t="shared" si="30"/>
        <v>F</v>
      </c>
      <c r="AN127" s="238" t="str">
        <f t="shared" si="30"/>
        <v>F</v>
      </c>
      <c r="AO127" s="238" t="str">
        <f t="shared" si="30"/>
        <v>F</v>
      </c>
      <c r="AP127" s="238" t="str">
        <f t="shared" si="30"/>
        <v>F</v>
      </c>
      <c r="AQ127" s="238" t="str">
        <f t="shared" si="29"/>
        <v>F</v>
      </c>
      <c r="AR127" s="238" t="str">
        <f t="shared" si="29"/>
        <v>F</v>
      </c>
      <c r="AS127" s="238" t="str">
        <f t="shared" si="29"/>
        <v>F</v>
      </c>
      <c r="AT127" s="238" t="str">
        <f t="shared" si="29"/>
        <v>F</v>
      </c>
      <c r="AU127" s="238" t="str">
        <f t="shared" si="29"/>
        <v>F</v>
      </c>
      <c r="AV127" s="238" t="str">
        <f t="shared" si="29"/>
        <v>F</v>
      </c>
    </row>
    <row r="128" spans="13:48">
      <c r="M128" s="238" t="str">
        <f t="shared" si="32"/>
        <v>F</v>
      </c>
      <c r="N128" s="238" t="str">
        <f t="shared" si="32"/>
        <v>F</v>
      </c>
      <c r="O128" s="238" t="str">
        <f t="shared" si="32"/>
        <v>F</v>
      </c>
      <c r="P128" s="238" t="str">
        <f t="shared" si="32"/>
        <v>F</v>
      </c>
      <c r="Q128" s="238" t="str">
        <f t="shared" si="32"/>
        <v>F</v>
      </c>
      <c r="R128" s="220"/>
      <c r="S128" s="220"/>
      <c r="T128" s="238" t="str">
        <f t="shared" si="32"/>
        <v>F</v>
      </c>
      <c r="U128" s="238" t="str">
        <f t="shared" si="32"/>
        <v>F</v>
      </c>
      <c r="V128" s="238" t="str">
        <f t="shared" si="32"/>
        <v>F</v>
      </c>
      <c r="W128" s="238" t="str">
        <f t="shared" si="31"/>
        <v>F</v>
      </c>
      <c r="X128" s="238" t="str">
        <f t="shared" si="31"/>
        <v>F</v>
      </c>
      <c r="Y128" s="238" t="str">
        <f t="shared" si="31"/>
        <v>F</v>
      </c>
      <c r="Z128" s="238" t="str">
        <f t="shared" si="31"/>
        <v>F</v>
      </c>
      <c r="AA128" s="238" t="str">
        <f t="shared" si="31"/>
        <v>F</v>
      </c>
      <c r="AB128" s="238" t="str">
        <f t="shared" si="31"/>
        <v>F</v>
      </c>
      <c r="AC128" s="238" t="str">
        <f t="shared" si="31"/>
        <v>F</v>
      </c>
      <c r="AD128" s="238" t="str">
        <f t="shared" si="31"/>
        <v>F</v>
      </c>
      <c r="AE128" s="238" t="str">
        <f t="shared" si="31"/>
        <v>F</v>
      </c>
      <c r="AF128" s="238" t="str">
        <f t="shared" si="31"/>
        <v>F</v>
      </c>
      <c r="AG128" s="238" t="str">
        <f t="shared" si="30"/>
        <v>F</v>
      </c>
      <c r="AH128" s="238" t="str">
        <f t="shared" si="30"/>
        <v>F</v>
      </c>
      <c r="AI128" s="238" t="str">
        <f t="shared" si="30"/>
        <v>F</v>
      </c>
      <c r="AJ128" s="238" t="str">
        <f t="shared" si="30"/>
        <v>F</v>
      </c>
      <c r="AK128" s="238" t="str">
        <f t="shared" si="30"/>
        <v>F</v>
      </c>
      <c r="AL128" s="238" t="str">
        <f t="shared" si="30"/>
        <v>F</v>
      </c>
      <c r="AM128" s="238" t="str">
        <f t="shared" si="30"/>
        <v>F</v>
      </c>
      <c r="AN128" s="238" t="str">
        <f t="shared" si="30"/>
        <v>F</v>
      </c>
      <c r="AO128" s="238" t="str">
        <f t="shared" si="30"/>
        <v>F</v>
      </c>
      <c r="AP128" s="238" t="str">
        <f t="shared" si="30"/>
        <v>F</v>
      </c>
      <c r="AQ128" s="238" t="str">
        <f t="shared" si="29"/>
        <v>F</v>
      </c>
      <c r="AR128" s="238" t="str">
        <f t="shared" si="29"/>
        <v>F</v>
      </c>
      <c r="AS128" s="238" t="str">
        <f t="shared" si="29"/>
        <v>F</v>
      </c>
      <c r="AT128" s="238" t="str">
        <f t="shared" si="29"/>
        <v>F</v>
      </c>
      <c r="AU128" s="238" t="str">
        <f t="shared" si="29"/>
        <v>F</v>
      </c>
      <c r="AV128" s="238" t="str">
        <f t="shared" si="29"/>
        <v>F</v>
      </c>
    </row>
    <row r="129" spans="13:48">
      <c r="M129" s="238" t="str">
        <f t="shared" si="32"/>
        <v>F</v>
      </c>
      <c r="N129" s="238" t="str">
        <f t="shared" si="32"/>
        <v>F</v>
      </c>
      <c r="O129" s="238" t="str">
        <f t="shared" si="32"/>
        <v>F</v>
      </c>
      <c r="P129" s="238" t="str">
        <f t="shared" si="32"/>
        <v>F</v>
      </c>
      <c r="Q129" s="238" t="str">
        <f t="shared" si="32"/>
        <v>F</v>
      </c>
      <c r="R129" s="220"/>
      <c r="S129" s="220"/>
      <c r="T129" s="238" t="str">
        <f t="shared" si="32"/>
        <v>F</v>
      </c>
      <c r="U129" s="238" t="str">
        <f t="shared" si="32"/>
        <v>F</v>
      </c>
      <c r="V129" s="238" t="str">
        <f t="shared" si="32"/>
        <v>F</v>
      </c>
      <c r="W129" s="238" t="str">
        <f t="shared" si="31"/>
        <v>F</v>
      </c>
      <c r="X129" s="238" t="str">
        <f t="shared" si="31"/>
        <v>F</v>
      </c>
      <c r="Y129" s="238" t="str">
        <f t="shared" si="31"/>
        <v>F</v>
      </c>
      <c r="Z129" s="238" t="str">
        <f t="shared" si="31"/>
        <v>F</v>
      </c>
      <c r="AA129" s="238" t="str">
        <f t="shared" si="31"/>
        <v>F</v>
      </c>
      <c r="AB129" s="238" t="str">
        <f t="shared" si="31"/>
        <v>F</v>
      </c>
      <c r="AC129" s="238" t="str">
        <f t="shared" si="31"/>
        <v>F</v>
      </c>
      <c r="AD129" s="238" t="str">
        <f t="shared" si="31"/>
        <v>F</v>
      </c>
      <c r="AE129" s="238" t="str">
        <f t="shared" si="31"/>
        <v>F</v>
      </c>
      <c r="AF129" s="238" t="str">
        <f t="shared" si="31"/>
        <v>F</v>
      </c>
      <c r="AG129" s="238" t="str">
        <f t="shared" si="30"/>
        <v>F</v>
      </c>
      <c r="AH129" s="238" t="str">
        <f t="shared" si="30"/>
        <v>F</v>
      </c>
      <c r="AI129" s="238" t="str">
        <f t="shared" si="30"/>
        <v>F</v>
      </c>
      <c r="AJ129" s="238" t="str">
        <f t="shared" si="30"/>
        <v>F</v>
      </c>
      <c r="AK129" s="238" t="str">
        <f t="shared" si="30"/>
        <v>F</v>
      </c>
      <c r="AL129" s="238" t="str">
        <f t="shared" si="30"/>
        <v>F</v>
      </c>
      <c r="AM129" s="238" t="str">
        <f t="shared" si="30"/>
        <v>F</v>
      </c>
      <c r="AN129" s="238" t="str">
        <f t="shared" si="30"/>
        <v>F</v>
      </c>
      <c r="AO129" s="238" t="str">
        <f t="shared" si="30"/>
        <v>F</v>
      </c>
      <c r="AP129" s="238" t="str">
        <f t="shared" si="30"/>
        <v>F</v>
      </c>
      <c r="AQ129" s="238" t="str">
        <f t="shared" si="29"/>
        <v>F</v>
      </c>
      <c r="AR129" s="238" t="str">
        <f t="shared" si="29"/>
        <v>F</v>
      </c>
      <c r="AS129" s="238" t="str">
        <f t="shared" si="29"/>
        <v>F</v>
      </c>
      <c r="AT129" s="238" t="str">
        <f t="shared" si="29"/>
        <v>F</v>
      </c>
      <c r="AU129" s="238" t="str">
        <f t="shared" si="29"/>
        <v>F</v>
      </c>
      <c r="AV129" s="238" t="str">
        <f t="shared" si="29"/>
        <v>F</v>
      </c>
    </row>
    <row r="130" spans="13:48">
      <c r="M130" s="238" t="str">
        <f t="shared" si="32"/>
        <v>F</v>
      </c>
      <c r="N130" s="238" t="str">
        <f t="shared" si="32"/>
        <v>F</v>
      </c>
      <c r="O130" s="238" t="str">
        <f t="shared" si="32"/>
        <v>F</v>
      </c>
      <c r="P130" s="238" t="str">
        <f t="shared" si="32"/>
        <v>F</v>
      </c>
      <c r="Q130" s="238" t="str">
        <f t="shared" si="32"/>
        <v>F</v>
      </c>
      <c r="R130" s="220"/>
      <c r="S130" s="220"/>
      <c r="T130" s="238" t="str">
        <f t="shared" si="32"/>
        <v>F</v>
      </c>
      <c r="U130" s="238" t="str">
        <f t="shared" si="32"/>
        <v>F</v>
      </c>
      <c r="V130" s="238" t="str">
        <f t="shared" si="32"/>
        <v>F</v>
      </c>
      <c r="W130" s="238" t="str">
        <f t="shared" si="31"/>
        <v>F</v>
      </c>
      <c r="X130" s="238" t="str">
        <f t="shared" si="31"/>
        <v>F</v>
      </c>
      <c r="Y130" s="238" t="str">
        <f t="shared" si="31"/>
        <v>F</v>
      </c>
      <c r="Z130" s="238" t="str">
        <f t="shared" si="31"/>
        <v>F</v>
      </c>
      <c r="AA130" s="238" t="str">
        <f t="shared" si="31"/>
        <v>F</v>
      </c>
      <c r="AB130" s="238" t="str">
        <f t="shared" si="31"/>
        <v>F</v>
      </c>
      <c r="AC130" s="238" t="str">
        <f t="shared" si="31"/>
        <v>F</v>
      </c>
      <c r="AD130" s="238" t="str">
        <f t="shared" si="31"/>
        <v>F</v>
      </c>
      <c r="AE130" s="238" t="str">
        <f t="shared" si="31"/>
        <v>F</v>
      </c>
      <c r="AF130" s="238" t="str">
        <f t="shared" si="31"/>
        <v>F</v>
      </c>
      <c r="AG130" s="238" t="str">
        <f t="shared" si="30"/>
        <v>F</v>
      </c>
      <c r="AH130" s="238" t="str">
        <f t="shared" si="30"/>
        <v>F</v>
      </c>
      <c r="AI130" s="238" t="str">
        <f t="shared" si="30"/>
        <v>F</v>
      </c>
      <c r="AJ130" s="238" t="str">
        <f t="shared" si="30"/>
        <v>F</v>
      </c>
      <c r="AK130" s="238" t="str">
        <f t="shared" si="30"/>
        <v>F</v>
      </c>
      <c r="AL130" s="238" t="str">
        <f t="shared" si="30"/>
        <v>F</v>
      </c>
      <c r="AM130" s="238" t="str">
        <f t="shared" si="30"/>
        <v>F</v>
      </c>
      <c r="AN130" s="238" t="str">
        <f t="shared" si="30"/>
        <v>F</v>
      </c>
      <c r="AO130" s="238" t="str">
        <f t="shared" si="30"/>
        <v>F</v>
      </c>
      <c r="AP130" s="238" t="str">
        <f t="shared" si="30"/>
        <v>F</v>
      </c>
      <c r="AQ130" s="238" t="str">
        <f t="shared" si="29"/>
        <v>F</v>
      </c>
      <c r="AR130" s="238" t="str">
        <f t="shared" si="29"/>
        <v>F</v>
      </c>
      <c r="AS130" s="238" t="str">
        <f t="shared" si="29"/>
        <v>F</v>
      </c>
      <c r="AT130" s="238" t="str">
        <f t="shared" si="29"/>
        <v>F</v>
      </c>
      <c r="AU130" s="238" t="str">
        <f t="shared" si="29"/>
        <v>F</v>
      </c>
      <c r="AV130" s="238" t="str">
        <f t="shared" si="29"/>
        <v>F</v>
      </c>
    </row>
    <row r="131" spans="13:48">
      <c r="M131" s="238" t="str">
        <f t="shared" si="32"/>
        <v>F</v>
      </c>
      <c r="N131" s="238" t="str">
        <f t="shared" si="32"/>
        <v>F</v>
      </c>
      <c r="O131" s="238" t="str">
        <f t="shared" si="32"/>
        <v>F</v>
      </c>
      <c r="P131" s="238" t="str">
        <f t="shared" si="32"/>
        <v>F</v>
      </c>
      <c r="Q131" s="238" t="str">
        <f t="shared" si="32"/>
        <v>F</v>
      </c>
      <c r="R131" s="220"/>
      <c r="S131" s="220"/>
      <c r="T131" s="238" t="str">
        <f t="shared" si="32"/>
        <v>F</v>
      </c>
      <c r="U131" s="238" t="str">
        <f t="shared" si="32"/>
        <v>F</v>
      </c>
      <c r="V131" s="238" t="str">
        <f t="shared" si="32"/>
        <v>F</v>
      </c>
      <c r="W131" s="238" t="str">
        <f t="shared" si="31"/>
        <v>F</v>
      </c>
      <c r="X131" s="238" t="str">
        <f t="shared" si="31"/>
        <v>F</v>
      </c>
      <c r="Y131" s="238" t="str">
        <f t="shared" si="31"/>
        <v>F</v>
      </c>
      <c r="Z131" s="238" t="str">
        <f t="shared" si="31"/>
        <v>F</v>
      </c>
      <c r="AA131" s="238" t="str">
        <f t="shared" si="31"/>
        <v>F</v>
      </c>
      <c r="AB131" s="238" t="str">
        <f t="shared" si="31"/>
        <v>F</v>
      </c>
      <c r="AC131" s="238" t="str">
        <f t="shared" si="31"/>
        <v>F</v>
      </c>
      <c r="AD131" s="238" t="str">
        <f t="shared" si="31"/>
        <v>F</v>
      </c>
      <c r="AE131" s="238" t="str">
        <f t="shared" si="31"/>
        <v>F</v>
      </c>
      <c r="AF131" s="238" t="str">
        <f t="shared" si="31"/>
        <v>F</v>
      </c>
      <c r="AG131" s="238" t="str">
        <f t="shared" si="30"/>
        <v>F</v>
      </c>
      <c r="AH131" s="238" t="str">
        <f t="shared" si="30"/>
        <v>F</v>
      </c>
      <c r="AI131" s="238" t="str">
        <f t="shared" si="30"/>
        <v>F</v>
      </c>
      <c r="AJ131" s="238" t="str">
        <f t="shared" si="30"/>
        <v>F</v>
      </c>
      <c r="AK131" s="238" t="str">
        <f t="shared" si="30"/>
        <v>F</v>
      </c>
      <c r="AL131" s="238" t="str">
        <f t="shared" si="30"/>
        <v>F</v>
      </c>
      <c r="AM131" s="238" t="str">
        <f t="shared" si="30"/>
        <v>F</v>
      </c>
      <c r="AN131" s="238" t="str">
        <f t="shared" si="30"/>
        <v>F</v>
      </c>
      <c r="AO131" s="238" t="str">
        <f t="shared" si="30"/>
        <v>F</v>
      </c>
      <c r="AP131" s="238" t="str">
        <f t="shared" si="30"/>
        <v>F</v>
      </c>
      <c r="AQ131" s="238" t="str">
        <f t="shared" si="29"/>
        <v>F</v>
      </c>
      <c r="AR131" s="238" t="str">
        <f t="shared" si="29"/>
        <v>F</v>
      </c>
      <c r="AS131" s="238" t="str">
        <f t="shared" si="29"/>
        <v>F</v>
      </c>
      <c r="AT131" s="238" t="str">
        <f t="shared" si="29"/>
        <v>F</v>
      </c>
      <c r="AU131" s="238" t="str">
        <f t="shared" si="29"/>
        <v>F</v>
      </c>
      <c r="AV131" s="238" t="str">
        <f t="shared" si="29"/>
        <v>F</v>
      </c>
    </row>
    <row r="132" spans="13:48">
      <c r="M132" s="238" t="str">
        <f t="shared" si="32"/>
        <v>F</v>
      </c>
      <c r="N132" s="238" t="str">
        <f t="shared" si="32"/>
        <v>F</v>
      </c>
      <c r="O132" s="238" t="str">
        <f t="shared" si="32"/>
        <v>F</v>
      </c>
      <c r="P132" s="238" t="str">
        <f t="shared" si="32"/>
        <v>F</v>
      </c>
      <c r="Q132" s="238" t="str">
        <f t="shared" si="32"/>
        <v>F</v>
      </c>
      <c r="R132" s="220"/>
      <c r="S132" s="220"/>
      <c r="T132" s="238" t="str">
        <f t="shared" si="32"/>
        <v>F</v>
      </c>
      <c r="U132" s="238" t="str">
        <f t="shared" si="32"/>
        <v>F</v>
      </c>
      <c r="V132" s="238" t="str">
        <f t="shared" si="32"/>
        <v>F</v>
      </c>
      <c r="W132" s="238" t="str">
        <f t="shared" si="31"/>
        <v>F</v>
      </c>
      <c r="X132" s="238" t="str">
        <f t="shared" si="31"/>
        <v>F</v>
      </c>
      <c r="Y132" s="238" t="str">
        <f t="shared" si="31"/>
        <v>F</v>
      </c>
      <c r="Z132" s="238" t="str">
        <f t="shared" si="31"/>
        <v>F</v>
      </c>
      <c r="AA132" s="238" t="str">
        <f t="shared" si="31"/>
        <v>F</v>
      </c>
      <c r="AB132" s="238" t="str">
        <f t="shared" si="31"/>
        <v>F</v>
      </c>
      <c r="AC132" s="238" t="str">
        <f t="shared" si="31"/>
        <v>F</v>
      </c>
      <c r="AD132" s="238" t="str">
        <f t="shared" si="31"/>
        <v>F</v>
      </c>
      <c r="AE132" s="238" t="str">
        <f t="shared" si="31"/>
        <v>F</v>
      </c>
      <c r="AF132" s="238" t="str">
        <f t="shared" si="31"/>
        <v>F</v>
      </c>
      <c r="AG132" s="238" t="str">
        <f t="shared" si="30"/>
        <v>F</v>
      </c>
      <c r="AH132" s="238" t="str">
        <f t="shared" si="30"/>
        <v>F</v>
      </c>
      <c r="AI132" s="238" t="str">
        <f t="shared" si="30"/>
        <v>F</v>
      </c>
      <c r="AJ132" s="238" t="str">
        <f t="shared" si="30"/>
        <v>F</v>
      </c>
      <c r="AK132" s="238" t="str">
        <f t="shared" si="30"/>
        <v>F</v>
      </c>
      <c r="AL132" s="238" t="str">
        <f t="shared" si="30"/>
        <v>F</v>
      </c>
      <c r="AM132" s="238" t="str">
        <f t="shared" si="30"/>
        <v>F</v>
      </c>
      <c r="AN132" s="238" t="str">
        <f t="shared" si="30"/>
        <v>F</v>
      </c>
      <c r="AO132" s="238" t="str">
        <f t="shared" si="30"/>
        <v>F</v>
      </c>
      <c r="AP132" s="238" t="str">
        <f t="shared" si="30"/>
        <v>F</v>
      </c>
      <c r="AQ132" s="238" t="str">
        <f t="shared" si="29"/>
        <v>F</v>
      </c>
      <c r="AR132" s="238" t="str">
        <f t="shared" si="29"/>
        <v>F</v>
      </c>
      <c r="AS132" s="238" t="str">
        <f t="shared" si="29"/>
        <v>F</v>
      </c>
      <c r="AT132" s="238" t="str">
        <f t="shared" si="29"/>
        <v>F</v>
      </c>
      <c r="AU132" s="238" t="str">
        <f t="shared" si="29"/>
        <v>F</v>
      </c>
      <c r="AV132" s="238" t="str">
        <f t="shared" si="29"/>
        <v>F</v>
      </c>
    </row>
    <row r="133" spans="13:48">
      <c r="M133" s="238" t="str">
        <f t="shared" si="32"/>
        <v>F</v>
      </c>
      <c r="N133" s="238" t="str">
        <f t="shared" si="32"/>
        <v>F</v>
      </c>
      <c r="O133" s="238" t="str">
        <f t="shared" si="32"/>
        <v>F</v>
      </c>
      <c r="P133" s="238" t="str">
        <f t="shared" si="32"/>
        <v>F</v>
      </c>
      <c r="Q133" s="238" t="str">
        <f t="shared" si="32"/>
        <v>F</v>
      </c>
      <c r="R133" s="220"/>
      <c r="S133" s="220"/>
      <c r="T133" s="238" t="str">
        <f t="shared" si="32"/>
        <v>F</v>
      </c>
      <c r="U133" s="238" t="str">
        <f t="shared" si="32"/>
        <v>F</v>
      </c>
      <c r="V133" s="238" t="str">
        <f t="shared" si="32"/>
        <v>F</v>
      </c>
      <c r="W133" s="238" t="str">
        <f t="shared" si="31"/>
        <v>F</v>
      </c>
      <c r="X133" s="238" t="str">
        <f t="shared" si="31"/>
        <v>F</v>
      </c>
      <c r="Y133" s="238" t="str">
        <f t="shared" si="31"/>
        <v>F</v>
      </c>
      <c r="Z133" s="238" t="str">
        <f t="shared" si="31"/>
        <v>F</v>
      </c>
      <c r="AA133" s="238" t="str">
        <f t="shared" si="31"/>
        <v>F</v>
      </c>
      <c r="AB133" s="238" t="str">
        <f t="shared" si="31"/>
        <v>F</v>
      </c>
      <c r="AC133" s="238" t="str">
        <f t="shared" si="31"/>
        <v>F</v>
      </c>
      <c r="AD133" s="238" t="str">
        <f t="shared" si="31"/>
        <v>F</v>
      </c>
      <c r="AE133" s="238" t="str">
        <f t="shared" si="31"/>
        <v>F</v>
      </c>
      <c r="AF133" s="238" t="str">
        <f t="shared" si="31"/>
        <v>F</v>
      </c>
      <c r="AG133" s="238" t="str">
        <f t="shared" si="30"/>
        <v>F</v>
      </c>
      <c r="AH133" s="238" t="str">
        <f t="shared" si="30"/>
        <v>F</v>
      </c>
      <c r="AI133" s="238" t="str">
        <f t="shared" si="30"/>
        <v>F</v>
      </c>
      <c r="AJ133" s="238" t="str">
        <f t="shared" si="30"/>
        <v>F</v>
      </c>
      <c r="AK133" s="238" t="str">
        <f t="shared" si="30"/>
        <v>F</v>
      </c>
      <c r="AL133" s="238" t="str">
        <f t="shared" si="30"/>
        <v>F</v>
      </c>
      <c r="AM133" s="238" t="str">
        <f t="shared" si="30"/>
        <v>F</v>
      </c>
      <c r="AN133" s="238" t="str">
        <f t="shared" si="30"/>
        <v>F</v>
      </c>
      <c r="AO133" s="238" t="str">
        <f t="shared" si="30"/>
        <v>F</v>
      </c>
      <c r="AP133" s="238" t="str">
        <f t="shared" si="30"/>
        <v>F</v>
      </c>
      <c r="AQ133" s="238" t="str">
        <f t="shared" si="29"/>
        <v>F</v>
      </c>
      <c r="AR133" s="238" t="str">
        <f t="shared" si="29"/>
        <v>F</v>
      </c>
      <c r="AS133" s="238" t="str">
        <f t="shared" si="29"/>
        <v>F</v>
      </c>
      <c r="AT133" s="238" t="str">
        <f t="shared" si="29"/>
        <v>F</v>
      </c>
      <c r="AU133" s="238" t="str">
        <f t="shared" si="29"/>
        <v>F</v>
      </c>
      <c r="AV133" s="238" t="str">
        <f t="shared" si="29"/>
        <v>F</v>
      </c>
    </row>
    <row r="134" spans="13:48">
      <c r="M134" s="238" t="str">
        <f t="shared" si="32"/>
        <v>F</v>
      </c>
      <c r="N134" s="238" t="str">
        <f t="shared" si="32"/>
        <v>F</v>
      </c>
      <c r="O134" s="238" t="str">
        <f t="shared" si="32"/>
        <v>F</v>
      </c>
      <c r="P134" s="238" t="str">
        <f t="shared" si="32"/>
        <v>F</v>
      </c>
      <c r="Q134" s="238" t="str">
        <f t="shared" si="32"/>
        <v>F</v>
      </c>
      <c r="R134" s="220"/>
      <c r="S134" s="220"/>
      <c r="T134" s="238" t="str">
        <f t="shared" si="32"/>
        <v>F</v>
      </c>
      <c r="U134" s="238" t="str">
        <f t="shared" si="32"/>
        <v>F</v>
      </c>
      <c r="V134" s="238" t="str">
        <f t="shared" si="32"/>
        <v>F</v>
      </c>
      <c r="W134" s="238" t="str">
        <f t="shared" si="31"/>
        <v>F</v>
      </c>
      <c r="X134" s="238" t="str">
        <f t="shared" si="31"/>
        <v>F</v>
      </c>
      <c r="Y134" s="238" t="str">
        <f t="shared" si="31"/>
        <v>F</v>
      </c>
      <c r="Z134" s="238" t="str">
        <f t="shared" si="31"/>
        <v>F</v>
      </c>
      <c r="AA134" s="238" t="str">
        <f t="shared" si="31"/>
        <v>F</v>
      </c>
      <c r="AB134" s="238" t="str">
        <f t="shared" si="31"/>
        <v>F</v>
      </c>
      <c r="AC134" s="238" t="str">
        <f t="shared" si="31"/>
        <v>F</v>
      </c>
      <c r="AD134" s="238" t="str">
        <f t="shared" si="31"/>
        <v>F</v>
      </c>
      <c r="AE134" s="238" t="str">
        <f t="shared" si="31"/>
        <v>F</v>
      </c>
      <c r="AF134" s="238" t="str">
        <f t="shared" si="31"/>
        <v>F</v>
      </c>
      <c r="AG134" s="238" t="str">
        <f t="shared" si="30"/>
        <v>F</v>
      </c>
      <c r="AH134" s="238" t="str">
        <f t="shared" si="30"/>
        <v>F</v>
      </c>
      <c r="AI134" s="238" t="str">
        <f t="shared" si="30"/>
        <v>F</v>
      </c>
      <c r="AJ134" s="238" t="str">
        <f t="shared" si="30"/>
        <v>F</v>
      </c>
      <c r="AK134" s="238" t="str">
        <f t="shared" si="30"/>
        <v>F</v>
      </c>
      <c r="AL134" s="238" t="str">
        <f t="shared" si="30"/>
        <v>F</v>
      </c>
      <c r="AM134" s="238" t="str">
        <f t="shared" si="30"/>
        <v>F</v>
      </c>
      <c r="AN134" s="238" t="str">
        <f t="shared" si="30"/>
        <v>F</v>
      </c>
      <c r="AO134" s="238" t="str">
        <f t="shared" si="30"/>
        <v>F</v>
      </c>
      <c r="AP134" s="238" t="str">
        <f t="shared" si="30"/>
        <v>F</v>
      </c>
      <c r="AQ134" s="238" t="str">
        <f t="shared" si="29"/>
        <v>F</v>
      </c>
      <c r="AR134" s="238" t="str">
        <f t="shared" si="29"/>
        <v>F</v>
      </c>
      <c r="AS134" s="238" t="str">
        <f t="shared" si="29"/>
        <v>F</v>
      </c>
      <c r="AT134" s="238" t="str">
        <f t="shared" si="29"/>
        <v>F</v>
      </c>
      <c r="AU134" s="238" t="str">
        <f t="shared" si="29"/>
        <v>F</v>
      </c>
      <c r="AV134" s="238" t="str">
        <f t="shared" si="29"/>
        <v>F</v>
      </c>
    </row>
    <row r="135" spans="13:48">
      <c r="M135" s="238" t="str">
        <f t="shared" si="32"/>
        <v>F</v>
      </c>
      <c r="N135" s="238" t="str">
        <f t="shared" si="32"/>
        <v>F</v>
      </c>
      <c r="O135" s="238" t="str">
        <f t="shared" si="32"/>
        <v>F</v>
      </c>
      <c r="P135" s="238" t="str">
        <f t="shared" si="32"/>
        <v>F</v>
      </c>
      <c r="Q135" s="238" t="str">
        <f t="shared" si="32"/>
        <v>F</v>
      </c>
      <c r="R135" s="220"/>
      <c r="S135" s="220"/>
      <c r="T135" s="238" t="str">
        <f t="shared" si="32"/>
        <v>F</v>
      </c>
      <c r="U135" s="238" t="str">
        <f t="shared" si="32"/>
        <v>F</v>
      </c>
      <c r="V135" s="238" t="str">
        <f t="shared" si="32"/>
        <v>F</v>
      </c>
      <c r="W135" s="238" t="str">
        <f t="shared" si="31"/>
        <v>F</v>
      </c>
      <c r="X135" s="238" t="str">
        <f t="shared" si="31"/>
        <v>F</v>
      </c>
      <c r="Y135" s="238" t="str">
        <f t="shared" si="31"/>
        <v>F</v>
      </c>
      <c r="Z135" s="238" t="str">
        <f t="shared" si="31"/>
        <v>F</v>
      </c>
      <c r="AA135" s="238" t="str">
        <f t="shared" si="31"/>
        <v>F</v>
      </c>
      <c r="AB135" s="238" t="str">
        <f t="shared" si="31"/>
        <v>F</v>
      </c>
      <c r="AC135" s="238" t="str">
        <f t="shared" si="31"/>
        <v>F</v>
      </c>
      <c r="AD135" s="238" t="str">
        <f t="shared" si="31"/>
        <v>F</v>
      </c>
      <c r="AE135" s="238" t="str">
        <f t="shared" si="31"/>
        <v>F</v>
      </c>
      <c r="AF135" s="238" t="str">
        <f t="shared" si="31"/>
        <v>F</v>
      </c>
      <c r="AG135" s="238" t="str">
        <f t="shared" si="30"/>
        <v>F</v>
      </c>
      <c r="AH135" s="238" t="str">
        <f t="shared" si="30"/>
        <v>F</v>
      </c>
      <c r="AI135" s="238" t="str">
        <f t="shared" si="30"/>
        <v>F</v>
      </c>
      <c r="AJ135" s="238" t="str">
        <f t="shared" si="30"/>
        <v>F</v>
      </c>
      <c r="AK135" s="238" t="str">
        <f t="shared" si="30"/>
        <v>F</v>
      </c>
      <c r="AL135" s="238" t="str">
        <f t="shared" si="30"/>
        <v>F</v>
      </c>
      <c r="AM135" s="238" t="str">
        <f t="shared" si="30"/>
        <v>F</v>
      </c>
      <c r="AN135" s="238" t="str">
        <f t="shared" si="30"/>
        <v>F</v>
      </c>
      <c r="AO135" s="238" t="str">
        <f t="shared" si="30"/>
        <v>F</v>
      </c>
      <c r="AP135" s="238" t="str">
        <f t="shared" si="30"/>
        <v>F</v>
      </c>
      <c r="AQ135" s="238" t="str">
        <f t="shared" si="29"/>
        <v>F</v>
      </c>
      <c r="AR135" s="238" t="str">
        <f t="shared" si="29"/>
        <v>F</v>
      </c>
      <c r="AS135" s="238" t="str">
        <f t="shared" si="29"/>
        <v>F</v>
      </c>
      <c r="AT135" s="238" t="str">
        <f t="shared" si="29"/>
        <v>F</v>
      </c>
      <c r="AU135" s="238" t="str">
        <f t="shared" si="29"/>
        <v>F</v>
      </c>
      <c r="AV135" s="238" t="str">
        <f t="shared" si="29"/>
        <v>F</v>
      </c>
    </row>
    <row r="136" spans="13:48">
      <c r="M136" s="238" t="str">
        <f t="shared" si="32"/>
        <v>F</v>
      </c>
      <c r="N136" s="238" t="str">
        <f t="shared" si="32"/>
        <v>F</v>
      </c>
      <c r="O136" s="238" t="str">
        <f t="shared" si="32"/>
        <v>F</v>
      </c>
      <c r="P136" s="238" t="str">
        <f t="shared" si="32"/>
        <v>F</v>
      </c>
      <c r="Q136" s="238" t="str">
        <f t="shared" si="32"/>
        <v>F</v>
      </c>
      <c r="R136" s="220"/>
      <c r="S136" s="220"/>
      <c r="T136" s="238" t="str">
        <f t="shared" si="32"/>
        <v>F</v>
      </c>
      <c r="U136" s="238" t="str">
        <f t="shared" si="32"/>
        <v>F</v>
      </c>
      <c r="V136" s="238" t="str">
        <f t="shared" si="32"/>
        <v>F</v>
      </c>
      <c r="W136" s="238" t="str">
        <f t="shared" si="31"/>
        <v>F</v>
      </c>
      <c r="X136" s="238" t="str">
        <f t="shared" si="31"/>
        <v>F</v>
      </c>
      <c r="Y136" s="238" t="str">
        <f t="shared" si="31"/>
        <v>F</v>
      </c>
      <c r="Z136" s="238" t="str">
        <f t="shared" si="31"/>
        <v>F</v>
      </c>
      <c r="AA136" s="238" t="str">
        <f t="shared" si="31"/>
        <v>F</v>
      </c>
      <c r="AB136" s="238" t="str">
        <f t="shared" si="31"/>
        <v>F</v>
      </c>
      <c r="AC136" s="238" t="str">
        <f t="shared" si="31"/>
        <v>F</v>
      </c>
      <c r="AD136" s="238" t="str">
        <f t="shared" si="31"/>
        <v>F</v>
      </c>
      <c r="AE136" s="238" t="str">
        <f t="shared" si="31"/>
        <v>F</v>
      </c>
      <c r="AF136" s="238" t="str">
        <f t="shared" si="31"/>
        <v>F</v>
      </c>
      <c r="AG136" s="238" t="str">
        <f t="shared" si="30"/>
        <v>F</v>
      </c>
      <c r="AH136" s="238" t="str">
        <f t="shared" si="30"/>
        <v>F</v>
      </c>
      <c r="AI136" s="238" t="str">
        <f t="shared" si="30"/>
        <v>F</v>
      </c>
      <c r="AJ136" s="238" t="str">
        <f t="shared" si="30"/>
        <v>F</v>
      </c>
      <c r="AK136" s="238" t="str">
        <f t="shared" si="30"/>
        <v>F</v>
      </c>
      <c r="AL136" s="238" t="str">
        <f t="shared" si="30"/>
        <v>F</v>
      </c>
      <c r="AM136" s="238" t="str">
        <f t="shared" si="30"/>
        <v>F</v>
      </c>
      <c r="AN136" s="238" t="str">
        <f t="shared" si="30"/>
        <v>F</v>
      </c>
      <c r="AO136" s="238" t="str">
        <f t="shared" si="30"/>
        <v>F</v>
      </c>
      <c r="AP136" s="238" t="str">
        <f t="shared" si="30"/>
        <v>F</v>
      </c>
      <c r="AQ136" s="238" t="str">
        <f t="shared" si="29"/>
        <v>F</v>
      </c>
      <c r="AR136" s="238" t="str">
        <f t="shared" si="29"/>
        <v>F</v>
      </c>
      <c r="AS136" s="238" t="str">
        <f t="shared" si="29"/>
        <v>F</v>
      </c>
      <c r="AT136" s="238" t="str">
        <f t="shared" si="29"/>
        <v>F</v>
      </c>
      <c r="AU136" s="238" t="str">
        <f t="shared" si="29"/>
        <v>F</v>
      </c>
      <c r="AV136" s="238" t="str">
        <f t="shared" si="29"/>
        <v>F</v>
      </c>
    </row>
    <row r="137" spans="13:48">
      <c r="M137" s="238" t="str">
        <f t="shared" si="32"/>
        <v>F</v>
      </c>
      <c r="N137" s="238" t="str">
        <f t="shared" si="32"/>
        <v>F</v>
      </c>
      <c r="O137" s="238" t="str">
        <f t="shared" si="32"/>
        <v>F</v>
      </c>
      <c r="P137" s="238" t="str">
        <f t="shared" si="32"/>
        <v>F</v>
      </c>
      <c r="Q137" s="238" t="str">
        <f t="shared" si="32"/>
        <v>F</v>
      </c>
      <c r="R137" s="220"/>
      <c r="S137" s="220"/>
      <c r="T137" s="238" t="str">
        <f t="shared" si="32"/>
        <v>F</v>
      </c>
      <c r="U137" s="238" t="str">
        <f t="shared" si="32"/>
        <v>F</v>
      </c>
      <c r="V137" s="238" t="str">
        <f t="shared" si="32"/>
        <v>F</v>
      </c>
      <c r="W137" s="238" t="str">
        <f t="shared" si="31"/>
        <v>F</v>
      </c>
      <c r="X137" s="238" t="str">
        <f t="shared" si="31"/>
        <v>F</v>
      </c>
      <c r="Y137" s="238" t="str">
        <f t="shared" si="31"/>
        <v>F</v>
      </c>
      <c r="Z137" s="238" t="str">
        <f t="shared" si="31"/>
        <v>F</v>
      </c>
      <c r="AA137" s="238" t="str">
        <f t="shared" si="31"/>
        <v>F</v>
      </c>
      <c r="AB137" s="238" t="str">
        <f t="shared" si="31"/>
        <v>F</v>
      </c>
      <c r="AC137" s="238" t="str">
        <f t="shared" si="31"/>
        <v>F</v>
      </c>
      <c r="AD137" s="238" t="str">
        <f t="shared" si="31"/>
        <v>F</v>
      </c>
      <c r="AE137" s="238" t="str">
        <f t="shared" si="31"/>
        <v>F</v>
      </c>
      <c r="AF137" s="238" t="str">
        <f t="shared" si="31"/>
        <v>F</v>
      </c>
      <c r="AG137" s="238" t="str">
        <f t="shared" si="30"/>
        <v>F</v>
      </c>
      <c r="AH137" s="238" t="str">
        <f t="shared" si="30"/>
        <v>F</v>
      </c>
      <c r="AI137" s="238" t="str">
        <f t="shared" si="30"/>
        <v>F</v>
      </c>
      <c r="AJ137" s="238" t="str">
        <f t="shared" si="30"/>
        <v>F</v>
      </c>
      <c r="AK137" s="238" t="str">
        <f t="shared" si="30"/>
        <v>F</v>
      </c>
      <c r="AL137" s="238" t="str">
        <f t="shared" si="30"/>
        <v>F</v>
      </c>
      <c r="AM137" s="238" t="str">
        <f t="shared" si="30"/>
        <v>F</v>
      </c>
      <c r="AN137" s="238" t="str">
        <f t="shared" si="30"/>
        <v>F</v>
      </c>
      <c r="AO137" s="238" t="str">
        <f t="shared" si="30"/>
        <v>F</v>
      </c>
      <c r="AP137" s="238" t="str">
        <f t="shared" si="30"/>
        <v>F</v>
      </c>
      <c r="AQ137" s="238" t="str">
        <f t="shared" si="29"/>
        <v>F</v>
      </c>
      <c r="AR137" s="238" t="str">
        <f t="shared" si="29"/>
        <v>F</v>
      </c>
      <c r="AS137" s="238" t="str">
        <f t="shared" si="29"/>
        <v>F</v>
      </c>
      <c r="AT137" s="238" t="str">
        <f t="shared" si="29"/>
        <v>F</v>
      </c>
      <c r="AU137" s="238" t="str">
        <f t="shared" si="29"/>
        <v>F</v>
      </c>
      <c r="AV137" s="238" t="str">
        <f t="shared" si="29"/>
        <v>F</v>
      </c>
    </row>
    <row r="138" spans="13:48">
      <c r="M138" s="238" t="str">
        <f t="shared" si="32"/>
        <v>F</v>
      </c>
      <c r="N138" s="238" t="str">
        <f t="shared" si="32"/>
        <v>F</v>
      </c>
      <c r="O138" s="238" t="str">
        <f t="shared" si="32"/>
        <v>F</v>
      </c>
      <c r="P138" s="238" t="str">
        <f t="shared" si="32"/>
        <v>F</v>
      </c>
      <c r="Q138" s="238" t="str">
        <f t="shared" si="32"/>
        <v>F</v>
      </c>
      <c r="R138" s="220"/>
      <c r="S138" s="220"/>
      <c r="T138" s="238" t="str">
        <f t="shared" si="32"/>
        <v>F</v>
      </c>
      <c r="U138" s="238" t="str">
        <f t="shared" si="32"/>
        <v>F</v>
      </c>
      <c r="V138" s="238" t="str">
        <f t="shared" si="32"/>
        <v>F</v>
      </c>
      <c r="W138" s="238" t="str">
        <f t="shared" si="31"/>
        <v>F</v>
      </c>
      <c r="X138" s="238" t="str">
        <f t="shared" si="31"/>
        <v>F</v>
      </c>
      <c r="Y138" s="238" t="str">
        <f t="shared" si="31"/>
        <v>F</v>
      </c>
      <c r="Z138" s="238" t="str">
        <f t="shared" si="31"/>
        <v>F</v>
      </c>
      <c r="AA138" s="238" t="str">
        <f t="shared" si="31"/>
        <v>F</v>
      </c>
      <c r="AB138" s="238" t="str">
        <f t="shared" si="31"/>
        <v>F</v>
      </c>
      <c r="AC138" s="238" t="str">
        <f t="shared" si="31"/>
        <v>F</v>
      </c>
      <c r="AD138" s="238" t="str">
        <f t="shared" si="31"/>
        <v>F</v>
      </c>
      <c r="AE138" s="238" t="str">
        <f t="shared" si="31"/>
        <v>F</v>
      </c>
      <c r="AF138" s="238" t="str">
        <f t="shared" si="31"/>
        <v>F</v>
      </c>
      <c r="AG138" s="238" t="str">
        <f t="shared" si="30"/>
        <v>F</v>
      </c>
      <c r="AH138" s="238" t="str">
        <f t="shared" si="30"/>
        <v>F</v>
      </c>
      <c r="AI138" s="238" t="str">
        <f t="shared" si="30"/>
        <v>F</v>
      </c>
      <c r="AJ138" s="238" t="str">
        <f t="shared" si="30"/>
        <v>F</v>
      </c>
      <c r="AK138" s="238" t="str">
        <f t="shared" si="30"/>
        <v>F</v>
      </c>
      <c r="AL138" s="238" t="str">
        <f t="shared" si="30"/>
        <v>F</v>
      </c>
      <c r="AM138" s="238" t="str">
        <f t="shared" si="30"/>
        <v>F</v>
      </c>
      <c r="AN138" s="238" t="str">
        <f t="shared" si="30"/>
        <v>F</v>
      </c>
      <c r="AO138" s="238" t="str">
        <f t="shared" si="30"/>
        <v>F</v>
      </c>
      <c r="AP138" s="238" t="str">
        <f t="shared" si="30"/>
        <v>F</v>
      </c>
      <c r="AQ138" s="238" t="str">
        <f t="shared" si="29"/>
        <v>F</v>
      </c>
      <c r="AR138" s="238" t="str">
        <f t="shared" si="29"/>
        <v>F</v>
      </c>
      <c r="AS138" s="238" t="str">
        <f t="shared" si="29"/>
        <v>F</v>
      </c>
      <c r="AT138" s="238" t="str">
        <f t="shared" si="29"/>
        <v>F</v>
      </c>
      <c r="AU138" s="238" t="str">
        <f t="shared" si="29"/>
        <v>F</v>
      </c>
      <c r="AV138" s="238" t="str">
        <f t="shared" si="29"/>
        <v>F</v>
      </c>
    </row>
    <row r="139" spans="13:48">
      <c r="M139" s="238" t="str">
        <f t="shared" si="32"/>
        <v>F</v>
      </c>
      <c r="N139" s="238" t="str">
        <f t="shared" si="32"/>
        <v>F</v>
      </c>
      <c r="O139" s="238" t="str">
        <f t="shared" si="32"/>
        <v>F</v>
      </c>
      <c r="P139" s="238" t="str">
        <f t="shared" si="32"/>
        <v>F</v>
      </c>
      <c r="Q139" s="238" t="str">
        <f t="shared" si="32"/>
        <v>F</v>
      </c>
      <c r="R139" s="220"/>
      <c r="S139" s="220"/>
      <c r="T139" s="238" t="str">
        <f t="shared" si="32"/>
        <v>F</v>
      </c>
      <c r="U139" s="238" t="str">
        <f t="shared" si="32"/>
        <v>F</v>
      </c>
      <c r="V139" s="238" t="str">
        <f t="shared" si="32"/>
        <v>F</v>
      </c>
      <c r="W139" s="238" t="str">
        <f t="shared" si="31"/>
        <v>F</v>
      </c>
      <c r="X139" s="238" t="str">
        <f t="shared" si="31"/>
        <v>F</v>
      </c>
      <c r="Y139" s="238" t="str">
        <f t="shared" si="31"/>
        <v>F</v>
      </c>
      <c r="Z139" s="238" t="str">
        <f t="shared" si="31"/>
        <v>F</v>
      </c>
      <c r="AA139" s="238" t="str">
        <f t="shared" si="31"/>
        <v>F</v>
      </c>
      <c r="AB139" s="238" t="str">
        <f t="shared" si="31"/>
        <v>F</v>
      </c>
      <c r="AC139" s="238" t="str">
        <f t="shared" si="31"/>
        <v>F</v>
      </c>
      <c r="AD139" s="238" t="str">
        <f t="shared" si="31"/>
        <v>F</v>
      </c>
      <c r="AE139" s="238" t="str">
        <f t="shared" si="31"/>
        <v>F</v>
      </c>
      <c r="AF139" s="238" t="str">
        <f t="shared" si="31"/>
        <v>F</v>
      </c>
      <c r="AG139" s="238" t="str">
        <f t="shared" si="30"/>
        <v>F</v>
      </c>
      <c r="AH139" s="238" t="str">
        <f t="shared" si="30"/>
        <v>F</v>
      </c>
      <c r="AI139" s="238" t="str">
        <f t="shared" si="30"/>
        <v>F</v>
      </c>
      <c r="AJ139" s="238" t="str">
        <f t="shared" si="30"/>
        <v>F</v>
      </c>
      <c r="AK139" s="238" t="str">
        <f t="shared" si="30"/>
        <v>F</v>
      </c>
      <c r="AL139" s="238" t="str">
        <f t="shared" si="30"/>
        <v>F</v>
      </c>
      <c r="AM139" s="238" t="str">
        <f t="shared" si="30"/>
        <v>F</v>
      </c>
      <c r="AN139" s="238" t="str">
        <f t="shared" si="30"/>
        <v>F</v>
      </c>
      <c r="AO139" s="238" t="str">
        <f t="shared" si="30"/>
        <v>F</v>
      </c>
      <c r="AP139" s="238" t="str">
        <f t="shared" si="30"/>
        <v>F</v>
      </c>
      <c r="AQ139" s="238" t="str">
        <f t="shared" si="29"/>
        <v>F</v>
      </c>
      <c r="AR139" s="238" t="str">
        <f t="shared" si="29"/>
        <v>F</v>
      </c>
      <c r="AS139" s="238" t="str">
        <f t="shared" si="29"/>
        <v>F</v>
      </c>
      <c r="AT139" s="238" t="str">
        <f t="shared" si="29"/>
        <v>F</v>
      </c>
      <c r="AU139" s="238" t="str">
        <f t="shared" si="29"/>
        <v>F</v>
      </c>
      <c r="AV139" s="238" t="str">
        <f t="shared" si="29"/>
        <v>F</v>
      </c>
    </row>
    <row r="140" spans="13:48">
      <c r="M140" s="238" t="str">
        <f t="shared" si="32"/>
        <v>F</v>
      </c>
      <c r="N140" s="238" t="str">
        <f t="shared" si="32"/>
        <v>F</v>
      </c>
      <c r="O140" s="238" t="str">
        <f t="shared" si="32"/>
        <v>F</v>
      </c>
      <c r="P140" s="238" t="str">
        <f t="shared" si="32"/>
        <v>F</v>
      </c>
      <c r="Q140" s="238" t="str">
        <f t="shared" si="32"/>
        <v>F</v>
      </c>
      <c r="R140" s="220"/>
      <c r="S140" s="220"/>
      <c r="T140" s="238" t="str">
        <f t="shared" si="32"/>
        <v>F</v>
      </c>
      <c r="U140" s="238" t="str">
        <f t="shared" si="32"/>
        <v>F</v>
      </c>
      <c r="V140" s="238" t="str">
        <f t="shared" si="32"/>
        <v>F</v>
      </c>
      <c r="W140" s="238" t="str">
        <f t="shared" si="31"/>
        <v>F</v>
      </c>
      <c r="X140" s="238" t="str">
        <f t="shared" si="31"/>
        <v>F</v>
      </c>
      <c r="Y140" s="238" t="str">
        <f t="shared" si="31"/>
        <v>F</v>
      </c>
      <c r="Z140" s="238" t="str">
        <f t="shared" si="31"/>
        <v>F</v>
      </c>
      <c r="AA140" s="238" t="str">
        <f t="shared" si="31"/>
        <v>F</v>
      </c>
      <c r="AB140" s="238" t="str">
        <f t="shared" si="31"/>
        <v>F</v>
      </c>
      <c r="AC140" s="238" t="str">
        <f t="shared" si="31"/>
        <v>F</v>
      </c>
      <c r="AD140" s="238" t="str">
        <f t="shared" si="31"/>
        <v>F</v>
      </c>
      <c r="AE140" s="238" t="str">
        <f t="shared" si="31"/>
        <v>F</v>
      </c>
      <c r="AF140" s="238" t="str">
        <f t="shared" si="31"/>
        <v>F</v>
      </c>
      <c r="AG140" s="238" t="str">
        <f t="shared" si="30"/>
        <v>F</v>
      </c>
      <c r="AH140" s="238" t="str">
        <f t="shared" si="30"/>
        <v>F</v>
      </c>
      <c r="AI140" s="238" t="str">
        <f t="shared" si="30"/>
        <v>F</v>
      </c>
      <c r="AJ140" s="238" t="str">
        <f t="shared" si="30"/>
        <v>F</v>
      </c>
      <c r="AK140" s="238" t="str">
        <f t="shared" si="30"/>
        <v>F</v>
      </c>
      <c r="AL140" s="238" t="str">
        <f t="shared" si="30"/>
        <v>F</v>
      </c>
      <c r="AM140" s="238" t="str">
        <f t="shared" si="30"/>
        <v>F</v>
      </c>
      <c r="AN140" s="238" t="str">
        <f t="shared" si="30"/>
        <v>F</v>
      </c>
      <c r="AO140" s="238" t="str">
        <f t="shared" si="30"/>
        <v>F</v>
      </c>
      <c r="AP140" s="238" t="str">
        <f t="shared" si="30"/>
        <v>F</v>
      </c>
      <c r="AQ140" s="238" t="str">
        <f t="shared" si="29"/>
        <v>F</v>
      </c>
      <c r="AR140" s="238" t="str">
        <f t="shared" si="29"/>
        <v>F</v>
      </c>
      <c r="AS140" s="238" t="str">
        <f t="shared" si="29"/>
        <v>F</v>
      </c>
      <c r="AT140" s="238" t="str">
        <f t="shared" si="29"/>
        <v>F</v>
      </c>
      <c r="AU140" s="238" t="str">
        <f t="shared" si="29"/>
        <v>F</v>
      </c>
      <c r="AV140" s="238" t="str">
        <f t="shared" si="29"/>
        <v>F</v>
      </c>
    </row>
    <row r="141" spans="13:48">
      <c r="M141" s="238" t="str">
        <f t="shared" si="32"/>
        <v>F</v>
      </c>
      <c r="N141" s="238" t="str">
        <f t="shared" si="32"/>
        <v>F</v>
      </c>
      <c r="O141" s="238" t="str">
        <f t="shared" si="32"/>
        <v>F</v>
      </c>
      <c r="P141" s="238" t="str">
        <f t="shared" si="32"/>
        <v>F</v>
      </c>
      <c r="Q141" s="238" t="str">
        <f t="shared" si="32"/>
        <v>F</v>
      </c>
      <c r="R141" s="220"/>
      <c r="S141" s="220"/>
      <c r="T141" s="238" t="str">
        <f t="shared" si="32"/>
        <v>F</v>
      </c>
      <c r="U141" s="238" t="str">
        <f t="shared" si="32"/>
        <v>F</v>
      </c>
      <c r="V141" s="238" t="str">
        <f t="shared" si="32"/>
        <v>F</v>
      </c>
      <c r="W141" s="238" t="str">
        <f t="shared" si="31"/>
        <v>F</v>
      </c>
      <c r="X141" s="238" t="str">
        <f t="shared" si="31"/>
        <v>F</v>
      </c>
      <c r="Y141" s="238" t="str">
        <f t="shared" si="31"/>
        <v>F</v>
      </c>
      <c r="Z141" s="238" t="str">
        <f t="shared" si="31"/>
        <v>F</v>
      </c>
      <c r="AA141" s="238" t="str">
        <f t="shared" si="31"/>
        <v>F</v>
      </c>
      <c r="AB141" s="238" t="str">
        <f t="shared" si="31"/>
        <v>F</v>
      </c>
      <c r="AC141" s="238" t="str">
        <f t="shared" si="31"/>
        <v>F</v>
      </c>
      <c r="AD141" s="238" t="str">
        <f t="shared" si="31"/>
        <v>F</v>
      </c>
      <c r="AE141" s="238" t="str">
        <f t="shared" si="31"/>
        <v>F</v>
      </c>
      <c r="AF141" s="238" t="str">
        <f t="shared" si="31"/>
        <v>F</v>
      </c>
      <c r="AG141" s="238" t="str">
        <f t="shared" si="30"/>
        <v>F</v>
      </c>
      <c r="AH141" s="238" t="str">
        <f t="shared" si="30"/>
        <v>F</v>
      </c>
      <c r="AI141" s="238" t="str">
        <f t="shared" si="30"/>
        <v>F</v>
      </c>
      <c r="AJ141" s="238" t="str">
        <f t="shared" si="30"/>
        <v>F</v>
      </c>
      <c r="AK141" s="238" t="str">
        <f t="shared" si="30"/>
        <v>F</v>
      </c>
      <c r="AL141" s="238" t="str">
        <f t="shared" si="30"/>
        <v>F</v>
      </c>
      <c r="AM141" s="238" t="str">
        <f t="shared" si="30"/>
        <v>F</v>
      </c>
      <c r="AN141" s="238" t="str">
        <f t="shared" si="30"/>
        <v>F</v>
      </c>
      <c r="AO141" s="238" t="str">
        <f t="shared" si="30"/>
        <v>F</v>
      </c>
      <c r="AP141" s="238" t="str">
        <f t="shared" si="30"/>
        <v>F</v>
      </c>
      <c r="AQ141" s="238" t="str">
        <f t="shared" si="30"/>
        <v>F</v>
      </c>
      <c r="AR141" s="238" t="str">
        <f t="shared" si="30"/>
        <v>F</v>
      </c>
      <c r="AS141" s="238" t="str">
        <f t="shared" si="30"/>
        <v>F</v>
      </c>
      <c r="AT141" s="238" t="str">
        <f t="shared" si="30"/>
        <v>F</v>
      </c>
      <c r="AU141" s="238" t="str">
        <f t="shared" si="30"/>
        <v>F</v>
      </c>
      <c r="AV141" s="238" t="str">
        <f t="shared" si="30"/>
        <v>F</v>
      </c>
    </row>
    <row r="142" spans="13:48">
      <c r="M142" s="238" t="str">
        <f t="shared" si="32"/>
        <v>F</v>
      </c>
      <c r="N142" s="238" t="str">
        <f t="shared" si="32"/>
        <v>F</v>
      </c>
      <c r="O142" s="238" t="str">
        <f t="shared" si="32"/>
        <v>F</v>
      </c>
      <c r="P142" s="238" t="str">
        <f t="shared" si="32"/>
        <v>F</v>
      </c>
      <c r="Q142" s="238" t="str">
        <f t="shared" si="32"/>
        <v>F</v>
      </c>
      <c r="R142" s="220"/>
      <c r="S142" s="220"/>
      <c r="T142" s="238" t="str">
        <f t="shared" si="32"/>
        <v>F</v>
      </c>
      <c r="U142" s="238" t="str">
        <f t="shared" si="32"/>
        <v>F</v>
      </c>
      <c r="V142" s="238" t="str">
        <f t="shared" si="32"/>
        <v>F</v>
      </c>
      <c r="W142" s="238" t="str">
        <f t="shared" si="31"/>
        <v>F</v>
      </c>
      <c r="X142" s="238" t="str">
        <f t="shared" si="31"/>
        <v>F</v>
      </c>
      <c r="Y142" s="238" t="str">
        <f t="shared" si="31"/>
        <v>F</v>
      </c>
      <c r="Z142" s="238" t="str">
        <f t="shared" si="31"/>
        <v>F</v>
      </c>
      <c r="AA142" s="238" t="str">
        <f t="shared" si="31"/>
        <v>F</v>
      </c>
      <c r="AB142" s="238" t="str">
        <f t="shared" si="31"/>
        <v>F</v>
      </c>
      <c r="AC142" s="238" t="str">
        <f t="shared" si="31"/>
        <v>F</v>
      </c>
      <c r="AD142" s="238" t="str">
        <f t="shared" si="31"/>
        <v>F</v>
      </c>
      <c r="AE142" s="238" t="str">
        <f t="shared" si="31"/>
        <v>F</v>
      </c>
      <c r="AF142" s="238" t="str">
        <f t="shared" si="31"/>
        <v>F</v>
      </c>
      <c r="AG142" s="238" t="str">
        <f t="shared" si="30"/>
        <v>F</v>
      </c>
      <c r="AH142" s="238" t="str">
        <f t="shared" si="30"/>
        <v>F</v>
      </c>
      <c r="AI142" s="238" t="str">
        <f t="shared" si="30"/>
        <v>F</v>
      </c>
      <c r="AJ142" s="238" t="str">
        <f t="shared" si="30"/>
        <v>F</v>
      </c>
      <c r="AK142" s="238" t="str">
        <f t="shared" si="30"/>
        <v>F</v>
      </c>
      <c r="AL142" s="238" t="str">
        <f t="shared" si="30"/>
        <v>F</v>
      </c>
      <c r="AM142" s="238" t="str">
        <f t="shared" si="30"/>
        <v>F</v>
      </c>
      <c r="AN142" s="238" t="str">
        <f t="shared" si="30"/>
        <v>F</v>
      </c>
      <c r="AO142" s="238" t="str">
        <f t="shared" si="30"/>
        <v>F</v>
      </c>
      <c r="AP142" s="238" t="str">
        <f t="shared" si="30"/>
        <v>F</v>
      </c>
      <c r="AQ142" s="238" t="str">
        <f t="shared" ref="AQ142:AV166" si="33">IF(AQ$3&gt;=$C142,IF(AQ$3&lt;=($C142+$D142-1),"P","F"),"F")</f>
        <v>F</v>
      </c>
      <c r="AR142" s="238" t="str">
        <f t="shared" si="33"/>
        <v>F</v>
      </c>
      <c r="AS142" s="238" t="str">
        <f t="shared" si="33"/>
        <v>F</v>
      </c>
      <c r="AT142" s="238" t="str">
        <f t="shared" si="33"/>
        <v>F</v>
      </c>
      <c r="AU142" s="238" t="str">
        <f t="shared" si="33"/>
        <v>F</v>
      </c>
      <c r="AV142" s="238" t="str">
        <f t="shared" si="33"/>
        <v>F</v>
      </c>
    </row>
    <row r="143" spans="13:48">
      <c r="M143" s="238" t="str">
        <f t="shared" si="32"/>
        <v>F</v>
      </c>
      <c r="N143" s="238" t="str">
        <f t="shared" si="32"/>
        <v>F</v>
      </c>
      <c r="O143" s="238" t="str">
        <f t="shared" si="32"/>
        <v>F</v>
      </c>
      <c r="P143" s="238" t="str">
        <f t="shared" si="32"/>
        <v>F</v>
      </c>
      <c r="Q143" s="238" t="str">
        <f t="shared" si="32"/>
        <v>F</v>
      </c>
      <c r="R143" s="220"/>
      <c r="S143" s="220"/>
      <c r="T143" s="238" t="str">
        <f t="shared" si="32"/>
        <v>F</v>
      </c>
      <c r="U143" s="238" t="str">
        <f t="shared" si="32"/>
        <v>F</v>
      </c>
      <c r="V143" s="238" t="str">
        <f t="shared" si="32"/>
        <v>F</v>
      </c>
      <c r="W143" s="238" t="str">
        <f t="shared" si="31"/>
        <v>F</v>
      </c>
      <c r="X143" s="238" t="str">
        <f t="shared" si="31"/>
        <v>F</v>
      </c>
      <c r="Y143" s="238" t="str">
        <f t="shared" si="31"/>
        <v>F</v>
      </c>
      <c r="Z143" s="238" t="str">
        <f t="shared" si="31"/>
        <v>F</v>
      </c>
      <c r="AA143" s="238" t="str">
        <f t="shared" si="31"/>
        <v>F</v>
      </c>
      <c r="AB143" s="238" t="str">
        <f t="shared" si="31"/>
        <v>F</v>
      </c>
      <c r="AC143" s="238" t="str">
        <f t="shared" si="31"/>
        <v>F</v>
      </c>
      <c r="AD143" s="238" t="str">
        <f t="shared" si="31"/>
        <v>F</v>
      </c>
      <c r="AE143" s="238" t="str">
        <f t="shared" si="31"/>
        <v>F</v>
      </c>
      <c r="AF143" s="238" t="str">
        <f t="shared" si="31"/>
        <v>F</v>
      </c>
      <c r="AG143" s="238" t="str">
        <f t="shared" si="30"/>
        <v>F</v>
      </c>
      <c r="AH143" s="238" t="str">
        <f t="shared" si="30"/>
        <v>F</v>
      </c>
      <c r="AI143" s="238" t="str">
        <f t="shared" ref="AG143:AP168" si="34">IF(AI$3&gt;=$C143,IF(AI$3&lt;=($C143+$D143-1),"P","F"),"F")</f>
        <v>F</v>
      </c>
      <c r="AJ143" s="238" t="str">
        <f t="shared" si="34"/>
        <v>F</v>
      </c>
      <c r="AK143" s="238" t="str">
        <f t="shared" si="34"/>
        <v>F</v>
      </c>
      <c r="AL143" s="238" t="str">
        <f t="shared" si="34"/>
        <v>F</v>
      </c>
      <c r="AM143" s="238" t="str">
        <f t="shared" si="34"/>
        <v>F</v>
      </c>
      <c r="AN143" s="238" t="str">
        <f t="shared" si="34"/>
        <v>F</v>
      </c>
      <c r="AO143" s="238" t="str">
        <f t="shared" si="34"/>
        <v>F</v>
      </c>
      <c r="AP143" s="238" t="str">
        <f t="shared" si="34"/>
        <v>F</v>
      </c>
      <c r="AQ143" s="238" t="str">
        <f t="shared" si="33"/>
        <v>F</v>
      </c>
      <c r="AR143" s="238" t="str">
        <f t="shared" si="33"/>
        <v>F</v>
      </c>
      <c r="AS143" s="238" t="str">
        <f t="shared" si="33"/>
        <v>F</v>
      </c>
      <c r="AT143" s="238" t="str">
        <f t="shared" si="33"/>
        <v>F</v>
      </c>
      <c r="AU143" s="238" t="str">
        <f t="shared" si="33"/>
        <v>F</v>
      </c>
      <c r="AV143" s="238" t="str">
        <f t="shared" si="33"/>
        <v>F</v>
      </c>
    </row>
    <row r="144" spans="13:48">
      <c r="M144" s="238" t="str">
        <f t="shared" si="32"/>
        <v>F</v>
      </c>
      <c r="N144" s="238" t="str">
        <f t="shared" si="32"/>
        <v>F</v>
      </c>
      <c r="O144" s="238" t="str">
        <f t="shared" si="32"/>
        <v>F</v>
      </c>
      <c r="P144" s="238" t="str">
        <f t="shared" si="32"/>
        <v>F</v>
      </c>
      <c r="Q144" s="238" t="str">
        <f t="shared" si="32"/>
        <v>F</v>
      </c>
      <c r="R144" s="220"/>
      <c r="S144" s="220"/>
      <c r="T144" s="238" t="str">
        <f t="shared" si="32"/>
        <v>F</v>
      </c>
      <c r="U144" s="238" t="str">
        <f t="shared" si="32"/>
        <v>F</v>
      </c>
      <c r="V144" s="238" t="str">
        <f t="shared" si="32"/>
        <v>F</v>
      </c>
      <c r="W144" s="238" t="str">
        <f t="shared" si="31"/>
        <v>F</v>
      </c>
      <c r="X144" s="238" t="str">
        <f t="shared" si="31"/>
        <v>F</v>
      </c>
      <c r="Y144" s="238" t="str">
        <f t="shared" si="31"/>
        <v>F</v>
      </c>
      <c r="Z144" s="238" t="str">
        <f t="shared" si="31"/>
        <v>F</v>
      </c>
      <c r="AA144" s="238" t="str">
        <f t="shared" si="31"/>
        <v>F</v>
      </c>
      <c r="AB144" s="238" t="str">
        <f t="shared" si="31"/>
        <v>F</v>
      </c>
      <c r="AC144" s="238" t="str">
        <f t="shared" si="31"/>
        <v>F</v>
      </c>
      <c r="AD144" s="238" t="str">
        <f t="shared" si="31"/>
        <v>F</v>
      </c>
      <c r="AE144" s="238" t="str">
        <f t="shared" si="31"/>
        <v>F</v>
      </c>
      <c r="AF144" s="238" t="str">
        <f t="shared" si="31"/>
        <v>F</v>
      </c>
      <c r="AG144" s="238" t="str">
        <f t="shared" si="34"/>
        <v>F</v>
      </c>
      <c r="AH144" s="238" t="str">
        <f t="shared" si="34"/>
        <v>F</v>
      </c>
      <c r="AI144" s="238" t="str">
        <f t="shared" si="34"/>
        <v>F</v>
      </c>
      <c r="AJ144" s="238" t="str">
        <f t="shared" si="34"/>
        <v>F</v>
      </c>
      <c r="AK144" s="238" t="str">
        <f t="shared" si="34"/>
        <v>F</v>
      </c>
      <c r="AL144" s="238" t="str">
        <f t="shared" si="34"/>
        <v>F</v>
      </c>
      <c r="AM144" s="238" t="str">
        <f t="shared" si="34"/>
        <v>F</v>
      </c>
      <c r="AN144" s="238" t="str">
        <f t="shared" si="34"/>
        <v>F</v>
      </c>
      <c r="AO144" s="238" t="str">
        <f t="shared" si="34"/>
        <v>F</v>
      </c>
      <c r="AP144" s="238" t="str">
        <f t="shared" si="34"/>
        <v>F</v>
      </c>
      <c r="AQ144" s="238" t="str">
        <f t="shared" si="33"/>
        <v>F</v>
      </c>
      <c r="AR144" s="238" t="str">
        <f t="shared" si="33"/>
        <v>F</v>
      </c>
      <c r="AS144" s="238" t="str">
        <f t="shared" si="33"/>
        <v>F</v>
      </c>
      <c r="AT144" s="238" t="str">
        <f t="shared" si="33"/>
        <v>F</v>
      </c>
      <c r="AU144" s="238" t="str">
        <f t="shared" si="33"/>
        <v>F</v>
      </c>
      <c r="AV144" s="238" t="str">
        <f t="shared" si="33"/>
        <v>F</v>
      </c>
    </row>
    <row r="145" spans="13:48">
      <c r="M145" s="238" t="str">
        <f t="shared" si="32"/>
        <v>F</v>
      </c>
      <c r="N145" s="238" t="str">
        <f t="shared" si="32"/>
        <v>F</v>
      </c>
      <c r="O145" s="238" t="str">
        <f t="shared" si="32"/>
        <v>F</v>
      </c>
      <c r="P145" s="238" t="str">
        <f t="shared" si="32"/>
        <v>F</v>
      </c>
      <c r="Q145" s="238" t="str">
        <f t="shared" si="32"/>
        <v>F</v>
      </c>
      <c r="R145" s="220"/>
      <c r="S145" s="220"/>
      <c r="T145" s="238" t="str">
        <f t="shared" si="32"/>
        <v>F</v>
      </c>
      <c r="U145" s="238" t="str">
        <f t="shared" si="32"/>
        <v>F</v>
      </c>
      <c r="V145" s="238" t="str">
        <f t="shared" si="32"/>
        <v>F</v>
      </c>
      <c r="W145" s="238" t="str">
        <f t="shared" si="32"/>
        <v>F</v>
      </c>
      <c r="X145" s="238" t="str">
        <f t="shared" si="32"/>
        <v>F</v>
      </c>
      <c r="Y145" s="238" t="str">
        <f t="shared" si="32"/>
        <v>F</v>
      </c>
      <c r="Z145" s="238" t="str">
        <f t="shared" si="32"/>
        <v>F</v>
      </c>
      <c r="AA145" s="238" t="str">
        <f t="shared" si="32"/>
        <v>F</v>
      </c>
      <c r="AB145" s="238" t="str">
        <f t="shared" si="32"/>
        <v>F</v>
      </c>
      <c r="AC145" s="238" t="str">
        <f t="shared" si="31"/>
        <v>F</v>
      </c>
      <c r="AD145" s="238" t="str">
        <f t="shared" si="31"/>
        <v>F</v>
      </c>
      <c r="AE145" s="238" t="str">
        <f t="shared" si="31"/>
        <v>F</v>
      </c>
      <c r="AF145" s="238" t="str">
        <f t="shared" si="31"/>
        <v>F</v>
      </c>
      <c r="AG145" s="238" t="str">
        <f t="shared" si="34"/>
        <v>F</v>
      </c>
      <c r="AH145" s="238" t="str">
        <f t="shared" si="34"/>
        <v>F</v>
      </c>
      <c r="AI145" s="238" t="str">
        <f t="shared" si="34"/>
        <v>F</v>
      </c>
      <c r="AJ145" s="238" t="str">
        <f t="shared" si="34"/>
        <v>F</v>
      </c>
      <c r="AK145" s="238" t="str">
        <f t="shared" si="34"/>
        <v>F</v>
      </c>
      <c r="AL145" s="238" t="str">
        <f t="shared" si="34"/>
        <v>F</v>
      </c>
      <c r="AM145" s="238" t="str">
        <f t="shared" si="34"/>
        <v>F</v>
      </c>
      <c r="AN145" s="238" t="str">
        <f t="shared" si="34"/>
        <v>F</v>
      </c>
      <c r="AO145" s="238" t="str">
        <f t="shared" si="34"/>
        <v>F</v>
      </c>
      <c r="AP145" s="238" t="str">
        <f t="shared" si="34"/>
        <v>F</v>
      </c>
      <c r="AQ145" s="238" t="str">
        <f t="shared" si="33"/>
        <v>F</v>
      </c>
      <c r="AR145" s="238" t="str">
        <f t="shared" si="33"/>
        <v>F</v>
      </c>
      <c r="AS145" s="238" t="str">
        <f t="shared" si="33"/>
        <v>F</v>
      </c>
      <c r="AT145" s="238" t="str">
        <f t="shared" si="33"/>
        <v>F</v>
      </c>
      <c r="AU145" s="238" t="str">
        <f t="shared" si="33"/>
        <v>F</v>
      </c>
      <c r="AV145" s="238" t="str">
        <f t="shared" si="33"/>
        <v>F</v>
      </c>
    </row>
    <row r="146" spans="13:48">
      <c r="M146" s="238" t="str">
        <f t="shared" si="32"/>
        <v>F</v>
      </c>
      <c r="N146" s="238" t="str">
        <f t="shared" si="32"/>
        <v>F</v>
      </c>
      <c r="O146" s="238" t="str">
        <f t="shared" si="32"/>
        <v>F</v>
      </c>
      <c r="P146" s="238" t="str">
        <f t="shared" si="32"/>
        <v>F</v>
      </c>
      <c r="Q146" s="238" t="str">
        <f t="shared" si="32"/>
        <v>F</v>
      </c>
      <c r="R146" s="220"/>
      <c r="S146" s="220"/>
      <c r="T146" s="238" t="str">
        <f t="shared" si="32"/>
        <v>F</v>
      </c>
      <c r="U146" s="238" t="str">
        <f t="shared" si="32"/>
        <v>F</v>
      </c>
      <c r="V146" s="238" t="str">
        <f t="shared" si="32"/>
        <v>F</v>
      </c>
      <c r="W146" s="238" t="str">
        <f t="shared" si="31"/>
        <v>F</v>
      </c>
      <c r="X146" s="238" t="str">
        <f t="shared" si="31"/>
        <v>F</v>
      </c>
      <c r="Y146" s="238" t="str">
        <f t="shared" si="31"/>
        <v>F</v>
      </c>
      <c r="Z146" s="238" t="str">
        <f t="shared" si="31"/>
        <v>F</v>
      </c>
      <c r="AA146" s="238" t="str">
        <f t="shared" si="31"/>
        <v>F</v>
      </c>
      <c r="AB146" s="238" t="str">
        <f t="shared" si="31"/>
        <v>F</v>
      </c>
      <c r="AC146" s="238" t="str">
        <f t="shared" si="31"/>
        <v>F</v>
      </c>
      <c r="AD146" s="238" t="str">
        <f t="shared" si="31"/>
        <v>F</v>
      </c>
      <c r="AE146" s="238" t="str">
        <f t="shared" si="31"/>
        <v>F</v>
      </c>
      <c r="AF146" s="238" t="str">
        <f t="shared" si="31"/>
        <v>F</v>
      </c>
      <c r="AG146" s="238" t="str">
        <f t="shared" si="34"/>
        <v>F</v>
      </c>
      <c r="AH146" s="238" t="str">
        <f t="shared" si="34"/>
        <v>F</v>
      </c>
      <c r="AI146" s="238" t="str">
        <f t="shared" si="34"/>
        <v>F</v>
      </c>
      <c r="AJ146" s="238" t="str">
        <f t="shared" si="34"/>
        <v>F</v>
      </c>
      <c r="AK146" s="238" t="str">
        <f t="shared" si="34"/>
        <v>F</v>
      </c>
      <c r="AL146" s="238" t="str">
        <f t="shared" si="34"/>
        <v>F</v>
      </c>
      <c r="AM146" s="238" t="str">
        <f t="shared" si="34"/>
        <v>F</v>
      </c>
      <c r="AN146" s="238" t="str">
        <f t="shared" si="34"/>
        <v>F</v>
      </c>
      <c r="AO146" s="238" t="str">
        <f t="shared" si="34"/>
        <v>F</v>
      </c>
      <c r="AP146" s="238" t="str">
        <f t="shared" si="34"/>
        <v>F</v>
      </c>
      <c r="AQ146" s="238" t="str">
        <f t="shared" si="33"/>
        <v>F</v>
      </c>
      <c r="AR146" s="238" t="str">
        <f t="shared" si="33"/>
        <v>F</v>
      </c>
      <c r="AS146" s="238" t="str">
        <f t="shared" si="33"/>
        <v>F</v>
      </c>
      <c r="AT146" s="238" t="str">
        <f t="shared" si="33"/>
        <v>F</v>
      </c>
      <c r="AU146" s="238" t="str">
        <f t="shared" si="33"/>
        <v>F</v>
      </c>
      <c r="AV146" s="238" t="str">
        <f t="shared" si="33"/>
        <v>F</v>
      </c>
    </row>
    <row r="147" spans="13:48">
      <c r="M147" s="238" t="str">
        <f t="shared" si="32"/>
        <v>F</v>
      </c>
      <c r="N147" s="238" t="str">
        <f t="shared" si="32"/>
        <v>F</v>
      </c>
      <c r="O147" s="238" t="str">
        <f t="shared" si="32"/>
        <v>F</v>
      </c>
      <c r="P147" s="238" t="str">
        <f t="shared" si="32"/>
        <v>F</v>
      </c>
      <c r="Q147" s="238" t="str">
        <f t="shared" si="32"/>
        <v>F</v>
      </c>
      <c r="R147" s="220"/>
      <c r="S147" s="220"/>
      <c r="T147" s="238" t="str">
        <f t="shared" si="32"/>
        <v>F</v>
      </c>
      <c r="U147" s="238" t="str">
        <f t="shared" si="32"/>
        <v>F</v>
      </c>
      <c r="V147" s="238" t="str">
        <f t="shared" si="32"/>
        <v>F</v>
      </c>
      <c r="W147" s="238" t="str">
        <f t="shared" si="31"/>
        <v>F</v>
      </c>
      <c r="X147" s="238" t="str">
        <f t="shared" si="31"/>
        <v>F</v>
      </c>
      <c r="Y147" s="238" t="str">
        <f t="shared" si="31"/>
        <v>F</v>
      </c>
      <c r="Z147" s="238" t="str">
        <f t="shared" si="31"/>
        <v>F</v>
      </c>
      <c r="AA147" s="238" t="str">
        <f t="shared" si="31"/>
        <v>F</v>
      </c>
      <c r="AB147" s="238" t="str">
        <f t="shared" si="31"/>
        <v>F</v>
      </c>
      <c r="AC147" s="238" t="str">
        <f t="shared" si="31"/>
        <v>F</v>
      </c>
      <c r="AD147" s="238" t="str">
        <f t="shared" si="31"/>
        <v>F</v>
      </c>
      <c r="AE147" s="238" t="str">
        <f t="shared" si="31"/>
        <v>F</v>
      </c>
      <c r="AF147" s="238" t="str">
        <f t="shared" si="31"/>
        <v>F</v>
      </c>
      <c r="AG147" s="238" t="str">
        <f t="shared" si="34"/>
        <v>F</v>
      </c>
      <c r="AH147" s="238" t="str">
        <f t="shared" si="34"/>
        <v>F</v>
      </c>
      <c r="AI147" s="238" t="str">
        <f t="shared" si="34"/>
        <v>F</v>
      </c>
      <c r="AJ147" s="238" t="str">
        <f t="shared" si="34"/>
        <v>F</v>
      </c>
      <c r="AK147" s="238" t="str">
        <f t="shared" si="34"/>
        <v>F</v>
      </c>
      <c r="AL147" s="238" t="str">
        <f t="shared" si="34"/>
        <v>F</v>
      </c>
      <c r="AM147" s="238" t="str">
        <f t="shared" si="34"/>
        <v>F</v>
      </c>
      <c r="AN147" s="238" t="str">
        <f t="shared" si="34"/>
        <v>F</v>
      </c>
      <c r="AO147" s="238" t="str">
        <f t="shared" si="34"/>
        <v>F</v>
      </c>
      <c r="AP147" s="238" t="str">
        <f t="shared" si="34"/>
        <v>F</v>
      </c>
      <c r="AQ147" s="238" t="str">
        <f t="shared" si="33"/>
        <v>F</v>
      </c>
      <c r="AR147" s="238" t="str">
        <f t="shared" si="33"/>
        <v>F</v>
      </c>
      <c r="AS147" s="238" t="str">
        <f t="shared" si="33"/>
        <v>F</v>
      </c>
      <c r="AT147" s="238" t="str">
        <f t="shared" si="33"/>
        <v>F</v>
      </c>
      <c r="AU147" s="238" t="str">
        <f t="shared" si="33"/>
        <v>F</v>
      </c>
      <c r="AV147" s="238" t="str">
        <f t="shared" si="33"/>
        <v>F</v>
      </c>
    </row>
    <row r="148" spans="13:48">
      <c r="M148" s="238" t="str">
        <f t="shared" si="32"/>
        <v>F</v>
      </c>
      <c r="N148" s="238" t="str">
        <f t="shared" si="32"/>
        <v>F</v>
      </c>
      <c r="O148" s="238" t="str">
        <f t="shared" si="32"/>
        <v>F</v>
      </c>
      <c r="P148" s="238" t="str">
        <f t="shared" si="32"/>
        <v>F</v>
      </c>
      <c r="Q148" s="238" t="str">
        <f t="shared" si="32"/>
        <v>F</v>
      </c>
      <c r="R148" s="220"/>
      <c r="S148" s="220"/>
      <c r="T148" s="238" t="str">
        <f t="shared" si="32"/>
        <v>F</v>
      </c>
      <c r="U148" s="238" t="str">
        <f t="shared" si="32"/>
        <v>F</v>
      </c>
      <c r="V148" s="238" t="str">
        <f t="shared" si="32"/>
        <v>F</v>
      </c>
      <c r="W148" s="238" t="str">
        <f t="shared" si="31"/>
        <v>F</v>
      </c>
      <c r="X148" s="238" t="str">
        <f t="shared" si="31"/>
        <v>F</v>
      </c>
      <c r="Y148" s="238" t="str">
        <f t="shared" si="31"/>
        <v>F</v>
      </c>
      <c r="Z148" s="238" t="str">
        <f t="shared" si="31"/>
        <v>F</v>
      </c>
      <c r="AA148" s="238" t="str">
        <f t="shared" si="31"/>
        <v>F</v>
      </c>
      <c r="AB148" s="238" t="str">
        <f t="shared" si="31"/>
        <v>F</v>
      </c>
      <c r="AC148" s="238" t="str">
        <f t="shared" si="31"/>
        <v>F</v>
      </c>
      <c r="AD148" s="238" t="str">
        <f t="shared" si="31"/>
        <v>F</v>
      </c>
      <c r="AE148" s="238" t="str">
        <f t="shared" si="31"/>
        <v>F</v>
      </c>
      <c r="AF148" s="238" t="str">
        <f t="shared" si="31"/>
        <v>F</v>
      </c>
      <c r="AG148" s="238" t="str">
        <f t="shared" si="34"/>
        <v>F</v>
      </c>
      <c r="AH148" s="238" t="str">
        <f t="shared" si="34"/>
        <v>F</v>
      </c>
      <c r="AI148" s="238" t="str">
        <f t="shared" si="34"/>
        <v>F</v>
      </c>
      <c r="AJ148" s="238" t="str">
        <f t="shared" si="34"/>
        <v>F</v>
      </c>
      <c r="AK148" s="238" t="str">
        <f t="shared" si="34"/>
        <v>F</v>
      </c>
      <c r="AL148" s="238" t="str">
        <f t="shared" si="34"/>
        <v>F</v>
      </c>
      <c r="AM148" s="238" t="str">
        <f t="shared" si="34"/>
        <v>F</v>
      </c>
      <c r="AN148" s="238" t="str">
        <f t="shared" si="34"/>
        <v>F</v>
      </c>
      <c r="AO148" s="238" t="str">
        <f t="shared" si="34"/>
        <v>F</v>
      </c>
      <c r="AP148" s="238" t="str">
        <f t="shared" si="34"/>
        <v>F</v>
      </c>
      <c r="AQ148" s="238" t="str">
        <f t="shared" si="33"/>
        <v>F</v>
      </c>
      <c r="AR148" s="238" t="str">
        <f t="shared" si="33"/>
        <v>F</v>
      </c>
      <c r="AS148" s="238" t="str">
        <f t="shared" si="33"/>
        <v>F</v>
      </c>
      <c r="AT148" s="238" t="str">
        <f t="shared" si="33"/>
        <v>F</v>
      </c>
      <c r="AU148" s="238" t="str">
        <f t="shared" si="33"/>
        <v>F</v>
      </c>
      <c r="AV148" s="238" t="str">
        <f t="shared" si="33"/>
        <v>F</v>
      </c>
    </row>
    <row r="149" spans="13:48">
      <c r="M149" s="238" t="str">
        <f t="shared" si="32"/>
        <v>F</v>
      </c>
      <c r="N149" s="238" t="str">
        <f t="shared" si="32"/>
        <v>F</v>
      </c>
      <c r="O149" s="238" t="str">
        <f t="shared" si="32"/>
        <v>F</v>
      </c>
      <c r="P149" s="238" t="str">
        <f t="shared" si="32"/>
        <v>F</v>
      </c>
      <c r="Q149" s="238" t="str">
        <f t="shared" si="32"/>
        <v>F</v>
      </c>
      <c r="R149" s="220"/>
      <c r="S149" s="220"/>
      <c r="T149" s="238" t="str">
        <f t="shared" si="32"/>
        <v>F</v>
      </c>
      <c r="U149" s="238" t="str">
        <f t="shared" si="32"/>
        <v>F</v>
      </c>
      <c r="V149" s="238" t="str">
        <f t="shared" si="32"/>
        <v>F</v>
      </c>
      <c r="W149" s="238" t="str">
        <f t="shared" si="31"/>
        <v>F</v>
      </c>
      <c r="X149" s="238" t="str">
        <f t="shared" si="31"/>
        <v>F</v>
      </c>
      <c r="Y149" s="238" t="str">
        <f t="shared" si="31"/>
        <v>F</v>
      </c>
      <c r="Z149" s="238" t="str">
        <f t="shared" si="31"/>
        <v>F</v>
      </c>
      <c r="AA149" s="238" t="str">
        <f t="shared" si="31"/>
        <v>F</v>
      </c>
      <c r="AB149" s="238" t="str">
        <f t="shared" si="31"/>
        <v>F</v>
      </c>
      <c r="AC149" s="238" t="str">
        <f t="shared" si="31"/>
        <v>F</v>
      </c>
      <c r="AD149" s="238" t="str">
        <f t="shared" si="31"/>
        <v>F</v>
      </c>
      <c r="AE149" s="238" t="str">
        <f t="shared" si="31"/>
        <v>F</v>
      </c>
      <c r="AF149" s="238" t="str">
        <f t="shared" si="31"/>
        <v>F</v>
      </c>
      <c r="AG149" s="238" t="str">
        <f t="shared" si="34"/>
        <v>F</v>
      </c>
      <c r="AH149" s="238" t="str">
        <f t="shared" si="34"/>
        <v>F</v>
      </c>
      <c r="AI149" s="238" t="str">
        <f t="shared" si="34"/>
        <v>F</v>
      </c>
      <c r="AJ149" s="238" t="str">
        <f t="shared" si="34"/>
        <v>F</v>
      </c>
      <c r="AK149" s="238" t="str">
        <f t="shared" si="34"/>
        <v>F</v>
      </c>
      <c r="AL149" s="238" t="str">
        <f t="shared" si="34"/>
        <v>F</v>
      </c>
      <c r="AM149" s="238" t="str">
        <f t="shared" si="34"/>
        <v>F</v>
      </c>
      <c r="AN149" s="238" t="str">
        <f t="shared" si="34"/>
        <v>F</v>
      </c>
      <c r="AO149" s="238" t="str">
        <f t="shared" si="34"/>
        <v>F</v>
      </c>
      <c r="AP149" s="238" t="str">
        <f t="shared" si="34"/>
        <v>F</v>
      </c>
      <c r="AQ149" s="238" t="str">
        <f t="shared" si="33"/>
        <v>F</v>
      </c>
      <c r="AR149" s="238" t="str">
        <f t="shared" si="33"/>
        <v>F</v>
      </c>
      <c r="AS149" s="238" t="str">
        <f t="shared" si="33"/>
        <v>F</v>
      </c>
      <c r="AT149" s="238" t="str">
        <f t="shared" si="33"/>
        <v>F</v>
      </c>
      <c r="AU149" s="238" t="str">
        <f t="shared" si="33"/>
        <v>F</v>
      </c>
      <c r="AV149" s="238" t="str">
        <f t="shared" si="33"/>
        <v>F</v>
      </c>
    </row>
    <row r="150" spans="13:48">
      <c r="M150" s="238" t="str">
        <f t="shared" si="32"/>
        <v>F</v>
      </c>
      <c r="N150" s="238" t="str">
        <f t="shared" si="32"/>
        <v>F</v>
      </c>
      <c r="O150" s="238" t="str">
        <f t="shared" si="32"/>
        <v>F</v>
      </c>
      <c r="P150" s="238" t="str">
        <f t="shared" si="32"/>
        <v>F</v>
      </c>
      <c r="Q150" s="238" t="str">
        <f t="shared" si="32"/>
        <v>F</v>
      </c>
      <c r="R150" s="220"/>
      <c r="S150" s="220"/>
      <c r="T150" s="238" t="str">
        <f t="shared" si="32"/>
        <v>F</v>
      </c>
      <c r="U150" s="238" t="str">
        <f t="shared" si="32"/>
        <v>F</v>
      </c>
      <c r="V150" s="238" t="str">
        <f t="shared" ref="V150" si="35">IF(V$3&gt;=$C150,IF(V$3&lt;=($C150+$D150-1),"P","F"),"F")</f>
        <v>F</v>
      </c>
      <c r="W150" s="238" t="str">
        <f t="shared" si="31"/>
        <v>F</v>
      </c>
      <c r="X150" s="238" t="str">
        <f t="shared" si="31"/>
        <v>F</v>
      </c>
      <c r="Y150" s="238" t="str">
        <f t="shared" si="31"/>
        <v>F</v>
      </c>
      <c r="Z150" s="238" t="str">
        <f t="shared" si="31"/>
        <v>F</v>
      </c>
      <c r="AA150" s="238" t="str">
        <f t="shared" si="31"/>
        <v>F</v>
      </c>
      <c r="AB150" s="238" t="str">
        <f t="shared" si="31"/>
        <v>F</v>
      </c>
      <c r="AC150" s="238" t="str">
        <f t="shared" si="31"/>
        <v>F</v>
      </c>
      <c r="AD150" s="238" t="str">
        <f t="shared" si="31"/>
        <v>F</v>
      </c>
      <c r="AE150" s="238" t="str">
        <f t="shared" si="31"/>
        <v>F</v>
      </c>
      <c r="AF150" s="238" t="str">
        <f t="shared" si="31"/>
        <v>F</v>
      </c>
      <c r="AG150" s="238" t="str">
        <f t="shared" si="34"/>
        <v>F</v>
      </c>
      <c r="AH150" s="238" t="str">
        <f t="shared" si="34"/>
        <v>F</v>
      </c>
      <c r="AI150" s="238" t="str">
        <f t="shared" si="34"/>
        <v>F</v>
      </c>
      <c r="AJ150" s="238" t="str">
        <f t="shared" si="34"/>
        <v>F</v>
      </c>
      <c r="AK150" s="238" t="str">
        <f t="shared" si="34"/>
        <v>F</v>
      </c>
      <c r="AL150" s="238" t="str">
        <f t="shared" si="34"/>
        <v>F</v>
      </c>
      <c r="AM150" s="238" t="str">
        <f t="shared" si="34"/>
        <v>F</v>
      </c>
      <c r="AN150" s="238" t="str">
        <f t="shared" si="34"/>
        <v>F</v>
      </c>
      <c r="AO150" s="238" t="str">
        <f t="shared" si="34"/>
        <v>F</v>
      </c>
      <c r="AP150" s="238" t="str">
        <f t="shared" si="34"/>
        <v>F</v>
      </c>
      <c r="AQ150" s="238" t="str">
        <f t="shared" si="33"/>
        <v>F</v>
      </c>
      <c r="AR150" s="238" t="str">
        <f t="shared" si="33"/>
        <v>F</v>
      </c>
      <c r="AS150" s="238" t="str">
        <f t="shared" si="33"/>
        <v>F</v>
      </c>
      <c r="AT150" s="238" t="str">
        <f t="shared" si="33"/>
        <v>F</v>
      </c>
      <c r="AU150" s="238" t="str">
        <f t="shared" si="33"/>
        <v>F</v>
      </c>
      <c r="AV150" s="238" t="str">
        <f t="shared" si="33"/>
        <v>F</v>
      </c>
    </row>
    <row r="151" spans="13:48">
      <c r="M151" s="238" t="str">
        <f t="shared" ref="M151:AB166" si="36">IF(M$3&gt;=$C151,IF(M$3&lt;=($C151+$D151-1),"P","F"),"F")</f>
        <v>F</v>
      </c>
      <c r="N151" s="238" t="str">
        <f t="shared" si="36"/>
        <v>F</v>
      </c>
      <c r="O151" s="238" t="str">
        <f t="shared" si="36"/>
        <v>F</v>
      </c>
      <c r="P151" s="238" t="str">
        <f t="shared" si="36"/>
        <v>F</v>
      </c>
      <c r="Q151" s="238" t="str">
        <f t="shared" si="36"/>
        <v>F</v>
      </c>
      <c r="R151" s="220"/>
      <c r="S151" s="220"/>
      <c r="T151" s="238" t="str">
        <f t="shared" si="36"/>
        <v>F</v>
      </c>
      <c r="U151" s="238" t="str">
        <f t="shared" si="36"/>
        <v>F</v>
      </c>
      <c r="V151" s="238" t="str">
        <f t="shared" si="36"/>
        <v>F</v>
      </c>
      <c r="W151" s="238" t="str">
        <f t="shared" si="36"/>
        <v>F</v>
      </c>
      <c r="X151" s="238" t="str">
        <f t="shared" si="36"/>
        <v>F</v>
      </c>
      <c r="Y151" s="238" t="str">
        <f t="shared" si="36"/>
        <v>F</v>
      </c>
      <c r="Z151" s="238" t="str">
        <f t="shared" si="36"/>
        <v>F</v>
      </c>
      <c r="AA151" s="238" t="str">
        <f t="shared" si="36"/>
        <v>F</v>
      </c>
      <c r="AB151" s="238" t="str">
        <f t="shared" si="36"/>
        <v>F</v>
      </c>
      <c r="AC151" s="238" t="str">
        <f t="shared" ref="AC151:AF165" si="37">IF(AC$3&gt;=$C151,IF(AC$3&lt;=($C151+$D151-1),"P","F"),"F")</f>
        <v>F</v>
      </c>
      <c r="AD151" s="238" t="str">
        <f t="shared" si="37"/>
        <v>F</v>
      </c>
      <c r="AE151" s="238" t="str">
        <f t="shared" si="37"/>
        <v>F</v>
      </c>
      <c r="AF151" s="238" t="str">
        <f t="shared" si="37"/>
        <v>F</v>
      </c>
      <c r="AG151" s="238" t="str">
        <f t="shared" si="34"/>
        <v>F</v>
      </c>
      <c r="AH151" s="238" t="str">
        <f t="shared" si="34"/>
        <v>F</v>
      </c>
      <c r="AI151" s="238" t="str">
        <f t="shared" si="34"/>
        <v>F</v>
      </c>
      <c r="AJ151" s="238" t="str">
        <f t="shared" si="34"/>
        <v>F</v>
      </c>
      <c r="AK151" s="238" t="str">
        <f t="shared" si="34"/>
        <v>F</v>
      </c>
      <c r="AL151" s="238" t="str">
        <f t="shared" si="34"/>
        <v>F</v>
      </c>
      <c r="AM151" s="238" t="str">
        <f t="shared" si="34"/>
        <v>F</v>
      </c>
      <c r="AN151" s="238" t="str">
        <f t="shared" si="34"/>
        <v>F</v>
      </c>
      <c r="AO151" s="238" t="str">
        <f t="shared" si="34"/>
        <v>F</v>
      </c>
      <c r="AP151" s="238" t="str">
        <f t="shared" si="34"/>
        <v>F</v>
      </c>
      <c r="AQ151" s="238" t="str">
        <f t="shared" si="33"/>
        <v>F</v>
      </c>
      <c r="AR151" s="238" t="str">
        <f t="shared" si="33"/>
        <v>F</v>
      </c>
      <c r="AS151" s="238" t="str">
        <f t="shared" si="33"/>
        <v>F</v>
      </c>
      <c r="AT151" s="238" t="str">
        <f t="shared" si="33"/>
        <v>F</v>
      </c>
      <c r="AU151" s="238" t="str">
        <f t="shared" si="33"/>
        <v>F</v>
      </c>
      <c r="AV151" s="238" t="str">
        <f t="shared" si="33"/>
        <v>F</v>
      </c>
    </row>
    <row r="152" spans="13:48">
      <c r="M152" s="238" t="str">
        <f t="shared" si="36"/>
        <v>F</v>
      </c>
      <c r="N152" s="238" t="str">
        <f t="shared" si="36"/>
        <v>F</v>
      </c>
      <c r="O152" s="238" t="str">
        <f t="shared" si="36"/>
        <v>F</v>
      </c>
      <c r="P152" s="238" t="str">
        <f t="shared" si="36"/>
        <v>F</v>
      </c>
      <c r="Q152" s="238" t="str">
        <f t="shared" si="36"/>
        <v>F</v>
      </c>
      <c r="R152" s="220"/>
      <c r="S152" s="220"/>
      <c r="T152" s="238" t="str">
        <f t="shared" si="36"/>
        <v>F</v>
      </c>
      <c r="U152" s="238" t="str">
        <f t="shared" si="36"/>
        <v>F</v>
      </c>
      <c r="V152" s="238" t="str">
        <f t="shared" si="36"/>
        <v>F</v>
      </c>
      <c r="W152" s="238" t="str">
        <f t="shared" si="36"/>
        <v>F</v>
      </c>
      <c r="X152" s="238" t="str">
        <f t="shared" si="36"/>
        <v>F</v>
      </c>
      <c r="Y152" s="238" t="str">
        <f t="shared" si="36"/>
        <v>F</v>
      </c>
      <c r="Z152" s="238" t="str">
        <f t="shared" si="36"/>
        <v>F</v>
      </c>
      <c r="AA152" s="238" t="str">
        <f t="shared" si="36"/>
        <v>F</v>
      </c>
      <c r="AB152" s="238" t="str">
        <f t="shared" si="36"/>
        <v>F</v>
      </c>
      <c r="AC152" s="238" t="str">
        <f t="shared" si="37"/>
        <v>F</v>
      </c>
      <c r="AD152" s="238" t="str">
        <f t="shared" si="37"/>
        <v>F</v>
      </c>
      <c r="AE152" s="238" t="str">
        <f t="shared" si="37"/>
        <v>F</v>
      </c>
      <c r="AF152" s="238" t="str">
        <f t="shared" si="37"/>
        <v>F</v>
      </c>
      <c r="AG152" s="238" t="str">
        <f t="shared" si="34"/>
        <v>F</v>
      </c>
      <c r="AH152" s="238" t="str">
        <f t="shared" si="34"/>
        <v>F</v>
      </c>
      <c r="AI152" s="238" t="str">
        <f t="shared" si="34"/>
        <v>F</v>
      </c>
      <c r="AJ152" s="238" t="str">
        <f t="shared" si="34"/>
        <v>F</v>
      </c>
      <c r="AK152" s="238" t="str">
        <f t="shared" si="34"/>
        <v>F</v>
      </c>
      <c r="AL152" s="238" t="str">
        <f t="shared" si="34"/>
        <v>F</v>
      </c>
      <c r="AM152" s="238" t="str">
        <f t="shared" si="34"/>
        <v>F</v>
      </c>
      <c r="AN152" s="238" t="str">
        <f t="shared" si="34"/>
        <v>F</v>
      </c>
      <c r="AO152" s="238" t="str">
        <f t="shared" si="34"/>
        <v>F</v>
      </c>
      <c r="AP152" s="238" t="str">
        <f t="shared" si="34"/>
        <v>F</v>
      </c>
      <c r="AQ152" s="238" t="str">
        <f t="shared" si="33"/>
        <v>F</v>
      </c>
      <c r="AR152" s="238" t="str">
        <f t="shared" si="33"/>
        <v>F</v>
      </c>
      <c r="AS152" s="238" t="str">
        <f t="shared" si="33"/>
        <v>F</v>
      </c>
      <c r="AT152" s="238" t="str">
        <f t="shared" si="33"/>
        <v>F</v>
      </c>
      <c r="AU152" s="238" t="str">
        <f t="shared" si="33"/>
        <v>F</v>
      </c>
      <c r="AV152" s="238" t="str">
        <f t="shared" si="33"/>
        <v>F</v>
      </c>
    </row>
    <row r="153" spans="13:48">
      <c r="M153" s="238" t="str">
        <f t="shared" si="36"/>
        <v>F</v>
      </c>
      <c r="N153" s="238" t="str">
        <f t="shared" si="36"/>
        <v>F</v>
      </c>
      <c r="O153" s="238" t="str">
        <f t="shared" si="36"/>
        <v>F</v>
      </c>
      <c r="P153" s="238" t="str">
        <f t="shared" si="36"/>
        <v>F</v>
      </c>
      <c r="Q153" s="238" t="str">
        <f t="shared" si="36"/>
        <v>F</v>
      </c>
      <c r="R153" s="220"/>
      <c r="S153" s="220"/>
      <c r="T153" s="238" t="str">
        <f t="shared" si="36"/>
        <v>F</v>
      </c>
      <c r="U153" s="238" t="str">
        <f t="shared" si="36"/>
        <v>F</v>
      </c>
      <c r="V153" s="238" t="str">
        <f t="shared" si="36"/>
        <v>F</v>
      </c>
      <c r="W153" s="238" t="str">
        <f t="shared" si="36"/>
        <v>F</v>
      </c>
      <c r="X153" s="238" t="str">
        <f t="shared" si="36"/>
        <v>F</v>
      </c>
      <c r="Y153" s="238" t="str">
        <f t="shared" si="36"/>
        <v>F</v>
      </c>
      <c r="Z153" s="238" t="str">
        <f t="shared" si="36"/>
        <v>F</v>
      </c>
      <c r="AA153" s="238" t="str">
        <f t="shared" si="36"/>
        <v>F</v>
      </c>
      <c r="AB153" s="238" t="str">
        <f t="shared" si="36"/>
        <v>F</v>
      </c>
      <c r="AC153" s="238" t="str">
        <f t="shared" si="37"/>
        <v>F</v>
      </c>
      <c r="AD153" s="238" t="str">
        <f t="shared" si="37"/>
        <v>F</v>
      </c>
      <c r="AE153" s="238" t="str">
        <f t="shared" si="37"/>
        <v>F</v>
      </c>
      <c r="AF153" s="238" t="str">
        <f t="shared" si="37"/>
        <v>F</v>
      </c>
      <c r="AG153" s="238" t="str">
        <f t="shared" si="34"/>
        <v>F</v>
      </c>
      <c r="AH153" s="238" t="str">
        <f t="shared" si="34"/>
        <v>F</v>
      </c>
      <c r="AI153" s="238" t="str">
        <f t="shared" si="34"/>
        <v>F</v>
      </c>
      <c r="AJ153" s="238" t="str">
        <f t="shared" si="34"/>
        <v>F</v>
      </c>
      <c r="AK153" s="238" t="str">
        <f t="shared" si="34"/>
        <v>F</v>
      </c>
      <c r="AL153" s="238" t="str">
        <f t="shared" si="34"/>
        <v>F</v>
      </c>
      <c r="AM153" s="238" t="str">
        <f t="shared" si="34"/>
        <v>F</v>
      </c>
      <c r="AN153" s="238" t="str">
        <f t="shared" si="34"/>
        <v>F</v>
      </c>
      <c r="AO153" s="238" t="str">
        <f t="shared" si="34"/>
        <v>F</v>
      </c>
      <c r="AP153" s="238" t="str">
        <f t="shared" si="34"/>
        <v>F</v>
      </c>
      <c r="AQ153" s="238" t="str">
        <f t="shared" si="33"/>
        <v>F</v>
      </c>
      <c r="AR153" s="238" t="str">
        <f t="shared" si="33"/>
        <v>F</v>
      </c>
      <c r="AS153" s="238" t="str">
        <f t="shared" si="33"/>
        <v>F</v>
      </c>
      <c r="AT153" s="238" t="str">
        <f t="shared" si="33"/>
        <v>F</v>
      </c>
      <c r="AU153" s="238" t="str">
        <f t="shared" si="33"/>
        <v>F</v>
      </c>
      <c r="AV153" s="238" t="str">
        <f t="shared" si="33"/>
        <v>F</v>
      </c>
    </row>
    <row r="154" spans="13:48">
      <c r="M154" s="238" t="str">
        <f t="shared" si="36"/>
        <v>F</v>
      </c>
      <c r="N154" s="238" t="str">
        <f t="shared" si="36"/>
        <v>F</v>
      </c>
      <c r="O154" s="238" t="str">
        <f t="shared" si="36"/>
        <v>F</v>
      </c>
      <c r="P154" s="238" t="str">
        <f t="shared" si="36"/>
        <v>F</v>
      </c>
      <c r="Q154" s="238" t="str">
        <f t="shared" si="36"/>
        <v>F</v>
      </c>
      <c r="R154" s="220"/>
      <c r="S154" s="220"/>
      <c r="T154" s="238" t="str">
        <f t="shared" si="36"/>
        <v>F</v>
      </c>
      <c r="U154" s="238" t="str">
        <f t="shared" si="36"/>
        <v>F</v>
      </c>
      <c r="V154" s="238" t="str">
        <f t="shared" si="36"/>
        <v>F</v>
      </c>
      <c r="W154" s="238" t="str">
        <f t="shared" si="36"/>
        <v>F</v>
      </c>
      <c r="X154" s="238" t="str">
        <f t="shared" si="36"/>
        <v>F</v>
      </c>
      <c r="Y154" s="238" t="str">
        <f t="shared" si="36"/>
        <v>F</v>
      </c>
      <c r="Z154" s="238" t="str">
        <f t="shared" si="36"/>
        <v>F</v>
      </c>
      <c r="AA154" s="238" t="str">
        <f t="shared" si="36"/>
        <v>F</v>
      </c>
      <c r="AB154" s="238" t="str">
        <f t="shared" si="36"/>
        <v>F</v>
      </c>
      <c r="AC154" s="238" t="str">
        <f t="shared" si="37"/>
        <v>F</v>
      </c>
      <c r="AD154" s="238" t="str">
        <f t="shared" si="37"/>
        <v>F</v>
      </c>
      <c r="AE154" s="238" t="str">
        <f t="shared" si="37"/>
        <v>F</v>
      </c>
      <c r="AF154" s="238" t="str">
        <f t="shared" si="37"/>
        <v>F</v>
      </c>
      <c r="AG154" s="238" t="str">
        <f t="shared" si="34"/>
        <v>F</v>
      </c>
      <c r="AH154" s="238" t="str">
        <f t="shared" si="34"/>
        <v>F</v>
      </c>
      <c r="AI154" s="238" t="str">
        <f t="shared" si="34"/>
        <v>F</v>
      </c>
      <c r="AJ154" s="238" t="str">
        <f t="shared" si="34"/>
        <v>F</v>
      </c>
      <c r="AK154" s="238" t="str">
        <f t="shared" si="34"/>
        <v>F</v>
      </c>
      <c r="AL154" s="238" t="str">
        <f t="shared" si="34"/>
        <v>F</v>
      </c>
      <c r="AM154" s="238" t="str">
        <f t="shared" si="34"/>
        <v>F</v>
      </c>
      <c r="AN154" s="238" t="str">
        <f t="shared" si="34"/>
        <v>F</v>
      </c>
      <c r="AO154" s="238" t="str">
        <f t="shared" si="34"/>
        <v>F</v>
      </c>
      <c r="AP154" s="238" t="str">
        <f t="shared" si="34"/>
        <v>F</v>
      </c>
      <c r="AQ154" s="238" t="str">
        <f t="shared" si="33"/>
        <v>F</v>
      </c>
      <c r="AR154" s="238" t="str">
        <f t="shared" si="33"/>
        <v>F</v>
      </c>
      <c r="AS154" s="238" t="str">
        <f t="shared" si="33"/>
        <v>F</v>
      </c>
      <c r="AT154" s="238" t="str">
        <f t="shared" si="33"/>
        <v>F</v>
      </c>
      <c r="AU154" s="238" t="str">
        <f t="shared" si="33"/>
        <v>F</v>
      </c>
      <c r="AV154" s="238" t="str">
        <f t="shared" si="33"/>
        <v>F</v>
      </c>
    </row>
    <row r="155" spans="13:48">
      <c r="M155" s="238" t="str">
        <f t="shared" si="36"/>
        <v>F</v>
      </c>
      <c r="N155" s="238" t="str">
        <f t="shared" si="36"/>
        <v>F</v>
      </c>
      <c r="O155" s="238" t="str">
        <f t="shared" si="36"/>
        <v>F</v>
      </c>
      <c r="P155" s="238" t="str">
        <f t="shared" si="36"/>
        <v>F</v>
      </c>
      <c r="Q155" s="238" t="str">
        <f t="shared" si="36"/>
        <v>F</v>
      </c>
      <c r="R155" s="220"/>
      <c r="S155" s="220"/>
      <c r="T155" s="238" t="str">
        <f t="shared" si="36"/>
        <v>F</v>
      </c>
      <c r="U155" s="238" t="str">
        <f t="shared" si="36"/>
        <v>F</v>
      </c>
      <c r="V155" s="238" t="str">
        <f t="shared" si="36"/>
        <v>F</v>
      </c>
      <c r="W155" s="238" t="str">
        <f t="shared" si="36"/>
        <v>F</v>
      </c>
      <c r="X155" s="238" t="str">
        <f t="shared" si="36"/>
        <v>F</v>
      </c>
      <c r="Y155" s="238" t="str">
        <f t="shared" si="36"/>
        <v>F</v>
      </c>
      <c r="Z155" s="238" t="str">
        <f t="shared" si="36"/>
        <v>F</v>
      </c>
      <c r="AA155" s="238" t="str">
        <f t="shared" si="36"/>
        <v>F</v>
      </c>
      <c r="AB155" s="238" t="str">
        <f t="shared" si="36"/>
        <v>F</v>
      </c>
      <c r="AC155" s="238" t="str">
        <f t="shared" si="37"/>
        <v>F</v>
      </c>
      <c r="AD155" s="238" t="str">
        <f t="shared" si="37"/>
        <v>F</v>
      </c>
      <c r="AE155" s="238" t="str">
        <f t="shared" si="37"/>
        <v>F</v>
      </c>
      <c r="AF155" s="238" t="str">
        <f t="shared" si="37"/>
        <v>F</v>
      </c>
      <c r="AG155" s="238" t="str">
        <f t="shared" si="34"/>
        <v>F</v>
      </c>
      <c r="AH155" s="238" t="str">
        <f t="shared" si="34"/>
        <v>F</v>
      </c>
      <c r="AI155" s="238" t="str">
        <f t="shared" si="34"/>
        <v>F</v>
      </c>
      <c r="AJ155" s="238" t="str">
        <f t="shared" si="34"/>
        <v>F</v>
      </c>
      <c r="AK155" s="238" t="str">
        <f t="shared" si="34"/>
        <v>F</v>
      </c>
      <c r="AL155" s="238" t="str">
        <f t="shared" si="34"/>
        <v>F</v>
      </c>
      <c r="AM155" s="238" t="str">
        <f t="shared" si="34"/>
        <v>F</v>
      </c>
      <c r="AN155" s="238" t="str">
        <f t="shared" si="34"/>
        <v>F</v>
      </c>
      <c r="AO155" s="238" t="str">
        <f t="shared" si="34"/>
        <v>F</v>
      </c>
      <c r="AP155" s="238" t="str">
        <f t="shared" si="34"/>
        <v>F</v>
      </c>
      <c r="AQ155" s="238" t="str">
        <f t="shared" si="33"/>
        <v>F</v>
      </c>
      <c r="AR155" s="238" t="str">
        <f t="shared" si="33"/>
        <v>F</v>
      </c>
      <c r="AS155" s="238" t="str">
        <f t="shared" si="33"/>
        <v>F</v>
      </c>
      <c r="AT155" s="238" t="str">
        <f t="shared" si="33"/>
        <v>F</v>
      </c>
      <c r="AU155" s="238" t="str">
        <f t="shared" si="33"/>
        <v>F</v>
      </c>
      <c r="AV155" s="238" t="str">
        <f t="shared" si="33"/>
        <v>F</v>
      </c>
    </row>
    <row r="156" spans="13:48">
      <c r="M156" s="238" t="str">
        <f t="shared" si="36"/>
        <v>F</v>
      </c>
      <c r="N156" s="238" t="str">
        <f t="shared" si="36"/>
        <v>F</v>
      </c>
      <c r="O156" s="238" t="str">
        <f t="shared" si="36"/>
        <v>F</v>
      </c>
      <c r="P156" s="238" t="str">
        <f t="shared" si="36"/>
        <v>F</v>
      </c>
      <c r="Q156" s="238" t="str">
        <f t="shared" si="36"/>
        <v>F</v>
      </c>
      <c r="R156" s="220"/>
      <c r="S156" s="220"/>
      <c r="T156" s="238" t="str">
        <f t="shared" si="36"/>
        <v>F</v>
      </c>
      <c r="U156" s="238" t="str">
        <f t="shared" si="36"/>
        <v>F</v>
      </c>
      <c r="V156" s="238" t="str">
        <f t="shared" si="36"/>
        <v>F</v>
      </c>
      <c r="W156" s="238" t="str">
        <f t="shared" si="36"/>
        <v>F</v>
      </c>
      <c r="X156" s="238" t="str">
        <f t="shared" si="36"/>
        <v>F</v>
      </c>
      <c r="Y156" s="238" t="str">
        <f t="shared" si="36"/>
        <v>F</v>
      </c>
      <c r="Z156" s="238" t="str">
        <f t="shared" si="36"/>
        <v>F</v>
      </c>
      <c r="AA156" s="238" t="str">
        <f t="shared" si="36"/>
        <v>F</v>
      </c>
      <c r="AB156" s="238" t="str">
        <f t="shared" si="36"/>
        <v>F</v>
      </c>
      <c r="AC156" s="238" t="str">
        <f t="shared" si="37"/>
        <v>F</v>
      </c>
      <c r="AD156" s="238" t="str">
        <f t="shared" si="37"/>
        <v>F</v>
      </c>
      <c r="AE156" s="238" t="str">
        <f t="shared" si="37"/>
        <v>F</v>
      </c>
      <c r="AF156" s="238" t="str">
        <f t="shared" si="37"/>
        <v>F</v>
      </c>
      <c r="AG156" s="238" t="str">
        <f t="shared" si="34"/>
        <v>F</v>
      </c>
      <c r="AH156" s="238" t="str">
        <f t="shared" si="34"/>
        <v>F</v>
      </c>
      <c r="AI156" s="238" t="str">
        <f t="shared" si="34"/>
        <v>F</v>
      </c>
      <c r="AJ156" s="238" t="str">
        <f t="shared" si="34"/>
        <v>F</v>
      </c>
      <c r="AK156" s="238" t="str">
        <f t="shared" si="34"/>
        <v>F</v>
      </c>
      <c r="AL156" s="238" t="str">
        <f t="shared" si="34"/>
        <v>F</v>
      </c>
      <c r="AM156" s="238" t="str">
        <f t="shared" si="34"/>
        <v>F</v>
      </c>
      <c r="AN156" s="238" t="str">
        <f t="shared" si="34"/>
        <v>F</v>
      </c>
      <c r="AO156" s="238" t="str">
        <f t="shared" si="34"/>
        <v>F</v>
      </c>
      <c r="AP156" s="238" t="str">
        <f t="shared" si="34"/>
        <v>F</v>
      </c>
      <c r="AQ156" s="238" t="str">
        <f t="shared" si="33"/>
        <v>F</v>
      </c>
      <c r="AR156" s="238" t="str">
        <f t="shared" si="33"/>
        <v>F</v>
      </c>
      <c r="AS156" s="238" t="str">
        <f t="shared" si="33"/>
        <v>F</v>
      </c>
      <c r="AT156" s="238" t="str">
        <f t="shared" si="33"/>
        <v>F</v>
      </c>
      <c r="AU156" s="238" t="str">
        <f t="shared" si="33"/>
        <v>F</v>
      </c>
      <c r="AV156" s="238" t="str">
        <f t="shared" si="33"/>
        <v>F</v>
      </c>
    </row>
    <row r="157" spans="13:48">
      <c r="M157" s="238" t="str">
        <f t="shared" si="36"/>
        <v>F</v>
      </c>
      <c r="N157" s="238" t="str">
        <f t="shared" si="36"/>
        <v>F</v>
      </c>
      <c r="O157" s="238" t="str">
        <f t="shared" si="36"/>
        <v>F</v>
      </c>
      <c r="P157" s="238" t="str">
        <f t="shared" si="36"/>
        <v>F</v>
      </c>
      <c r="Q157" s="238" t="str">
        <f t="shared" si="36"/>
        <v>F</v>
      </c>
      <c r="R157" s="220"/>
      <c r="S157" s="220"/>
      <c r="T157" s="238" t="str">
        <f t="shared" si="36"/>
        <v>F</v>
      </c>
      <c r="U157" s="238" t="str">
        <f t="shared" si="36"/>
        <v>F</v>
      </c>
      <c r="V157" s="238" t="str">
        <f t="shared" si="36"/>
        <v>F</v>
      </c>
      <c r="W157" s="238" t="str">
        <f t="shared" si="36"/>
        <v>F</v>
      </c>
      <c r="X157" s="238" t="str">
        <f t="shared" si="36"/>
        <v>F</v>
      </c>
      <c r="Y157" s="238" t="str">
        <f t="shared" si="36"/>
        <v>F</v>
      </c>
      <c r="Z157" s="238" t="str">
        <f t="shared" si="36"/>
        <v>F</v>
      </c>
      <c r="AA157" s="238" t="str">
        <f t="shared" si="36"/>
        <v>F</v>
      </c>
      <c r="AB157" s="238" t="str">
        <f t="shared" si="36"/>
        <v>F</v>
      </c>
      <c r="AC157" s="238" t="str">
        <f t="shared" si="37"/>
        <v>F</v>
      </c>
      <c r="AD157" s="238" t="str">
        <f t="shared" si="37"/>
        <v>F</v>
      </c>
      <c r="AE157" s="238" t="str">
        <f t="shared" si="37"/>
        <v>F</v>
      </c>
      <c r="AF157" s="238" t="str">
        <f t="shared" si="37"/>
        <v>F</v>
      </c>
      <c r="AG157" s="238" t="str">
        <f t="shared" si="34"/>
        <v>F</v>
      </c>
      <c r="AH157" s="238" t="str">
        <f t="shared" si="34"/>
        <v>F</v>
      </c>
      <c r="AI157" s="238" t="str">
        <f t="shared" si="34"/>
        <v>F</v>
      </c>
      <c r="AJ157" s="238" t="str">
        <f t="shared" si="34"/>
        <v>F</v>
      </c>
      <c r="AK157" s="238" t="str">
        <f t="shared" si="34"/>
        <v>F</v>
      </c>
      <c r="AL157" s="238" t="str">
        <f t="shared" si="34"/>
        <v>F</v>
      </c>
      <c r="AM157" s="238" t="str">
        <f t="shared" si="34"/>
        <v>F</v>
      </c>
      <c r="AN157" s="238" t="str">
        <f t="shared" si="34"/>
        <v>F</v>
      </c>
      <c r="AO157" s="238" t="str">
        <f t="shared" si="34"/>
        <v>F</v>
      </c>
      <c r="AP157" s="238" t="str">
        <f t="shared" si="34"/>
        <v>F</v>
      </c>
      <c r="AQ157" s="238" t="str">
        <f t="shared" si="33"/>
        <v>F</v>
      </c>
      <c r="AR157" s="238" t="str">
        <f t="shared" si="33"/>
        <v>F</v>
      </c>
      <c r="AS157" s="238" t="str">
        <f t="shared" si="33"/>
        <v>F</v>
      </c>
      <c r="AT157" s="238" t="str">
        <f t="shared" si="33"/>
        <v>F</v>
      </c>
      <c r="AU157" s="238" t="str">
        <f t="shared" si="33"/>
        <v>F</v>
      </c>
      <c r="AV157" s="238" t="str">
        <f t="shared" si="33"/>
        <v>F</v>
      </c>
    </row>
    <row r="158" spans="13:48">
      <c r="M158" s="238" t="str">
        <f t="shared" si="36"/>
        <v>F</v>
      </c>
      <c r="N158" s="238" t="str">
        <f t="shared" si="36"/>
        <v>F</v>
      </c>
      <c r="O158" s="238" t="str">
        <f t="shared" si="36"/>
        <v>F</v>
      </c>
      <c r="P158" s="238" t="str">
        <f t="shared" si="36"/>
        <v>F</v>
      </c>
      <c r="Q158" s="238" t="str">
        <f t="shared" si="36"/>
        <v>F</v>
      </c>
      <c r="R158" s="220"/>
      <c r="S158" s="220"/>
      <c r="T158" s="238" t="str">
        <f t="shared" si="36"/>
        <v>F</v>
      </c>
      <c r="U158" s="238" t="str">
        <f t="shared" si="36"/>
        <v>F</v>
      </c>
      <c r="V158" s="238" t="str">
        <f t="shared" si="36"/>
        <v>F</v>
      </c>
      <c r="W158" s="238" t="str">
        <f t="shared" si="36"/>
        <v>F</v>
      </c>
      <c r="X158" s="238" t="str">
        <f t="shared" si="36"/>
        <v>F</v>
      </c>
      <c r="Y158" s="238" t="str">
        <f t="shared" si="36"/>
        <v>F</v>
      </c>
      <c r="Z158" s="238" t="str">
        <f t="shared" si="36"/>
        <v>F</v>
      </c>
      <c r="AA158" s="238" t="str">
        <f t="shared" si="36"/>
        <v>F</v>
      </c>
      <c r="AB158" s="238" t="str">
        <f t="shared" si="36"/>
        <v>F</v>
      </c>
      <c r="AC158" s="238" t="str">
        <f t="shared" si="37"/>
        <v>F</v>
      </c>
      <c r="AD158" s="238" t="str">
        <f t="shared" si="37"/>
        <v>F</v>
      </c>
      <c r="AE158" s="238" t="str">
        <f t="shared" si="37"/>
        <v>F</v>
      </c>
      <c r="AF158" s="238" t="str">
        <f t="shared" si="37"/>
        <v>F</v>
      </c>
      <c r="AG158" s="238" t="str">
        <f t="shared" si="34"/>
        <v>F</v>
      </c>
      <c r="AH158" s="238" t="str">
        <f t="shared" si="34"/>
        <v>F</v>
      </c>
      <c r="AI158" s="238" t="str">
        <f t="shared" si="34"/>
        <v>F</v>
      </c>
      <c r="AJ158" s="238" t="str">
        <f t="shared" si="34"/>
        <v>F</v>
      </c>
      <c r="AK158" s="238" t="str">
        <f t="shared" si="34"/>
        <v>F</v>
      </c>
      <c r="AL158" s="238" t="str">
        <f t="shared" si="34"/>
        <v>F</v>
      </c>
      <c r="AM158" s="238" t="str">
        <f t="shared" si="34"/>
        <v>F</v>
      </c>
      <c r="AN158" s="238" t="str">
        <f t="shared" si="34"/>
        <v>F</v>
      </c>
      <c r="AO158" s="238" t="str">
        <f t="shared" si="34"/>
        <v>F</v>
      </c>
      <c r="AP158" s="238" t="str">
        <f t="shared" si="34"/>
        <v>F</v>
      </c>
      <c r="AQ158" s="238" t="str">
        <f t="shared" si="33"/>
        <v>F</v>
      </c>
      <c r="AR158" s="238" t="str">
        <f t="shared" si="33"/>
        <v>F</v>
      </c>
      <c r="AS158" s="238" t="str">
        <f t="shared" si="33"/>
        <v>F</v>
      </c>
      <c r="AT158" s="238" t="str">
        <f t="shared" si="33"/>
        <v>F</v>
      </c>
      <c r="AU158" s="238" t="str">
        <f t="shared" si="33"/>
        <v>F</v>
      </c>
      <c r="AV158" s="238" t="str">
        <f t="shared" si="33"/>
        <v>F</v>
      </c>
    </row>
    <row r="159" spans="13:48">
      <c r="M159" s="238" t="str">
        <f t="shared" si="36"/>
        <v>F</v>
      </c>
      <c r="N159" s="238" t="str">
        <f t="shared" si="36"/>
        <v>F</v>
      </c>
      <c r="O159" s="238" t="str">
        <f t="shared" si="36"/>
        <v>F</v>
      </c>
      <c r="P159" s="238" t="str">
        <f t="shared" si="36"/>
        <v>F</v>
      </c>
      <c r="Q159" s="238" t="str">
        <f t="shared" si="36"/>
        <v>F</v>
      </c>
      <c r="R159" s="220"/>
      <c r="S159" s="220"/>
      <c r="T159" s="238" t="str">
        <f t="shared" si="36"/>
        <v>F</v>
      </c>
      <c r="U159" s="238" t="str">
        <f t="shared" si="36"/>
        <v>F</v>
      </c>
      <c r="V159" s="238" t="str">
        <f t="shared" si="36"/>
        <v>F</v>
      </c>
      <c r="W159" s="238" t="str">
        <f t="shared" si="36"/>
        <v>F</v>
      </c>
      <c r="X159" s="238" t="str">
        <f t="shared" si="36"/>
        <v>F</v>
      </c>
      <c r="Y159" s="238" t="str">
        <f t="shared" si="36"/>
        <v>F</v>
      </c>
      <c r="Z159" s="238" t="str">
        <f t="shared" si="36"/>
        <v>F</v>
      </c>
      <c r="AA159" s="238" t="str">
        <f t="shared" si="36"/>
        <v>F</v>
      </c>
      <c r="AB159" s="238" t="str">
        <f t="shared" si="36"/>
        <v>F</v>
      </c>
      <c r="AC159" s="238" t="str">
        <f t="shared" si="37"/>
        <v>F</v>
      </c>
      <c r="AD159" s="238" t="str">
        <f t="shared" si="37"/>
        <v>F</v>
      </c>
      <c r="AE159" s="238" t="str">
        <f t="shared" si="37"/>
        <v>F</v>
      </c>
      <c r="AF159" s="238" t="str">
        <f t="shared" si="37"/>
        <v>F</v>
      </c>
      <c r="AG159" s="238" t="str">
        <f t="shared" si="34"/>
        <v>F</v>
      </c>
      <c r="AH159" s="238" t="str">
        <f t="shared" si="34"/>
        <v>F</v>
      </c>
      <c r="AI159" s="238" t="str">
        <f t="shared" si="34"/>
        <v>F</v>
      </c>
      <c r="AJ159" s="238" t="str">
        <f t="shared" si="34"/>
        <v>F</v>
      </c>
      <c r="AK159" s="238" t="str">
        <f t="shared" si="34"/>
        <v>F</v>
      </c>
      <c r="AL159" s="238" t="str">
        <f t="shared" si="34"/>
        <v>F</v>
      </c>
      <c r="AM159" s="238" t="str">
        <f t="shared" si="34"/>
        <v>F</v>
      </c>
      <c r="AN159" s="238" t="str">
        <f t="shared" si="34"/>
        <v>F</v>
      </c>
      <c r="AO159" s="238" t="str">
        <f t="shared" si="34"/>
        <v>F</v>
      </c>
      <c r="AP159" s="238" t="str">
        <f t="shared" si="34"/>
        <v>F</v>
      </c>
      <c r="AQ159" s="238" t="str">
        <f t="shared" si="33"/>
        <v>F</v>
      </c>
      <c r="AR159" s="238" t="str">
        <f t="shared" si="33"/>
        <v>F</v>
      </c>
      <c r="AS159" s="238" t="str">
        <f t="shared" si="33"/>
        <v>F</v>
      </c>
      <c r="AT159" s="238" t="str">
        <f t="shared" si="33"/>
        <v>F</v>
      </c>
      <c r="AU159" s="238" t="str">
        <f t="shared" si="33"/>
        <v>F</v>
      </c>
      <c r="AV159" s="238" t="str">
        <f t="shared" si="33"/>
        <v>F</v>
      </c>
    </row>
    <row r="160" spans="13:48">
      <c r="M160" s="238" t="str">
        <f t="shared" si="36"/>
        <v>F</v>
      </c>
      <c r="N160" s="238" t="str">
        <f t="shared" si="36"/>
        <v>F</v>
      </c>
      <c r="O160" s="238" t="str">
        <f t="shared" si="36"/>
        <v>F</v>
      </c>
      <c r="P160" s="238" t="str">
        <f t="shared" si="36"/>
        <v>F</v>
      </c>
      <c r="Q160" s="238" t="str">
        <f t="shared" si="36"/>
        <v>F</v>
      </c>
      <c r="R160" s="220"/>
      <c r="S160" s="220"/>
      <c r="T160" s="238" t="str">
        <f t="shared" si="36"/>
        <v>F</v>
      </c>
      <c r="U160" s="238" t="str">
        <f t="shared" si="36"/>
        <v>F</v>
      </c>
      <c r="V160" s="238" t="str">
        <f t="shared" si="36"/>
        <v>F</v>
      </c>
      <c r="W160" s="238" t="str">
        <f t="shared" si="36"/>
        <v>F</v>
      </c>
      <c r="X160" s="238" t="str">
        <f t="shared" si="36"/>
        <v>F</v>
      </c>
      <c r="Y160" s="238" t="str">
        <f t="shared" si="36"/>
        <v>F</v>
      </c>
      <c r="Z160" s="238" t="str">
        <f t="shared" si="36"/>
        <v>F</v>
      </c>
      <c r="AA160" s="238" t="str">
        <f t="shared" si="36"/>
        <v>F</v>
      </c>
      <c r="AB160" s="238" t="str">
        <f t="shared" si="36"/>
        <v>F</v>
      </c>
      <c r="AC160" s="238" t="str">
        <f t="shared" si="37"/>
        <v>F</v>
      </c>
      <c r="AD160" s="238" t="str">
        <f t="shared" si="37"/>
        <v>F</v>
      </c>
      <c r="AE160" s="238" t="str">
        <f t="shared" si="37"/>
        <v>F</v>
      </c>
      <c r="AF160" s="238" t="str">
        <f t="shared" si="37"/>
        <v>F</v>
      </c>
      <c r="AG160" s="238" t="str">
        <f t="shared" si="34"/>
        <v>F</v>
      </c>
      <c r="AH160" s="238" t="str">
        <f t="shared" si="34"/>
        <v>F</v>
      </c>
      <c r="AI160" s="238" t="str">
        <f t="shared" si="34"/>
        <v>F</v>
      </c>
      <c r="AJ160" s="238" t="str">
        <f t="shared" si="34"/>
        <v>F</v>
      </c>
      <c r="AK160" s="238" t="str">
        <f t="shared" si="34"/>
        <v>F</v>
      </c>
      <c r="AL160" s="238" t="str">
        <f t="shared" si="34"/>
        <v>F</v>
      </c>
      <c r="AM160" s="238" t="str">
        <f t="shared" si="34"/>
        <v>F</v>
      </c>
      <c r="AN160" s="238" t="str">
        <f t="shared" si="34"/>
        <v>F</v>
      </c>
      <c r="AO160" s="238" t="str">
        <f t="shared" si="34"/>
        <v>F</v>
      </c>
      <c r="AP160" s="238" t="str">
        <f t="shared" si="34"/>
        <v>F</v>
      </c>
      <c r="AQ160" s="238" t="str">
        <f t="shared" si="33"/>
        <v>F</v>
      </c>
      <c r="AR160" s="238" t="str">
        <f t="shared" si="33"/>
        <v>F</v>
      </c>
      <c r="AS160" s="238" t="str">
        <f t="shared" si="33"/>
        <v>F</v>
      </c>
      <c r="AT160" s="238" t="str">
        <f t="shared" si="33"/>
        <v>F</v>
      </c>
      <c r="AU160" s="238" t="str">
        <f t="shared" si="33"/>
        <v>F</v>
      </c>
      <c r="AV160" s="238" t="str">
        <f t="shared" si="33"/>
        <v>F</v>
      </c>
    </row>
    <row r="161" spans="13:48">
      <c r="M161" s="238" t="str">
        <f t="shared" si="36"/>
        <v>F</v>
      </c>
      <c r="N161" s="238" t="str">
        <f t="shared" si="36"/>
        <v>F</v>
      </c>
      <c r="O161" s="238" t="str">
        <f t="shared" si="36"/>
        <v>F</v>
      </c>
      <c r="P161" s="238" t="str">
        <f t="shared" si="36"/>
        <v>F</v>
      </c>
      <c r="Q161" s="238" t="str">
        <f t="shared" si="36"/>
        <v>F</v>
      </c>
      <c r="R161" s="220"/>
      <c r="S161" s="220"/>
      <c r="T161" s="238" t="str">
        <f t="shared" si="36"/>
        <v>F</v>
      </c>
      <c r="U161" s="238" t="str">
        <f t="shared" si="36"/>
        <v>F</v>
      </c>
      <c r="V161" s="238" t="str">
        <f t="shared" si="36"/>
        <v>F</v>
      </c>
      <c r="W161" s="238" t="str">
        <f t="shared" si="36"/>
        <v>F</v>
      </c>
      <c r="X161" s="238" t="str">
        <f t="shared" si="36"/>
        <v>F</v>
      </c>
      <c r="Y161" s="238" t="str">
        <f t="shared" si="36"/>
        <v>F</v>
      </c>
      <c r="Z161" s="238" t="str">
        <f t="shared" si="36"/>
        <v>F</v>
      </c>
      <c r="AA161" s="238" t="str">
        <f t="shared" si="36"/>
        <v>F</v>
      </c>
      <c r="AB161" s="238" t="str">
        <f t="shared" si="36"/>
        <v>F</v>
      </c>
      <c r="AC161" s="238" t="str">
        <f t="shared" si="37"/>
        <v>F</v>
      </c>
      <c r="AD161" s="238" t="str">
        <f t="shared" si="37"/>
        <v>F</v>
      </c>
      <c r="AE161" s="238" t="str">
        <f t="shared" si="37"/>
        <v>F</v>
      </c>
      <c r="AF161" s="238" t="str">
        <f t="shared" si="37"/>
        <v>F</v>
      </c>
      <c r="AG161" s="238" t="str">
        <f t="shared" si="34"/>
        <v>F</v>
      </c>
      <c r="AH161" s="238" t="str">
        <f t="shared" si="34"/>
        <v>F</v>
      </c>
      <c r="AI161" s="238" t="str">
        <f t="shared" si="34"/>
        <v>F</v>
      </c>
      <c r="AJ161" s="238" t="str">
        <f t="shared" si="34"/>
        <v>F</v>
      </c>
      <c r="AK161" s="238" t="str">
        <f t="shared" si="34"/>
        <v>F</v>
      </c>
      <c r="AL161" s="238" t="str">
        <f t="shared" si="34"/>
        <v>F</v>
      </c>
      <c r="AM161" s="238" t="str">
        <f t="shared" si="34"/>
        <v>F</v>
      </c>
      <c r="AN161" s="238" t="str">
        <f t="shared" si="34"/>
        <v>F</v>
      </c>
      <c r="AO161" s="238" t="str">
        <f t="shared" si="34"/>
        <v>F</v>
      </c>
      <c r="AP161" s="238" t="str">
        <f t="shared" si="34"/>
        <v>F</v>
      </c>
      <c r="AQ161" s="238" t="str">
        <f t="shared" si="33"/>
        <v>F</v>
      </c>
      <c r="AR161" s="238" t="str">
        <f t="shared" si="33"/>
        <v>F</v>
      </c>
      <c r="AS161" s="238" t="str">
        <f t="shared" si="33"/>
        <v>F</v>
      </c>
      <c r="AT161" s="238" t="str">
        <f t="shared" si="33"/>
        <v>F</v>
      </c>
      <c r="AU161" s="238" t="str">
        <f t="shared" si="33"/>
        <v>F</v>
      </c>
      <c r="AV161" s="238" t="str">
        <f t="shared" si="33"/>
        <v>F</v>
      </c>
    </row>
    <row r="162" spans="13:48">
      <c r="M162" s="238" t="str">
        <f t="shared" si="36"/>
        <v>F</v>
      </c>
      <c r="N162" s="238" t="str">
        <f t="shared" si="36"/>
        <v>F</v>
      </c>
      <c r="O162" s="238" t="str">
        <f t="shared" si="36"/>
        <v>F</v>
      </c>
      <c r="P162" s="238" t="str">
        <f t="shared" si="36"/>
        <v>F</v>
      </c>
      <c r="Q162" s="238" t="str">
        <f t="shared" si="36"/>
        <v>F</v>
      </c>
      <c r="R162" s="220"/>
      <c r="S162" s="220"/>
      <c r="T162" s="238" t="str">
        <f t="shared" si="36"/>
        <v>F</v>
      </c>
      <c r="U162" s="238" t="str">
        <f t="shared" si="36"/>
        <v>F</v>
      </c>
      <c r="V162" s="238" t="str">
        <f t="shared" si="36"/>
        <v>F</v>
      </c>
      <c r="W162" s="238" t="str">
        <f t="shared" si="36"/>
        <v>F</v>
      </c>
      <c r="X162" s="238" t="str">
        <f t="shared" si="36"/>
        <v>F</v>
      </c>
      <c r="Y162" s="238" t="str">
        <f t="shared" si="36"/>
        <v>F</v>
      </c>
      <c r="Z162" s="238" t="str">
        <f t="shared" si="36"/>
        <v>F</v>
      </c>
      <c r="AA162" s="238" t="str">
        <f t="shared" si="36"/>
        <v>F</v>
      </c>
      <c r="AB162" s="238" t="str">
        <f t="shared" si="36"/>
        <v>F</v>
      </c>
      <c r="AC162" s="238" t="str">
        <f t="shared" si="37"/>
        <v>F</v>
      </c>
      <c r="AD162" s="238" t="str">
        <f t="shared" si="37"/>
        <v>F</v>
      </c>
      <c r="AE162" s="238" t="str">
        <f t="shared" si="37"/>
        <v>F</v>
      </c>
      <c r="AF162" s="238" t="str">
        <f t="shared" si="37"/>
        <v>F</v>
      </c>
      <c r="AG162" s="238" t="str">
        <f t="shared" si="34"/>
        <v>F</v>
      </c>
      <c r="AH162" s="238" t="str">
        <f t="shared" si="34"/>
        <v>F</v>
      </c>
      <c r="AI162" s="238" t="str">
        <f t="shared" si="34"/>
        <v>F</v>
      </c>
      <c r="AJ162" s="238" t="str">
        <f t="shared" si="34"/>
        <v>F</v>
      </c>
      <c r="AK162" s="238" t="str">
        <f t="shared" si="34"/>
        <v>F</v>
      </c>
      <c r="AL162" s="238" t="str">
        <f t="shared" si="34"/>
        <v>F</v>
      </c>
      <c r="AM162" s="238" t="str">
        <f t="shared" si="34"/>
        <v>F</v>
      </c>
      <c r="AN162" s="238" t="str">
        <f t="shared" si="34"/>
        <v>F</v>
      </c>
      <c r="AO162" s="238" t="str">
        <f t="shared" si="34"/>
        <v>F</v>
      </c>
      <c r="AP162" s="238" t="str">
        <f t="shared" si="34"/>
        <v>F</v>
      </c>
      <c r="AQ162" s="238" t="str">
        <f t="shared" si="33"/>
        <v>F</v>
      </c>
      <c r="AR162" s="238" t="str">
        <f t="shared" si="33"/>
        <v>F</v>
      </c>
      <c r="AS162" s="238" t="str">
        <f t="shared" si="33"/>
        <v>F</v>
      </c>
      <c r="AT162" s="238" t="str">
        <f t="shared" si="33"/>
        <v>F</v>
      </c>
      <c r="AU162" s="238" t="str">
        <f t="shared" si="33"/>
        <v>F</v>
      </c>
      <c r="AV162" s="238" t="str">
        <f t="shared" si="33"/>
        <v>F</v>
      </c>
    </row>
    <row r="163" spans="13:48">
      <c r="M163" s="238" t="str">
        <f t="shared" si="36"/>
        <v>F</v>
      </c>
      <c r="N163" s="238" t="str">
        <f t="shared" si="36"/>
        <v>F</v>
      </c>
      <c r="O163" s="238" t="str">
        <f t="shared" si="36"/>
        <v>F</v>
      </c>
      <c r="P163" s="238" t="str">
        <f t="shared" si="36"/>
        <v>F</v>
      </c>
      <c r="Q163" s="238" t="str">
        <f t="shared" si="36"/>
        <v>F</v>
      </c>
      <c r="R163" s="220"/>
      <c r="S163" s="220"/>
      <c r="T163" s="238" t="str">
        <f t="shared" si="36"/>
        <v>F</v>
      </c>
      <c r="U163" s="238" t="str">
        <f t="shared" si="36"/>
        <v>F</v>
      </c>
      <c r="V163" s="238" t="str">
        <f t="shared" si="36"/>
        <v>F</v>
      </c>
      <c r="W163" s="238" t="str">
        <f t="shared" si="36"/>
        <v>F</v>
      </c>
      <c r="X163" s="238" t="str">
        <f t="shared" si="36"/>
        <v>F</v>
      </c>
      <c r="Y163" s="238" t="str">
        <f t="shared" si="36"/>
        <v>F</v>
      </c>
      <c r="Z163" s="238" t="str">
        <f t="shared" si="36"/>
        <v>F</v>
      </c>
      <c r="AA163" s="238" t="str">
        <f t="shared" si="36"/>
        <v>F</v>
      </c>
      <c r="AB163" s="238" t="str">
        <f t="shared" si="36"/>
        <v>F</v>
      </c>
      <c r="AC163" s="238" t="str">
        <f t="shared" si="37"/>
        <v>F</v>
      </c>
      <c r="AD163" s="238" t="str">
        <f t="shared" si="37"/>
        <v>F</v>
      </c>
      <c r="AE163" s="238" t="str">
        <f t="shared" si="37"/>
        <v>F</v>
      </c>
      <c r="AF163" s="238" t="str">
        <f t="shared" si="37"/>
        <v>F</v>
      </c>
      <c r="AG163" s="238" t="str">
        <f t="shared" si="34"/>
        <v>F</v>
      </c>
      <c r="AH163" s="238" t="str">
        <f t="shared" si="34"/>
        <v>F</v>
      </c>
      <c r="AI163" s="238" t="str">
        <f t="shared" si="34"/>
        <v>F</v>
      </c>
      <c r="AJ163" s="238" t="str">
        <f t="shared" si="34"/>
        <v>F</v>
      </c>
      <c r="AK163" s="238" t="str">
        <f t="shared" si="34"/>
        <v>F</v>
      </c>
      <c r="AL163" s="238" t="str">
        <f t="shared" si="34"/>
        <v>F</v>
      </c>
      <c r="AM163" s="238" t="str">
        <f t="shared" si="34"/>
        <v>F</v>
      </c>
      <c r="AN163" s="238" t="str">
        <f t="shared" si="34"/>
        <v>F</v>
      </c>
      <c r="AO163" s="238" t="str">
        <f t="shared" si="34"/>
        <v>F</v>
      </c>
      <c r="AP163" s="238" t="str">
        <f t="shared" si="34"/>
        <v>F</v>
      </c>
      <c r="AQ163" s="238" t="str">
        <f t="shared" si="33"/>
        <v>F</v>
      </c>
      <c r="AR163" s="238" t="str">
        <f t="shared" si="33"/>
        <v>F</v>
      </c>
      <c r="AS163" s="238" t="str">
        <f t="shared" si="33"/>
        <v>F</v>
      </c>
      <c r="AT163" s="238" t="str">
        <f t="shared" si="33"/>
        <v>F</v>
      </c>
      <c r="AU163" s="238" t="str">
        <f t="shared" si="33"/>
        <v>F</v>
      </c>
      <c r="AV163" s="238" t="str">
        <f t="shared" si="33"/>
        <v>F</v>
      </c>
    </row>
    <row r="164" spans="13:48">
      <c r="M164" s="238" t="str">
        <f t="shared" si="36"/>
        <v>F</v>
      </c>
      <c r="N164" s="238" t="str">
        <f t="shared" si="36"/>
        <v>F</v>
      </c>
      <c r="O164" s="238" t="str">
        <f t="shared" si="36"/>
        <v>F</v>
      </c>
      <c r="P164" s="238" t="str">
        <f t="shared" si="36"/>
        <v>F</v>
      </c>
      <c r="Q164" s="238" t="str">
        <f t="shared" si="36"/>
        <v>F</v>
      </c>
      <c r="R164" s="220"/>
      <c r="S164" s="220"/>
      <c r="T164" s="238" t="str">
        <f t="shared" si="36"/>
        <v>F</v>
      </c>
      <c r="U164" s="238" t="str">
        <f t="shared" si="36"/>
        <v>F</v>
      </c>
      <c r="V164" s="238" t="str">
        <f t="shared" si="36"/>
        <v>F</v>
      </c>
      <c r="W164" s="238" t="str">
        <f t="shared" si="36"/>
        <v>F</v>
      </c>
      <c r="X164" s="238" t="str">
        <f t="shared" si="36"/>
        <v>F</v>
      </c>
      <c r="Y164" s="238" t="str">
        <f t="shared" si="36"/>
        <v>F</v>
      </c>
      <c r="Z164" s="238" t="str">
        <f t="shared" si="36"/>
        <v>F</v>
      </c>
      <c r="AA164" s="238" t="str">
        <f t="shared" si="36"/>
        <v>F</v>
      </c>
      <c r="AB164" s="238" t="str">
        <f t="shared" si="36"/>
        <v>F</v>
      </c>
      <c r="AC164" s="238" t="str">
        <f t="shared" si="37"/>
        <v>F</v>
      </c>
      <c r="AD164" s="238" t="str">
        <f t="shared" si="37"/>
        <v>F</v>
      </c>
      <c r="AE164" s="238" t="str">
        <f t="shared" si="37"/>
        <v>F</v>
      </c>
      <c r="AF164" s="238" t="str">
        <f t="shared" si="37"/>
        <v>F</v>
      </c>
      <c r="AG164" s="238" t="str">
        <f t="shared" si="34"/>
        <v>F</v>
      </c>
      <c r="AH164" s="238" t="str">
        <f t="shared" si="34"/>
        <v>F</v>
      </c>
      <c r="AI164" s="238" t="str">
        <f t="shared" si="34"/>
        <v>F</v>
      </c>
      <c r="AJ164" s="238" t="str">
        <f t="shared" si="34"/>
        <v>F</v>
      </c>
      <c r="AK164" s="238" t="str">
        <f t="shared" si="34"/>
        <v>F</v>
      </c>
      <c r="AL164" s="238" t="str">
        <f t="shared" si="34"/>
        <v>F</v>
      </c>
      <c r="AM164" s="238" t="str">
        <f t="shared" si="34"/>
        <v>F</v>
      </c>
      <c r="AN164" s="238" t="str">
        <f t="shared" si="34"/>
        <v>F</v>
      </c>
      <c r="AO164" s="238" t="str">
        <f t="shared" si="34"/>
        <v>F</v>
      </c>
      <c r="AP164" s="238" t="str">
        <f t="shared" si="34"/>
        <v>F</v>
      </c>
      <c r="AQ164" s="238" t="str">
        <f t="shared" si="33"/>
        <v>F</v>
      </c>
      <c r="AR164" s="238" t="str">
        <f t="shared" si="33"/>
        <v>F</v>
      </c>
      <c r="AS164" s="238" t="str">
        <f t="shared" si="33"/>
        <v>F</v>
      </c>
      <c r="AT164" s="238" t="str">
        <f t="shared" si="33"/>
        <v>F</v>
      </c>
      <c r="AU164" s="238" t="str">
        <f t="shared" si="33"/>
        <v>F</v>
      </c>
      <c r="AV164" s="238" t="str">
        <f t="shared" si="33"/>
        <v>F</v>
      </c>
    </row>
    <row r="165" spans="13:48">
      <c r="M165" s="238" t="str">
        <f t="shared" si="36"/>
        <v>F</v>
      </c>
      <c r="N165" s="238" t="str">
        <f t="shared" si="36"/>
        <v>F</v>
      </c>
      <c r="O165" s="238" t="str">
        <f t="shared" si="36"/>
        <v>F</v>
      </c>
      <c r="P165" s="238" t="str">
        <f t="shared" si="36"/>
        <v>F</v>
      </c>
      <c r="Q165" s="238" t="str">
        <f t="shared" si="36"/>
        <v>F</v>
      </c>
      <c r="R165" s="220"/>
      <c r="S165" s="220"/>
      <c r="T165" s="238" t="str">
        <f t="shared" si="36"/>
        <v>F</v>
      </c>
      <c r="U165" s="238" t="str">
        <f t="shared" si="36"/>
        <v>F</v>
      </c>
      <c r="V165" s="238" t="str">
        <f t="shared" si="36"/>
        <v>F</v>
      </c>
      <c r="W165" s="238" t="str">
        <f t="shared" si="36"/>
        <v>F</v>
      </c>
      <c r="X165" s="238" t="str">
        <f t="shared" si="36"/>
        <v>F</v>
      </c>
      <c r="Y165" s="238" t="str">
        <f t="shared" si="36"/>
        <v>F</v>
      </c>
      <c r="Z165" s="238" t="str">
        <f t="shared" si="36"/>
        <v>F</v>
      </c>
      <c r="AA165" s="238" t="str">
        <f t="shared" si="36"/>
        <v>F</v>
      </c>
      <c r="AB165" s="238" t="str">
        <f t="shared" si="36"/>
        <v>F</v>
      </c>
      <c r="AC165" s="238" t="str">
        <f t="shared" si="37"/>
        <v>F</v>
      </c>
      <c r="AD165" s="238" t="str">
        <f t="shared" si="37"/>
        <v>F</v>
      </c>
      <c r="AE165" s="238" t="str">
        <f t="shared" si="37"/>
        <v>F</v>
      </c>
      <c r="AF165" s="238" t="str">
        <f t="shared" si="37"/>
        <v>F</v>
      </c>
      <c r="AG165" s="238" t="str">
        <f t="shared" si="34"/>
        <v>F</v>
      </c>
      <c r="AH165" s="238" t="str">
        <f t="shared" si="34"/>
        <v>F</v>
      </c>
      <c r="AI165" s="238" t="str">
        <f t="shared" si="34"/>
        <v>F</v>
      </c>
      <c r="AJ165" s="238" t="str">
        <f t="shared" si="34"/>
        <v>F</v>
      </c>
      <c r="AK165" s="238" t="str">
        <f t="shared" si="34"/>
        <v>F</v>
      </c>
      <c r="AL165" s="238" t="str">
        <f t="shared" si="34"/>
        <v>F</v>
      </c>
      <c r="AM165" s="238" t="str">
        <f t="shared" si="34"/>
        <v>F</v>
      </c>
      <c r="AN165" s="238" t="str">
        <f t="shared" si="34"/>
        <v>F</v>
      </c>
      <c r="AO165" s="238" t="str">
        <f t="shared" si="34"/>
        <v>F</v>
      </c>
      <c r="AP165" s="238" t="str">
        <f t="shared" si="34"/>
        <v>F</v>
      </c>
      <c r="AQ165" s="238" t="str">
        <f t="shared" si="33"/>
        <v>F</v>
      </c>
      <c r="AR165" s="238" t="str">
        <f t="shared" si="33"/>
        <v>F</v>
      </c>
      <c r="AS165" s="238" t="str">
        <f t="shared" si="33"/>
        <v>F</v>
      </c>
      <c r="AT165" s="238" t="str">
        <f t="shared" si="33"/>
        <v>F</v>
      </c>
      <c r="AU165" s="238" t="str">
        <f t="shared" si="33"/>
        <v>F</v>
      </c>
      <c r="AV165" s="238" t="str">
        <f t="shared" si="33"/>
        <v>F</v>
      </c>
    </row>
    <row r="166" spans="13:48">
      <c r="M166" s="238" t="str">
        <f t="shared" si="36"/>
        <v>F</v>
      </c>
      <c r="N166" s="238" t="str">
        <f t="shared" si="36"/>
        <v>F</v>
      </c>
      <c r="O166" s="238" t="str">
        <f t="shared" si="36"/>
        <v>F</v>
      </c>
      <c r="P166" s="238" t="str">
        <f t="shared" si="36"/>
        <v>F</v>
      </c>
      <c r="Q166" s="238" t="str">
        <f t="shared" si="36"/>
        <v>F</v>
      </c>
      <c r="R166" s="220"/>
      <c r="S166" s="220"/>
      <c r="T166" s="238" t="str">
        <f t="shared" si="36"/>
        <v>F</v>
      </c>
      <c r="U166" s="238" t="str">
        <f t="shared" si="36"/>
        <v>F</v>
      </c>
      <c r="V166" s="238" t="str">
        <f t="shared" si="36"/>
        <v>F</v>
      </c>
      <c r="W166" s="238" t="str">
        <f t="shared" si="36"/>
        <v>F</v>
      </c>
      <c r="X166" s="238" t="str">
        <f t="shared" si="36"/>
        <v>F</v>
      </c>
      <c r="Y166" s="238" t="str">
        <f t="shared" si="36"/>
        <v>F</v>
      </c>
      <c r="Z166" s="238" t="str">
        <f t="shared" si="36"/>
        <v>F</v>
      </c>
      <c r="AA166" s="238" t="str">
        <f t="shared" si="36"/>
        <v>F</v>
      </c>
      <c r="AB166" s="238" t="str">
        <f t="shared" ref="AB166:AP187" si="38">IF(AB$3&gt;=$C166,IF(AB$3&lt;=($C166+$D166-1),"P","F"),"F")</f>
        <v>F</v>
      </c>
      <c r="AC166" s="238" t="str">
        <f t="shared" si="38"/>
        <v>F</v>
      </c>
      <c r="AD166" s="238" t="str">
        <f t="shared" si="38"/>
        <v>F</v>
      </c>
      <c r="AE166" s="238" t="str">
        <f t="shared" si="38"/>
        <v>F</v>
      </c>
      <c r="AF166" s="238" t="str">
        <f t="shared" si="38"/>
        <v>F</v>
      </c>
      <c r="AG166" s="238" t="str">
        <f t="shared" si="34"/>
        <v>F</v>
      </c>
      <c r="AH166" s="238" t="str">
        <f t="shared" si="34"/>
        <v>F</v>
      </c>
      <c r="AI166" s="238" t="str">
        <f t="shared" si="34"/>
        <v>F</v>
      </c>
      <c r="AJ166" s="238" t="str">
        <f t="shared" si="34"/>
        <v>F</v>
      </c>
      <c r="AK166" s="238" t="str">
        <f t="shared" si="34"/>
        <v>F</v>
      </c>
      <c r="AL166" s="238" t="str">
        <f t="shared" si="34"/>
        <v>F</v>
      </c>
      <c r="AM166" s="238" t="str">
        <f t="shared" si="34"/>
        <v>F</v>
      </c>
      <c r="AN166" s="238" t="str">
        <f t="shared" si="34"/>
        <v>F</v>
      </c>
      <c r="AO166" s="238" t="str">
        <f t="shared" si="34"/>
        <v>F</v>
      </c>
      <c r="AP166" s="238" t="str">
        <f t="shared" si="34"/>
        <v>F</v>
      </c>
      <c r="AQ166" s="238" t="str">
        <f t="shared" si="33"/>
        <v>F</v>
      </c>
      <c r="AR166" s="238" t="str">
        <f t="shared" si="33"/>
        <v>F</v>
      </c>
      <c r="AS166" s="238" t="str">
        <f t="shared" si="33"/>
        <v>F</v>
      </c>
      <c r="AT166" s="238" t="str">
        <f t="shared" si="33"/>
        <v>F</v>
      </c>
      <c r="AU166" s="238" t="str">
        <f t="shared" si="33"/>
        <v>F</v>
      </c>
      <c r="AV166" s="238" t="str">
        <f t="shared" ref="AQ166:AV191" si="39">IF(AV$3&gt;=$C166,IF(AV$3&lt;=($C166+$D166-1),"P","F"),"F")</f>
        <v>F</v>
      </c>
    </row>
    <row r="167" spans="13:48">
      <c r="M167" s="238" t="str">
        <f t="shared" ref="M167:AB182" si="40">IF(M$3&gt;=$C167,IF(M$3&lt;=($C167+$D167-1),"P","F"),"F")</f>
        <v>F</v>
      </c>
      <c r="N167" s="238" t="str">
        <f t="shared" si="40"/>
        <v>F</v>
      </c>
      <c r="O167" s="238" t="str">
        <f t="shared" si="40"/>
        <v>F</v>
      </c>
      <c r="P167" s="238" t="str">
        <f t="shared" si="40"/>
        <v>F</v>
      </c>
      <c r="Q167" s="238" t="str">
        <f t="shared" si="40"/>
        <v>F</v>
      </c>
      <c r="R167" s="220"/>
      <c r="S167" s="220"/>
      <c r="T167" s="238" t="str">
        <f t="shared" si="40"/>
        <v>F</v>
      </c>
      <c r="U167" s="238" t="str">
        <f t="shared" si="40"/>
        <v>F</v>
      </c>
      <c r="V167" s="238" t="str">
        <f t="shared" si="40"/>
        <v>F</v>
      </c>
      <c r="W167" s="238" t="str">
        <f t="shared" si="40"/>
        <v>F</v>
      </c>
      <c r="X167" s="238" t="str">
        <f t="shared" si="40"/>
        <v>F</v>
      </c>
      <c r="Y167" s="238" t="str">
        <f t="shared" si="40"/>
        <v>F</v>
      </c>
      <c r="Z167" s="238" t="str">
        <f t="shared" si="40"/>
        <v>F</v>
      </c>
      <c r="AA167" s="238" t="str">
        <f t="shared" si="40"/>
        <v>F</v>
      </c>
      <c r="AB167" s="238" t="str">
        <f t="shared" si="40"/>
        <v>F</v>
      </c>
      <c r="AC167" s="238" t="str">
        <f t="shared" si="38"/>
        <v>F</v>
      </c>
      <c r="AD167" s="238" t="str">
        <f t="shared" si="38"/>
        <v>F</v>
      </c>
      <c r="AE167" s="238" t="str">
        <f t="shared" si="38"/>
        <v>F</v>
      </c>
      <c r="AF167" s="238" t="str">
        <f t="shared" si="38"/>
        <v>F</v>
      </c>
      <c r="AG167" s="238" t="str">
        <f t="shared" si="34"/>
        <v>F</v>
      </c>
      <c r="AH167" s="238" t="str">
        <f t="shared" si="34"/>
        <v>F</v>
      </c>
      <c r="AI167" s="238" t="str">
        <f t="shared" si="34"/>
        <v>F</v>
      </c>
      <c r="AJ167" s="238" t="str">
        <f t="shared" si="34"/>
        <v>F</v>
      </c>
      <c r="AK167" s="238" t="str">
        <f t="shared" si="34"/>
        <v>F</v>
      </c>
      <c r="AL167" s="238" t="str">
        <f t="shared" si="34"/>
        <v>F</v>
      </c>
      <c r="AM167" s="238" t="str">
        <f t="shared" si="34"/>
        <v>F</v>
      </c>
      <c r="AN167" s="238" t="str">
        <f t="shared" si="34"/>
        <v>F</v>
      </c>
      <c r="AO167" s="238" t="str">
        <f t="shared" si="34"/>
        <v>F</v>
      </c>
      <c r="AP167" s="238" t="str">
        <f t="shared" si="34"/>
        <v>F</v>
      </c>
      <c r="AQ167" s="238" t="str">
        <f t="shared" si="39"/>
        <v>F</v>
      </c>
      <c r="AR167" s="238" t="str">
        <f t="shared" si="39"/>
        <v>F</v>
      </c>
      <c r="AS167" s="238" t="str">
        <f t="shared" si="39"/>
        <v>F</v>
      </c>
      <c r="AT167" s="238" t="str">
        <f t="shared" si="39"/>
        <v>F</v>
      </c>
      <c r="AU167" s="238" t="str">
        <f t="shared" si="39"/>
        <v>F</v>
      </c>
      <c r="AV167" s="238" t="str">
        <f t="shared" si="39"/>
        <v>F</v>
      </c>
    </row>
    <row r="168" spans="13:48">
      <c r="M168" s="238" t="str">
        <f t="shared" si="40"/>
        <v>F</v>
      </c>
      <c r="N168" s="238" t="str">
        <f t="shared" si="40"/>
        <v>F</v>
      </c>
      <c r="O168" s="238" t="str">
        <f t="shared" si="40"/>
        <v>F</v>
      </c>
      <c r="P168" s="238" t="str">
        <f t="shared" si="40"/>
        <v>F</v>
      </c>
      <c r="Q168" s="238" t="str">
        <f t="shared" si="40"/>
        <v>F</v>
      </c>
      <c r="R168" s="220"/>
      <c r="S168" s="220"/>
      <c r="T168" s="238" t="str">
        <f t="shared" si="40"/>
        <v>F</v>
      </c>
      <c r="U168" s="238" t="str">
        <f t="shared" si="40"/>
        <v>F</v>
      </c>
      <c r="V168" s="238" t="str">
        <f t="shared" si="40"/>
        <v>F</v>
      </c>
      <c r="W168" s="238" t="str">
        <f t="shared" si="40"/>
        <v>F</v>
      </c>
      <c r="X168" s="238" t="str">
        <f t="shared" si="40"/>
        <v>F</v>
      </c>
      <c r="Y168" s="238" t="str">
        <f t="shared" si="40"/>
        <v>F</v>
      </c>
      <c r="Z168" s="238" t="str">
        <f t="shared" si="40"/>
        <v>F</v>
      </c>
      <c r="AA168" s="238" t="str">
        <f t="shared" si="40"/>
        <v>F</v>
      </c>
      <c r="AB168" s="238" t="str">
        <f t="shared" si="40"/>
        <v>F</v>
      </c>
      <c r="AC168" s="238" t="str">
        <f t="shared" si="38"/>
        <v>F</v>
      </c>
      <c r="AD168" s="238" t="str">
        <f t="shared" si="38"/>
        <v>F</v>
      </c>
      <c r="AE168" s="238" t="str">
        <f t="shared" si="38"/>
        <v>F</v>
      </c>
      <c r="AF168" s="238" t="str">
        <f t="shared" si="38"/>
        <v>F</v>
      </c>
      <c r="AG168" s="238" t="str">
        <f t="shared" si="34"/>
        <v>F</v>
      </c>
      <c r="AH168" s="238" t="str">
        <f t="shared" si="34"/>
        <v>F</v>
      </c>
      <c r="AI168" s="238" t="str">
        <f t="shared" si="34"/>
        <v>F</v>
      </c>
      <c r="AJ168" s="238" t="str">
        <f t="shared" si="34"/>
        <v>F</v>
      </c>
      <c r="AK168" s="238" t="str">
        <f t="shared" si="34"/>
        <v>F</v>
      </c>
      <c r="AL168" s="238" t="str">
        <f t="shared" si="34"/>
        <v>F</v>
      </c>
      <c r="AM168" s="238" t="str">
        <f t="shared" si="34"/>
        <v>F</v>
      </c>
      <c r="AN168" s="238" t="str">
        <f t="shared" ref="AN168:AP168" si="41">IF(AN$3&gt;=$C168,IF(AN$3&lt;=($C168+$D168-1),"P","F"),"F")</f>
        <v>F</v>
      </c>
      <c r="AO168" s="238" t="str">
        <f t="shared" si="41"/>
        <v>F</v>
      </c>
      <c r="AP168" s="238" t="str">
        <f t="shared" si="41"/>
        <v>F</v>
      </c>
      <c r="AQ168" s="238" t="str">
        <f t="shared" si="39"/>
        <v>F</v>
      </c>
      <c r="AR168" s="238" t="str">
        <f t="shared" si="39"/>
        <v>F</v>
      </c>
      <c r="AS168" s="238" t="str">
        <f t="shared" si="39"/>
        <v>F</v>
      </c>
      <c r="AT168" s="238" t="str">
        <f t="shared" si="39"/>
        <v>F</v>
      </c>
      <c r="AU168" s="238" t="str">
        <f t="shared" si="39"/>
        <v>F</v>
      </c>
      <c r="AV168" s="238" t="str">
        <f t="shared" si="39"/>
        <v>F</v>
      </c>
    </row>
    <row r="169" spans="13:48">
      <c r="M169" s="238" t="str">
        <f t="shared" si="40"/>
        <v>F</v>
      </c>
      <c r="N169" s="238" t="str">
        <f t="shared" si="40"/>
        <v>F</v>
      </c>
      <c r="O169" s="238" t="str">
        <f t="shared" si="40"/>
        <v>F</v>
      </c>
      <c r="P169" s="238" t="str">
        <f t="shared" si="40"/>
        <v>F</v>
      </c>
      <c r="Q169" s="238" t="str">
        <f t="shared" si="40"/>
        <v>F</v>
      </c>
      <c r="R169" s="220"/>
      <c r="S169" s="220"/>
      <c r="T169" s="238" t="str">
        <f t="shared" si="40"/>
        <v>F</v>
      </c>
      <c r="U169" s="238" t="str">
        <f t="shared" si="40"/>
        <v>F</v>
      </c>
      <c r="V169" s="238" t="str">
        <f t="shared" si="40"/>
        <v>F</v>
      </c>
      <c r="W169" s="238" t="str">
        <f t="shared" si="40"/>
        <v>F</v>
      </c>
      <c r="X169" s="238" t="str">
        <f t="shared" si="40"/>
        <v>F</v>
      </c>
      <c r="Y169" s="238" t="str">
        <f t="shared" si="40"/>
        <v>F</v>
      </c>
      <c r="Z169" s="238" t="str">
        <f t="shared" si="40"/>
        <v>F</v>
      </c>
      <c r="AA169" s="238" t="str">
        <f t="shared" si="40"/>
        <v>F</v>
      </c>
      <c r="AB169" s="238" t="str">
        <f t="shared" si="40"/>
        <v>F</v>
      </c>
      <c r="AC169" s="238" t="str">
        <f t="shared" si="38"/>
        <v>F</v>
      </c>
      <c r="AD169" s="238" t="str">
        <f t="shared" si="38"/>
        <v>F</v>
      </c>
      <c r="AE169" s="238" t="str">
        <f t="shared" si="38"/>
        <v>F</v>
      </c>
      <c r="AF169" s="238" t="str">
        <f t="shared" si="38"/>
        <v>F</v>
      </c>
      <c r="AG169" s="238" t="str">
        <f t="shared" si="38"/>
        <v>F</v>
      </c>
      <c r="AH169" s="238" t="str">
        <f t="shared" si="38"/>
        <v>F</v>
      </c>
      <c r="AI169" s="238" t="str">
        <f t="shared" si="38"/>
        <v>F</v>
      </c>
      <c r="AJ169" s="238" t="str">
        <f t="shared" si="38"/>
        <v>F</v>
      </c>
      <c r="AK169" s="238" t="str">
        <f t="shared" si="38"/>
        <v>F</v>
      </c>
      <c r="AL169" s="238" t="str">
        <f t="shared" si="38"/>
        <v>F</v>
      </c>
      <c r="AM169" s="238" t="str">
        <f t="shared" si="38"/>
        <v>F</v>
      </c>
      <c r="AN169" s="238" t="str">
        <f t="shared" si="38"/>
        <v>F</v>
      </c>
      <c r="AO169" s="238" t="str">
        <f t="shared" si="38"/>
        <v>F</v>
      </c>
      <c r="AP169" s="238" t="str">
        <f t="shared" si="38"/>
        <v>F</v>
      </c>
      <c r="AQ169" s="238" t="str">
        <f t="shared" si="39"/>
        <v>F</v>
      </c>
      <c r="AR169" s="238" t="str">
        <f t="shared" si="39"/>
        <v>F</v>
      </c>
      <c r="AS169" s="238" t="str">
        <f t="shared" si="39"/>
        <v>F</v>
      </c>
      <c r="AT169" s="238" t="str">
        <f t="shared" si="39"/>
        <v>F</v>
      </c>
      <c r="AU169" s="238" t="str">
        <f t="shared" si="39"/>
        <v>F</v>
      </c>
      <c r="AV169" s="238" t="str">
        <f t="shared" si="39"/>
        <v>F</v>
      </c>
    </row>
    <row r="170" spans="13:48">
      <c r="M170" s="238" t="str">
        <f t="shared" si="40"/>
        <v>F</v>
      </c>
      <c r="N170" s="238" t="str">
        <f t="shared" si="40"/>
        <v>F</v>
      </c>
      <c r="O170" s="238" t="str">
        <f t="shared" si="40"/>
        <v>F</v>
      </c>
      <c r="P170" s="238" t="str">
        <f t="shared" si="40"/>
        <v>F</v>
      </c>
      <c r="Q170" s="238" t="str">
        <f t="shared" si="40"/>
        <v>F</v>
      </c>
      <c r="R170" s="220"/>
      <c r="S170" s="220"/>
      <c r="T170" s="238" t="str">
        <f t="shared" si="40"/>
        <v>F</v>
      </c>
      <c r="U170" s="238" t="str">
        <f t="shared" si="40"/>
        <v>F</v>
      </c>
      <c r="V170" s="238" t="str">
        <f t="shared" si="40"/>
        <v>F</v>
      </c>
      <c r="W170" s="238" t="str">
        <f t="shared" si="40"/>
        <v>F</v>
      </c>
      <c r="X170" s="238" t="str">
        <f t="shared" si="40"/>
        <v>F</v>
      </c>
      <c r="Y170" s="238" t="str">
        <f t="shared" si="40"/>
        <v>F</v>
      </c>
      <c r="Z170" s="238" t="str">
        <f t="shared" si="40"/>
        <v>F</v>
      </c>
      <c r="AA170" s="238" t="str">
        <f t="shared" si="40"/>
        <v>F</v>
      </c>
      <c r="AB170" s="238" t="str">
        <f t="shared" si="40"/>
        <v>F</v>
      </c>
      <c r="AC170" s="238" t="str">
        <f t="shared" si="38"/>
        <v>F</v>
      </c>
      <c r="AD170" s="238" t="str">
        <f t="shared" si="38"/>
        <v>F</v>
      </c>
      <c r="AE170" s="238" t="str">
        <f t="shared" si="38"/>
        <v>F</v>
      </c>
      <c r="AF170" s="238" t="str">
        <f t="shared" si="38"/>
        <v>F</v>
      </c>
      <c r="AG170" s="238" t="str">
        <f t="shared" si="38"/>
        <v>F</v>
      </c>
      <c r="AH170" s="238" t="str">
        <f t="shared" si="38"/>
        <v>F</v>
      </c>
      <c r="AI170" s="238" t="str">
        <f t="shared" si="38"/>
        <v>F</v>
      </c>
      <c r="AJ170" s="238" t="str">
        <f t="shared" si="38"/>
        <v>F</v>
      </c>
      <c r="AK170" s="238" t="str">
        <f t="shared" si="38"/>
        <v>F</v>
      </c>
      <c r="AL170" s="238" t="str">
        <f t="shared" si="38"/>
        <v>F</v>
      </c>
      <c r="AM170" s="238" t="str">
        <f t="shared" si="38"/>
        <v>F</v>
      </c>
      <c r="AN170" s="238" t="str">
        <f t="shared" si="38"/>
        <v>F</v>
      </c>
      <c r="AO170" s="238" t="str">
        <f t="shared" si="38"/>
        <v>F</v>
      </c>
      <c r="AP170" s="238" t="str">
        <f t="shared" si="38"/>
        <v>F</v>
      </c>
      <c r="AQ170" s="238" t="str">
        <f t="shared" si="39"/>
        <v>F</v>
      </c>
      <c r="AR170" s="238" t="str">
        <f t="shared" si="39"/>
        <v>F</v>
      </c>
      <c r="AS170" s="238" t="str">
        <f t="shared" si="39"/>
        <v>F</v>
      </c>
      <c r="AT170" s="238" t="str">
        <f t="shared" si="39"/>
        <v>F</v>
      </c>
      <c r="AU170" s="238" t="str">
        <f t="shared" si="39"/>
        <v>F</v>
      </c>
      <c r="AV170" s="238" t="str">
        <f t="shared" si="39"/>
        <v>F</v>
      </c>
    </row>
    <row r="171" spans="13:48">
      <c r="M171" s="238" t="str">
        <f t="shared" si="40"/>
        <v>F</v>
      </c>
      <c r="N171" s="238" t="str">
        <f t="shared" si="40"/>
        <v>F</v>
      </c>
      <c r="O171" s="238" t="str">
        <f t="shared" si="40"/>
        <v>F</v>
      </c>
      <c r="P171" s="238" t="str">
        <f t="shared" si="40"/>
        <v>F</v>
      </c>
      <c r="Q171" s="238" t="str">
        <f t="shared" si="40"/>
        <v>F</v>
      </c>
      <c r="R171" s="220"/>
      <c r="S171" s="220"/>
      <c r="T171" s="238" t="str">
        <f t="shared" si="40"/>
        <v>F</v>
      </c>
      <c r="U171" s="238" t="str">
        <f t="shared" si="40"/>
        <v>F</v>
      </c>
      <c r="V171" s="238" t="str">
        <f t="shared" si="40"/>
        <v>F</v>
      </c>
      <c r="W171" s="238" t="str">
        <f t="shared" si="40"/>
        <v>F</v>
      </c>
      <c r="X171" s="238" t="str">
        <f t="shared" si="40"/>
        <v>F</v>
      </c>
      <c r="Y171" s="238" t="str">
        <f t="shared" si="40"/>
        <v>F</v>
      </c>
      <c r="Z171" s="238" t="str">
        <f t="shared" si="40"/>
        <v>F</v>
      </c>
      <c r="AA171" s="238" t="str">
        <f t="shared" si="40"/>
        <v>F</v>
      </c>
      <c r="AB171" s="238" t="str">
        <f t="shared" si="40"/>
        <v>F</v>
      </c>
      <c r="AC171" s="238" t="str">
        <f t="shared" si="38"/>
        <v>F</v>
      </c>
      <c r="AD171" s="238" t="str">
        <f t="shared" si="38"/>
        <v>F</v>
      </c>
      <c r="AE171" s="238" t="str">
        <f t="shared" si="38"/>
        <v>F</v>
      </c>
      <c r="AF171" s="238" t="str">
        <f t="shared" si="38"/>
        <v>F</v>
      </c>
      <c r="AG171" s="238" t="str">
        <f t="shared" si="38"/>
        <v>F</v>
      </c>
      <c r="AH171" s="238" t="str">
        <f t="shared" si="38"/>
        <v>F</v>
      </c>
      <c r="AI171" s="238" t="str">
        <f t="shared" si="38"/>
        <v>F</v>
      </c>
      <c r="AJ171" s="238" t="str">
        <f t="shared" si="38"/>
        <v>F</v>
      </c>
      <c r="AK171" s="238" t="str">
        <f t="shared" si="38"/>
        <v>F</v>
      </c>
      <c r="AL171" s="238" t="str">
        <f t="shared" si="38"/>
        <v>F</v>
      </c>
      <c r="AM171" s="238" t="str">
        <f t="shared" si="38"/>
        <v>F</v>
      </c>
      <c r="AN171" s="238" t="str">
        <f t="shared" si="38"/>
        <v>F</v>
      </c>
      <c r="AO171" s="238" t="str">
        <f t="shared" si="38"/>
        <v>F</v>
      </c>
      <c r="AP171" s="238" t="str">
        <f t="shared" si="38"/>
        <v>F</v>
      </c>
      <c r="AQ171" s="238" t="str">
        <f t="shared" si="39"/>
        <v>F</v>
      </c>
      <c r="AR171" s="238" t="str">
        <f t="shared" si="39"/>
        <v>F</v>
      </c>
      <c r="AS171" s="238" t="str">
        <f t="shared" si="39"/>
        <v>F</v>
      </c>
      <c r="AT171" s="238" t="str">
        <f t="shared" si="39"/>
        <v>F</v>
      </c>
      <c r="AU171" s="238" t="str">
        <f t="shared" si="39"/>
        <v>F</v>
      </c>
      <c r="AV171" s="238" t="str">
        <f t="shared" si="39"/>
        <v>F</v>
      </c>
    </row>
    <row r="172" spans="13:48">
      <c r="M172" s="238" t="str">
        <f t="shared" si="40"/>
        <v>F</v>
      </c>
      <c r="N172" s="238" t="str">
        <f t="shared" si="40"/>
        <v>F</v>
      </c>
      <c r="O172" s="238" t="str">
        <f t="shared" si="40"/>
        <v>F</v>
      </c>
      <c r="P172" s="238" t="str">
        <f t="shared" si="40"/>
        <v>F</v>
      </c>
      <c r="Q172" s="238" t="str">
        <f t="shared" si="40"/>
        <v>F</v>
      </c>
      <c r="R172" s="220"/>
      <c r="S172" s="220"/>
      <c r="T172" s="238" t="str">
        <f t="shared" si="40"/>
        <v>F</v>
      </c>
      <c r="U172" s="238" t="str">
        <f t="shared" si="40"/>
        <v>F</v>
      </c>
      <c r="V172" s="238" t="str">
        <f t="shared" si="40"/>
        <v>F</v>
      </c>
      <c r="W172" s="238" t="str">
        <f t="shared" si="40"/>
        <v>F</v>
      </c>
      <c r="X172" s="238" t="str">
        <f t="shared" si="40"/>
        <v>F</v>
      </c>
      <c r="Y172" s="238" t="str">
        <f t="shared" si="40"/>
        <v>F</v>
      </c>
      <c r="Z172" s="238" t="str">
        <f t="shared" si="40"/>
        <v>F</v>
      </c>
      <c r="AA172" s="238" t="str">
        <f t="shared" si="40"/>
        <v>F</v>
      </c>
      <c r="AB172" s="238" t="str">
        <f t="shared" si="40"/>
        <v>F</v>
      </c>
      <c r="AC172" s="238" t="str">
        <f t="shared" si="38"/>
        <v>F</v>
      </c>
      <c r="AD172" s="238" t="str">
        <f t="shared" si="38"/>
        <v>F</v>
      </c>
      <c r="AE172" s="238" t="str">
        <f t="shared" si="38"/>
        <v>F</v>
      </c>
      <c r="AF172" s="238" t="str">
        <f t="shared" si="38"/>
        <v>F</v>
      </c>
      <c r="AG172" s="238" t="str">
        <f t="shared" si="38"/>
        <v>F</v>
      </c>
      <c r="AH172" s="238" t="str">
        <f t="shared" si="38"/>
        <v>F</v>
      </c>
      <c r="AI172" s="238" t="str">
        <f t="shared" si="38"/>
        <v>F</v>
      </c>
      <c r="AJ172" s="238" t="str">
        <f t="shared" si="38"/>
        <v>F</v>
      </c>
      <c r="AK172" s="238" t="str">
        <f t="shared" si="38"/>
        <v>F</v>
      </c>
      <c r="AL172" s="238" t="str">
        <f t="shared" si="38"/>
        <v>F</v>
      </c>
      <c r="AM172" s="238" t="str">
        <f t="shared" si="38"/>
        <v>F</v>
      </c>
      <c r="AN172" s="238" t="str">
        <f t="shared" si="38"/>
        <v>F</v>
      </c>
      <c r="AO172" s="238" t="str">
        <f t="shared" si="38"/>
        <v>F</v>
      </c>
      <c r="AP172" s="238" t="str">
        <f t="shared" si="38"/>
        <v>F</v>
      </c>
      <c r="AQ172" s="238" t="str">
        <f t="shared" si="39"/>
        <v>F</v>
      </c>
      <c r="AR172" s="238" t="str">
        <f t="shared" si="39"/>
        <v>F</v>
      </c>
      <c r="AS172" s="238" t="str">
        <f t="shared" si="39"/>
        <v>F</v>
      </c>
      <c r="AT172" s="238" t="str">
        <f t="shared" si="39"/>
        <v>F</v>
      </c>
      <c r="AU172" s="238" t="str">
        <f t="shared" si="39"/>
        <v>F</v>
      </c>
      <c r="AV172" s="238" t="str">
        <f t="shared" si="39"/>
        <v>F</v>
      </c>
    </row>
    <row r="173" spans="13:48">
      <c r="M173" s="238" t="str">
        <f t="shared" si="40"/>
        <v>F</v>
      </c>
      <c r="N173" s="238" t="str">
        <f t="shared" si="40"/>
        <v>F</v>
      </c>
      <c r="O173" s="238" t="str">
        <f t="shared" si="40"/>
        <v>F</v>
      </c>
      <c r="P173" s="238" t="str">
        <f t="shared" si="40"/>
        <v>F</v>
      </c>
      <c r="Q173" s="238" t="str">
        <f t="shared" si="40"/>
        <v>F</v>
      </c>
      <c r="R173" s="220"/>
      <c r="S173" s="220"/>
      <c r="T173" s="238" t="str">
        <f t="shared" si="40"/>
        <v>F</v>
      </c>
      <c r="U173" s="238" t="str">
        <f t="shared" si="40"/>
        <v>F</v>
      </c>
      <c r="V173" s="238" t="str">
        <f t="shared" si="40"/>
        <v>F</v>
      </c>
      <c r="W173" s="238" t="str">
        <f t="shared" si="40"/>
        <v>F</v>
      </c>
      <c r="X173" s="238" t="str">
        <f t="shared" si="40"/>
        <v>F</v>
      </c>
      <c r="Y173" s="238" t="str">
        <f t="shared" si="40"/>
        <v>F</v>
      </c>
      <c r="Z173" s="238" t="str">
        <f t="shared" si="40"/>
        <v>F</v>
      </c>
      <c r="AA173" s="238" t="str">
        <f t="shared" si="40"/>
        <v>F</v>
      </c>
      <c r="AB173" s="238" t="str">
        <f t="shared" si="40"/>
        <v>F</v>
      </c>
      <c r="AC173" s="238" t="str">
        <f t="shared" si="38"/>
        <v>F</v>
      </c>
      <c r="AD173" s="238" t="str">
        <f t="shared" si="38"/>
        <v>F</v>
      </c>
      <c r="AE173" s="238" t="str">
        <f t="shared" si="38"/>
        <v>F</v>
      </c>
      <c r="AF173" s="238" t="str">
        <f t="shared" si="38"/>
        <v>F</v>
      </c>
      <c r="AG173" s="238" t="str">
        <f t="shared" si="38"/>
        <v>F</v>
      </c>
      <c r="AH173" s="238" t="str">
        <f t="shared" si="38"/>
        <v>F</v>
      </c>
      <c r="AI173" s="238" t="str">
        <f t="shared" si="38"/>
        <v>F</v>
      </c>
      <c r="AJ173" s="238" t="str">
        <f t="shared" si="38"/>
        <v>F</v>
      </c>
      <c r="AK173" s="238" t="str">
        <f t="shared" si="38"/>
        <v>F</v>
      </c>
      <c r="AL173" s="238" t="str">
        <f t="shared" si="38"/>
        <v>F</v>
      </c>
      <c r="AM173" s="238" t="str">
        <f t="shared" si="38"/>
        <v>F</v>
      </c>
      <c r="AN173" s="238" t="str">
        <f t="shared" si="38"/>
        <v>F</v>
      </c>
      <c r="AO173" s="238" t="str">
        <f t="shared" si="38"/>
        <v>F</v>
      </c>
      <c r="AP173" s="238" t="str">
        <f t="shared" si="38"/>
        <v>F</v>
      </c>
      <c r="AQ173" s="238" t="str">
        <f t="shared" si="39"/>
        <v>F</v>
      </c>
      <c r="AR173" s="238" t="str">
        <f t="shared" si="39"/>
        <v>F</v>
      </c>
      <c r="AS173" s="238" t="str">
        <f t="shared" si="39"/>
        <v>F</v>
      </c>
      <c r="AT173" s="238" t="str">
        <f t="shared" si="39"/>
        <v>F</v>
      </c>
      <c r="AU173" s="238" t="str">
        <f t="shared" si="39"/>
        <v>F</v>
      </c>
      <c r="AV173" s="238" t="str">
        <f t="shared" si="39"/>
        <v>F</v>
      </c>
    </row>
    <row r="174" spans="13:48">
      <c r="M174" s="238" t="str">
        <f t="shared" si="40"/>
        <v>F</v>
      </c>
      <c r="N174" s="238" t="str">
        <f t="shared" si="40"/>
        <v>F</v>
      </c>
      <c r="O174" s="238" t="str">
        <f t="shared" si="40"/>
        <v>F</v>
      </c>
      <c r="P174" s="238" t="str">
        <f t="shared" si="40"/>
        <v>F</v>
      </c>
      <c r="Q174" s="238" t="str">
        <f t="shared" si="40"/>
        <v>F</v>
      </c>
      <c r="R174" s="220"/>
      <c r="S174" s="220"/>
      <c r="T174" s="238" t="str">
        <f t="shared" si="40"/>
        <v>F</v>
      </c>
      <c r="U174" s="238" t="str">
        <f t="shared" si="40"/>
        <v>F</v>
      </c>
      <c r="V174" s="238" t="str">
        <f t="shared" si="40"/>
        <v>F</v>
      </c>
      <c r="W174" s="238" t="str">
        <f t="shared" si="40"/>
        <v>F</v>
      </c>
      <c r="X174" s="238" t="str">
        <f t="shared" si="40"/>
        <v>F</v>
      </c>
      <c r="Y174" s="238" t="str">
        <f t="shared" si="40"/>
        <v>F</v>
      </c>
      <c r="Z174" s="238" t="str">
        <f t="shared" si="40"/>
        <v>F</v>
      </c>
      <c r="AA174" s="238" t="str">
        <f t="shared" si="40"/>
        <v>F</v>
      </c>
      <c r="AB174" s="238" t="str">
        <f t="shared" si="40"/>
        <v>F</v>
      </c>
      <c r="AC174" s="238" t="str">
        <f t="shared" si="38"/>
        <v>F</v>
      </c>
      <c r="AD174" s="238" t="str">
        <f t="shared" si="38"/>
        <v>F</v>
      </c>
      <c r="AE174" s="238" t="str">
        <f t="shared" si="38"/>
        <v>F</v>
      </c>
      <c r="AF174" s="238" t="str">
        <f t="shared" si="38"/>
        <v>F</v>
      </c>
      <c r="AG174" s="238" t="str">
        <f t="shared" si="38"/>
        <v>F</v>
      </c>
      <c r="AH174" s="238" t="str">
        <f t="shared" si="38"/>
        <v>F</v>
      </c>
      <c r="AI174" s="238" t="str">
        <f t="shared" si="38"/>
        <v>F</v>
      </c>
      <c r="AJ174" s="238" t="str">
        <f t="shared" si="38"/>
        <v>F</v>
      </c>
      <c r="AK174" s="238" t="str">
        <f t="shared" si="38"/>
        <v>F</v>
      </c>
      <c r="AL174" s="238" t="str">
        <f t="shared" si="38"/>
        <v>F</v>
      </c>
      <c r="AM174" s="238" t="str">
        <f t="shared" si="38"/>
        <v>F</v>
      </c>
      <c r="AN174" s="238" t="str">
        <f t="shared" si="38"/>
        <v>F</v>
      </c>
      <c r="AO174" s="238" t="str">
        <f t="shared" si="38"/>
        <v>F</v>
      </c>
      <c r="AP174" s="238" t="str">
        <f t="shared" si="38"/>
        <v>F</v>
      </c>
      <c r="AQ174" s="238" t="str">
        <f t="shared" si="39"/>
        <v>F</v>
      </c>
      <c r="AR174" s="238" t="str">
        <f t="shared" si="39"/>
        <v>F</v>
      </c>
      <c r="AS174" s="238" t="str">
        <f t="shared" si="39"/>
        <v>F</v>
      </c>
      <c r="AT174" s="238" t="str">
        <f t="shared" si="39"/>
        <v>F</v>
      </c>
      <c r="AU174" s="238" t="str">
        <f t="shared" si="39"/>
        <v>F</v>
      </c>
      <c r="AV174" s="238" t="str">
        <f t="shared" si="39"/>
        <v>F</v>
      </c>
    </row>
    <row r="175" spans="13:48">
      <c r="M175" s="238" t="str">
        <f t="shared" si="40"/>
        <v>F</v>
      </c>
      <c r="N175" s="238" t="str">
        <f t="shared" si="40"/>
        <v>F</v>
      </c>
      <c r="O175" s="238" t="str">
        <f t="shared" si="40"/>
        <v>F</v>
      </c>
      <c r="P175" s="238" t="str">
        <f t="shared" si="40"/>
        <v>F</v>
      </c>
      <c r="Q175" s="238" t="str">
        <f t="shared" si="40"/>
        <v>F</v>
      </c>
      <c r="R175" s="220"/>
      <c r="S175" s="220"/>
      <c r="T175" s="238" t="str">
        <f t="shared" si="40"/>
        <v>F</v>
      </c>
      <c r="U175" s="238" t="str">
        <f t="shared" si="40"/>
        <v>F</v>
      </c>
      <c r="V175" s="238" t="str">
        <f t="shared" si="40"/>
        <v>F</v>
      </c>
      <c r="W175" s="238" t="str">
        <f t="shared" si="40"/>
        <v>F</v>
      </c>
      <c r="X175" s="238" t="str">
        <f t="shared" si="40"/>
        <v>F</v>
      </c>
      <c r="Y175" s="238" t="str">
        <f t="shared" si="40"/>
        <v>F</v>
      </c>
      <c r="Z175" s="238" t="str">
        <f t="shared" si="40"/>
        <v>F</v>
      </c>
      <c r="AA175" s="238" t="str">
        <f t="shared" si="40"/>
        <v>F</v>
      </c>
      <c r="AB175" s="238" t="str">
        <f t="shared" si="40"/>
        <v>F</v>
      </c>
      <c r="AC175" s="238" t="str">
        <f t="shared" si="38"/>
        <v>F</v>
      </c>
      <c r="AD175" s="238" t="str">
        <f t="shared" si="38"/>
        <v>F</v>
      </c>
      <c r="AE175" s="238" t="str">
        <f t="shared" si="38"/>
        <v>F</v>
      </c>
      <c r="AF175" s="238" t="str">
        <f t="shared" si="38"/>
        <v>F</v>
      </c>
      <c r="AG175" s="238" t="str">
        <f t="shared" si="38"/>
        <v>F</v>
      </c>
      <c r="AH175" s="238" t="str">
        <f t="shared" si="38"/>
        <v>F</v>
      </c>
      <c r="AI175" s="238" t="str">
        <f t="shared" si="38"/>
        <v>F</v>
      </c>
      <c r="AJ175" s="238" t="str">
        <f t="shared" si="38"/>
        <v>F</v>
      </c>
      <c r="AK175" s="238" t="str">
        <f t="shared" si="38"/>
        <v>F</v>
      </c>
      <c r="AL175" s="238" t="str">
        <f t="shared" si="38"/>
        <v>F</v>
      </c>
      <c r="AM175" s="238" t="str">
        <f t="shared" si="38"/>
        <v>F</v>
      </c>
      <c r="AN175" s="238" t="str">
        <f t="shared" si="38"/>
        <v>F</v>
      </c>
      <c r="AO175" s="238" t="str">
        <f t="shared" si="38"/>
        <v>F</v>
      </c>
      <c r="AP175" s="238" t="str">
        <f t="shared" si="38"/>
        <v>F</v>
      </c>
      <c r="AQ175" s="238" t="str">
        <f t="shared" si="39"/>
        <v>F</v>
      </c>
      <c r="AR175" s="238" t="str">
        <f t="shared" si="39"/>
        <v>F</v>
      </c>
      <c r="AS175" s="238" t="str">
        <f t="shared" si="39"/>
        <v>F</v>
      </c>
      <c r="AT175" s="238" t="str">
        <f t="shared" si="39"/>
        <v>F</v>
      </c>
      <c r="AU175" s="238" t="str">
        <f t="shared" si="39"/>
        <v>F</v>
      </c>
      <c r="AV175" s="238" t="str">
        <f t="shared" si="39"/>
        <v>F</v>
      </c>
    </row>
    <row r="176" spans="13:48">
      <c r="M176" s="238" t="str">
        <f t="shared" si="40"/>
        <v>F</v>
      </c>
      <c r="N176" s="238" t="str">
        <f t="shared" si="40"/>
        <v>F</v>
      </c>
      <c r="O176" s="238" t="str">
        <f t="shared" si="40"/>
        <v>F</v>
      </c>
      <c r="P176" s="238" t="str">
        <f t="shared" si="40"/>
        <v>F</v>
      </c>
      <c r="Q176" s="238" t="str">
        <f t="shared" si="40"/>
        <v>F</v>
      </c>
      <c r="R176" s="220"/>
      <c r="S176" s="220"/>
      <c r="T176" s="238" t="str">
        <f t="shared" si="40"/>
        <v>F</v>
      </c>
      <c r="U176" s="238" t="str">
        <f t="shared" si="40"/>
        <v>F</v>
      </c>
      <c r="V176" s="238" t="str">
        <f t="shared" si="40"/>
        <v>F</v>
      </c>
      <c r="W176" s="238" t="str">
        <f t="shared" si="40"/>
        <v>F</v>
      </c>
      <c r="X176" s="238" t="str">
        <f t="shared" si="40"/>
        <v>F</v>
      </c>
      <c r="Y176" s="238" t="str">
        <f t="shared" si="40"/>
        <v>F</v>
      </c>
      <c r="Z176" s="238" t="str">
        <f t="shared" si="40"/>
        <v>F</v>
      </c>
      <c r="AA176" s="238" t="str">
        <f t="shared" si="40"/>
        <v>F</v>
      </c>
      <c r="AB176" s="238" t="str">
        <f t="shared" si="40"/>
        <v>F</v>
      </c>
      <c r="AC176" s="238" t="str">
        <f t="shared" si="38"/>
        <v>F</v>
      </c>
      <c r="AD176" s="238" t="str">
        <f t="shared" si="38"/>
        <v>F</v>
      </c>
      <c r="AE176" s="238" t="str">
        <f t="shared" si="38"/>
        <v>F</v>
      </c>
      <c r="AF176" s="238" t="str">
        <f t="shared" si="38"/>
        <v>F</v>
      </c>
      <c r="AG176" s="238" t="str">
        <f t="shared" si="38"/>
        <v>F</v>
      </c>
      <c r="AH176" s="238" t="str">
        <f t="shared" si="38"/>
        <v>F</v>
      </c>
      <c r="AI176" s="238" t="str">
        <f t="shared" si="38"/>
        <v>F</v>
      </c>
      <c r="AJ176" s="238" t="str">
        <f t="shared" si="38"/>
        <v>F</v>
      </c>
      <c r="AK176" s="238" t="str">
        <f t="shared" si="38"/>
        <v>F</v>
      </c>
      <c r="AL176" s="238" t="str">
        <f t="shared" si="38"/>
        <v>F</v>
      </c>
      <c r="AM176" s="238" t="str">
        <f t="shared" si="38"/>
        <v>F</v>
      </c>
      <c r="AN176" s="238" t="str">
        <f t="shared" si="38"/>
        <v>F</v>
      </c>
      <c r="AO176" s="238" t="str">
        <f t="shared" si="38"/>
        <v>F</v>
      </c>
      <c r="AP176" s="238" t="str">
        <f t="shared" si="38"/>
        <v>F</v>
      </c>
      <c r="AQ176" s="238" t="str">
        <f t="shared" si="39"/>
        <v>F</v>
      </c>
      <c r="AR176" s="238" t="str">
        <f t="shared" si="39"/>
        <v>F</v>
      </c>
      <c r="AS176" s="238" t="str">
        <f t="shared" si="39"/>
        <v>F</v>
      </c>
      <c r="AT176" s="238" t="str">
        <f t="shared" si="39"/>
        <v>F</v>
      </c>
      <c r="AU176" s="238" t="str">
        <f t="shared" si="39"/>
        <v>F</v>
      </c>
      <c r="AV176" s="238" t="str">
        <f t="shared" si="39"/>
        <v>F</v>
      </c>
    </row>
    <row r="177" spans="13:48">
      <c r="M177" s="238" t="str">
        <f t="shared" si="40"/>
        <v>F</v>
      </c>
      <c r="N177" s="238" t="str">
        <f t="shared" si="40"/>
        <v>F</v>
      </c>
      <c r="O177" s="238" t="str">
        <f t="shared" si="40"/>
        <v>F</v>
      </c>
      <c r="P177" s="238" t="str">
        <f t="shared" si="40"/>
        <v>F</v>
      </c>
      <c r="Q177" s="238" t="str">
        <f t="shared" si="40"/>
        <v>F</v>
      </c>
      <c r="R177" s="220"/>
      <c r="S177" s="220"/>
      <c r="T177" s="238" t="str">
        <f t="shared" si="40"/>
        <v>F</v>
      </c>
      <c r="U177" s="238" t="str">
        <f t="shared" si="40"/>
        <v>F</v>
      </c>
      <c r="V177" s="238" t="str">
        <f t="shared" si="40"/>
        <v>F</v>
      </c>
      <c r="W177" s="238" t="str">
        <f t="shared" si="40"/>
        <v>F</v>
      </c>
      <c r="X177" s="238" t="str">
        <f t="shared" si="40"/>
        <v>F</v>
      </c>
      <c r="Y177" s="238" t="str">
        <f t="shared" si="40"/>
        <v>F</v>
      </c>
      <c r="Z177" s="238" t="str">
        <f t="shared" si="40"/>
        <v>F</v>
      </c>
      <c r="AA177" s="238" t="str">
        <f t="shared" si="40"/>
        <v>F</v>
      </c>
      <c r="AB177" s="238" t="str">
        <f t="shared" si="40"/>
        <v>F</v>
      </c>
      <c r="AC177" s="238" t="str">
        <f t="shared" si="38"/>
        <v>F</v>
      </c>
      <c r="AD177" s="238" t="str">
        <f t="shared" si="38"/>
        <v>F</v>
      </c>
      <c r="AE177" s="238" t="str">
        <f t="shared" si="38"/>
        <v>F</v>
      </c>
      <c r="AF177" s="238" t="str">
        <f t="shared" si="38"/>
        <v>F</v>
      </c>
      <c r="AG177" s="238" t="str">
        <f t="shared" si="38"/>
        <v>F</v>
      </c>
      <c r="AH177" s="238" t="str">
        <f t="shared" si="38"/>
        <v>F</v>
      </c>
      <c r="AI177" s="238" t="str">
        <f t="shared" si="38"/>
        <v>F</v>
      </c>
      <c r="AJ177" s="238" t="str">
        <f t="shared" si="38"/>
        <v>F</v>
      </c>
      <c r="AK177" s="238" t="str">
        <f t="shared" si="38"/>
        <v>F</v>
      </c>
      <c r="AL177" s="238" t="str">
        <f t="shared" si="38"/>
        <v>F</v>
      </c>
      <c r="AM177" s="238" t="str">
        <f t="shared" si="38"/>
        <v>F</v>
      </c>
      <c r="AN177" s="238" t="str">
        <f t="shared" si="38"/>
        <v>F</v>
      </c>
      <c r="AO177" s="238" t="str">
        <f t="shared" si="38"/>
        <v>F</v>
      </c>
      <c r="AP177" s="238" t="str">
        <f t="shared" si="38"/>
        <v>F</v>
      </c>
      <c r="AQ177" s="238" t="str">
        <f t="shared" si="39"/>
        <v>F</v>
      </c>
      <c r="AR177" s="238" t="str">
        <f t="shared" si="39"/>
        <v>F</v>
      </c>
      <c r="AS177" s="238" t="str">
        <f t="shared" si="39"/>
        <v>F</v>
      </c>
      <c r="AT177" s="238" t="str">
        <f t="shared" si="39"/>
        <v>F</v>
      </c>
      <c r="AU177" s="238" t="str">
        <f t="shared" si="39"/>
        <v>F</v>
      </c>
      <c r="AV177" s="238" t="str">
        <f t="shared" si="39"/>
        <v>F</v>
      </c>
    </row>
    <row r="178" spans="13:48">
      <c r="M178" s="238" t="str">
        <f t="shared" si="40"/>
        <v>F</v>
      </c>
      <c r="N178" s="238" t="str">
        <f t="shared" si="40"/>
        <v>F</v>
      </c>
      <c r="O178" s="238" t="str">
        <f t="shared" si="40"/>
        <v>F</v>
      </c>
      <c r="P178" s="238" t="str">
        <f t="shared" si="40"/>
        <v>F</v>
      </c>
      <c r="Q178" s="238" t="str">
        <f t="shared" si="40"/>
        <v>F</v>
      </c>
      <c r="R178" s="220"/>
      <c r="S178" s="220"/>
      <c r="T178" s="238" t="str">
        <f t="shared" si="40"/>
        <v>F</v>
      </c>
      <c r="U178" s="238" t="str">
        <f t="shared" si="40"/>
        <v>F</v>
      </c>
      <c r="V178" s="238" t="str">
        <f t="shared" si="40"/>
        <v>F</v>
      </c>
      <c r="W178" s="238" t="str">
        <f t="shared" si="40"/>
        <v>F</v>
      </c>
      <c r="X178" s="238" t="str">
        <f t="shared" si="40"/>
        <v>F</v>
      </c>
      <c r="Y178" s="238" t="str">
        <f t="shared" si="40"/>
        <v>F</v>
      </c>
      <c r="Z178" s="238" t="str">
        <f t="shared" si="40"/>
        <v>F</v>
      </c>
      <c r="AA178" s="238" t="str">
        <f t="shared" si="40"/>
        <v>F</v>
      </c>
      <c r="AB178" s="238" t="str">
        <f t="shared" si="40"/>
        <v>F</v>
      </c>
      <c r="AC178" s="238" t="str">
        <f t="shared" si="38"/>
        <v>F</v>
      </c>
      <c r="AD178" s="238" t="str">
        <f t="shared" si="38"/>
        <v>F</v>
      </c>
      <c r="AE178" s="238" t="str">
        <f t="shared" si="38"/>
        <v>F</v>
      </c>
      <c r="AF178" s="238" t="str">
        <f t="shared" si="38"/>
        <v>F</v>
      </c>
      <c r="AG178" s="238" t="str">
        <f t="shared" si="38"/>
        <v>F</v>
      </c>
      <c r="AH178" s="238" t="str">
        <f t="shared" si="38"/>
        <v>F</v>
      </c>
      <c r="AI178" s="238" t="str">
        <f t="shared" si="38"/>
        <v>F</v>
      </c>
      <c r="AJ178" s="238" t="str">
        <f t="shared" si="38"/>
        <v>F</v>
      </c>
      <c r="AK178" s="238" t="str">
        <f t="shared" si="38"/>
        <v>F</v>
      </c>
      <c r="AL178" s="238" t="str">
        <f t="shared" si="38"/>
        <v>F</v>
      </c>
      <c r="AM178" s="238" t="str">
        <f t="shared" si="38"/>
        <v>F</v>
      </c>
      <c r="AN178" s="238" t="str">
        <f t="shared" si="38"/>
        <v>F</v>
      </c>
      <c r="AO178" s="238" t="str">
        <f t="shared" si="38"/>
        <v>F</v>
      </c>
      <c r="AP178" s="238" t="str">
        <f t="shared" si="38"/>
        <v>F</v>
      </c>
      <c r="AQ178" s="238" t="str">
        <f t="shared" si="39"/>
        <v>F</v>
      </c>
      <c r="AR178" s="238" t="str">
        <f t="shared" si="39"/>
        <v>F</v>
      </c>
      <c r="AS178" s="238" t="str">
        <f t="shared" si="39"/>
        <v>F</v>
      </c>
      <c r="AT178" s="238" t="str">
        <f t="shared" si="39"/>
        <v>F</v>
      </c>
      <c r="AU178" s="238" t="str">
        <f t="shared" si="39"/>
        <v>F</v>
      </c>
      <c r="AV178" s="238" t="str">
        <f t="shared" si="39"/>
        <v>F</v>
      </c>
    </row>
    <row r="179" spans="13:48">
      <c r="M179" s="238" t="str">
        <f t="shared" si="40"/>
        <v>F</v>
      </c>
      <c r="N179" s="238" t="str">
        <f t="shared" si="40"/>
        <v>F</v>
      </c>
      <c r="O179" s="238" t="str">
        <f t="shared" si="40"/>
        <v>F</v>
      </c>
      <c r="P179" s="238" t="str">
        <f t="shared" si="40"/>
        <v>F</v>
      </c>
      <c r="Q179" s="238" t="str">
        <f t="shared" si="40"/>
        <v>F</v>
      </c>
      <c r="R179" s="220"/>
      <c r="S179" s="220"/>
      <c r="T179" s="238" t="str">
        <f t="shared" si="40"/>
        <v>F</v>
      </c>
      <c r="U179" s="238" t="str">
        <f t="shared" si="40"/>
        <v>F</v>
      </c>
      <c r="V179" s="238" t="str">
        <f t="shared" si="40"/>
        <v>F</v>
      </c>
      <c r="W179" s="238" t="str">
        <f t="shared" si="40"/>
        <v>F</v>
      </c>
      <c r="X179" s="238" t="str">
        <f t="shared" si="40"/>
        <v>F</v>
      </c>
      <c r="Y179" s="238" t="str">
        <f t="shared" si="40"/>
        <v>F</v>
      </c>
      <c r="Z179" s="238" t="str">
        <f t="shared" si="40"/>
        <v>F</v>
      </c>
      <c r="AA179" s="238" t="str">
        <f t="shared" si="40"/>
        <v>F</v>
      </c>
      <c r="AB179" s="238" t="str">
        <f t="shared" si="40"/>
        <v>F</v>
      </c>
      <c r="AC179" s="238" t="str">
        <f t="shared" si="38"/>
        <v>F</v>
      </c>
      <c r="AD179" s="238" t="str">
        <f t="shared" si="38"/>
        <v>F</v>
      </c>
      <c r="AE179" s="238" t="str">
        <f t="shared" si="38"/>
        <v>F</v>
      </c>
      <c r="AF179" s="238" t="str">
        <f t="shared" si="38"/>
        <v>F</v>
      </c>
      <c r="AG179" s="238" t="str">
        <f t="shared" si="38"/>
        <v>F</v>
      </c>
      <c r="AH179" s="238" t="str">
        <f t="shared" si="38"/>
        <v>F</v>
      </c>
      <c r="AI179" s="238" t="str">
        <f t="shared" si="38"/>
        <v>F</v>
      </c>
      <c r="AJ179" s="238" t="str">
        <f t="shared" si="38"/>
        <v>F</v>
      </c>
      <c r="AK179" s="238" t="str">
        <f t="shared" si="38"/>
        <v>F</v>
      </c>
      <c r="AL179" s="238" t="str">
        <f t="shared" si="38"/>
        <v>F</v>
      </c>
      <c r="AM179" s="238" t="str">
        <f t="shared" si="38"/>
        <v>F</v>
      </c>
      <c r="AN179" s="238" t="str">
        <f t="shared" si="38"/>
        <v>F</v>
      </c>
      <c r="AO179" s="238" t="str">
        <f t="shared" si="38"/>
        <v>F</v>
      </c>
      <c r="AP179" s="238" t="str">
        <f t="shared" si="38"/>
        <v>F</v>
      </c>
      <c r="AQ179" s="238" t="str">
        <f t="shared" si="39"/>
        <v>F</v>
      </c>
      <c r="AR179" s="238" t="str">
        <f t="shared" si="39"/>
        <v>F</v>
      </c>
      <c r="AS179" s="238" t="str">
        <f t="shared" si="39"/>
        <v>F</v>
      </c>
      <c r="AT179" s="238" t="str">
        <f t="shared" si="39"/>
        <v>F</v>
      </c>
      <c r="AU179" s="238" t="str">
        <f t="shared" si="39"/>
        <v>F</v>
      </c>
      <c r="AV179" s="238" t="str">
        <f t="shared" si="39"/>
        <v>F</v>
      </c>
    </row>
    <row r="180" spans="13:48">
      <c r="M180" s="238" t="str">
        <f t="shared" si="40"/>
        <v>F</v>
      </c>
      <c r="N180" s="238" t="str">
        <f t="shared" si="40"/>
        <v>F</v>
      </c>
      <c r="O180" s="238" t="str">
        <f t="shared" si="40"/>
        <v>F</v>
      </c>
      <c r="P180" s="238" t="str">
        <f t="shared" si="40"/>
        <v>F</v>
      </c>
      <c r="Q180" s="238" t="str">
        <f t="shared" si="40"/>
        <v>F</v>
      </c>
      <c r="R180" s="220"/>
      <c r="S180" s="220"/>
      <c r="T180" s="238" t="str">
        <f t="shared" si="40"/>
        <v>F</v>
      </c>
      <c r="U180" s="238" t="str">
        <f t="shared" si="40"/>
        <v>F</v>
      </c>
      <c r="V180" s="238" t="str">
        <f t="shared" si="40"/>
        <v>F</v>
      </c>
      <c r="W180" s="238" t="str">
        <f t="shared" si="40"/>
        <v>F</v>
      </c>
      <c r="X180" s="238" t="str">
        <f t="shared" si="40"/>
        <v>F</v>
      </c>
      <c r="Y180" s="238" t="str">
        <f t="shared" si="40"/>
        <v>F</v>
      </c>
      <c r="Z180" s="238" t="str">
        <f t="shared" si="40"/>
        <v>F</v>
      </c>
      <c r="AA180" s="238" t="str">
        <f t="shared" si="40"/>
        <v>F</v>
      </c>
      <c r="AB180" s="238" t="str">
        <f t="shared" si="40"/>
        <v>F</v>
      </c>
      <c r="AC180" s="238" t="str">
        <f t="shared" si="38"/>
        <v>F</v>
      </c>
      <c r="AD180" s="238" t="str">
        <f t="shared" si="38"/>
        <v>F</v>
      </c>
      <c r="AE180" s="238" t="str">
        <f t="shared" si="38"/>
        <v>F</v>
      </c>
      <c r="AF180" s="238" t="str">
        <f t="shared" si="38"/>
        <v>F</v>
      </c>
      <c r="AG180" s="238" t="str">
        <f t="shared" si="38"/>
        <v>F</v>
      </c>
      <c r="AH180" s="238" t="str">
        <f t="shared" si="38"/>
        <v>F</v>
      </c>
      <c r="AI180" s="238" t="str">
        <f t="shared" si="38"/>
        <v>F</v>
      </c>
      <c r="AJ180" s="238" t="str">
        <f t="shared" si="38"/>
        <v>F</v>
      </c>
      <c r="AK180" s="238" t="str">
        <f t="shared" si="38"/>
        <v>F</v>
      </c>
      <c r="AL180" s="238" t="str">
        <f t="shared" si="38"/>
        <v>F</v>
      </c>
      <c r="AM180" s="238" t="str">
        <f t="shared" si="38"/>
        <v>F</v>
      </c>
      <c r="AN180" s="238" t="str">
        <f t="shared" si="38"/>
        <v>F</v>
      </c>
      <c r="AO180" s="238" t="str">
        <f t="shared" si="38"/>
        <v>F</v>
      </c>
      <c r="AP180" s="238" t="str">
        <f t="shared" si="38"/>
        <v>F</v>
      </c>
      <c r="AQ180" s="238" t="str">
        <f t="shared" si="39"/>
        <v>F</v>
      </c>
      <c r="AR180" s="238" t="str">
        <f t="shared" si="39"/>
        <v>F</v>
      </c>
      <c r="AS180" s="238" t="str">
        <f t="shared" si="39"/>
        <v>F</v>
      </c>
      <c r="AT180" s="238" t="str">
        <f t="shared" si="39"/>
        <v>F</v>
      </c>
      <c r="AU180" s="238" t="str">
        <f t="shared" si="39"/>
        <v>F</v>
      </c>
      <c r="AV180" s="238" t="str">
        <f t="shared" si="39"/>
        <v>F</v>
      </c>
    </row>
    <row r="181" spans="13:48">
      <c r="M181" s="238" t="str">
        <f t="shared" si="40"/>
        <v>F</v>
      </c>
      <c r="N181" s="238" t="str">
        <f t="shared" si="40"/>
        <v>F</v>
      </c>
      <c r="O181" s="238" t="str">
        <f t="shared" si="40"/>
        <v>F</v>
      </c>
      <c r="P181" s="238" t="str">
        <f t="shared" si="40"/>
        <v>F</v>
      </c>
      <c r="Q181" s="238" t="str">
        <f t="shared" si="40"/>
        <v>F</v>
      </c>
      <c r="R181" s="220"/>
      <c r="S181" s="220"/>
      <c r="T181" s="238" t="str">
        <f t="shared" si="40"/>
        <v>F</v>
      </c>
      <c r="U181" s="238" t="str">
        <f t="shared" si="40"/>
        <v>F</v>
      </c>
      <c r="V181" s="238" t="str">
        <f t="shared" si="40"/>
        <v>F</v>
      </c>
      <c r="W181" s="238" t="str">
        <f t="shared" si="40"/>
        <v>F</v>
      </c>
      <c r="X181" s="238" t="str">
        <f t="shared" si="40"/>
        <v>F</v>
      </c>
      <c r="Y181" s="238" t="str">
        <f t="shared" si="40"/>
        <v>F</v>
      </c>
      <c r="Z181" s="238" t="str">
        <f t="shared" si="40"/>
        <v>F</v>
      </c>
      <c r="AA181" s="238" t="str">
        <f t="shared" si="40"/>
        <v>F</v>
      </c>
      <c r="AB181" s="238" t="str">
        <f t="shared" si="40"/>
        <v>F</v>
      </c>
      <c r="AC181" s="238" t="str">
        <f t="shared" si="38"/>
        <v>F</v>
      </c>
      <c r="AD181" s="238" t="str">
        <f t="shared" si="38"/>
        <v>F</v>
      </c>
      <c r="AE181" s="238" t="str">
        <f t="shared" si="38"/>
        <v>F</v>
      </c>
      <c r="AF181" s="238" t="str">
        <f t="shared" si="38"/>
        <v>F</v>
      </c>
      <c r="AG181" s="238" t="str">
        <f t="shared" si="38"/>
        <v>F</v>
      </c>
      <c r="AH181" s="238" t="str">
        <f t="shared" si="38"/>
        <v>F</v>
      </c>
      <c r="AI181" s="238" t="str">
        <f t="shared" si="38"/>
        <v>F</v>
      </c>
      <c r="AJ181" s="238" t="str">
        <f t="shared" si="38"/>
        <v>F</v>
      </c>
      <c r="AK181" s="238" t="str">
        <f t="shared" si="38"/>
        <v>F</v>
      </c>
      <c r="AL181" s="238" t="str">
        <f t="shared" si="38"/>
        <v>F</v>
      </c>
      <c r="AM181" s="238" t="str">
        <f t="shared" si="38"/>
        <v>F</v>
      </c>
      <c r="AN181" s="238" t="str">
        <f t="shared" si="38"/>
        <v>F</v>
      </c>
      <c r="AO181" s="238" t="str">
        <f t="shared" si="38"/>
        <v>F</v>
      </c>
      <c r="AP181" s="238" t="str">
        <f t="shared" si="38"/>
        <v>F</v>
      </c>
      <c r="AQ181" s="238" t="str">
        <f t="shared" si="39"/>
        <v>F</v>
      </c>
      <c r="AR181" s="238" t="str">
        <f t="shared" si="39"/>
        <v>F</v>
      </c>
      <c r="AS181" s="238" t="str">
        <f t="shared" si="39"/>
        <v>F</v>
      </c>
      <c r="AT181" s="238" t="str">
        <f t="shared" si="39"/>
        <v>F</v>
      </c>
      <c r="AU181" s="238" t="str">
        <f t="shared" si="39"/>
        <v>F</v>
      </c>
      <c r="AV181" s="238" t="str">
        <f t="shared" si="39"/>
        <v>F</v>
      </c>
    </row>
    <row r="182" spans="13:48">
      <c r="M182" s="238" t="str">
        <f t="shared" si="40"/>
        <v>F</v>
      </c>
      <c r="N182" s="238" t="str">
        <f t="shared" si="40"/>
        <v>F</v>
      </c>
      <c r="O182" s="238" t="str">
        <f t="shared" si="40"/>
        <v>F</v>
      </c>
      <c r="P182" s="238" t="str">
        <f t="shared" si="40"/>
        <v>F</v>
      </c>
      <c r="Q182" s="238" t="str">
        <f t="shared" si="40"/>
        <v>F</v>
      </c>
      <c r="R182" s="220"/>
      <c r="S182" s="220"/>
      <c r="T182" s="238" t="str">
        <f t="shared" si="40"/>
        <v>F</v>
      </c>
      <c r="U182" s="238" t="str">
        <f t="shared" si="40"/>
        <v>F</v>
      </c>
      <c r="V182" s="238" t="str">
        <f t="shared" si="40"/>
        <v>F</v>
      </c>
      <c r="W182" s="238" t="str">
        <f t="shared" si="40"/>
        <v>F</v>
      </c>
      <c r="X182" s="238" t="str">
        <f t="shared" si="40"/>
        <v>F</v>
      </c>
      <c r="Y182" s="238" t="str">
        <f t="shared" si="40"/>
        <v>F</v>
      </c>
      <c r="Z182" s="238" t="str">
        <f t="shared" si="40"/>
        <v>F</v>
      </c>
      <c r="AA182" s="238" t="str">
        <f t="shared" si="40"/>
        <v>F</v>
      </c>
      <c r="AB182" s="238" t="str">
        <f t="shared" ref="W182:AL207" si="42">IF(AB$3&gt;=$C182,IF(AB$3&lt;=($C182+$D182-1),"P","F"),"F")</f>
        <v>F</v>
      </c>
      <c r="AC182" s="238" t="str">
        <f t="shared" si="42"/>
        <v>F</v>
      </c>
      <c r="AD182" s="238" t="str">
        <f t="shared" si="42"/>
        <v>F</v>
      </c>
      <c r="AE182" s="238" t="str">
        <f t="shared" si="42"/>
        <v>F</v>
      </c>
      <c r="AF182" s="238" t="str">
        <f t="shared" si="42"/>
        <v>F</v>
      </c>
      <c r="AG182" s="238" t="str">
        <f t="shared" si="38"/>
        <v>F</v>
      </c>
      <c r="AH182" s="238" t="str">
        <f t="shared" si="38"/>
        <v>F</v>
      </c>
      <c r="AI182" s="238" t="str">
        <f t="shared" si="38"/>
        <v>F</v>
      </c>
      <c r="AJ182" s="238" t="str">
        <f t="shared" si="38"/>
        <v>F</v>
      </c>
      <c r="AK182" s="238" t="str">
        <f t="shared" si="38"/>
        <v>F</v>
      </c>
      <c r="AL182" s="238" t="str">
        <f t="shared" si="38"/>
        <v>F</v>
      </c>
      <c r="AM182" s="238" t="str">
        <f t="shared" si="38"/>
        <v>F</v>
      </c>
      <c r="AN182" s="238" t="str">
        <f t="shared" si="38"/>
        <v>F</v>
      </c>
      <c r="AO182" s="238" t="str">
        <f t="shared" si="38"/>
        <v>F</v>
      </c>
      <c r="AP182" s="238" t="str">
        <f t="shared" si="38"/>
        <v>F</v>
      </c>
      <c r="AQ182" s="238" t="str">
        <f t="shared" si="39"/>
        <v>F</v>
      </c>
      <c r="AR182" s="238" t="str">
        <f t="shared" si="39"/>
        <v>F</v>
      </c>
      <c r="AS182" s="238" t="str">
        <f t="shared" si="39"/>
        <v>F</v>
      </c>
      <c r="AT182" s="238" t="str">
        <f t="shared" si="39"/>
        <v>F</v>
      </c>
      <c r="AU182" s="238" t="str">
        <f t="shared" si="39"/>
        <v>F</v>
      </c>
      <c r="AV182" s="238" t="str">
        <f t="shared" si="39"/>
        <v>F</v>
      </c>
    </row>
    <row r="183" spans="13:48">
      <c r="M183" s="238" t="str">
        <f t="shared" ref="M183:AB207" si="43">IF(M$3&gt;=$C183,IF(M$3&lt;=($C183+$D183-1),"P","F"),"F")</f>
        <v>F</v>
      </c>
      <c r="N183" s="238" t="str">
        <f t="shared" si="43"/>
        <v>F</v>
      </c>
      <c r="O183" s="238" t="str">
        <f t="shared" si="43"/>
        <v>F</v>
      </c>
      <c r="P183" s="238" t="str">
        <f t="shared" si="43"/>
        <v>F</v>
      </c>
      <c r="Q183" s="238" t="str">
        <f t="shared" si="43"/>
        <v>F</v>
      </c>
      <c r="R183" s="220"/>
      <c r="S183" s="220"/>
      <c r="T183" s="238" t="str">
        <f t="shared" si="43"/>
        <v>F</v>
      </c>
      <c r="U183" s="238" t="str">
        <f t="shared" si="43"/>
        <v>F</v>
      </c>
      <c r="V183" s="238" t="str">
        <f t="shared" si="43"/>
        <v>F</v>
      </c>
      <c r="W183" s="238" t="str">
        <f t="shared" si="42"/>
        <v>F</v>
      </c>
      <c r="X183" s="238" t="str">
        <f t="shared" si="42"/>
        <v>F</v>
      </c>
      <c r="Y183" s="238" t="str">
        <f t="shared" si="42"/>
        <v>F</v>
      </c>
      <c r="Z183" s="238" t="str">
        <f t="shared" si="42"/>
        <v>F</v>
      </c>
      <c r="AA183" s="238" t="str">
        <f t="shared" si="42"/>
        <v>F</v>
      </c>
      <c r="AB183" s="238" t="str">
        <f t="shared" si="42"/>
        <v>F</v>
      </c>
      <c r="AC183" s="238" t="str">
        <f t="shared" si="42"/>
        <v>F</v>
      </c>
      <c r="AD183" s="238" t="str">
        <f t="shared" si="42"/>
        <v>F</v>
      </c>
      <c r="AE183" s="238" t="str">
        <f t="shared" si="42"/>
        <v>F</v>
      </c>
      <c r="AF183" s="238" t="str">
        <f t="shared" si="42"/>
        <v>F</v>
      </c>
      <c r="AG183" s="238" t="str">
        <f t="shared" si="38"/>
        <v>F</v>
      </c>
      <c r="AH183" s="238" t="str">
        <f t="shared" si="38"/>
        <v>F</v>
      </c>
      <c r="AI183" s="238" t="str">
        <f t="shared" si="38"/>
        <v>F</v>
      </c>
      <c r="AJ183" s="238" t="str">
        <f t="shared" si="38"/>
        <v>F</v>
      </c>
      <c r="AK183" s="238" t="str">
        <f t="shared" si="38"/>
        <v>F</v>
      </c>
      <c r="AL183" s="238" t="str">
        <f t="shared" si="38"/>
        <v>F</v>
      </c>
      <c r="AM183" s="238" t="str">
        <f t="shared" si="38"/>
        <v>F</v>
      </c>
      <c r="AN183" s="238" t="str">
        <f t="shared" si="38"/>
        <v>F</v>
      </c>
      <c r="AO183" s="238" t="str">
        <f t="shared" si="38"/>
        <v>F</v>
      </c>
      <c r="AP183" s="238" t="str">
        <f t="shared" si="38"/>
        <v>F</v>
      </c>
      <c r="AQ183" s="238" t="str">
        <f t="shared" si="39"/>
        <v>F</v>
      </c>
      <c r="AR183" s="238" t="str">
        <f t="shared" si="39"/>
        <v>F</v>
      </c>
      <c r="AS183" s="238" t="str">
        <f t="shared" si="39"/>
        <v>F</v>
      </c>
      <c r="AT183" s="238" t="str">
        <f t="shared" si="39"/>
        <v>F</v>
      </c>
      <c r="AU183" s="238" t="str">
        <f t="shared" si="39"/>
        <v>F</v>
      </c>
      <c r="AV183" s="238" t="str">
        <f t="shared" si="39"/>
        <v>F</v>
      </c>
    </row>
    <row r="184" spans="13:48">
      <c r="M184" s="238" t="str">
        <f t="shared" si="43"/>
        <v>F</v>
      </c>
      <c r="N184" s="238" t="str">
        <f t="shared" si="43"/>
        <v>F</v>
      </c>
      <c r="O184" s="238" t="str">
        <f t="shared" si="43"/>
        <v>F</v>
      </c>
      <c r="P184" s="238" t="str">
        <f t="shared" si="43"/>
        <v>F</v>
      </c>
      <c r="Q184" s="238" t="str">
        <f t="shared" si="43"/>
        <v>F</v>
      </c>
      <c r="R184" s="220"/>
      <c r="S184" s="220"/>
      <c r="T184" s="238" t="str">
        <f t="shared" si="43"/>
        <v>F</v>
      </c>
      <c r="U184" s="238" t="str">
        <f t="shared" si="43"/>
        <v>F</v>
      </c>
      <c r="V184" s="238" t="str">
        <f t="shared" si="43"/>
        <v>F</v>
      </c>
      <c r="W184" s="238" t="str">
        <f t="shared" si="42"/>
        <v>F</v>
      </c>
      <c r="X184" s="238" t="str">
        <f t="shared" si="42"/>
        <v>F</v>
      </c>
      <c r="Y184" s="238" t="str">
        <f t="shared" si="42"/>
        <v>F</v>
      </c>
      <c r="Z184" s="238" t="str">
        <f t="shared" si="42"/>
        <v>F</v>
      </c>
      <c r="AA184" s="238" t="str">
        <f t="shared" si="42"/>
        <v>F</v>
      </c>
      <c r="AB184" s="238" t="str">
        <f t="shared" si="42"/>
        <v>F</v>
      </c>
      <c r="AC184" s="238" t="str">
        <f t="shared" si="42"/>
        <v>F</v>
      </c>
      <c r="AD184" s="238" t="str">
        <f t="shared" si="42"/>
        <v>F</v>
      </c>
      <c r="AE184" s="238" t="str">
        <f t="shared" si="42"/>
        <v>F</v>
      </c>
      <c r="AF184" s="238" t="str">
        <f t="shared" si="42"/>
        <v>F</v>
      </c>
      <c r="AG184" s="238" t="str">
        <f t="shared" si="38"/>
        <v>F</v>
      </c>
      <c r="AH184" s="238" t="str">
        <f t="shared" si="38"/>
        <v>F</v>
      </c>
      <c r="AI184" s="238" t="str">
        <f t="shared" si="38"/>
        <v>F</v>
      </c>
      <c r="AJ184" s="238" t="str">
        <f t="shared" si="38"/>
        <v>F</v>
      </c>
      <c r="AK184" s="238" t="str">
        <f t="shared" si="38"/>
        <v>F</v>
      </c>
      <c r="AL184" s="238" t="str">
        <f t="shared" si="38"/>
        <v>F</v>
      </c>
      <c r="AM184" s="238" t="str">
        <f t="shared" si="38"/>
        <v>F</v>
      </c>
      <c r="AN184" s="238" t="str">
        <f t="shared" si="38"/>
        <v>F</v>
      </c>
      <c r="AO184" s="238" t="str">
        <f t="shared" si="38"/>
        <v>F</v>
      </c>
      <c r="AP184" s="238" t="str">
        <f t="shared" si="38"/>
        <v>F</v>
      </c>
      <c r="AQ184" s="238" t="str">
        <f t="shared" si="39"/>
        <v>F</v>
      </c>
      <c r="AR184" s="238" t="str">
        <f t="shared" si="39"/>
        <v>F</v>
      </c>
      <c r="AS184" s="238" t="str">
        <f t="shared" si="39"/>
        <v>F</v>
      </c>
      <c r="AT184" s="238" t="str">
        <f t="shared" si="39"/>
        <v>F</v>
      </c>
      <c r="AU184" s="238" t="str">
        <f t="shared" si="39"/>
        <v>F</v>
      </c>
      <c r="AV184" s="238" t="str">
        <f t="shared" si="39"/>
        <v>F</v>
      </c>
    </row>
    <row r="185" spans="13:48">
      <c r="M185" s="238" t="str">
        <f t="shared" si="43"/>
        <v>F</v>
      </c>
      <c r="N185" s="238" t="str">
        <f t="shared" si="43"/>
        <v>F</v>
      </c>
      <c r="O185" s="238" t="str">
        <f t="shared" si="43"/>
        <v>F</v>
      </c>
      <c r="P185" s="238" t="str">
        <f t="shared" si="43"/>
        <v>F</v>
      </c>
      <c r="Q185" s="238" t="str">
        <f t="shared" si="43"/>
        <v>F</v>
      </c>
      <c r="R185" s="220"/>
      <c r="S185" s="220"/>
      <c r="T185" s="238" t="str">
        <f t="shared" si="43"/>
        <v>F</v>
      </c>
      <c r="U185" s="238" t="str">
        <f t="shared" si="43"/>
        <v>F</v>
      </c>
      <c r="V185" s="238" t="str">
        <f t="shared" si="43"/>
        <v>F</v>
      </c>
      <c r="W185" s="238" t="str">
        <f t="shared" si="42"/>
        <v>F</v>
      </c>
      <c r="X185" s="238" t="str">
        <f t="shared" si="42"/>
        <v>F</v>
      </c>
      <c r="Y185" s="238" t="str">
        <f t="shared" si="42"/>
        <v>F</v>
      </c>
      <c r="Z185" s="238" t="str">
        <f t="shared" si="42"/>
        <v>F</v>
      </c>
      <c r="AA185" s="238" t="str">
        <f t="shared" si="42"/>
        <v>F</v>
      </c>
      <c r="AB185" s="238" t="str">
        <f t="shared" si="42"/>
        <v>F</v>
      </c>
      <c r="AC185" s="238" t="str">
        <f t="shared" si="42"/>
        <v>F</v>
      </c>
      <c r="AD185" s="238" t="str">
        <f t="shared" si="42"/>
        <v>F</v>
      </c>
      <c r="AE185" s="238" t="str">
        <f t="shared" si="42"/>
        <v>F</v>
      </c>
      <c r="AF185" s="238" t="str">
        <f t="shared" si="42"/>
        <v>F</v>
      </c>
      <c r="AG185" s="238" t="str">
        <f t="shared" si="38"/>
        <v>F</v>
      </c>
      <c r="AH185" s="238" t="str">
        <f t="shared" si="38"/>
        <v>F</v>
      </c>
      <c r="AI185" s="238" t="str">
        <f t="shared" si="38"/>
        <v>F</v>
      </c>
      <c r="AJ185" s="238" t="str">
        <f t="shared" si="38"/>
        <v>F</v>
      </c>
      <c r="AK185" s="238" t="str">
        <f t="shared" si="38"/>
        <v>F</v>
      </c>
      <c r="AL185" s="238" t="str">
        <f t="shared" si="38"/>
        <v>F</v>
      </c>
      <c r="AM185" s="238" t="str">
        <f t="shared" si="38"/>
        <v>F</v>
      </c>
      <c r="AN185" s="238" t="str">
        <f t="shared" si="38"/>
        <v>F</v>
      </c>
      <c r="AO185" s="238" t="str">
        <f t="shared" si="38"/>
        <v>F</v>
      </c>
      <c r="AP185" s="238" t="str">
        <f t="shared" si="38"/>
        <v>F</v>
      </c>
      <c r="AQ185" s="238" t="str">
        <f t="shared" si="39"/>
        <v>F</v>
      </c>
      <c r="AR185" s="238" t="str">
        <f t="shared" si="39"/>
        <v>F</v>
      </c>
      <c r="AS185" s="238" t="str">
        <f t="shared" si="39"/>
        <v>F</v>
      </c>
      <c r="AT185" s="238" t="str">
        <f t="shared" si="39"/>
        <v>F</v>
      </c>
      <c r="AU185" s="238" t="str">
        <f t="shared" si="39"/>
        <v>F</v>
      </c>
      <c r="AV185" s="238" t="str">
        <f t="shared" si="39"/>
        <v>F</v>
      </c>
    </row>
    <row r="186" spans="13:48">
      <c r="M186" s="238" t="str">
        <f t="shared" si="43"/>
        <v>F</v>
      </c>
      <c r="N186" s="238" t="str">
        <f t="shared" si="43"/>
        <v>F</v>
      </c>
      <c r="O186" s="238" t="str">
        <f t="shared" si="43"/>
        <v>F</v>
      </c>
      <c r="P186" s="238" t="str">
        <f t="shared" si="43"/>
        <v>F</v>
      </c>
      <c r="Q186" s="238" t="str">
        <f t="shared" si="43"/>
        <v>F</v>
      </c>
      <c r="R186" s="220"/>
      <c r="S186" s="220"/>
      <c r="T186" s="238" t="str">
        <f t="shared" si="43"/>
        <v>F</v>
      </c>
      <c r="U186" s="238" t="str">
        <f t="shared" si="43"/>
        <v>F</v>
      </c>
      <c r="V186" s="238" t="str">
        <f t="shared" si="43"/>
        <v>F</v>
      </c>
      <c r="W186" s="238" t="str">
        <f t="shared" si="42"/>
        <v>F</v>
      </c>
      <c r="X186" s="238" t="str">
        <f t="shared" si="42"/>
        <v>F</v>
      </c>
      <c r="Y186" s="238" t="str">
        <f t="shared" si="42"/>
        <v>F</v>
      </c>
      <c r="Z186" s="238" t="str">
        <f t="shared" si="42"/>
        <v>F</v>
      </c>
      <c r="AA186" s="238" t="str">
        <f t="shared" si="42"/>
        <v>F</v>
      </c>
      <c r="AB186" s="238" t="str">
        <f t="shared" si="42"/>
        <v>F</v>
      </c>
      <c r="AC186" s="238" t="str">
        <f t="shared" si="42"/>
        <v>F</v>
      </c>
      <c r="AD186" s="238" t="str">
        <f t="shared" si="42"/>
        <v>F</v>
      </c>
      <c r="AE186" s="238" t="str">
        <f t="shared" si="42"/>
        <v>F</v>
      </c>
      <c r="AF186" s="238" t="str">
        <f t="shared" si="42"/>
        <v>F</v>
      </c>
      <c r="AG186" s="238" t="str">
        <f t="shared" si="38"/>
        <v>F</v>
      </c>
      <c r="AH186" s="238" t="str">
        <f t="shared" si="38"/>
        <v>F</v>
      </c>
      <c r="AI186" s="238" t="str">
        <f t="shared" si="38"/>
        <v>F</v>
      </c>
      <c r="AJ186" s="238" t="str">
        <f t="shared" si="38"/>
        <v>F</v>
      </c>
      <c r="AK186" s="238" t="str">
        <f t="shared" si="38"/>
        <v>F</v>
      </c>
      <c r="AL186" s="238" t="str">
        <f t="shared" si="38"/>
        <v>F</v>
      </c>
      <c r="AM186" s="238" t="str">
        <f t="shared" si="38"/>
        <v>F</v>
      </c>
      <c r="AN186" s="238" t="str">
        <f t="shared" si="38"/>
        <v>F</v>
      </c>
      <c r="AO186" s="238" t="str">
        <f t="shared" si="38"/>
        <v>F</v>
      </c>
      <c r="AP186" s="238" t="str">
        <f t="shared" si="38"/>
        <v>F</v>
      </c>
      <c r="AQ186" s="238" t="str">
        <f t="shared" si="39"/>
        <v>F</v>
      </c>
      <c r="AR186" s="238" t="str">
        <f t="shared" si="39"/>
        <v>F</v>
      </c>
      <c r="AS186" s="238" t="str">
        <f t="shared" si="39"/>
        <v>F</v>
      </c>
      <c r="AT186" s="238" t="str">
        <f t="shared" si="39"/>
        <v>F</v>
      </c>
      <c r="AU186" s="238" t="str">
        <f t="shared" si="39"/>
        <v>F</v>
      </c>
      <c r="AV186" s="238" t="str">
        <f t="shared" si="39"/>
        <v>F</v>
      </c>
    </row>
    <row r="187" spans="13:48">
      <c r="M187" s="238" t="str">
        <f t="shared" si="43"/>
        <v>F</v>
      </c>
      <c r="N187" s="238" t="str">
        <f t="shared" si="43"/>
        <v>F</v>
      </c>
      <c r="O187" s="238" t="str">
        <f t="shared" si="43"/>
        <v>F</v>
      </c>
      <c r="P187" s="238" t="str">
        <f t="shared" si="43"/>
        <v>F</v>
      </c>
      <c r="Q187" s="238" t="str">
        <f t="shared" si="43"/>
        <v>F</v>
      </c>
      <c r="R187" s="220"/>
      <c r="S187" s="220"/>
      <c r="T187" s="238" t="str">
        <f t="shared" si="43"/>
        <v>F</v>
      </c>
      <c r="U187" s="238" t="str">
        <f t="shared" si="43"/>
        <v>F</v>
      </c>
      <c r="V187" s="238" t="str">
        <f t="shared" si="43"/>
        <v>F</v>
      </c>
      <c r="W187" s="238" t="str">
        <f t="shared" si="42"/>
        <v>F</v>
      </c>
      <c r="X187" s="238" t="str">
        <f t="shared" si="42"/>
        <v>F</v>
      </c>
      <c r="Y187" s="238" t="str">
        <f t="shared" si="42"/>
        <v>F</v>
      </c>
      <c r="Z187" s="238" t="str">
        <f t="shared" si="42"/>
        <v>F</v>
      </c>
      <c r="AA187" s="238" t="str">
        <f t="shared" si="42"/>
        <v>F</v>
      </c>
      <c r="AB187" s="238" t="str">
        <f t="shared" si="42"/>
        <v>F</v>
      </c>
      <c r="AC187" s="238" t="str">
        <f t="shared" si="42"/>
        <v>F</v>
      </c>
      <c r="AD187" s="238" t="str">
        <f t="shared" si="42"/>
        <v>F</v>
      </c>
      <c r="AE187" s="238" t="str">
        <f t="shared" si="42"/>
        <v>F</v>
      </c>
      <c r="AF187" s="238" t="str">
        <f t="shared" si="42"/>
        <v>F</v>
      </c>
      <c r="AG187" s="238" t="str">
        <f t="shared" si="38"/>
        <v>F</v>
      </c>
      <c r="AH187" s="238" t="str">
        <f t="shared" si="38"/>
        <v>F</v>
      </c>
      <c r="AI187" s="238" t="str">
        <f t="shared" si="38"/>
        <v>F</v>
      </c>
      <c r="AJ187" s="238" t="str">
        <f t="shared" si="38"/>
        <v>F</v>
      </c>
      <c r="AK187" s="238" t="str">
        <f t="shared" si="38"/>
        <v>F</v>
      </c>
      <c r="AL187" s="238" t="str">
        <f t="shared" si="38"/>
        <v>F</v>
      </c>
      <c r="AM187" s="238" t="str">
        <f t="shared" si="38"/>
        <v>F</v>
      </c>
      <c r="AN187" s="238" t="str">
        <f t="shared" si="38"/>
        <v>F</v>
      </c>
      <c r="AO187" s="238" t="str">
        <f t="shared" si="38"/>
        <v>F</v>
      </c>
      <c r="AP187" s="238" t="str">
        <f t="shared" si="38"/>
        <v>F</v>
      </c>
      <c r="AQ187" s="238" t="str">
        <f t="shared" si="39"/>
        <v>F</v>
      </c>
      <c r="AR187" s="238" t="str">
        <f t="shared" si="39"/>
        <v>F</v>
      </c>
      <c r="AS187" s="238" t="str">
        <f t="shared" si="39"/>
        <v>F</v>
      </c>
      <c r="AT187" s="238" t="str">
        <f t="shared" si="39"/>
        <v>F</v>
      </c>
      <c r="AU187" s="238" t="str">
        <f t="shared" si="39"/>
        <v>F</v>
      </c>
      <c r="AV187" s="238" t="str">
        <f t="shared" si="39"/>
        <v>F</v>
      </c>
    </row>
    <row r="188" spans="13:48">
      <c r="M188" s="238" t="str">
        <f t="shared" si="43"/>
        <v>F</v>
      </c>
      <c r="N188" s="238" t="str">
        <f t="shared" si="43"/>
        <v>F</v>
      </c>
      <c r="O188" s="238" t="str">
        <f t="shared" si="43"/>
        <v>F</v>
      </c>
      <c r="P188" s="238" t="str">
        <f t="shared" si="43"/>
        <v>F</v>
      </c>
      <c r="Q188" s="238" t="str">
        <f t="shared" si="43"/>
        <v>F</v>
      </c>
      <c r="R188" s="220"/>
      <c r="S188" s="220"/>
      <c r="T188" s="238" t="str">
        <f t="shared" si="43"/>
        <v>F</v>
      </c>
      <c r="U188" s="238" t="str">
        <f t="shared" si="43"/>
        <v>F</v>
      </c>
      <c r="V188" s="238" t="str">
        <f t="shared" si="43"/>
        <v>F</v>
      </c>
      <c r="W188" s="238" t="str">
        <f t="shared" si="42"/>
        <v>F</v>
      </c>
      <c r="X188" s="238" t="str">
        <f t="shared" si="42"/>
        <v>F</v>
      </c>
      <c r="Y188" s="238" t="str">
        <f t="shared" si="42"/>
        <v>F</v>
      </c>
      <c r="Z188" s="238" t="str">
        <f t="shared" si="42"/>
        <v>F</v>
      </c>
      <c r="AA188" s="238" t="str">
        <f t="shared" si="42"/>
        <v>F</v>
      </c>
      <c r="AB188" s="238" t="str">
        <f t="shared" si="42"/>
        <v>F</v>
      </c>
      <c r="AC188" s="238" t="str">
        <f t="shared" si="42"/>
        <v>F</v>
      </c>
      <c r="AD188" s="238" t="str">
        <f t="shared" si="42"/>
        <v>F</v>
      </c>
      <c r="AE188" s="238" t="str">
        <f t="shared" si="42"/>
        <v>F</v>
      </c>
      <c r="AF188" s="238" t="str">
        <f t="shared" si="42"/>
        <v>F</v>
      </c>
      <c r="AG188" s="238" t="str">
        <f t="shared" si="42"/>
        <v>F</v>
      </c>
      <c r="AH188" s="238" t="str">
        <f t="shared" si="42"/>
        <v>F</v>
      </c>
      <c r="AI188" s="238" t="str">
        <f t="shared" si="42"/>
        <v>F</v>
      </c>
      <c r="AJ188" s="238" t="str">
        <f t="shared" si="42"/>
        <v>F</v>
      </c>
      <c r="AK188" s="238" t="str">
        <f t="shared" si="42"/>
        <v>F</v>
      </c>
      <c r="AL188" s="238" t="str">
        <f t="shared" si="42"/>
        <v>F</v>
      </c>
      <c r="AM188" s="238" t="str">
        <f t="shared" ref="AG188:AV213" si="44">IF(AM$3&gt;=$C188,IF(AM$3&lt;=($C188+$D188-1),"P","F"),"F")</f>
        <v>F</v>
      </c>
      <c r="AN188" s="238" t="str">
        <f t="shared" si="44"/>
        <v>F</v>
      </c>
      <c r="AO188" s="238" t="str">
        <f t="shared" si="44"/>
        <v>F</v>
      </c>
      <c r="AP188" s="238" t="str">
        <f t="shared" si="44"/>
        <v>F</v>
      </c>
      <c r="AQ188" s="238" t="str">
        <f t="shared" si="39"/>
        <v>F</v>
      </c>
      <c r="AR188" s="238" t="str">
        <f t="shared" si="39"/>
        <v>F</v>
      </c>
      <c r="AS188" s="238" t="str">
        <f t="shared" si="39"/>
        <v>F</v>
      </c>
      <c r="AT188" s="238" t="str">
        <f t="shared" si="39"/>
        <v>F</v>
      </c>
      <c r="AU188" s="238" t="str">
        <f t="shared" si="39"/>
        <v>F</v>
      </c>
      <c r="AV188" s="238" t="str">
        <f t="shared" si="39"/>
        <v>F</v>
      </c>
    </row>
    <row r="189" spans="13:48">
      <c r="M189" s="238" t="str">
        <f t="shared" si="43"/>
        <v>F</v>
      </c>
      <c r="N189" s="238" t="str">
        <f t="shared" si="43"/>
        <v>F</v>
      </c>
      <c r="O189" s="238" t="str">
        <f t="shared" si="43"/>
        <v>F</v>
      </c>
      <c r="P189" s="238" t="str">
        <f t="shared" si="43"/>
        <v>F</v>
      </c>
      <c r="Q189" s="238" t="str">
        <f t="shared" si="43"/>
        <v>F</v>
      </c>
      <c r="R189" s="220"/>
      <c r="S189" s="220"/>
      <c r="T189" s="238" t="str">
        <f t="shared" si="43"/>
        <v>F</v>
      </c>
      <c r="U189" s="238" t="str">
        <f t="shared" si="43"/>
        <v>F</v>
      </c>
      <c r="V189" s="238" t="str">
        <f t="shared" si="43"/>
        <v>F</v>
      </c>
      <c r="W189" s="238" t="str">
        <f t="shared" si="42"/>
        <v>F</v>
      </c>
      <c r="X189" s="238" t="str">
        <f t="shared" si="42"/>
        <v>F</v>
      </c>
      <c r="Y189" s="238" t="str">
        <f t="shared" si="42"/>
        <v>F</v>
      </c>
      <c r="Z189" s="238" t="str">
        <f t="shared" si="42"/>
        <v>F</v>
      </c>
      <c r="AA189" s="238" t="str">
        <f t="shared" si="42"/>
        <v>F</v>
      </c>
      <c r="AB189" s="238" t="str">
        <f t="shared" si="42"/>
        <v>F</v>
      </c>
      <c r="AC189" s="238" t="str">
        <f t="shared" si="42"/>
        <v>F</v>
      </c>
      <c r="AD189" s="238" t="str">
        <f t="shared" si="42"/>
        <v>F</v>
      </c>
      <c r="AE189" s="238" t="str">
        <f t="shared" si="42"/>
        <v>F</v>
      </c>
      <c r="AF189" s="238" t="str">
        <f t="shared" si="42"/>
        <v>F</v>
      </c>
      <c r="AG189" s="238" t="str">
        <f t="shared" si="44"/>
        <v>F</v>
      </c>
      <c r="AH189" s="238" t="str">
        <f t="shared" si="44"/>
        <v>F</v>
      </c>
      <c r="AI189" s="238" t="str">
        <f t="shared" si="44"/>
        <v>F</v>
      </c>
      <c r="AJ189" s="238" t="str">
        <f t="shared" si="44"/>
        <v>F</v>
      </c>
      <c r="AK189" s="238" t="str">
        <f t="shared" si="44"/>
        <v>F</v>
      </c>
      <c r="AL189" s="238" t="str">
        <f t="shared" si="44"/>
        <v>F</v>
      </c>
      <c r="AM189" s="238" t="str">
        <f t="shared" si="44"/>
        <v>F</v>
      </c>
      <c r="AN189" s="238" t="str">
        <f t="shared" si="44"/>
        <v>F</v>
      </c>
      <c r="AO189" s="238" t="str">
        <f t="shared" si="44"/>
        <v>F</v>
      </c>
      <c r="AP189" s="238" t="str">
        <f t="shared" si="44"/>
        <v>F</v>
      </c>
      <c r="AQ189" s="238" t="str">
        <f t="shared" si="39"/>
        <v>F</v>
      </c>
      <c r="AR189" s="238" t="str">
        <f t="shared" si="39"/>
        <v>F</v>
      </c>
      <c r="AS189" s="238" t="str">
        <f t="shared" si="39"/>
        <v>F</v>
      </c>
      <c r="AT189" s="238" t="str">
        <f t="shared" si="39"/>
        <v>F</v>
      </c>
      <c r="AU189" s="238" t="str">
        <f t="shared" si="39"/>
        <v>F</v>
      </c>
      <c r="AV189" s="238" t="str">
        <f t="shared" si="39"/>
        <v>F</v>
      </c>
    </row>
    <row r="190" spans="13:48">
      <c r="M190" s="238" t="str">
        <f t="shared" si="43"/>
        <v>F</v>
      </c>
      <c r="N190" s="238" t="str">
        <f t="shared" si="43"/>
        <v>F</v>
      </c>
      <c r="O190" s="238" t="str">
        <f t="shared" si="43"/>
        <v>F</v>
      </c>
      <c r="P190" s="238" t="str">
        <f t="shared" si="43"/>
        <v>F</v>
      </c>
      <c r="Q190" s="238" t="str">
        <f t="shared" si="43"/>
        <v>F</v>
      </c>
      <c r="R190" s="220"/>
      <c r="S190" s="220"/>
      <c r="T190" s="238" t="str">
        <f t="shared" si="43"/>
        <v>F</v>
      </c>
      <c r="U190" s="238" t="str">
        <f t="shared" si="43"/>
        <v>F</v>
      </c>
      <c r="V190" s="238" t="str">
        <f t="shared" si="43"/>
        <v>F</v>
      </c>
      <c r="W190" s="238" t="str">
        <f t="shared" si="42"/>
        <v>F</v>
      </c>
      <c r="X190" s="238" t="str">
        <f t="shared" si="42"/>
        <v>F</v>
      </c>
      <c r="Y190" s="238" t="str">
        <f t="shared" si="42"/>
        <v>F</v>
      </c>
      <c r="Z190" s="238" t="str">
        <f t="shared" si="42"/>
        <v>F</v>
      </c>
      <c r="AA190" s="238" t="str">
        <f t="shared" si="42"/>
        <v>F</v>
      </c>
      <c r="AB190" s="238" t="str">
        <f t="shared" si="42"/>
        <v>F</v>
      </c>
      <c r="AC190" s="238" t="str">
        <f t="shared" si="42"/>
        <v>F</v>
      </c>
      <c r="AD190" s="238" t="str">
        <f t="shared" si="42"/>
        <v>F</v>
      </c>
      <c r="AE190" s="238" t="str">
        <f t="shared" si="42"/>
        <v>F</v>
      </c>
      <c r="AF190" s="238" t="str">
        <f t="shared" si="42"/>
        <v>F</v>
      </c>
      <c r="AG190" s="238" t="str">
        <f t="shared" si="44"/>
        <v>F</v>
      </c>
      <c r="AH190" s="238" t="str">
        <f t="shared" si="44"/>
        <v>F</v>
      </c>
      <c r="AI190" s="238" t="str">
        <f t="shared" si="44"/>
        <v>F</v>
      </c>
      <c r="AJ190" s="238" t="str">
        <f t="shared" si="44"/>
        <v>F</v>
      </c>
      <c r="AK190" s="238" t="str">
        <f t="shared" si="44"/>
        <v>F</v>
      </c>
      <c r="AL190" s="238" t="str">
        <f t="shared" si="44"/>
        <v>F</v>
      </c>
      <c r="AM190" s="238" t="str">
        <f t="shared" si="44"/>
        <v>F</v>
      </c>
      <c r="AN190" s="238" t="str">
        <f t="shared" si="44"/>
        <v>F</v>
      </c>
      <c r="AO190" s="238" t="str">
        <f t="shared" si="44"/>
        <v>F</v>
      </c>
      <c r="AP190" s="238" t="str">
        <f t="shared" si="44"/>
        <v>F</v>
      </c>
      <c r="AQ190" s="238" t="str">
        <f t="shared" si="39"/>
        <v>F</v>
      </c>
      <c r="AR190" s="238" t="str">
        <f t="shared" si="39"/>
        <v>F</v>
      </c>
      <c r="AS190" s="238" t="str">
        <f t="shared" si="39"/>
        <v>F</v>
      </c>
      <c r="AT190" s="238" t="str">
        <f t="shared" si="39"/>
        <v>F</v>
      </c>
      <c r="AU190" s="238" t="str">
        <f t="shared" si="39"/>
        <v>F</v>
      </c>
      <c r="AV190" s="238" t="str">
        <f t="shared" si="39"/>
        <v>F</v>
      </c>
    </row>
    <row r="191" spans="13:48">
      <c r="M191" s="238" t="str">
        <f t="shared" si="43"/>
        <v>F</v>
      </c>
      <c r="N191" s="238" t="str">
        <f t="shared" si="43"/>
        <v>F</v>
      </c>
      <c r="O191" s="238" t="str">
        <f t="shared" si="43"/>
        <v>F</v>
      </c>
      <c r="P191" s="238" t="str">
        <f t="shared" si="43"/>
        <v>F</v>
      </c>
      <c r="Q191" s="238" t="str">
        <f t="shared" si="43"/>
        <v>F</v>
      </c>
      <c r="R191" s="220"/>
      <c r="S191" s="220"/>
      <c r="T191" s="238" t="str">
        <f t="shared" si="43"/>
        <v>F</v>
      </c>
      <c r="U191" s="238" t="str">
        <f t="shared" si="43"/>
        <v>F</v>
      </c>
      <c r="V191" s="238" t="str">
        <f t="shared" si="43"/>
        <v>F</v>
      </c>
      <c r="W191" s="238" t="str">
        <f t="shared" si="42"/>
        <v>F</v>
      </c>
      <c r="X191" s="238" t="str">
        <f t="shared" si="42"/>
        <v>F</v>
      </c>
      <c r="Y191" s="238" t="str">
        <f t="shared" si="42"/>
        <v>F</v>
      </c>
      <c r="Z191" s="238" t="str">
        <f t="shared" si="42"/>
        <v>F</v>
      </c>
      <c r="AA191" s="238" t="str">
        <f t="shared" si="42"/>
        <v>F</v>
      </c>
      <c r="AB191" s="238" t="str">
        <f t="shared" si="42"/>
        <v>F</v>
      </c>
      <c r="AC191" s="238" t="str">
        <f t="shared" si="42"/>
        <v>F</v>
      </c>
      <c r="AD191" s="238" t="str">
        <f t="shared" si="42"/>
        <v>F</v>
      </c>
      <c r="AE191" s="238" t="str">
        <f t="shared" si="42"/>
        <v>F</v>
      </c>
      <c r="AF191" s="238" t="str">
        <f t="shared" si="42"/>
        <v>F</v>
      </c>
      <c r="AG191" s="238" t="str">
        <f t="shared" si="44"/>
        <v>F</v>
      </c>
      <c r="AH191" s="238" t="str">
        <f t="shared" si="44"/>
        <v>F</v>
      </c>
      <c r="AI191" s="238" t="str">
        <f t="shared" si="44"/>
        <v>F</v>
      </c>
      <c r="AJ191" s="238" t="str">
        <f t="shared" si="44"/>
        <v>F</v>
      </c>
      <c r="AK191" s="238" t="str">
        <f t="shared" si="44"/>
        <v>F</v>
      </c>
      <c r="AL191" s="238" t="str">
        <f t="shared" si="44"/>
        <v>F</v>
      </c>
      <c r="AM191" s="238" t="str">
        <f t="shared" si="44"/>
        <v>F</v>
      </c>
      <c r="AN191" s="238" t="str">
        <f t="shared" si="44"/>
        <v>F</v>
      </c>
      <c r="AO191" s="238" t="str">
        <f t="shared" si="44"/>
        <v>F</v>
      </c>
      <c r="AP191" s="238" t="str">
        <f t="shared" si="44"/>
        <v>F</v>
      </c>
      <c r="AQ191" s="238" t="str">
        <f t="shared" si="39"/>
        <v>F</v>
      </c>
      <c r="AR191" s="238" t="str">
        <f t="shared" si="39"/>
        <v>F</v>
      </c>
      <c r="AS191" s="238" t="str">
        <f t="shared" si="39"/>
        <v>F</v>
      </c>
      <c r="AT191" s="238" t="str">
        <f t="shared" si="39"/>
        <v>F</v>
      </c>
      <c r="AU191" s="238" t="str">
        <f t="shared" si="39"/>
        <v>F</v>
      </c>
      <c r="AV191" s="238" t="str">
        <f t="shared" si="39"/>
        <v>F</v>
      </c>
    </row>
    <row r="192" spans="13:48">
      <c r="M192" s="238" t="str">
        <f t="shared" si="43"/>
        <v>F</v>
      </c>
      <c r="N192" s="238" t="str">
        <f t="shared" si="43"/>
        <v>F</v>
      </c>
      <c r="O192" s="238" t="str">
        <f t="shared" si="43"/>
        <v>F</v>
      </c>
      <c r="P192" s="238" t="str">
        <f t="shared" si="43"/>
        <v>F</v>
      </c>
      <c r="Q192" s="238" t="str">
        <f t="shared" si="43"/>
        <v>F</v>
      </c>
      <c r="R192" s="220"/>
      <c r="S192" s="220"/>
      <c r="T192" s="238" t="str">
        <f t="shared" si="43"/>
        <v>F</v>
      </c>
      <c r="U192" s="238" t="str">
        <f t="shared" si="43"/>
        <v>F</v>
      </c>
      <c r="V192" s="238" t="str">
        <f t="shared" si="43"/>
        <v>F</v>
      </c>
      <c r="W192" s="238" t="str">
        <f t="shared" si="42"/>
        <v>F</v>
      </c>
      <c r="X192" s="238" t="str">
        <f t="shared" si="42"/>
        <v>F</v>
      </c>
      <c r="Y192" s="238" t="str">
        <f t="shared" si="42"/>
        <v>F</v>
      </c>
      <c r="Z192" s="238" t="str">
        <f t="shared" si="42"/>
        <v>F</v>
      </c>
      <c r="AA192" s="238" t="str">
        <f t="shared" si="42"/>
        <v>F</v>
      </c>
      <c r="AB192" s="238" t="str">
        <f t="shared" si="42"/>
        <v>F</v>
      </c>
      <c r="AC192" s="238" t="str">
        <f t="shared" si="42"/>
        <v>F</v>
      </c>
      <c r="AD192" s="238" t="str">
        <f t="shared" si="42"/>
        <v>F</v>
      </c>
      <c r="AE192" s="238" t="str">
        <f t="shared" si="42"/>
        <v>F</v>
      </c>
      <c r="AF192" s="238" t="str">
        <f t="shared" si="42"/>
        <v>F</v>
      </c>
      <c r="AG192" s="238" t="str">
        <f t="shared" si="44"/>
        <v>F</v>
      </c>
      <c r="AH192" s="238" t="str">
        <f t="shared" si="44"/>
        <v>F</v>
      </c>
      <c r="AI192" s="238" t="str">
        <f t="shared" si="44"/>
        <v>F</v>
      </c>
      <c r="AJ192" s="238" t="str">
        <f t="shared" si="44"/>
        <v>F</v>
      </c>
      <c r="AK192" s="238" t="str">
        <f t="shared" si="44"/>
        <v>F</v>
      </c>
      <c r="AL192" s="238" t="str">
        <f t="shared" si="44"/>
        <v>F</v>
      </c>
      <c r="AM192" s="238" t="str">
        <f t="shared" si="44"/>
        <v>F</v>
      </c>
      <c r="AN192" s="238" t="str">
        <f t="shared" si="44"/>
        <v>F</v>
      </c>
      <c r="AO192" s="238" t="str">
        <f t="shared" si="44"/>
        <v>F</v>
      </c>
      <c r="AP192" s="238" t="str">
        <f t="shared" si="44"/>
        <v>F</v>
      </c>
      <c r="AQ192" s="238" t="str">
        <f t="shared" si="44"/>
        <v>F</v>
      </c>
      <c r="AR192" s="238" t="str">
        <f t="shared" si="44"/>
        <v>F</v>
      </c>
      <c r="AS192" s="238" t="str">
        <f t="shared" si="44"/>
        <v>F</v>
      </c>
      <c r="AT192" s="238" t="str">
        <f t="shared" si="44"/>
        <v>F</v>
      </c>
      <c r="AU192" s="238" t="str">
        <f t="shared" si="44"/>
        <v>F</v>
      </c>
      <c r="AV192" s="238" t="str">
        <f t="shared" si="44"/>
        <v>F</v>
      </c>
    </row>
    <row r="193" spans="13:48">
      <c r="M193" s="238" t="str">
        <f t="shared" si="43"/>
        <v>F</v>
      </c>
      <c r="N193" s="238" t="str">
        <f t="shared" si="43"/>
        <v>F</v>
      </c>
      <c r="O193" s="238" t="str">
        <f t="shared" si="43"/>
        <v>F</v>
      </c>
      <c r="P193" s="238" t="str">
        <f t="shared" si="43"/>
        <v>F</v>
      </c>
      <c r="Q193" s="238" t="str">
        <f t="shared" si="43"/>
        <v>F</v>
      </c>
      <c r="R193" s="220"/>
      <c r="S193" s="220"/>
      <c r="T193" s="238" t="str">
        <f t="shared" si="43"/>
        <v>F</v>
      </c>
      <c r="U193" s="238" t="str">
        <f t="shared" si="43"/>
        <v>F</v>
      </c>
      <c r="V193" s="238" t="str">
        <f t="shared" si="43"/>
        <v>F</v>
      </c>
      <c r="W193" s="238" t="str">
        <f t="shared" si="42"/>
        <v>F</v>
      </c>
      <c r="X193" s="238" t="str">
        <f t="shared" si="42"/>
        <v>F</v>
      </c>
      <c r="Y193" s="238" t="str">
        <f t="shared" si="42"/>
        <v>F</v>
      </c>
      <c r="Z193" s="238" t="str">
        <f t="shared" si="42"/>
        <v>F</v>
      </c>
      <c r="AA193" s="238" t="str">
        <f t="shared" si="42"/>
        <v>F</v>
      </c>
      <c r="AB193" s="238" t="str">
        <f t="shared" si="42"/>
        <v>F</v>
      </c>
      <c r="AC193" s="238" t="str">
        <f t="shared" si="42"/>
        <v>F</v>
      </c>
      <c r="AD193" s="238" t="str">
        <f t="shared" si="42"/>
        <v>F</v>
      </c>
      <c r="AE193" s="238" t="str">
        <f t="shared" si="42"/>
        <v>F</v>
      </c>
      <c r="AF193" s="238" t="str">
        <f t="shared" si="42"/>
        <v>F</v>
      </c>
      <c r="AG193" s="238" t="str">
        <f t="shared" si="44"/>
        <v>F</v>
      </c>
      <c r="AH193" s="238" t="str">
        <f t="shared" si="44"/>
        <v>F</v>
      </c>
      <c r="AI193" s="238" t="str">
        <f t="shared" si="44"/>
        <v>F</v>
      </c>
      <c r="AJ193" s="238" t="str">
        <f t="shared" si="44"/>
        <v>F</v>
      </c>
      <c r="AK193" s="238" t="str">
        <f t="shared" si="44"/>
        <v>F</v>
      </c>
      <c r="AL193" s="238" t="str">
        <f t="shared" si="44"/>
        <v>F</v>
      </c>
      <c r="AM193" s="238" t="str">
        <f t="shared" si="44"/>
        <v>F</v>
      </c>
      <c r="AN193" s="238" t="str">
        <f t="shared" si="44"/>
        <v>F</v>
      </c>
      <c r="AO193" s="238" t="str">
        <f t="shared" si="44"/>
        <v>F</v>
      </c>
      <c r="AP193" s="238" t="str">
        <f t="shared" si="44"/>
        <v>F</v>
      </c>
      <c r="AQ193" s="238" t="str">
        <f t="shared" ref="AQ193:AV217" si="45">IF(AQ$3&gt;=$C193,IF(AQ$3&lt;=($C193+$D193-1),"P","F"),"F")</f>
        <v>F</v>
      </c>
      <c r="AR193" s="238" t="str">
        <f t="shared" si="45"/>
        <v>F</v>
      </c>
      <c r="AS193" s="238" t="str">
        <f t="shared" si="45"/>
        <v>F</v>
      </c>
      <c r="AT193" s="238" t="str">
        <f t="shared" si="45"/>
        <v>F</v>
      </c>
      <c r="AU193" s="238" t="str">
        <f t="shared" si="45"/>
        <v>F</v>
      </c>
      <c r="AV193" s="238" t="str">
        <f t="shared" si="45"/>
        <v>F</v>
      </c>
    </row>
    <row r="194" spans="13:48">
      <c r="M194" s="238" t="str">
        <f t="shared" si="43"/>
        <v>F</v>
      </c>
      <c r="N194" s="238" t="str">
        <f t="shared" si="43"/>
        <v>F</v>
      </c>
      <c r="O194" s="238" t="str">
        <f t="shared" si="43"/>
        <v>F</v>
      </c>
      <c r="P194" s="238" t="str">
        <f t="shared" si="43"/>
        <v>F</v>
      </c>
      <c r="Q194" s="238" t="str">
        <f t="shared" si="43"/>
        <v>F</v>
      </c>
      <c r="R194" s="220"/>
      <c r="S194" s="220"/>
      <c r="T194" s="238" t="str">
        <f t="shared" si="43"/>
        <v>F</v>
      </c>
      <c r="U194" s="238" t="str">
        <f t="shared" si="43"/>
        <v>F</v>
      </c>
      <c r="V194" s="238" t="str">
        <f t="shared" si="43"/>
        <v>F</v>
      </c>
      <c r="W194" s="238" t="str">
        <f t="shared" si="42"/>
        <v>F</v>
      </c>
      <c r="X194" s="238" t="str">
        <f t="shared" si="42"/>
        <v>F</v>
      </c>
      <c r="Y194" s="238" t="str">
        <f t="shared" si="42"/>
        <v>F</v>
      </c>
      <c r="Z194" s="238" t="str">
        <f t="shared" si="42"/>
        <v>F</v>
      </c>
      <c r="AA194" s="238" t="str">
        <f t="shared" si="42"/>
        <v>F</v>
      </c>
      <c r="AB194" s="238" t="str">
        <f t="shared" si="42"/>
        <v>F</v>
      </c>
      <c r="AC194" s="238" t="str">
        <f t="shared" si="42"/>
        <v>F</v>
      </c>
      <c r="AD194" s="238" t="str">
        <f t="shared" si="42"/>
        <v>F</v>
      </c>
      <c r="AE194" s="238" t="str">
        <f t="shared" si="42"/>
        <v>F</v>
      </c>
      <c r="AF194" s="238" t="str">
        <f t="shared" si="42"/>
        <v>F</v>
      </c>
      <c r="AG194" s="238" t="str">
        <f t="shared" si="44"/>
        <v>F</v>
      </c>
      <c r="AH194" s="238" t="str">
        <f t="shared" si="44"/>
        <v>F</v>
      </c>
      <c r="AI194" s="238" t="str">
        <f t="shared" si="44"/>
        <v>F</v>
      </c>
      <c r="AJ194" s="238" t="str">
        <f t="shared" si="44"/>
        <v>F</v>
      </c>
      <c r="AK194" s="238" t="str">
        <f t="shared" si="44"/>
        <v>F</v>
      </c>
      <c r="AL194" s="238" t="str">
        <f t="shared" si="44"/>
        <v>F</v>
      </c>
      <c r="AM194" s="238" t="str">
        <f t="shared" si="44"/>
        <v>F</v>
      </c>
      <c r="AN194" s="238" t="str">
        <f t="shared" si="44"/>
        <v>F</v>
      </c>
      <c r="AO194" s="238" t="str">
        <f t="shared" si="44"/>
        <v>F</v>
      </c>
      <c r="AP194" s="238" t="str">
        <f t="shared" si="44"/>
        <v>F</v>
      </c>
      <c r="AQ194" s="238" t="str">
        <f t="shared" si="45"/>
        <v>F</v>
      </c>
      <c r="AR194" s="238" t="str">
        <f t="shared" si="45"/>
        <v>F</v>
      </c>
      <c r="AS194" s="238" t="str">
        <f t="shared" si="45"/>
        <v>F</v>
      </c>
      <c r="AT194" s="238" t="str">
        <f t="shared" si="45"/>
        <v>F</v>
      </c>
      <c r="AU194" s="238" t="str">
        <f t="shared" si="45"/>
        <v>F</v>
      </c>
      <c r="AV194" s="238" t="str">
        <f t="shared" si="45"/>
        <v>F</v>
      </c>
    </row>
    <row r="195" spans="13:48">
      <c r="M195" s="238" t="str">
        <f t="shared" si="43"/>
        <v>F</v>
      </c>
      <c r="N195" s="238" t="str">
        <f t="shared" si="43"/>
        <v>F</v>
      </c>
      <c r="O195" s="238" t="str">
        <f t="shared" si="43"/>
        <v>F</v>
      </c>
      <c r="P195" s="238" t="str">
        <f t="shared" si="43"/>
        <v>F</v>
      </c>
      <c r="Q195" s="238" t="str">
        <f t="shared" si="43"/>
        <v>F</v>
      </c>
      <c r="R195" s="220"/>
      <c r="S195" s="220"/>
      <c r="T195" s="238" t="str">
        <f t="shared" si="43"/>
        <v>F</v>
      </c>
      <c r="U195" s="238" t="str">
        <f t="shared" si="43"/>
        <v>F</v>
      </c>
      <c r="V195" s="238" t="str">
        <f t="shared" si="43"/>
        <v>F</v>
      </c>
      <c r="W195" s="238" t="str">
        <f t="shared" si="42"/>
        <v>F</v>
      </c>
      <c r="X195" s="238" t="str">
        <f t="shared" si="42"/>
        <v>F</v>
      </c>
      <c r="Y195" s="238" t="str">
        <f t="shared" si="42"/>
        <v>F</v>
      </c>
      <c r="Z195" s="238" t="str">
        <f t="shared" si="42"/>
        <v>F</v>
      </c>
      <c r="AA195" s="238" t="str">
        <f t="shared" si="42"/>
        <v>F</v>
      </c>
      <c r="AB195" s="238" t="str">
        <f t="shared" si="42"/>
        <v>F</v>
      </c>
      <c r="AC195" s="238" t="str">
        <f t="shared" si="42"/>
        <v>F</v>
      </c>
      <c r="AD195" s="238" t="str">
        <f t="shared" si="42"/>
        <v>F</v>
      </c>
      <c r="AE195" s="238" t="str">
        <f t="shared" si="42"/>
        <v>F</v>
      </c>
      <c r="AF195" s="238" t="str">
        <f t="shared" si="42"/>
        <v>F</v>
      </c>
      <c r="AG195" s="238" t="str">
        <f t="shared" si="44"/>
        <v>F</v>
      </c>
      <c r="AH195" s="238" t="str">
        <f t="shared" si="44"/>
        <v>F</v>
      </c>
      <c r="AI195" s="238" t="str">
        <f t="shared" si="44"/>
        <v>F</v>
      </c>
      <c r="AJ195" s="238" t="str">
        <f t="shared" si="44"/>
        <v>F</v>
      </c>
      <c r="AK195" s="238" t="str">
        <f t="shared" si="44"/>
        <v>F</v>
      </c>
      <c r="AL195" s="238" t="str">
        <f t="shared" si="44"/>
        <v>F</v>
      </c>
      <c r="AM195" s="238" t="str">
        <f t="shared" si="44"/>
        <v>F</v>
      </c>
      <c r="AN195" s="238" t="str">
        <f t="shared" si="44"/>
        <v>F</v>
      </c>
      <c r="AO195" s="238" t="str">
        <f t="shared" si="44"/>
        <v>F</v>
      </c>
      <c r="AP195" s="238" t="str">
        <f t="shared" si="44"/>
        <v>F</v>
      </c>
      <c r="AQ195" s="238" t="str">
        <f t="shared" si="45"/>
        <v>F</v>
      </c>
      <c r="AR195" s="238" t="str">
        <f t="shared" si="45"/>
        <v>F</v>
      </c>
      <c r="AS195" s="238" t="str">
        <f t="shared" si="45"/>
        <v>F</v>
      </c>
      <c r="AT195" s="238" t="str">
        <f t="shared" si="45"/>
        <v>F</v>
      </c>
      <c r="AU195" s="238" t="str">
        <f t="shared" si="45"/>
        <v>F</v>
      </c>
      <c r="AV195" s="238" t="str">
        <f t="shared" si="45"/>
        <v>F</v>
      </c>
    </row>
    <row r="196" spans="13:48">
      <c r="M196" s="238" t="str">
        <f t="shared" si="43"/>
        <v>F</v>
      </c>
      <c r="N196" s="238" t="str">
        <f t="shared" si="43"/>
        <v>F</v>
      </c>
      <c r="O196" s="238" t="str">
        <f t="shared" si="43"/>
        <v>F</v>
      </c>
      <c r="P196" s="238" t="str">
        <f t="shared" si="43"/>
        <v>F</v>
      </c>
      <c r="Q196" s="238" t="str">
        <f t="shared" si="43"/>
        <v>F</v>
      </c>
      <c r="R196" s="220"/>
      <c r="S196" s="220"/>
      <c r="T196" s="238" t="str">
        <f t="shared" si="43"/>
        <v>F</v>
      </c>
      <c r="U196" s="238" t="str">
        <f t="shared" si="43"/>
        <v>F</v>
      </c>
      <c r="V196" s="238" t="str">
        <f t="shared" si="43"/>
        <v>F</v>
      </c>
      <c r="W196" s="238" t="str">
        <f t="shared" si="43"/>
        <v>F</v>
      </c>
      <c r="X196" s="238" t="str">
        <f t="shared" si="43"/>
        <v>F</v>
      </c>
      <c r="Y196" s="238" t="str">
        <f t="shared" si="43"/>
        <v>F</v>
      </c>
      <c r="Z196" s="238" t="str">
        <f t="shared" si="43"/>
        <v>F</v>
      </c>
      <c r="AA196" s="238" t="str">
        <f t="shared" si="43"/>
        <v>F</v>
      </c>
      <c r="AB196" s="238" t="str">
        <f t="shared" si="43"/>
        <v>F</v>
      </c>
      <c r="AC196" s="238" t="str">
        <f t="shared" si="42"/>
        <v>F</v>
      </c>
      <c r="AD196" s="238" t="str">
        <f t="shared" si="42"/>
        <v>F</v>
      </c>
      <c r="AE196" s="238" t="str">
        <f t="shared" si="42"/>
        <v>F</v>
      </c>
      <c r="AF196" s="238" t="str">
        <f t="shared" si="42"/>
        <v>F</v>
      </c>
      <c r="AG196" s="238" t="str">
        <f t="shared" si="44"/>
        <v>F</v>
      </c>
      <c r="AH196" s="238" t="str">
        <f t="shared" si="44"/>
        <v>F</v>
      </c>
      <c r="AI196" s="238" t="str">
        <f t="shared" si="44"/>
        <v>F</v>
      </c>
      <c r="AJ196" s="238" t="str">
        <f t="shared" si="44"/>
        <v>F</v>
      </c>
      <c r="AK196" s="238" t="str">
        <f t="shared" si="44"/>
        <v>F</v>
      </c>
      <c r="AL196" s="238" t="str">
        <f t="shared" si="44"/>
        <v>F</v>
      </c>
      <c r="AM196" s="238" t="str">
        <f t="shared" si="44"/>
        <v>F</v>
      </c>
      <c r="AN196" s="238" t="str">
        <f t="shared" si="44"/>
        <v>F</v>
      </c>
      <c r="AO196" s="238" t="str">
        <f t="shared" si="44"/>
        <v>F</v>
      </c>
      <c r="AP196" s="238" t="str">
        <f t="shared" si="44"/>
        <v>F</v>
      </c>
      <c r="AQ196" s="238" t="str">
        <f t="shared" si="45"/>
        <v>F</v>
      </c>
      <c r="AR196" s="238" t="str">
        <f t="shared" si="45"/>
        <v>F</v>
      </c>
      <c r="AS196" s="238" t="str">
        <f t="shared" si="45"/>
        <v>F</v>
      </c>
      <c r="AT196" s="238" t="str">
        <f t="shared" si="45"/>
        <v>F</v>
      </c>
      <c r="AU196" s="238" t="str">
        <f t="shared" si="45"/>
        <v>F</v>
      </c>
      <c r="AV196" s="238" t="str">
        <f t="shared" si="45"/>
        <v>F</v>
      </c>
    </row>
    <row r="197" spans="13:48">
      <c r="M197" s="238" t="str">
        <f t="shared" si="43"/>
        <v>F</v>
      </c>
      <c r="N197" s="238" t="str">
        <f t="shared" si="43"/>
        <v>F</v>
      </c>
      <c r="O197" s="238" t="str">
        <f t="shared" si="43"/>
        <v>F</v>
      </c>
      <c r="P197" s="238" t="str">
        <f t="shared" si="43"/>
        <v>F</v>
      </c>
      <c r="Q197" s="238" t="str">
        <f t="shared" si="43"/>
        <v>F</v>
      </c>
      <c r="R197" s="220"/>
      <c r="S197" s="220"/>
      <c r="T197" s="238" t="str">
        <f t="shared" si="43"/>
        <v>F</v>
      </c>
      <c r="U197" s="238" t="str">
        <f t="shared" si="43"/>
        <v>F</v>
      </c>
      <c r="V197" s="238" t="str">
        <f t="shared" si="43"/>
        <v>F</v>
      </c>
      <c r="W197" s="238" t="str">
        <f t="shared" si="42"/>
        <v>F</v>
      </c>
      <c r="X197" s="238" t="str">
        <f t="shared" si="42"/>
        <v>F</v>
      </c>
      <c r="Y197" s="238" t="str">
        <f t="shared" si="42"/>
        <v>F</v>
      </c>
      <c r="Z197" s="238" t="str">
        <f t="shared" si="42"/>
        <v>F</v>
      </c>
      <c r="AA197" s="238" t="str">
        <f t="shared" si="42"/>
        <v>F</v>
      </c>
      <c r="AB197" s="238" t="str">
        <f t="shared" si="42"/>
        <v>F</v>
      </c>
      <c r="AC197" s="238" t="str">
        <f t="shared" si="42"/>
        <v>F</v>
      </c>
      <c r="AD197" s="238" t="str">
        <f t="shared" si="42"/>
        <v>F</v>
      </c>
      <c r="AE197" s="238" t="str">
        <f t="shared" si="42"/>
        <v>F</v>
      </c>
      <c r="AF197" s="238" t="str">
        <f t="shared" si="42"/>
        <v>F</v>
      </c>
      <c r="AG197" s="238" t="str">
        <f t="shared" si="44"/>
        <v>F</v>
      </c>
      <c r="AH197" s="238" t="str">
        <f t="shared" si="44"/>
        <v>F</v>
      </c>
      <c r="AI197" s="238" t="str">
        <f t="shared" si="44"/>
        <v>F</v>
      </c>
      <c r="AJ197" s="238" t="str">
        <f t="shared" si="44"/>
        <v>F</v>
      </c>
      <c r="AK197" s="238" t="str">
        <f t="shared" si="44"/>
        <v>F</v>
      </c>
      <c r="AL197" s="238" t="str">
        <f t="shared" si="44"/>
        <v>F</v>
      </c>
      <c r="AM197" s="238" t="str">
        <f t="shared" si="44"/>
        <v>F</v>
      </c>
      <c r="AN197" s="238" t="str">
        <f t="shared" si="44"/>
        <v>F</v>
      </c>
      <c r="AO197" s="238" t="str">
        <f t="shared" si="44"/>
        <v>F</v>
      </c>
      <c r="AP197" s="238" t="str">
        <f t="shared" si="44"/>
        <v>F</v>
      </c>
      <c r="AQ197" s="238" t="str">
        <f t="shared" si="45"/>
        <v>F</v>
      </c>
      <c r="AR197" s="238" t="str">
        <f t="shared" si="45"/>
        <v>F</v>
      </c>
      <c r="AS197" s="238" t="str">
        <f t="shared" si="45"/>
        <v>F</v>
      </c>
      <c r="AT197" s="238" t="str">
        <f t="shared" si="45"/>
        <v>F</v>
      </c>
      <c r="AU197" s="238" t="str">
        <f t="shared" si="45"/>
        <v>F</v>
      </c>
      <c r="AV197" s="238" t="str">
        <f t="shared" si="45"/>
        <v>F</v>
      </c>
    </row>
    <row r="198" spans="13:48">
      <c r="M198" s="238" t="str">
        <f t="shared" si="43"/>
        <v>F</v>
      </c>
      <c r="N198" s="238" t="str">
        <f t="shared" si="43"/>
        <v>F</v>
      </c>
      <c r="O198" s="238" t="str">
        <f t="shared" si="43"/>
        <v>F</v>
      </c>
      <c r="P198" s="238" t="str">
        <f t="shared" si="43"/>
        <v>F</v>
      </c>
      <c r="Q198" s="238" t="str">
        <f t="shared" si="43"/>
        <v>F</v>
      </c>
      <c r="R198" s="220"/>
      <c r="S198" s="220"/>
      <c r="T198" s="238" t="str">
        <f t="shared" si="43"/>
        <v>F</v>
      </c>
      <c r="U198" s="238" t="str">
        <f t="shared" si="43"/>
        <v>F</v>
      </c>
      <c r="V198" s="238" t="str">
        <f t="shared" si="43"/>
        <v>F</v>
      </c>
      <c r="W198" s="238" t="str">
        <f t="shared" si="42"/>
        <v>F</v>
      </c>
      <c r="X198" s="238" t="str">
        <f t="shared" si="42"/>
        <v>F</v>
      </c>
      <c r="Y198" s="238" t="str">
        <f t="shared" si="42"/>
        <v>F</v>
      </c>
      <c r="Z198" s="238" t="str">
        <f t="shared" si="42"/>
        <v>F</v>
      </c>
      <c r="AA198" s="238" t="str">
        <f t="shared" si="42"/>
        <v>F</v>
      </c>
      <c r="AB198" s="238" t="str">
        <f t="shared" si="42"/>
        <v>F</v>
      </c>
      <c r="AC198" s="238" t="str">
        <f t="shared" si="42"/>
        <v>F</v>
      </c>
      <c r="AD198" s="238" t="str">
        <f t="shared" si="42"/>
        <v>F</v>
      </c>
      <c r="AE198" s="238" t="str">
        <f t="shared" si="42"/>
        <v>F</v>
      </c>
      <c r="AF198" s="238" t="str">
        <f t="shared" si="42"/>
        <v>F</v>
      </c>
      <c r="AG198" s="238" t="str">
        <f t="shared" si="44"/>
        <v>F</v>
      </c>
      <c r="AH198" s="238" t="str">
        <f t="shared" si="44"/>
        <v>F</v>
      </c>
      <c r="AI198" s="238" t="str">
        <f t="shared" si="44"/>
        <v>F</v>
      </c>
      <c r="AJ198" s="238" t="str">
        <f t="shared" si="44"/>
        <v>F</v>
      </c>
      <c r="AK198" s="238" t="str">
        <f t="shared" si="44"/>
        <v>F</v>
      </c>
      <c r="AL198" s="238" t="str">
        <f t="shared" si="44"/>
        <v>F</v>
      </c>
      <c r="AM198" s="238" t="str">
        <f t="shared" si="44"/>
        <v>F</v>
      </c>
      <c r="AN198" s="238" t="str">
        <f t="shared" si="44"/>
        <v>F</v>
      </c>
      <c r="AO198" s="238" t="str">
        <f t="shared" si="44"/>
        <v>F</v>
      </c>
      <c r="AP198" s="238" t="str">
        <f t="shared" si="44"/>
        <v>F</v>
      </c>
      <c r="AQ198" s="238" t="str">
        <f t="shared" si="45"/>
        <v>F</v>
      </c>
      <c r="AR198" s="238" t="str">
        <f t="shared" si="45"/>
        <v>F</v>
      </c>
      <c r="AS198" s="238" t="str">
        <f t="shared" si="45"/>
        <v>F</v>
      </c>
      <c r="AT198" s="238" t="str">
        <f t="shared" si="45"/>
        <v>F</v>
      </c>
      <c r="AU198" s="238" t="str">
        <f t="shared" si="45"/>
        <v>F</v>
      </c>
      <c r="AV198" s="238" t="str">
        <f t="shared" si="45"/>
        <v>F</v>
      </c>
    </row>
    <row r="199" spans="13:48">
      <c r="M199" s="238" t="str">
        <f t="shared" si="43"/>
        <v>F</v>
      </c>
      <c r="N199" s="238" t="str">
        <f t="shared" si="43"/>
        <v>F</v>
      </c>
      <c r="O199" s="238" t="str">
        <f t="shared" si="43"/>
        <v>F</v>
      </c>
      <c r="P199" s="238" t="str">
        <f t="shared" si="43"/>
        <v>F</v>
      </c>
      <c r="Q199" s="238" t="str">
        <f t="shared" si="43"/>
        <v>F</v>
      </c>
      <c r="R199" s="220"/>
      <c r="S199" s="220"/>
      <c r="T199" s="238" t="str">
        <f t="shared" si="43"/>
        <v>F</v>
      </c>
      <c r="U199" s="238" t="str">
        <f t="shared" si="43"/>
        <v>F</v>
      </c>
      <c r="V199" s="238" t="str">
        <f t="shared" si="43"/>
        <v>F</v>
      </c>
      <c r="W199" s="238" t="str">
        <f t="shared" si="42"/>
        <v>F</v>
      </c>
      <c r="X199" s="238" t="str">
        <f t="shared" si="42"/>
        <v>F</v>
      </c>
      <c r="Y199" s="238" t="str">
        <f t="shared" si="42"/>
        <v>F</v>
      </c>
      <c r="Z199" s="238" t="str">
        <f t="shared" si="42"/>
        <v>F</v>
      </c>
      <c r="AA199" s="238" t="str">
        <f t="shared" si="42"/>
        <v>F</v>
      </c>
      <c r="AB199" s="238" t="str">
        <f t="shared" si="42"/>
        <v>F</v>
      </c>
      <c r="AC199" s="238" t="str">
        <f t="shared" si="42"/>
        <v>F</v>
      </c>
      <c r="AD199" s="238" t="str">
        <f t="shared" si="42"/>
        <v>F</v>
      </c>
      <c r="AE199" s="238" t="str">
        <f t="shared" si="42"/>
        <v>F</v>
      </c>
      <c r="AF199" s="238" t="str">
        <f t="shared" si="42"/>
        <v>F</v>
      </c>
      <c r="AG199" s="238" t="str">
        <f t="shared" si="44"/>
        <v>F</v>
      </c>
      <c r="AH199" s="238" t="str">
        <f t="shared" si="44"/>
        <v>F</v>
      </c>
      <c r="AI199" s="238" t="str">
        <f t="shared" si="44"/>
        <v>F</v>
      </c>
      <c r="AJ199" s="238" t="str">
        <f t="shared" si="44"/>
        <v>F</v>
      </c>
      <c r="AK199" s="238" t="str">
        <f t="shared" si="44"/>
        <v>F</v>
      </c>
      <c r="AL199" s="238" t="str">
        <f t="shared" si="44"/>
        <v>F</v>
      </c>
      <c r="AM199" s="238" t="str">
        <f t="shared" si="44"/>
        <v>F</v>
      </c>
      <c r="AN199" s="238" t="str">
        <f t="shared" si="44"/>
        <v>F</v>
      </c>
      <c r="AO199" s="238" t="str">
        <f t="shared" si="44"/>
        <v>F</v>
      </c>
      <c r="AP199" s="238" t="str">
        <f t="shared" si="44"/>
        <v>F</v>
      </c>
      <c r="AQ199" s="238" t="str">
        <f t="shared" si="45"/>
        <v>F</v>
      </c>
      <c r="AR199" s="238" t="str">
        <f t="shared" si="45"/>
        <v>F</v>
      </c>
      <c r="AS199" s="238" t="str">
        <f t="shared" si="45"/>
        <v>F</v>
      </c>
      <c r="AT199" s="238" t="str">
        <f t="shared" si="45"/>
        <v>F</v>
      </c>
      <c r="AU199" s="238" t="str">
        <f t="shared" si="45"/>
        <v>F</v>
      </c>
      <c r="AV199" s="238" t="str">
        <f t="shared" si="45"/>
        <v>F</v>
      </c>
    </row>
    <row r="200" spans="13:48">
      <c r="M200" s="238" t="str">
        <f t="shared" si="43"/>
        <v>F</v>
      </c>
      <c r="N200" s="238" t="str">
        <f t="shared" si="43"/>
        <v>F</v>
      </c>
      <c r="O200" s="238" t="str">
        <f t="shared" si="43"/>
        <v>F</v>
      </c>
      <c r="P200" s="238" t="str">
        <f t="shared" si="43"/>
        <v>F</v>
      </c>
      <c r="Q200" s="238" t="str">
        <f t="shared" si="43"/>
        <v>F</v>
      </c>
      <c r="R200" s="220"/>
      <c r="S200" s="220"/>
      <c r="T200" s="238" t="str">
        <f t="shared" si="43"/>
        <v>F</v>
      </c>
      <c r="U200" s="238" t="str">
        <f t="shared" si="43"/>
        <v>F</v>
      </c>
      <c r="V200" s="238" t="str">
        <f t="shared" si="43"/>
        <v>F</v>
      </c>
      <c r="W200" s="238" t="str">
        <f t="shared" si="42"/>
        <v>F</v>
      </c>
      <c r="X200" s="238" t="str">
        <f t="shared" si="42"/>
        <v>F</v>
      </c>
      <c r="Y200" s="238" t="str">
        <f t="shared" si="42"/>
        <v>F</v>
      </c>
      <c r="Z200" s="238" t="str">
        <f t="shared" si="42"/>
        <v>F</v>
      </c>
      <c r="AA200" s="238" t="str">
        <f t="shared" si="42"/>
        <v>F</v>
      </c>
      <c r="AB200" s="238" t="str">
        <f t="shared" si="42"/>
        <v>F</v>
      </c>
      <c r="AC200" s="238" t="str">
        <f t="shared" si="42"/>
        <v>F</v>
      </c>
      <c r="AD200" s="238" t="str">
        <f t="shared" si="42"/>
        <v>F</v>
      </c>
      <c r="AE200" s="238" t="str">
        <f t="shared" si="42"/>
        <v>F</v>
      </c>
      <c r="AF200" s="238" t="str">
        <f t="shared" si="42"/>
        <v>F</v>
      </c>
      <c r="AG200" s="238" t="str">
        <f t="shared" si="44"/>
        <v>F</v>
      </c>
      <c r="AH200" s="238" t="str">
        <f t="shared" si="44"/>
        <v>F</v>
      </c>
      <c r="AI200" s="238" t="str">
        <f t="shared" si="44"/>
        <v>F</v>
      </c>
      <c r="AJ200" s="238" t="str">
        <f t="shared" si="44"/>
        <v>F</v>
      </c>
      <c r="AK200" s="238" t="str">
        <f t="shared" si="44"/>
        <v>F</v>
      </c>
      <c r="AL200" s="238" t="str">
        <f t="shared" si="44"/>
        <v>F</v>
      </c>
      <c r="AM200" s="238" t="str">
        <f t="shared" si="44"/>
        <v>F</v>
      </c>
      <c r="AN200" s="238" t="str">
        <f t="shared" si="44"/>
        <v>F</v>
      </c>
      <c r="AO200" s="238" t="str">
        <f t="shared" si="44"/>
        <v>F</v>
      </c>
      <c r="AP200" s="238" t="str">
        <f t="shared" si="44"/>
        <v>F</v>
      </c>
      <c r="AQ200" s="238" t="str">
        <f t="shared" si="45"/>
        <v>F</v>
      </c>
      <c r="AR200" s="238" t="str">
        <f t="shared" si="45"/>
        <v>F</v>
      </c>
      <c r="AS200" s="238" t="str">
        <f t="shared" si="45"/>
        <v>F</v>
      </c>
      <c r="AT200" s="238" t="str">
        <f t="shared" si="45"/>
        <v>F</v>
      </c>
      <c r="AU200" s="238" t="str">
        <f t="shared" si="45"/>
        <v>F</v>
      </c>
      <c r="AV200" s="238" t="str">
        <f t="shared" si="45"/>
        <v>F</v>
      </c>
    </row>
    <row r="201" spans="13:48">
      <c r="M201" s="238" t="str">
        <f t="shared" si="43"/>
        <v>F</v>
      </c>
      <c r="N201" s="238" t="str">
        <f t="shared" si="43"/>
        <v>F</v>
      </c>
      <c r="O201" s="238" t="str">
        <f t="shared" si="43"/>
        <v>F</v>
      </c>
      <c r="P201" s="238" t="str">
        <f t="shared" si="43"/>
        <v>F</v>
      </c>
      <c r="Q201" s="238" t="str">
        <f t="shared" si="43"/>
        <v>F</v>
      </c>
      <c r="R201" s="220"/>
      <c r="S201" s="220"/>
      <c r="T201" s="238" t="str">
        <f t="shared" si="43"/>
        <v>F</v>
      </c>
      <c r="U201" s="238" t="str">
        <f t="shared" si="43"/>
        <v>F</v>
      </c>
      <c r="V201" s="238" t="str">
        <f t="shared" si="43"/>
        <v>F</v>
      </c>
      <c r="W201" s="238" t="str">
        <f t="shared" si="42"/>
        <v>F</v>
      </c>
      <c r="X201" s="238" t="str">
        <f t="shared" si="42"/>
        <v>F</v>
      </c>
      <c r="Y201" s="238" t="str">
        <f t="shared" si="42"/>
        <v>F</v>
      </c>
      <c r="Z201" s="238" t="str">
        <f t="shared" si="42"/>
        <v>F</v>
      </c>
      <c r="AA201" s="238" t="str">
        <f t="shared" si="42"/>
        <v>F</v>
      </c>
      <c r="AB201" s="238" t="str">
        <f t="shared" si="42"/>
        <v>F</v>
      </c>
      <c r="AC201" s="238" t="str">
        <f t="shared" si="42"/>
        <v>F</v>
      </c>
      <c r="AD201" s="238" t="str">
        <f t="shared" si="42"/>
        <v>F</v>
      </c>
      <c r="AE201" s="238" t="str">
        <f t="shared" si="42"/>
        <v>F</v>
      </c>
      <c r="AF201" s="238" t="str">
        <f t="shared" si="42"/>
        <v>F</v>
      </c>
      <c r="AG201" s="238" t="str">
        <f t="shared" si="44"/>
        <v>F</v>
      </c>
      <c r="AH201" s="238" t="str">
        <f t="shared" si="44"/>
        <v>F</v>
      </c>
      <c r="AI201" s="238" t="str">
        <f t="shared" si="44"/>
        <v>F</v>
      </c>
      <c r="AJ201" s="238" t="str">
        <f t="shared" si="44"/>
        <v>F</v>
      </c>
      <c r="AK201" s="238" t="str">
        <f t="shared" si="44"/>
        <v>F</v>
      </c>
      <c r="AL201" s="238" t="str">
        <f t="shared" si="44"/>
        <v>F</v>
      </c>
      <c r="AM201" s="238" t="str">
        <f t="shared" si="44"/>
        <v>F</v>
      </c>
      <c r="AN201" s="238" t="str">
        <f t="shared" si="44"/>
        <v>F</v>
      </c>
      <c r="AO201" s="238" t="str">
        <f t="shared" si="44"/>
        <v>F</v>
      </c>
      <c r="AP201" s="238" t="str">
        <f t="shared" si="44"/>
        <v>F</v>
      </c>
      <c r="AQ201" s="238" t="str">
        <f t="shared" si="45"/>
        <v>F</v>
      </c>
      <c r="AR201" s="238" t="str">
        <f t="shared" si="45"/>
        <v>F</v>
      </c>
      <c r="AS201" s="238" t="str">
        <f t="shared" si="45"/>
        <v>F</v>
      </c>
      <c r="AT201" s="238" t="str">
        <f t="shared" si="45"/>
        <v>F</v>
      </c>
      <c r="AU201" s="238" t="str">
        <f t="shared" si="45"/>
        <v>F</v>
      </c>
      <c r="AV201" s="238" t="str">
        <f t="shared" si="45"/>
        <v>F</v>
      </c>
    </row>
    <row r="202" spans="13:48">
      <c r="M202" s="238" t="str">
        <f t="shared" si="43"/>
        <v>F</v>
      </c>
      <c r="N202" s="238" t="str">
        <f t="shared" si="43"/>
        <v>F</v>
      </c>
      <c r="O202" s="238" t="str">
        <f t="shared" si="43"/>
        <v>F</v>
      </c>
      <c r="P202" s="238" t="str">
        <f t="shared" si="43"/>
        <v>F</v>
      </c>
      <c r="Q202" s="238" t="str">
        <f t="shared" si="43"/>
        <v>F</v>
      </c>
      <c r="R202" s="220"/>
      <c r="S202" s="220"/>
      <c r="T202" s="238" t="str">
        <f t="shared" si="43"/>
        <v>F</v>
      </c>
      <c r="U202" s="238" t="str">
        <f t="shared" si="43"/>
        <v>F</v>
      </c>
      <c r="V202" s="238" t="str">
        <f t="shared" si="43"/>
        <v>F</v>
      </c>
      <c r="W202" s="238" t="str">
        <f t="shared" si="42"/>
        <v>F</v>
      </c>
      <c r="X202" s="238" t="str">
        <f t="shared" si="42"/>
        <v>F</v>
      </c>
      <c r="Y202" s="238" t="str">
        <f t="shared" si="42"/>
        <v>F</v>
      </c>
      <c r="Z202" s="238" t="str">
        <f t="shared" si="42"/>
        <v>F</v>
      </c>
      <c r="AA202" s="238" t="str">
        <f t="shared" si="42"/>
        <v>F</v>
      </c>
      <c r="AB202" s="238" t="str">
        <f t="shared" si="42"/>
        <v>F</v>
      </c>
      <c r="AC202" s="238" t="str">
        <f t="shared" si="42"/>
        <v>F</v>
      </c>
      <c r="AD202" s="238" t="str">
        <f t="shared" si="42"/>
        <v>F</v>
      </c>
      <c r="AE202" s="238" t="str">
        <f t="shared" si="42"/>
        <v>F</v>
      </c>
      <c r="AF202" s="238" t="str">
        <f t="shared" si="42"/>
        <v>F</v>
      </c>
      <c r="AG202" s="238" t="str">
        <f t="shared" si="44"/>
        <v>F</v>
      </c>
      <c r="AH202" s="238" t="str">
        <f t="shared" si="44"/>
        <v>F</v>
      </c>
      <c r="AI202" s="238" t="str">
        <f t="shared" si="44"/>
        <v>F</v>
      </c>
      <c r="AJ202" s="238" t="str">
        <f t="shared" si="44"/>
        <v>F</v>
      </c>
      <c r="AK202" s="238" t="str">
        <f t="shared" si="44"/>
        <v>F</v>
      </c>
      <c r="AL202" s="238" t="str">
        <f t="shared" si="44"/>
        <v>F</v>
      </c>
      <c r="AM202" s="238" t="str">
        <f t="shared" si="44"/>
        <v>F</v>
      </c>
      <c r="AN202" s="238" t="str">
        <f t="shared" si="44"/>
        <v>F</v>
      </c>
      <c r="AO202" s="238" t="str">
        <f t="shared" si="44"/>
        <v>F</v>
      </c>
      <c r="AP202" s="238" t="str">
        <f t="shared" si="44"/>
        <v>F</v>
      </c>
      <c r="AQ202" s="238" t="str">
        <f t="shared" si="45"/>
        <v>F</v>
      </c>
      <c r="AR202" s="238" t="str">
        <f t="shared" si="45"/>
        <v>F</v>
      </c>
      <c r="AS202" s="238" t="str">
        <f t="shared" si="45"/>
        <v>F</v>
      </c>
      <c r="AT202" s="238" t="str">
        <f t="shared" si="45"/>
        <v>F</v>
      </c>
      <c r="AU202" s="238" t="str">
        <f t="shared" si="45"/>
        <v>F</v>
      </c>
      <c r="AV202" s="238" t="str">
        <f t="shared" si="45"/>
        <v>F</v>
      </c>
    </row>
    <row r="203" spans="13:48">
      <c r="M203" s="238" t="str">
        <f t="shared" si="43"/>
        <v>F</v>
      </c>
      <c r="N203" s="238" t="str">
        <f t="shared" si="43"/>
        <v>F</v>
      </c>
      <c r="O203" s="238" t="str">
        <f t="shared" si="43"/>
        <v>F</v>
      </c>
      <c r="P203" s="238" t="str">
        <f t="shared" si="43"/>
        <v>F</v>
      </c>
      <c r="Q203" s="238" t="str">
        <f t="shared" si="43"/>
        <v>F</v>
      </c>
      <c r="R203" s="220"/>
      <c r="S203" s="220"/>
      <c r="T203" s="238" t="str">
        <f t="shared" si="43"/>
        <v>F</v>
      </c>
      <c r="U203" s="238" t="str">
        <f t="shared" si="43"/>
        <v>F</v>
      </c>
      <c r="V203" s="238" t="str">
        <f t="shared" si="43"/>
        <v>F</v>
      </c>
      <c r="W203" s="238" t="str">
        <f t="shared" si="42"/>
        <v>F</v>
      </c>
      <c r="X203" s="238" t="str">
        <f t="shared" si="42"/>
        <v>F</v>
      </c>
      <c r="Y203" s="238" t="str">
        <f t="shared" si="42"/>
        <v>F</v>
      </c>
      <c r="Z203" s="238" t="str">
        <f t="shared" si="42"/>
        <v>F</v>
      </c>
      <c r="AA203" s="238" t="str">
        <f t="shared" si="42"/>
        <v>F</v>
      </c>
      <c r="AB203" s="238" t="str">
        <f t="shared" si="42"/>
        <v>F</v>
      </c>
      <c r="AC203" s="238" t="str">
        <f t="shared" si="42"/>
        <v>F</v>
      </c>
      <c r="AD203" s="238" t="str">
        <f t="shared" si="42"/>
        <v>F</v>
      </c>
      <c r="AE203" s="238" t="str">
        <f t="shared" si="42"/>
        <v>F</v>
      </c>
      <c r="AF203" s="238" t="str">
        <f t="shared" si="42"/>
        <v>F</v>
      </c>
      <c r="AG203" s="238" t="str">
        <f t="shared" si="44"/>
        <v>F</v>
      </c>
      <c r="AH203" s="238" t="str">
        <f t="shared" si="44"/>
        <v>F</v>
      </c>
      <c r="AI203" s="238" t="str">
        <f t="shared" si="44"/>
        <v>F</v>
      </c>
      <c r="AJ203" s="238" t="str">
        <f t="shared" si="44"/>
        <v>F</v>
      </c>
      <c r="AK203" s="238" t="str">
        <f t="shared" si="44"/>
        <v>F</v>
      </c>
      <c r="AL203" s="238" t="str">
        <f t="shared" si="44"/>
        <v>F</v>
      </c>
      <c r="AM203" s="238" t="str">
        <f t="shared" si="44"/>
        <v>F</v>
      </c>
      <c r="AN203" s="238" t="str">
        <f t="shared" si="44"/>
        <v>F</v>
      </c>
      <c r="AO203" s="238" t="str">
        <f t="shared" si="44"/>
        <v>F</v>
      </c>
      <c r="AP203" s="238" t="str">
        <f t="shared" si="44"/>
        <v>F</v>
      </c>
      <c r="AQ203" s="238" t="str">
        <f t="shared" si="45"/>
        <v>F</v>
      </c>
      <c r="AR203" s="238" t="str">
        <f t="shared" si="45"/>
        <v>F</v>
      </c>
      <c r="AS203" s="238" t="str">
        <f t="shared" si="45"/>
        <v>F</v>
      </c>
      <c r="AT203" s="238" t="str">
        <f t="shared" si="45"/>
        <v>F</v>
      </c>
      <c r="AU203" s="238" t="str">
        <f t="shared" si="45"/>
        <v>F</v>
      </c>
      <c r="AV203" s="238" t="str">
        <f t="shared" si="45"/>
        <v>F</v>
      </c>
    </row>
    <row r="204" spans="13:48">
      <c r="M204" s="238" t="str">
        <f t="shared" si="43"/>
        <v>F</v>
      </c>
      <c r="N204" s="238" t="str">
        <f t="shared" si="43"/>
        <v>F</v>
      </c>
      <c r="O204" s="238" t="str">
        <f t="shared" si="43"/>
        <v>F</v>
      </c>
      <c r="P204" s="238" t="str">
        <f t="shared" si="43"/>
        <v>F</v>
      </c>
      <c r="Q204" s="238" t="str">
        <f t="shared" si="43"/>
        <v>F</v>
      </c>
      <c r="R204" s="220"/>
      <c r="S204" s="220"/>
      <c r="T204" s="238" t="str">
        <f t="shared" si="43"/>
        <v>F</v>
      </c>
      <c r="U204" s="238" t="str">
        <f t="shared" si="43"/>
        <v>F</v>
      </c>
      <c r="V204" s="238" t="str">
        <f t="shared" si="43"/>
        <v>F</v>
      </c>
      <c r="W204" s="238" t="str">
        <f t="shared" si="42"/>
        <v>F</v>
      </c>
      <c r="X204" s="238" t="str">
        <f t="shared" si="42"/>
        <v>F</v>
      </c>
      <c r="Y204" s="238" t="str">
        <f t="shared" si="42"/>
        <v>F</v>
      </c>
      <c r="Z204" s="238" t="str">
        <f t="shared" si="42"/>
        <v>F</v>
      </c>
      <c r="AA204" s="238" t="str">
        <f t="shared" si="42"/>
        <v>F</v>
      </c>
      <c r="AB204" s="238" t="str">
        <f t="shared" si="42"/>
        <v>F</v>
      </c>
      <c r="AC204" s="238" t="str">
        <f t="shared" si="42"/>
        <v>F</v>
      </c>
      <c r="AD204" s="238" t="str">
        <f t="shared" si="42"/>
        <v>F</v>
      </c>
      <c r="AE204" s="238" t="str">
        <f t="shared" si="42"/>
        <v>F</v>
      </c>
      <c r="AF204" s="238" t="str">
        <f t="shared" si="42"/>
        <v>F</v>
      </c>
      <c r="AG204" s="238" t="str">
        <f t="shared" si="44"/>
        <v>F</v>
      </c>
      <c r="AH204" s="238" t="str">
        <f t="shared" si="44"/>
        <v>F</v>
      </c>
      <c r="AI204" s="238" t="str">
        <f t="shared" si="44"/>
        <v>F</v>
      </c>
      <c r="AJ204" s="238" t="str">
        <f t="shared" si="44"/>
        <v>F</v>
      </c>
      <c r="AK204" s="238" t="str">
        <f t="shared" si="44"/>
        <v>F</v>
      </c>
      <c r="AL204" s="238" t="str">
        <f t="shared" si="44"/>
        <v>F</v>
      </c>
      <c r="AM204" s="238" t="str">
        <f t="shared" si="44"/>
        <v>F</v>
      </c>
      <c r="AN204" s="238" t="str">
        <f t="shared" si="44"/>
        <v>F</v>
      </c>
      <c r="AO204" s="238" t="str">
        <f t="shared" si="44"/>
        <v>F</v>
      </c>
      <c r="AP204" s="238" t="str">
        <f t="shared" si="44"/>
        <v>F</v>
      </c>
      <c r="AQ204" s="238" t="str">
        <f t="shared" si="45"/>
        <v>F</v>
      </c>
      <c r="AR204" s="238" t="str">
        <f t="shared" si="45"/>
        <v>F</v>
      </c>
      <c r="AS204" s="238" t="str">
        <f t="shared" si="45"/>
        <v>F</v>
      </c>
      <c r="AT204" s="238" t="str">
        <f t="shared" si="45"/>
        <v>F</v>
      </c>
      <c r="AU204" s="238" t="str">
        <f t="shared" si="45"/>
        <v>F</v>
      </c>
      <c r="AV204" s="238" t="str">
        <f t="shared" si="45"/>
        <v>F</v>
      </c>
    </row>
    <row r="205" spans="13:48">
      <c r="M205" s="238" t="str">
        <f t="shared" si="43"/>
        <v>F</v>
      </c>
      <c r="N205" s="238" t="str">
        <f t="shared" si="43"/>
        <v>F</v>
      </c>
      <c r="O205" s="238" t="str">
        <f t="shared" si="43"/>
        <v>F</v>
      </c>
      <c r="P205" s="238" t="str">
        <f t="shared" si="43"/>
        <v>F</v>
      </c>
      <c r="Q205" s="238" t="str">
        <f t="shared" si="43"/>
        <v>F</v>
      </c>
      <c r="R205" s="220"/>
      <c r="S205" s="220"/>
      <c r="T205" s="238" t="str">
        <f t="shared" si="43"/>
        <v>F</v>
      </c>
      <c r="U205" s="238" t="str">
        <f t="shared" si="43"/>
        <v>F</v>
      </c>
      <c r="V205" s="238" t="str">
        <f t="shared" si="43"/>
        <v>F</v>
      </c>
      <c r="W205" s="238" t="str">
        <f t="shared" si="42"/>
        <v>F</v>
      </c>
      <c r="X205" s="238" t="str">
        <f t="shared" si="42"/>
        <v>F</v>
      </c>
      <c r="Y205" s="238" t="str">
        <f t="shared" si="42"/>
        <v>F</v>
      </c>
      <c r="Z205" s="238" t="str">
        <f t="shared" si="42"/>
        <v>F</v>
      </c>
      <c r="AA205" s="238" t="str">
        <f t="shared" si="42"/>
        <v>F</v>
      </c>
      <c r="AB205" s="238" t="str">
        <f t="shared" si="42"/>
        <v>F</v>
      </c>
      <c r="AC205" s="238" t="str">
        <f t="shared" si="42"/>
        <v>F</v>
      </c>
      <c r="AD205" s="238" t="str">
        <f t="shared" si="42"/>
        <v>F</v>
      </c>
      <c r="AE205" s="238" t="str">
        <f t="shared" si="42"/>
        <v>F</v>
      </c>
      <c r="AF205" s="238" t="str">
        <f t="shared" si="42"/>
        <v>F</v>
      </c>
      <c r="AG205" s="238" t="str">
        <f t="shared" si="44"/>
        <v>F</v>
      </c>
      <c r="AH205" s="238" t="str">
        <f t="shared" si="44"/>
        <v>F</v>
      </c>
      <c r="AI205" s="238" t="str">
        <f t="shared" si="44"/>
        <v>F</v>
      </c>
      <c r="AJ205" s="238" t="str">
        <f t="shared" si="44"/>
        <v>F</v>
      </c>
      <c r="AK205" s="238" t="str">
        <f t="shared" si="44"/>
        <v>F</v>
      </c>
      <c r="AL205" s="238" t="str">
        <f t="shared" si="44"/>
        <v>F</v>
      </c>
      <c r="AM205" s="238" t="str">
        <f t="shared" si="44"/>
        <v>F</v>
      </c>
      <c r="AN205" s="238" t="str">
        <f t="shared" si="44"/>
        <v>F</v>
      </c>
      <c r="AO205" s="238" t="str">
        <f t="shared" si="44"/>
        <v>F</v>
      </c>
      <c r="AP205" s="238" t="str">
        <f t="shared" si="44"/>
        <v>F</v>
      </c>
      <c r="AQ205" s="238" t="str">
        <f t="shared" si="45"/>
        <v>F</v>
      </c>
      <c r="AR205" s="238" t="str">
        <f t="shared" si="45"/>
        <v>F</v>
      </c>
      <c r="AS205" s="238" t="str">
        <f t="shared" si="45"/>
        <v>F</v>
      </c>
      <c r="AT205" s="238" t="str">
        <f t="shared" si="45"/>
        <v>F</v>
      </c>
      <c r="AU205" s="238" t="str">
        <f t="shared" si="45"/>
        <v>F</v>
      </c>
      <c r="AV205" s="238" t="str">
        <f t="shared" si="45"/>
        <v>F</v>
      </c>
    </row>
    <row r="206" spans="13:48">
      <c r="M206" s="238" t="str">
        <f t="shared" si="43"/>
        <v>F</v>
      </c>
      <c r="N206" s="238" t="str">
        <f t="shared" si="43"/>
        <v>F</v>
      </c>
      <c r="O206" s="238" t="str">
        <f t="shared" si="43"/>
        <v>F</v>
      </c>
      <c r="P206" s="238" t="str">
        <f t="shared" si="43"/>
        <v>F</v>
      </c>
      <c r="Q206" s="238" t="str">
        <f t="shared" si="43"/>
        <v>F</v>
      </c>
      <c r="R206" s="220"/>
      <c r="S206" s="220"/>
      <c r="T206" s="238" t="str">
        <f t="shared" si="43"/>
        <v>F</v>
      </c>
      <c r="U206" s="238" t="str">
        <f t="shared" si="43"/>
        <v>F</v>
      </c>
      <c r="V206" s="238" t="str">
        <f t="shared" si="43"/>
        <v>F</v>
      </c>
      <c r="W206" s="238" t="str">
        <f t="shared" si="42"/>
        <v>F</v>
      </c>
      <c r="X206" s="238" t="str">
        <f t="shared" si="42"/>
        <v>F</v>
      </c>
      <c r="Y206" s="238" t="str">
        <f t="shared" si="42"/>
        <v>F</v>
      </c>
      <c r="Z206" s="238" t="str">
        <f t="shared" si="42"/>
        <v>F</v>
      </c>
      <c r="AA206" s="238" t="str">
        <f t="shared" si="42"/>
        <v>F</v>
      </c>
      <c r="AB206" s="238" t="str">
        <f t="shared" si="42"/>
        <v>F</v>
      </c>
      <c r="AC206" s="238" t="str">
        <f t="shared" si="42"/>
        <v>F</v>
      </c>
      <c r="AD206" s="238" t="str">
        <f t="shared" si="42"/>
        <v>F</v>
      </c>
      <c r="AE206" s="238" t="str">
        <f t="shared" si="42"/>
        <v>F</v>
      </c>
      <c r="AF206" s="238" t="str">
        <f t="shared" si="42"/>
        <v>F</v>
      </c>
      <c r="AG206" s="238" t="str">
        <f t="shared" si="44"/>
        <v>F</v>
      </c>
      <c r="AH206" s="238" t="str">
        <f t="shared" si="44"/>
        <v>F</v>
      </c>
      <c r="AI206" s="238" t="str">
        <f t="shared" si="44"/>
        <v>F</v>
      </c>
      <c r="AJ206" s="238" t="str">
        <f t="shared" si="44"/>
        <v>F</v>
      </c>
      <c r="AK206" s="238" t="str">
        <f t="shared" si="44"/>
        <v>F</v>
      </c>
      <c r="AL206" s="238" t="str">
        <f t="shared" si="44"/>
        <v>F</v>
      </c>
      <c r="AM206" s="238" t="str">
        <f t="shared" si="44"/>
        <v>F</v>
      </c>
      <c r="AN206" s="238" t="str">
        <f t="shared" si="44"/>
        <v>F</v>
      </c>
      <c r="AO206" s="238" t="str">
        <f t="shared" si="44"/>
        <v>F</v>
      </c>
      <c r="AP206" s="238" t="str">
        <f t="shared" si="44"/>
        <v>F</v>
      </c>
      <c r="AQ206" s="238" t="str">
        <f t="shared" si="45"/>
        <v>F</v>
      </c>
      <c r="AR206" s="238" t="str">
        <f t="shared" si="45"/>
        <v>F</v>
      </c>
      <c r="AS206" s="238" t="str">
        <f t="shared" si="45"/>
        <v>F</v>
      </c>
      <c r="AT206" s="238" t="str">
        <f t="shared" si="45"/>
        <v>F</v>
      </c>
      <c r="AU206" s="238" t="str">
        <f t="shared" si="45"/>
        <v>F</v>
      </c>
      <c r="AV206" s="238" t="str">
        <f t="shared" si="45"/>
        <v>F</v>
      </c>
    </row>
    <row r="207" spans="13:48">
      <c r="M207" s="238" t="str">
        <f t="shared" si="43"/>
        <v>F</v>
      </c>
      <c r="N207" s="238" t="str">
        <f t="shared" si="43"/>
        <v>F</v>
      </c>
      <c r="O207" s="238" t="str">
        <f t="shared" si="43"/>
        <v>F</v>
      </c>
      <c r="P207" s="238" t="str">
        <f t="shared" si="43"/>
        <v>F</v>
      </c>
      <c r="Q207" s="238" t="str">
        <f t="shared" si="43"/>
        <v>F</v>
      </c>
      <c r="R207" s="220"/>
      <c r="S207" s="220"/>
      <c r="T207" s="238" t="str">
        <f t="shared" si="43"/>
        <v>F</v>
      </c>
      <c r="U207" s="238" t="str">
        <f t="shared" si="43"/>
        <v>F</v>
      </c>
      <c r="V207" s="238" t="str">
        <f t="shared" ref="V207" si="46">IF(V$3&gt;=$C207,IF(V$3&lt;=($C207+$D207-1),"P","F"),"F")</f>
        <v>F</v>
      </c>
      <c r="W207" s="238" t="str">
        <f t="shared" si="42"/>
        <v>F</v>
      </c>
      <c r="X207" s="238" t="str">
        <f t="shared" si="42"/>
        <v>F</v>
      </c>
      <c r="Y207" s="238" t="str">
        <f t="shared" si="42"/>
        <v>F</v>
      </c>
      <c r="Z207" s="238" t="str">
        <f t="shared" si="42"/>
        <v>F</v>
      </c>
      <c r="AA207" s="238" t="str">
        <f t="shared" si="42"/>
        <v>F</v>
      </c>
      <c r="AB207" s="238" t="str">
        <f t="shared" si="42"/>
        <v>F</v>
      </c>
      <c r="AC207" s="238" t="str">
        <f t="shared" si="42"/>
        <v>F</v>
      </c>
      <c r="AD207" s="238" t="str">
        <f t="shared" si="42"/>
        <v>F</v>
      </c>
      <c r="AE207" s="238" t="str">
        <f t="shared" si="42"/>
        <v>F</v>
      </c>
      <c r="AF207" s="238" t="str">
        <f t="shared" si="42"/>
        <v>F</v>
      </c>
      <c r="AG207" s="238" t="str">
        <f t="shared" si="44"/>
        <v>F</v>
      </c>
      <c r="AH207" s="238" t="str">
        <f t="shared" si="44"/>
        <v>F</v>
      </c>
      <c r="AI207" s="238" t="str">
        <f t="shared" si="44"/>
        <v>F</v>
      </c>
      <c r="AJ207" s="238" t="str">
        <f t="shared" si="44"/>
        <v>F</v>
      </c>
      <c r="AK207" s="238" t="str">
        <f t="shared" si="44"/>
        <v>F</v>
      </c>
      <c r="AL207" s="238" t="str">
        <f t="shared" si="44"/>
        <v>F</v>
      </c>
      <c r="AM207" s="238" t="str">
        <f t="shared" si="44"/>
        <v>F</v>
      </c>
      <c r="AN207" s="238" t="str">
        <f t="shared" si="44"/>
        <v>F</v>
      </c>
      <c r="AO207" s="238" t="str">
        <f t="shared" si="44"/>
        <v>F</v>
      </c>
      <c r="AP207" s="238" t="str">
        <f t="shared" si="44"/>
        <v>F</v>
      </c>
      <c r="AQ207" s="238" t="str">
        <f t="shared" si="45"/>
        <v>F</v>
      </c>
      <c r="AR207" s="238" t="str">
        <f t="shared" si="45"/>
        <v>F</v>
      </c>
      <c r="AS207" s="238" t="str">
        <f t="shared" si="45"/>
        <v>F</v>
      </c>
      <c r="AT207" s="238" t="str">
        <f t="shared" si="45"/>
        <v>F</v>
      </c>
      <c r="AU207" s="238" t="str">
        <f t="shared" si="45"/>
        <v>F</v>
      </c>
      <c r="AV207" s="238" t="str">
        <f t="shared" si="45"/>
        <v>F</v>
      </c>
    </row>
    <row r="208" spans="13:48">
      <c r="M208" s="238" t="str">
        <f t="shared" ref="M208:AB223" si="47">IF(M$3&gt;=$C208,IF(M$3&lt;=($C208+$D208-1),"P","F"),"F")</f>
        <v>F</v>
      </c>
      <c r="N208" s="238" t="str">
        <f t="shared" si="47"/>
        <v>F</v>
      </c>
      <c r="O208" s="238" t="str">
        <f t="shared" si="47"/>
        <v>F</v>
      </c>
      <c r="P208" s="238" t="str">
        <f t="shared" si="47"/>
        <v>F</v>
      </c>
      <c r="Q208" s="238" t="str">
        <f t="shared" si="47"/>
        <v>F</v>
      </c>
      <c r="R208" s="220"/>
      <c r="S208" s="220"/>
      <c r="T208" s="238" t="str">
        <f t="shared" si="47"/>
        <v>F</v>
      </c>
      <c r="U208" s="238" t="str">
        <f t="shared" si="47"/>
        <v>F</v>
      </c>
      <c r="V208" s="238" t="str">
        <f t="shared" si="47"/>
        <v>F</v>
      </c>
      <c r="W208" s="238" t="str">
        <f t="shared" si="47"/>
        <v>F</v>
      </c>
      <c r="X208" s="238" t="str">
        <f t="shared" si="47"/>
        <v>F</v>
      </c>
      <c r="Y208" s="238" t="str">
        <f t="shared" si="47"/>
        <v>F</v>
      </c>
      <c r="Z208" s="238" t="str">
        <f t="shared" si="47"/>
        <v>F</v>
      </c>
      <c r="AA208" s="238" t="str">
        <f t="shared" si="47"/>
        <v>F</v>
      </c>
      <c r="AB208" s="238" t="str">
        <f t="shared" si="47"/>
        <v>F</v>
      </c>
      <c r="AC208" s="238" t="str">
        <f t="shared" ref="AC208:AF222" si="48">IF(AC$3&gt;=$C208,IF(AC$3&lt;=($C208+$D208-1),"P","F"),"F")</f>
        <v>F</v>
      </c>
      <c r="AD208" s="238" t="str">
        <f t="shared" si="48"/>
        <v>F</v>
      </c>
      <c r="AE208" s="238" t="str">
        <f t="shared" si="48"/>
        <v>F</v>
      </c>
      <c r="AF208" s="238" t="str">
        <f t="shared" si="48"/>
        <v>F</v>
      </c>
      <c r="AG208" s="238" t="str">
        <f t="shared" si="44"/>
        <v>F</v>
      </c>
      <c r="AH208" s="238" t="str">
        <f t="shared" si="44"/>
        <v>F</v>
      </c>
      <c r="AI208" s="238" t="str">
        <f t="shared" si="44"/>
        <v>F</v>
      </c>
      <c r="AJ208" s="238" t="str">
        <f t="shared" si="44"/>
        <v>F</v>
      </c>
      <c r="AK208" s="238" t="str">
        <f t="shared" si="44"/>
        <v>F</v>
      </c>
      <c r="AL208" s="238" t="str">
        <f t="shared" si="44"/>
        <v>F</v>
      </c>
      <c r="AM208" s="238" t="str">
        <f t="shared" si="44"/>
        <v>F</v>
      </c>
      <c r="AN208" s="238" t="str">
        <f t="shared" si="44"/>
        <v>F</v>
      </c>
      <c r="AO208" s="238" t="str">
        <f t="shared" si="44"/>
        <v>F</v>
      </c>
      <c r="AP208" s="238" t="str">
        <f t="shared" si="44"/>
        <v>F</v>
      </c>
      <c r="AQ208" s="238" t="str">
        <f t="shared" si="45"/>
        <v>F</v>
      </c>
      <c r="AR208" s="238" t="str">
        <f t="shared" si="45"/>
        <v>F</v>
      </c>
      <c r="AS208" s="238" t="str">
        <f t="shared" si="45"/>
        <v>F</v>
      </c>
      <c r="AT208" s="238" t="str">
        <f t="shared" si="45"/>
        <v>F</v>
      </c>
      <c r="AU208" s="238" t="str">
        <f t="shared" si="45"/>
        <v>F</v>
      </c>
      <c r="AV208" s="238" t="str">
        <f t="shared" si="45"/>
        <v>F</v>
      </c>
    </row>
    <row r="209" spans="13:48">
      <c r="M209" s="238" t="str">
        <f t="shared" si="47"/>
        <v>F</v>
      </c>
      <c r="N209" s="238" t="str">
        <f t="shared" si="47"/>
        <v>F</v>
      </c>
      <c r="O209" s="238" t="str">
        <f t="shared" si="47"/>
        <v>F</v>
      </c>
      <c r="P209" s="238" t="str">
        <f t="shared" si="47"/>
        <v>F</v>
      </c>
      <c r="Q209" s="238" t="str">
        <f t="shared" si="47"/>
        <v>F</v>
      </c>
      <c r="R209" s="220"/>
      <c r="S209" s="220"/>
      <c r="T209" s="238" t="str">
        <f t="shared" si="47"/>
        <v>F</v>
      </c>
      <c r="U209" s="238" t="str">
        <f t="shared" si="47"/>
        <v>F</v>
      </c>
      <c r="V209" s="238" t="str">
        <f t="shared" si="47"/>
        <v>F</v>
      </c>
      <c r="W209" s="238" t="str">
        <f t="shared" si="47"/>
        <v>F</v>
      </c>
      <c r="X209" s="238" t="str">
        <f t="shared" si="47"/>
        <v>F</v>
      </c>
      <c r="Y209" s="238" t="str">
        <f t="shared" si="47"/>
        <v>F</v>
      </c>
      <c r="Z209" s="238" t="str">
        <f t="shared" si="47"/>
        <v>F</v>
      </c>
      <c r="AA209" s="238" t="str">
        <f t="shared" si="47"/>
        <v>F</v>
      </c>
      <c r="AB209" s="238" t="str">
        <f t="shared" si="47"/>
        <v>F</v>
      </c>
      <c r="AC209" s="238" t="str">
        <f t="shared" si="48"/>
        <v>F</v>
      </c>
      <c r="AD209" s="238" t="str">
        <f t="shared" si="48"/>
        <v>F</v>
      </c>
      <c r="AE209" s="238" t="str">
        <f t="shared" si="48"/>
        <v>F</v>
      </c>
      <c r="AF209" s="238" t="str">
        <f t="shared" si="48"/>
        <v>F</v>
      </c>
      <c r="AG209" s="238" t="str">
        <f t="shared" si="44"/>
        <v>F</v>
      </c>
      <c r="AH209" s="238" t="str">
        <f t="shared" si="44"/>
        <v>F</v>
      </c>
      <c r="AI209" s="238" t="str">
        <f t="shared" si="44"/>
        <v>F</v>
      </c>
      <c r="AJ209" s="238" t="str">
        <f t="shared" si="44"/>
        <v>F</v>
      </c>
      <c r="AK209" s="238" t="str">
        <f t="shared" si="44"/>
        <v>F</v>
      </c>
      <c r="AL209" s="238" t="str">
        <f t="shared" si="44"/>
        <v>F</v>
      </c>
      <c r="AM209" s="238" t="str">
        <f t="shared" si="44"/>
        <v>F</v>
      </c>
      <c r="AN209" s="238" t="str">
        <f t="shared" si="44"/>
        <v>F</v>
      </c>
      <c r="AO209" s="238" t="str">
        <f t="shared" si="44"/>
        <v>F</v>
      </c>
      <c r="AP209" s="238" t="str">
        <f t="shared" si="44"/>
        <v>F</v>
      </c>
      <c r="AQ209" s="238" t="str">
        <f t="shared" si="45"/>
        <v>F</v>
      </c>
      <c r="AR209" s="238" t="str">
        <f t="shared" si="45"/>
        <v>F</v>
      </c>
      <c r="AS209" s="238" t="str">
        <f t="shared" si="45"/>
        <v>F</v>
      </c>
      <c r="AT209" s="238" t="str">
        <f t="shared" si="45"/>
        <v>F</v>
      </c>
      <c r="AU209" s="238" t="str">
        <f t="shared" si="45"/>
        <v>F</v>
      </c>
      <c r="AV209" s="238" t="str">
        <f t="shared" si="45"/>
        <v>F</v>
      </c>
    </row>
    <row r="210" spans="13:48">
      <c r="M210" s="238" t="str">
        <f t="shared" si="47"/>
        <v>F</v>
      </c>
      <c r="N210" s="238" t="str">
        <f t="shared" si="47"/>
        <v>F</v>
      </c>
      <c r="O210" s="238" t="str">
        <f t="shared" si="47"/>
        <v>F</v>
      </c>
      <c r="P210" s="238" t="str">
        <f t="shared" si="47"/>
        <v>F</v>
      </c>
      <c r="Q210" s="238" t="str">
        <f t="shared" si="47"/>
        <v>F</v>
      </c>
      <c r="R210" s="220"/>
      <c r="S210" s="220"/>
      <c r="T210" s="238" t="str">
        <f t="shared" si="47"/>
        <v>F</v>
      </c>
      <c r="U210" s="238" t="str">
        <f t="shared" si="47"/>
        <v>F</v>
      </c>
      <c r="V210" s="238" t="str">
        <f t="shared" si="47"/>
        <v>F</v>
      </c>
      <c r="W210" s="238" t="str">
        <f t="shared" si="47"/>
        <v>F</v>
      </c>
      <c r="X210" s="238" t="str">
        <f t="shared" si="47"/>
        <v>F</v>
      </c>
      <c r="Y210" s="238" t="str">
        <f t="shared" si="47"/>
        <v>F</v>
      </c>
      <c r="Z210" s="238" t="str">
        <f t="shared" si="47"/>
        <v>F</v>
      </c>
      <c r="AA210" s="238" t="str">
        <f t="shared" si="47"/>
        <v>F</v>
      </c>
      <c r="AB210" s="238" t="str">
        <f t="shared" si="47"/>
        <v>F</v>
      </c>
      <c r="AC210" s="238" t="str">
        <f t="shared" si="48"/>
        <v>F</v>
      </c>
      <c r="AD210" s="238" t="str">
        <f t="shared" si="48"/>
        <v>F</v>
      </c>
      <c r="AE210" s="238" t="str">
        <f t="shared" si="48"/>
        <v>F</v>
      </c>
      <c r="AF210" s="238" t="str">
        <f t="shared" si="48"/>
        <v>F</v>
      </c>
      <c r="AG210" s="238" t="str">
        <f t="shared" si="44"/>
        <v>F</v>
      </c>
      <c r="AH210" s="238" t="str">
        <f t="shared" si="44"/>
        <v>F</v>
      </c>
      <c r="AI210" s="238" t="str">
        <f t="shared" si="44"/>
        <v>F</v>
      </c>
      <c r="AJ210" s="238" t="str">
        <f t="shared" si="44"/>
        <v>F</v>
      </c>
      <c r="AK210" s="238" t="str">
        <f t="shared" si="44"/>
        <v>F</v>
      </c>
      <c r="AL210" s="238" t="str">
        <f t="shared" si="44"/>
        <v>F</v>
      </c>
      <c r="AM210" s="238" t="str">
        <f t="shared" si="44"/>
        <v>F</v>
      </c>
      <c r="AN210" s="238" t="str">
        <f t="shared" si="44"/>
        <v>F</v>
      </c>
      <c r="AO210" s="238" t="str">
        <f t="shared" si="44"/>
        <v>F</v>
      </c>
      <c r="AP210" s="238" t="str">
        <f t="shared" si="44"/>
        <v>F</v>
      </c>
      <c r="AQ210" s="238" t="str">
        <f t="shared" si="45"/>
        <v>F</v>
      </c>
      <c r="AR210" s="238" t="str">
        <f t="shared" si="45"/>
        <v>F</v>
      </c>
      <c r="AS210" s="238" t="str">
        <f t="shared" si="45"/>
        <v>F</v>
      </c>
      <c r="AT210" s="238" t="str">
        <f t="shared" si="45"/>
        <v>F</v>
      </c>
      <c r="AU210" s="238" t="str">
        <f t="shared" si="45"/>
        <v>F</v>
      </c>
      <c r="AV210" s="238" t="str">
        <f t="shared" si="45"/>
        <v>F</v>
      </c>
    </row>
    <row r="211" spans="13:48">
      <c r="M211" s="238" t="str">
        <f t="shared" si="47"/>
        <v>F</v>
      </c>
      <c r="N211" s="238" t="str">
        <f t="shared" si="47"/>
        <v>F</v>
      </c>
      <c r="O211" s="238" t="str">
        <f t="shared" si="47"/>
        <v>F</v>
      </c>
      <c r="P211" s="238" t="str">
        <f t="shared" si="47"/>
        <v>F</v>
      </c>
      <c r="Q211" s="238" t="str">
        <f t="shared" si="47"/>
        <v>F</v>
      </c>
      <c r="R211" s="220"/>
      <c r="S211" s="220"/>
      <c r="T211" s="238" t="str">
        <f t="shared" si="47"/>
        <v>F</v>
      </c>
      <c r="U211" s="238" t="str">
        <f t="shared" si="47"/>
        <v>F</v>
      </c>
      <c r="V211" s="238" t="str">
        <f t="shared" si="47"/>
        <v>F</v>
      </c>
      <c r="W211" s="238" t="str">
        <f t="shared" si="47"/>
        <v>F</v>
      </c>
      <c r="X211" s="238" t="str">
        <f t="shared" si="47"/>
        <v>F</v>
      </c>
      <c r="Y211" s="238" t="str">
        <f t="shared" si="47"/>
        <v>F</v>
      </c>
      <c r="Z211" s="238" t="str">
        <f t="shared" si="47"/>
        <v>F</v>
      </c>
      <c r="AA211" s="238" t="str">
        <f t="shared" si="47"/>
        <v>F</v>
      </c>
      <c r="AB211" s="238" t="str">
        <f t="shared" si="47"/>
        <v>F</v>
      </c>
      <c r="AC211" s="238" t="str">
        <f t="shared" si="48"/>
        <v>F</v>
      </c>
      <c r="AD211" s="238" t="str">
        <f t="shared" si="48"/>
        <v>F</v>
      </c>
      <c r="AE211" s="238" t="str">
        <f t="shared" si="48"/>
        <v>F</v>
      </c>
      <c r="AF211" s="238" t="str">
        <f t="shared" si="48"/>
        <v>F</v>
      </c>
      <c r="AG211" s="238" t="str">
        <f t="shared" si="44"/>
        <v>F</v>
      </c>
      <c r="AH211" s="238" t="str">
        <f t="shared" si="44"/>
        <v>F</v>
      </c>
      <c r="AI211" s="238" t="str">
        <f t="shared" si="44"/>
        <v>F</v>
      </c>
      <c r="AJ211" s="238" t="str">
        <f t="shared" si="44"/>
        <v>F</v>
      </c>
      <c r="AK211" s="238" t="str">
        <f t="shared" si="44"/>
        <v>F</v>
      </c>
      <c r="AL211" s="238" t="str">
        <f t="shared" si="44"/>
        <v>F</v>
      </c>
      <c r="AM211" s="238" t="str">
        <f t="shared" si="44"/>
        <v>F</v>
      </c>
      <c r="AN211" s="238" t="str">
        <f t="shared" si="44"/>
        <v>F</v>
      </c>
      <c r="AO211" s="238" t="str">
        <f t="shared" si="44"/>
        <v>F</v>
      </c>
      <c r="AP211" s="238" t="str">
        <f t="shared" si="44"/>
        <v>F</v>
      </c>
      <c r="AQ211" s="238" t="str">
        <f t="shared" si="45"/>
        <v>F</v>
      </c>
      <c r="AR211" s="238" t="str">
        <f t="shared" si="45"/>
        <v>F</v>
      </c>
      <c r="AS211" s="238" t="str">
        <f t="shared" si="45"/>
        <v>F</v>
      </c>
      <c r="AT211" s="238" t="str">
        <f t="shared" si="45"/>
        <v>F</v>
      </c>
      <c r="AU211" s="238" t="str">
        <f t="shared" si="45"/>
        <v>F</v>
      </c>
      <c r="AV211" s="238" t="str">
        <f t="shared" si="45"/>
        <v>F</v>
      </c>
    </row>
    <row r="212" spans="13:48">
      <c r="M212" s="238" t="str">
        <f t="shared" si="47"/>
        <v>F</v>
      </c>
      <c r="N212" s="238" t="str">
        <f t="shared" si="47"/>
        <v>F</v>
      </c>
      <c r="O212" s="238" t="str">
        <f t="shared" si="47"/>
        <v>F</v>
      </c>
      <c r="P212" s="238" t="str">
        <f t="shared" si="47"/>
        <v>F</v>
      </c>
      <c r="Q212" s="238" t="str">
        <f t="shared" si="47"/>
        <v>F</v>
      </c>
      <c r="R212" s="220"/>
      <c r="S212" s="220"/>
      <c r="T212" s="238" t="str">
        <f t="shared" si="47"/>
        <v>F</v>
      </c>
      <c r="U212" s="238" t="str">
        <f t="shared" si="47"/>
        <v>F</v>
      </c>
      <c r="V212" s="238" t="str">
        <f t="shared" si="47"/>
        <v>F</v>
      </c>
      <c r="W212" s="238" t="str">
        <f t="shared" si="47"/>
        <v>F</v>
      </c>
      <c r="X212" s="238" t="str">
        <f t="shared" si="47"/>
        <v>F</v>
      </c>
      <c r="Y212" s="238" t="str">
        <f t="shared" si="47"/>
        <v>F</v>
      </c>
      <c r="Z212" s="238" t="str">
        <f t="shared" si="47"/>
        <v>F</v>
      </c>
      <c r="AA212" s="238" t="str">
        <f t="shared" si="47"/>
        <v>F</v>
      </c>
      <c r="AB212" s="238" t="str">
        <f t="shared" si="47"/>
        <v>F</v>
      </c>
      <c r="AC212" s="238" t="str">
        <f t="shared" si="48"/>
        <v>F</v>
      </c>
      <c r="AD212" s="238" t="str">
        <f t="shared" si="48"/>
        <v>F</v>
      </c>
      <c r="AE212" s="238" t="str">
        <f t="shared" si="48"/>
        <v>F</v>
      </c>
      <c r="AF212" s="238" t="str">
        <f t="shared" si="48"/>
        <v>F</v>
      </c>
      <c r="AG212" s="238" t="str">
        <f t="shared" si="44"/>
        <v>F</v>
      </c>
      <c r="AH212" s="238" t="str">
        <f t="shared" si="44"/>
        <v>F</v>
      </c>
      <c r="AI212" s="238" t="str">
        <f t="shared" si="44"/>
        <v>F</v>
      </c>
      <c r="AJ212" s="238" t="str">
        <f t="shared" si="44"/>
        <v>F</v>
      </c>
      <c r="AK212" s="238" t="str">
        <f t="shared" si="44"/>
        <v>F</v>
      </c>
      <c r="AL212" s="238" t="str">
        <f t="shared" si="44"/>
        <v>F</v>
      </c>
      <c r="AM212" s="238" t="str">
        <f t="shared" si="44"/>
        <v>F</v>
      </c>
      <c r="AN212" s="238" t="str">
        <f t="shared" si="44"/>
        <v>F</v>
      </c>
      <c r="AO212" s="238" t="str">
        <f t="shared" si="44"/>
        <v>F</v>
      </c>
      <c r="AP212" s="238" t="str">
        <f t="shared" si="44"/>
        <v>F</v>
      </c>
      <c r="AQ212" s="238" t="str">
        <f t="shared" si="45"/>
        <v>F</v>
      </c>
      <c r="AR212" s="238" t="str">
        <f t="shared" si="45"/>
        <v>F</v>
      </c>
      <c r="AS212" s="238" t="str">
        <f t="shared" si="45"/>
        <v>F</v>
      </c>
      <c r="AT212" s="238" t="str">
        <f t="shared" si="45"/>
        <v>F</v>
      </c>
      <c r="AU212" s="238" t="str">
        <f t="shared" si="45"/>
        <v>F</v>
      </c>
      <c r="AV212" s="238" t="str">
        <f t="shared" si="45"/>
        <v>F</v>
      </c>
    </row>
    <row r="213" spans="13:48">
      <c r="M213" s="238" t="str">
        <f t="shared" si="47"/>
        <v>F</v>
      </c>
      <c r="N213" s="238" t="str">
        <f t="shared" si="47"/>
        <v>F</v>
      </c>
      <c r="O213" s="238" t="str">
        <f t="shared" si="47"/>
        <v>F</v>
      </c>
      <c r="P213" s="238" t="str">
        <f t="shared" si="47"/>
        <v>F</v>
      </c>
      <c r="Q213" s="238" t="str">
        <f t="shared" si="47"/>
        <v>F</v>
      </c>
      <c r="R213" s="220"/>
      <c r="S213" s="220"/>
      <c r="T213" s="238" t="str">
        <f t="shared" si="47"/>
        <v>F</v>
      </c>
      <c r="U213" s="238" t="str">
        <f t="shared" si="47"/>
        <v>F</v>
      </c>
      <c r="V213" s="238" t="str">
        <f t="shared" si="47"/>
        <v>F</v>
      </c>
      <c r="W213" s="238" t="str">
        <f t="shared" si="47"/>
        <v>F</v>
      </c>
      <c r="X213" s="238" t="str">
        <f t="shared" si="47"/>
        <v>F</v>
      </c>
      <c r="Y213" s="238" t="str">
        <f t="shared" si="47"/>
        <v>F</v>
      </c>
      <c r="Z213" s="238" t="str">
        <f t="shared" si="47"/>
        <v>F</v>
      </c>
      <c r="AA213" s="238" t="str">
        <f t="shared" si="47"/>
        <v>F</v>
      </c>
      <c r="AB213" s="238" t="str">
        <f t="shared" si="47"/>
        <v>F</v>
      </c>
      <c r="AC213" s="238" t="str">
        <f t="shared" si="48"/>
        <v>F</v>
      </c>
      <c r="AD213" s="238" t="str">
        <f t="shared" si="48"/>
        <v>F</v>
      </c>
      <c r="AE213" s="238" t="str">
        <f t="shared" si="48"/>
        <v>F</v>
      </c>
      <c r="AF213" s="238" t="str">
        <f t="shared" si="48"/>
        <v>F</v>
      </c>
      <c r="AG213" s="238" t="str">
        <f t="shared" si="44"/>
        <v>F</v>
      </c>
      <c r="AH213" s="238" t="str">
        <f t="shared" si="44"/>
        <v>F</v>
      </c>
      <c r="AI213" s="238" t="str">
        <f t="shared" si="44"/>
        <v>F</v>
      </c>
      <c r="AJ213" s="238" t="str">
        <f t="shared" si="44"/>
        <v>F</v>
      </c>
      <c r="AK213" s="238" t="str">
        <f t="shared" si="44"/>
        <v>F</v>
      </c>
      <c r="AL213" s="238" t="str">
        <f t="shared" ref="AG213:AP238" si="49">IF(AL$3&gt;=$C213,IF(AL$3&lt;=($C213+$D213-1),"P","F"),"F")</f>
        <v>F</v>
      </c>
      <c r="AM213" s="238" t="str">
        <f t="shared" si="49"/>
        <v>F</v>
      </c>
      <c r="AN213" s="238" t="str">
        <f t="shared" si="49"/>
        <v>F</v>
      </c>
      <c r="AO213" s="238" t="str">
        <f t="shared" si="49"/>
        <v>F</v>
      </c>
      <c r="AP213" s="238" t="str">
        <f t="shared" si="49"/>
        <v>F</v>
      </c>
      <c r="AQ213" s="238" t="str">
        <f t="shared" si="45"/>
        <v>F</v>
      </c>
      <c r="AR213" s="238" t="str">
        <f t="shared" si="45"/>
        <v>F</v>
      </c>
      <c r="AS213" s="238" t="str">
        <f t="shared" si="45"/>
        <v>F</v>
      </c>
      <c r="AT213" s="238" t="str">
        <f t="shared" si="45"/>
        <v>F</v>
      </c>
      <c r="AU213" s="238" t="str">
        <f t="shared" si="45"/>
        <v>F</v>
      </c>
      <c r="AV213" s="238" t="str">
        <f t="shared" si="45"/>
        <v>F</v>
      </c>
    </row>
    <row r="214" spans="13:48">
      <c r="M214" s="238" t="str">
        <f t="shared" si="47"/>
        <v>F</v>
      </c>
      <c r="N214" s="238" t="str">
        <f t="shared" si="47"/>
        <v>F</v>
      </c>
      <c r="O214" s="238" t="str">
        <f t="shared" si="47"/>
        <v>F</v>
      </c>
      <c r="P214" s="238" t="str">
        <f t="shared" si="47"/>
        <v>F</v>
      </c>
      <c r="Q214" s="238" t="str">
        <f t="shared" si="47"/>
        <v>F</v>
      </c>
      <c r="R214" s="220"/>
      <c r="S214" s="220"/>
      <c r="T214" s="238" t="str">
        <f t="shared" si="47"/>
        <v>F</v>
      </c>
      <c r="U214" s="238" t="str">
        <f t="shared" si="47"/>
        <v>F</v>
      </c>
      <c r="V214" s="238" t="str">
        <f t="shared" si="47"/>
        <v>F</v>
      </c>
      <c r="W214" s="238" t="str">
        <f t="shared" si="47"/>
        <v>F</v>
      </c>
      <c r="X214" s="238" t="str">
        <f t="shared" si="47"/>
        <v>F</v>
      </c>
      <c r="Y214" s="238" t="str">
        <f t="shared" si="47"/>
        <v>F</v>
      </c>
      <c r="Z214" s="238" t="str">
        <f t="shared" si="47"/>
        <v>F</v>
      </c>
      <c r="AA214" s="238" t="str">
        <f t="shared" si="47"/>
        <v>F</v>
      </c>
      <c r="AB214" s="238" t="str">
        <f t="shared" si="47"/>
        <v>F</v>
      </c>
      <c r="AC214" s="238" t="str">
        <f t="shared" si="48"/>
        <v>F</v>
      </c>
      <c r="AD214" s="238" t="str">
        <f t="shared" si="48"/>
        <v>F</v>
      </c>
      <c r="AE214" s="238" t="str">
        <f t="shared" si="48"/>
        <v>F</v>
      </c>
      <c r="AF214" s="238" t="str">
        <f t="shared" si="48"/>
        <v>F</v>
      </c>
      <c r="AG214" s="238" t="str">
        <f t="shared" si="49"/>
        <v>F</v>
      </c>
      <c r="AH214" s="238" t="str">
        <f t="shared" si="49"/>
        <v>F</v>
      </c>
      <c r="AI214" s="238" t="str">
        <f t="shared" si="49"/>
        <v>F</v>
      </c>
      <c r="AJ214" s="238" t="str">
        <f t="shared" si="49"/>
        <v>F</v>
      </c>
      <c r="AK214" s="238" t="str">
        <f t="shared" si="49"/>
        <v>F</v>
      </c>
      <c r="AL214" s="238" t="str">
        <f t="shared" si="49"/>
        <v>F</v>
      </c>
      <c r="AM214" s="238" t="str">
        <f t="shared" si="49"/>
        <v>F</v>
      </c>
      <c r="AN214" s="238" t="str">
        <f t="shared" si="49"/>
        <v>F</v>
      </c>
      <c r="AO214" s="238" t="str">
        <f t="shared" si="49"/>
        <v>F</v>
      </c>
      <c r="AP214" s="238" t="str">
        <f t="shared" si="49"/>
        <v>F</v>
      </c>
      <c r="AQ214" s="238" t="str">
        <f t="shared" si="45"/>
        <v>F</v>
      </c>
      <c r="AR214" s="238" t="str">
        <f t="shared" si="45"/>
        <v>F</v>
      </c>
      <c r="AS214" s="238" t="str">
        <f t="shared" si="45"/>
        <v>F</v>
      </c>
      <c r="AT214" s="238" t="str">
        <f t="shared" si="45"/>
        <v>F</v>
      </c>
      <c r="AU214" s="238" t="str">
        <f t="shared" si="45"/>
        <v>F</v>
      </c>
      <c r="AV214" s="238" t="str">
        <f t="shared" si="45"/>
        <v>F</v>
      </c>
    </row>
    <row r="215" spans="13:48">
      <c r="M215" s="238" t="str">
        <f t="shared" si="47"/>
        <v>F</v>
      </c>
      <c r="N215" s="238" t="str">
        <f t="shared" si="47"/>
        <v>F</v>
      </c>
      <c r="O215" s="238" t="str">
        <f t="shared" si="47"/>
        <v>F</v>
      </c>
      <c r="P215" s="238" t="str">
        <f t="shared" si="47"/>
        <v>F</v>
      </c>
      <c r="Q215" s="238" t="str">
        <f t="shared" si="47"/>
        <v>F</v>
      </c>
      <c r="R215" s="220"/>
      <c r="S215" s="220"/>
      <c r="T215" s="238" t="str">
        <f t="shared" si="47"/>
        <v>F</v>
      </c>
      <c r="U215" s="238" t="str">
        <f t="shared" si="47"/>
        <v>F</v>
      </c>
      <c r="V215" s="238" t="str">
        <f t="shared" si="47"/>
        <v>F</v>
      </c>
      <c r="W215" s="238" t="str">
        <f t="shared" si="47"/>
        <v>F</v>
      </c>
      <c r="X215" s="238" t="str">
        <f t="shared" si="47"/>
        <v>F</v>
      </c>
      <c r="Y215" s="238" t="str">
        <f t="shared" si="47"/>
        <v>F</v>
      </c>
      <c r="Z215" s="238" t="str">
        <f t="shared" si="47"/>
        <v>F</v>
      </c>
      <c r="AA215" s="238" t="str">
        <f t="shared" si="47"/>
        <v>F</v>
      </c>
      <c r="AB215" s="238" t="str">
        <f t="shared" si="47"/>
        <v>F</v>
      </c>
      <c r="AC215" s="238" t="str">
        <f t="shared" si="48"/>
        <v>F</v>
      </c>
      <c r="AD215" s="238" t="str">
        <f t="shared" si="48"/>
        <v>F</v>
      </c>
      <c r="AE215" s="238" t="str">
        <f t="shared" si="48"/>
        <v>F</v>
      </c>
      <c r="AF215" s="238" t="str">
        <f t="shared" si="48"/>
        <v>F</v>
      </c>
      <c r="AG215" s="238" t="str">
        <f t="shared" si="49"/>
        <v>F</v>
      </c>
      <c r="AH215" s="238" t="str">
        <f t="shared" si="49"/>
        <v>F</v>
      </c>
      <c r="AI215" s="238" t="str">
        <f t="shared" si="49"/>
        <v>F</v>
      </c>
      <c r="AJ215" s="238" t="str">
        <f t="shared" si="49"/>
        <v>F</v>
      </c>
      <c r="AK215" s="238" t="str">
        <f t="shared" si="49"/>
        <v>F</v>
      </c>
      <c r="AL215" s="238" t="str">
        <f t="shared" si="49"/>
        <v>F</v>
      </c>
      <c r="AM215" s="238" t="str">
        <f t="shared" si="49"/>
        <v>F</v>
      </c>
      <c r="AN215" s="238" t="str">
        <f t="shared" si="49"/>
        <v>F</v>
      </c>
      <c r="AO215" s="238" t="str">
        <f t="shared" si="49"/>
        <v>F</v>
      </c>
      <c r="AP215" s="238" t="str">
        <f t="shared" si="49"/>
        <v>F</v>
      </c>
      <c r="AQ215" s="238" t="str">
        <f t="shared" si="45"/>
        <v>F</v>
      </c>
      <c r="AR215" s="238" t="str">
        <f t="shared" si="45"/>
        <v>F</v>
      </c>
      <c r="AS215" s="238" t="str">
        <f t="shared" si="45"/>
        <v>F</v>
      </c>
      <c r="AT215" s="238" t="str">
        <f t="shared" si="45"/>
        <v>F</v>
      </c>
      <c r="AU215" s="238" t="str">
        <f t="shared" si="45"/>
        <v>F</v>
      </c>
      <c r="AV215" s="238" t="str">
        <f t="shared" si="45"/>
        <v>F</v>
      </c>
    </row>
    <row r="216" spans="13:48">
      <c r="M216" s="238" t="str">
        <f t="shared" si="47"/>
        <v>F</v>
      </c>
      <c r="N216" s="238" t="str">
        <f t="shared" si="47"/>
        <v>F</v>
      </c>
      <c r="O216" s="238" t="str">
        <f t="shared" si="47"/>
        <v>F</v>
      </c>
      <c r="P216" s="238" t="str">
        <f t="shared" si="47"/>
        <v>F</v>
      </c>
      <c r="Q216" s="238" t="str">
        <f t="shared" si="47"/>
        <v>F</v>
      </c>
      <c r="R216" s="220"/>
      <c r="S216" s="220"/>
      <c r="T216" s="238" t="str">
        <f t="shared" si="47"/>
        <v>F</v>
      </c>
      <c r="U216" s="238" t="str">
        <f t="shared" si="47"/>
        <v>F</v>
      </c>
      <c r="V216" s="238" t="str">
        <f t="shared" si="47"/>
        <v>F</v>
      </c>
      <c r="W216" s="238" t="str">
        <f t="shared" si="47"/>
        <v>F</v>
      </c>
      <c r="X216" s="238" t="str">
        <f t="shared" si="47"/>
        <v>F</v>
      </c>
      <c r="Y216" s="238" t="str">
        <f t="shared" si="47"/>
        <v>F</v>
      </c>
      <c r="Z216" s="238" t="str">
        <f t="shared" si="47"/>
        <v>F</v>
      </c>
      <c r="AA216" s="238" t="str">
        <f t="shared" si="47"/>
        <v>F</v>
      </c>
      <c r="AB216" s="238" t="str">
        <f t="shared" si="47"/>
        <v>F</v>
      </c>
      <c r="AC216" s="238" t="str">
        <f t="shared" si="48"/>
        <v>F</v>
      </c>
      <c r="AD216" s="238" t="str">
        <f t="shared" si="48"/>
        <v>F</v>
      </c>
      <c r="AE216" s="238" t="str">
        <f t="shared" si="48"/>
        <v>F</v>
      </c>
      <c r="AF216" s="238" t="str">
        <f t="shared" si="48"/>
        <v>F</v>
      </c>
      <c r="AG216" s="238" t="str">
        <f t="shared" si="49"/>
        <v>F</v>
      </c>
      <c r="AH216" s="238" t="str">
        <f t="shared" si="49"/>
        <v>F</v>
      </c>
      <c r="AI216" s="238" t="str">
        <f t="shared" si="49"/>
        <v>F</v>
      </c>
      <c r="AJ216" s="238" t="str">
        <f t="shared" si="49"/>
        <v>F</v>
      </c>
      <c r="AK216" s="238" t="str">
        <f t="shared" si="49"/>
        <v>F</v>
      </c>
      <c r="AL216" s="238" t="str">
        <f t="shared" si="49"/>
        <v>F</v>
      </c>
      <c r="AM216" s="238" t="str">
        <f t="shared" si="49"/>
        <v>F</v>
      </c>
      <c r="AN216" s="238" t="str">
        <f t="shared" si="49"/>
        <v>F</v>
      </c>
      <c r="AO216" s="238" t="str">
        <f t="shared" si="49"/>
        <v>F</v>
      </c>
      <c r="AP216" s="238" t="str">
        <f t="shared" si="49"/>
        <v>F</v>
      </c>
      <c r="AQ216" s="238" t="str">
        <f t="shared" si="45"/>
        <v>F</v>
      </c>
      <c r="AR216" s="238" t="str">
        <f t="shared" si="45"/>
        <v>F</v>
      </c>
      <c r="AS216" s="238" t="str">
        <f t="shared" si="45"/>
        <v>F</v>
      </c>
      <c r="AT216" s="238" t="str">
        <f t="shared" si="45"/>
        <v>F</v>
      </c>
      <c r="AU216" s="238" t="str">
        <f t="shared" si="45"/>
        <v>F</v>
      </c>
      <c r="AV216" s="238" t="str">
        <f t="shared" si="45"/>
        <v>F</v>
      </c>
    </row>
    <row r="217" spans="13:48">
      <c r="M217" s="238" t="str">
        <f t="shared" si="47"/>
        <v>F</v>
      </c>
      <c r="N217" s="238" t="str">
        <f t="shared" si="47"/>
        <v>F</v>
      </c>
      <c r="O217" s="238" t="str">
        <f t="shared" si="47"/>
        <v>F</v>
      </c>
      <c r="P217" s="238" t="str">
        <f t="shared" si="47"/>
        <v>F</v>
      </c>
      <c r="Q217" s="238" t="str">
        <f t="shared" si="47"/>
        <v>F</v>
      </c>
      <c r="R217" s="220"/>
      <c r="S217" s="220"/>
      <c r="T217" s="238" t="str">
        <f t="shared" si="47"/>
        <v>F</v>
      </c>
      <c r="U217" s="238" t="str">
        <f t="shared" si="47"/>
        <v>F</v>
      </c>
      <c r="V217" s="238" t="str">
        <f t="shared" si="47"/>
        <v>F</v>
      </c>
      <c r="W217" s="238" t="str">
        <f t="shared" si="47"/>
        <v>F</v>
      </c>
      <c r="X217" s="238" t="str">
        <f t="shared" si="47"/>
        <v>F</v>
      </c>
      <c r="Y217" s="238" t="str">
        <f t="shared" si="47"/>
        <v>F</v>
      </c>
      <c r="Z217" s="238" t="str">
        <f t="shared" si="47"/>
        <v>F</v>
      </c>
      <c r="AA217" s="238" t="str">
        <f t="shared" si="47"/>
        <v>F</v>
      </c>
      <c r="AB217" s="238" t="str">
        <f t="shared" si="47"/>
        <v>F</v>
      </c>
      <c r="AC217" s="238" t="str">
        <f t="shared" si="48"/>
        <v>F</v>
      </c>
      <c r="AD217" s="238" t="str">
        <f t="shared" si="48"/>
        <v>F</v>
      </c>
      <c r="AE217" s="238" t="str">
        <f t="shared" si="48"/>
        <v>F</v>
      </c>
      <c r="AF217" s="238" t="str">
        <f t="shared" si="48"/>
        <v>F</v>
      </c>
      <c r="AG217" s="238" t="str">
        <f t="shared" si="49"/>
        <v>F</v>
      </c>
      <c r="AH217" s="238" t="str">
        <f t="shared" si="49"/>
        <v>F</v>
      </c>
      <c r="AI217" s="238" t="str">
        <f t="shared" si="49"/>
        <v>F</v>
      </c>
      <c r="AJ217" s="238" t="str">
        <f t="shared" si="49"/>
        <v>F</v>
      </c>
      <c r="AK217" s="238" t="str">
        <f t="shared" si="49"/>
        <v>F</v>
      </c>
      <c r="AL217" s="238" t="str">
        <f t="shared" si="49"/>
        <v>F</v>
      </c>
      <c r="AM217" s="238" t="str">
        <f t="shared" si="49"/>
        <v>F</v>
      </c>
      <c r="AN217" s="238" t="str">
        <f t="shared" si="49"/>
        <v>F</v>
      </c>
      <c r="AO217" s="238" t="str">
        <f t="shared" si="49"/>
        <v>F</v>
      </c>
      <c r="AP217" s="238" t="str">
        <f t="shared" si="49"/>
        <v>F</v>
      </c>
      <c r="AQ217" s="238" t="str">
        <f t="shared" si="45"/>
        <v>F</v>
      </c>
      <c r="AR217" s="238" t="str">
        <f t="shared" si="45"/>
        <v>F</v>
      </c>
      <c r="AS217" s="238" t="str">
        <f t="shared" si="45"/>
        <v>F</v>
      </c>
      <c r="AT217" s="238" t="str">
        <f t="shared" si="45"/>
        <v>F</v>
      </c>
      <c r="AU217" s="238" t="str">
        <f t="shared" si="45"/>
        <v>F</v>
      </c>
      <c r="AV217" s="238" t="str">
        <f t="shared" ref="AQ217:AV242" si="50">IF(AV$3&gt;=$C217,IF(AV$3&lt;=($C217+$D217-1),"P","F"),"F")</f>
        <v>F</v>
      </c>
    </row>
    <row r="218" spans="13:48">
      <c r="M218" s="238" t="str">
        <f t="shared" si="47"/>
        <v>F</v>
      </c>
      <c r="N218" s="238" t="str">
        <f t="shared" si="47"/>
        <v>F</v>
      </c>
      <c r="O218" s="238" t="str">
        <f t="shared" si="47"/>
        <v>F</v>
      </c>
      <c r="P218" s="238" t="str">
        <f t="shared" si="47"/>
        <v>F</v>
      </c>
      <c r="Q218" s="238" t="str">
        <f t="shared" si="47"/>
        <v>F</v>
      </c>
      <c r="R218" s="220"/>
      <c r="S218" s="220"/>
      <c r="T218" s="238" t="str">
        <f t="shared" si="47"/>
        <v>F</v>
      </c>
      <c r="U218" s="238" t="str">
        <f t="shared" si="47"/>
        <v>F</v>
      </c>
      <c r="V218" s="238" t="str">
        <f t="shared" si="47"/>
        <v>F</v>
      </c>
      <c r="W218" s="238" t="str">
        <f t="shared" si="47"/>
        <v>F</v>
      </c>
      <c r="X218" s="238" t="str">
        <f t="shared" si="47"/>
        <v>F</v>
      </c>
      <c r="Y218" s="238" t="str">
        <f t="shared" si="47"/>
        <v>F</v>
      </c>
      <c r="Z218" s="238" t="str">
        <f t="shared" si="47"/>
        <v>F</v>
      </c>
      <c r="AA218" s="238" t="str">
        <f t="shared" si="47"/>
        <v>F</v>
      </c>
      <c r="AB218" s="238" t="str">
        <f t="shared" si="47"/>
        <v>F</v>
      </c>
      <c r="AC218" s="238" t="str">
        <f t="shared" si="48"/>
        <v>F</v>
      </c>
      <c r="AD218" s="238" t="str">
        <f t="shared" si="48"/>
        <v>F</v>
      </c>
      <c r="AE218" s="238" t="str">
        <f t="shared" si="48"/>
        <v>F</v>
      </c>
      <c r="AF218" s="238" t="str">
        <f t="shared" si="48"/>
        <v>F</v>
      </c>
      <c r="AG218" s="238" t="str">
        <f t="shared" si="49"/>
        <v>F</v>
      </c>
      <c r="AH218" s="238" t="str">
        <f t="shared" si="49"/>
        <v>F</v>
      </c>
      <c r="AI218" s="238" t="str">
        <f t="shared" si="49"/>
        <v>F</v>
      </c>
      <c r="AJ218" s="238" t="str">
        <f t="shared" si="49"/>
        <v>F</v>
      </c>
      <c r="AK218" s="238" t="str">
        <f t="shared" si="49"/>
        <v>F</v>
      </c>
      <c r="AL218" s="238" t="str">
        <f t="shared" si="49"/>
        <v>F</v>
      </c>
      <c r="AM218" s="238" t="str">
        <f t="shared" si="49"/>
        <v>F</v>
      </c>
      <c r="AN218" s="238" t="str">
        <f t="shared" si="49"/>
        <v>F</v>
      </c>
      <c r="AO218" s="238" t="str">
        <f t="shared" si="49"/>
        <v>F</v>
      </c>
      <c r="AP218" s="238" t="str">
        <f t="shared" si="49"/>
        <v>F</v>
      </c>
      <c r="AQ218" s="238" t="str">
        <f t="shared" si="50"/>
        <v>F</v>
      </c>
      <c r="AR218" s="238" t="str">
        <f t="shared" si="50"/>
        <v>F</v>
      </c>
      <c r="AS218" s="238" t="str">
        <f t="shared" si="50"/>
        <v>F</v>
      </c>
      <c r="AT218" s="238" t="str">
        <f t="shared" si="50"/>
        <v>F</v>
      </c>
      <c r="AU218" s="238" t="str">
        <f t="shared" si="50"/>
        <v>F</v>
      </c>
      <c r="AV218" s="238" t="str">
        <f t="shared" si="50"/>
        <v>F</v>
      </c>
    </row>
    <row r="219" spans="13:48">
      <c r="M219" s="238" t="str">
        <f t="shared" si="47"/>
        <v>F</v>
      </c>
      <c r="N219" s="238" t="str">
        <f t="shared" si="47"/>
        <v>F</v>
      </c>
      <c r="O219" s="238" t="str">
        <f t="shared" si="47"/>
        <v>F</v>
      </c>
      <c r="P219" s="238" t="str">
        <f t="shared" si="47"/>
        <v>F</v>
      </c>
      <c r="Q219" s="238" t="str">
        <f t="shared" si="47"/>
        <v>F</v>
      </c>
      <c r="R219" s="220"/>
      <c r="S219" s="220"/>
      <c r="T219" s="238" t="str">
        <f t="shared" si="47"/>
        <v>F</v>
      </c>
      <c r="U219" s="238" t="str">
        <f t="shared" si="47"/>
        <v>F</v>
      </c>
      <c r="V219" s="238" t="str">
        <f t="shared" si="47"/>
        <v>F</v>
      </c>
      <c r="W219" s="238" t="str">
        <f t="shared" si="47"/>
        <v>F</v>
      </c>
      <c r="X219" s="238" t="str">
        <f t="shared" si="47"/>
        <v>F</v>
      </c>
      <c r="Y219" s="238" t="str">
        <f t="shared" si="47"/>
        <v>F</v>
      </c>
      <c r="Z219" s="238" t="str">
        <f t="shared" si="47"/>
        <v>F</v>
      </c>
      <c r="AA219" s="238" t="str">
        <f t="shared" si="47"/>
        <v>F</v>
      </c>
      <c r="AB219" s="238" t="str">
        <f t="shared" si="47"/>
        <v>F</v>
      </c>
      <c r="AC219" s="238" t="str">
        <f t="shared" si="48"/>
        <v>F</v>
      </c>
      <c r="AD219" s="238" t="str">
        <f t="shared" si="48"/>
        <v>F</v>
      </c>
      <c r="AE219" s="238" t="str">
        <f t="shared" si="48"/>
        <v>F</v>
      </c>
      <c r="AF219" s="238" t="str">
        <f t="shared" si="48"/>
        <v>F</v>
      </c>
      <c r="AG219" s="238" t="str">
        <f t="shared" si="49"/>
        <v>F</v>
      </c>
      <c r="AH219" s="238" t="str">
        <f t="shared" si="49"/>
        <v>F</v>
      </c>
      <c r="AI219" s="238" t="str">
        <f t="shared" si="49"/>
        <v>F</v>
      </c>
      <c r="AJ219" s="238" t="str">
        <f t="shared" si="49"/>
        <v>F</v>
      </c>
      <c r="AK219" s="238" t="str">
        <f t="shared" si="49"/>
        <v>F</v>
      </c>
      <c r="AL219" s="238" t="str">
        <f t="shared" si="49"/>
        <v>F</v>
      </c>
      <c r="AM219" s="238" t="str">
        <f t="shared" si="49"/>
        <v>F</v>
      </c>
      <c r="AN219" s="238" t="str">
        <f t="shared" si="49"/>
        <v>F</v>
      </c>
      <c r="AO219" s="238" t="str">
        <f t="shared" si="49"/>
        <v>F</v>
      </c>
      <c r="AP219" s="238" t="str">
        <f t="shared" si="49"/>
        <v>F</v>
      </c>
      <c r="AQ219" s="238" t="str">
        <f t="shared" si="50"/>
        <v>F</v>
      </c>
      <c r="AR219" s="238" t="str">
        <f t="shared" si="50"/>
        <v>F</v>
      </c>
      <c r="AS219" s="238" t="str">
        <f t="shared" si="50"/>
        <v>F</v>
      </c>
      <c r="AT219" s="238" t="str">
        <f t="shared" si="50"/>
        <v>F</v>
      </c>
      <c r="AU219" s="238" t="str">
        <f t="shared" si="50"/>
        <v>F</v>
      </c>
      <c r="AV219" s="238" t="str">
        <f t="shared" si="50"/>
        <v>F</v>
      </c>
    </row>
    <row r="220" spans="13:48">
      <c r="M220" s="238" t="str">
        <f t="shared" si="47"/>
        <v>F</v>
      </c>
      <c r="N220" s="238" t="str">
        <f t="shared" si="47"/>
        <v>F</v>
      </c>
      <c r="O220" s="238" t="str">
        <f t="shared" si="47"/>
        <v>F</v>
      </c>
      <c r="P220" s="238" t="str">
        <f t="shared" si="47"/>
        <v>F</v>
      </c>
      <c r="Q220" s="238" t="str">
        <f t="shared" si="47"/>
        <v>F</v>
      </c>
      <c r="R220" s="220"/>
      <c r="S220" s="220"/>
      <c r="T220" s="238" t="str">
        <f t="shared" si="47"/>
        <v>F</v>
      </c>
      <c r="U220" s="238" t="str">
        <f t="shared" si="47"/>
        <v>F</v>
      </c>
      <c r="V220" s="238" t="str">
        <f t="shared" si="47"/>
        <v>F</v>
      </c>
      <c r="W220" s="238" t="str">
        <f t="shared" si="47"/>
        <v>F</v>
      </c>
      <c r="X220" s="238" t="str">
        <f t="shared" si="47"/>
        <v>F</v>
      </c>
      <c r="Y220" s="238" t="str">
        <f t="shared" si="47"/>
        <v>F</v>
      </c>
      <c r="Z220" s="238" t="str">
        <f t="shared" si="47"/>
        <v>F</v>
      </c>
      <c r="AA220" s="238" t="str">
        <f t="shared" si="47"/>
        <v>F</v>
      </c>
      <c r="AB220" s="238" t="str">
        <f t="shared" si="47"/>
        <v>F</v>
      </c>
      <c r="AC220" s="238" t="str">
        <f t="shared" si="48"/>
        <v>F</v>
      </c>
      <c r="AD220" s="238" t="str">
        <f t="shared" si="48"/>
        <v>F</v>
      </c>
      <c r="AE220" s="238" t="str">
        <f t="shared" si="48"/>
        <v>F</v>
      </c>
      <c r="AF220" s="238" t="str">
        <f t="shared" si="48"/>
        <v>F</v>
      </c>
      <c r="AG220" s="238" t="str">
        <f t="shared" si="49"/>
        <v>F</v>
      </c>
      <c r="AH220" s="238" t="str">
        <f t="shared" si="49"/>
        <v>F</v>
      </c>
      <c r="AI220" s="238" t="str">
        <f t="shared" si="49"/>
        <v>F</v>
      </c>
      <c r="AJ220" s="238" t="str">
        <f t="shared" si="49"/>
        <v>F</v>
      </c>
      <c r="AK220" s="238" t="str">
        <f t="shared" si="49"/>
        <v>F</v>
      </c>
      <c r="AL220" s="238" t="str">
        <f t="shared" si="49"/>
        <v>F</v>
      </c>
      <c r="AM220" s="238" t="str">
        <f t="shared" si="49"/>
        <v>F</v>
      </c>
      <c r="AN220" s="238" t="str">
        <f t="shared" si="49"/>
        <v>F</v>
      </c>
      <c r="AO220" s="238" t="str">
        <f t="shared" si="49"/>
        <v>F</v>
      </c>
      <c r="AP220" s="238" t="str">
        <f t="shared" si="49"/>
        <v>F</v>
      </c>
      <c r="AQ220" s="238" t="str">
        <f t="shared" si="50"/>
        <v>F</v>
      </c>
      <c r="AR220" s="238" t="str">
        <f t="shared" si="50"/>
        <v>F</v>
      </c>
      <c r="AS220" s="238" t="str">
        <f t="shared" si="50"/>
        <v>F</v>
      </c>
      <c r="AT220" s="238" t="str">
        <f t="shared" si="50"/>
        <v>F</v>
      </c>
      <c r="AU220" s="238" t="str">
        <f t="shared" si="50"/>
        <v>F</v>
      </c>
      <c r="AV220" s="238" t="str">
        <f t="shared" si="50"/>
        <v>F</v>
      </c>
    </row>
    <row r="221" spans="13:48">
      <c r="M221" s="238" t="str">
        <f t="shared" si="47"/>
        <v>F</v>
      </c>
      <c r="N221" s="238" t="str">
        <f t="shared" si="47"/>
        <v>F</v>
      </c>
      <c r="O221" s="238" t="str">
        <f t="shared" si="47"/>
        <v>F</v>
      </c>
      <c r="P221" s="238" t="str">
        <f t="shared" si="47"/>
        <v>F</v>
      </c>
      <c r="Q221" s="238" t="str">
        <f t="shared" si="47"/>
        <v>F</v>
      </c>
      <c r="R221" s="220"/>
      <c r="S221" s="220"/>
      <c r="T221" s="238" t="str">
        <f t="shared" si="47"/>
        <v>F</v>
      </c>
      <c r="U221" s="238" t="str">
        <f t="shared" si="47"/>
        <v>F</v>
      </c>
      <c r="V221" s="238" t="str">
        <f t="shared" si="47"/>
        <v>F</v>
      </c>
      <c r="W221" s="238" t="str">
        <f t="shared" si="47"/>
        <v>F</v>
      </c>
      <c r="X221" s="238" t="str">
        <f t="shared" si="47"/>
        <v>F</v>
      </c>
      <c r="Y221" s="238" t="str">
        <f t="shared" si="47"/>
        <v>F</v>
      </c>
      <c r="Z221" s="238" t="str">
        <f t="shared" si="47"/>
        <v>F</v>
      </c>
      <c r="AA221" s="238" t="str">
        <f t="shared" si="47"/>
        <v>F</v>
      </c>
      <c r="AB221" s="238" t="str">
        <f t="shared" si="47"/>
        <v>F</v>
      </c>
      <c r="AC221" s="238" t="str">
        <f t="shared" si="48"/>
        <v>F</v>
      </c>
      <c r="AD221" s="238" t="str">
        <f t="shared" si="48"/>
        <v>F</v>
      </c>
      <c r="AE221" s="238" t="str">
        <f t="shared" si="48"/>
        <v>F</v>
      </c>
      <c r="AF221" s="238" t="str">
        <f t="shared" si="48"/>
        <v>F</v>
      </c>
      <c r="AG221" s="238" t="str">
        <f t="shared" si="49"/>
        <v>F</v>
      </c>
      <c r="AH221" s="238" t="str">
        <f t="shared" si="49"/>
        <v>F</v>
      </c>
      <c r="AI221" s="238" t="str">
        <f t="shared" si="49"/>
        <v>F</v>
      </c>
      <c r="AJ221" s="238" t="str">
        <f t="shared" si="49"/>
        <v>F</v>
      </c>
      <c r="AK221" s="238" t="str">
        <f t="shared" si="49"/>
        <v>F</v>
      </c>
      <c r="AL221" s="238" t="str">
        <f t="shared" si="49"/>
        <v>F</v>
      </c>
      <c r="AM221" s="238" t="str">
        <f t="shared" si="49"/>
        <v>F</v>
      </c>
      <c r="AN221" s="238" t="str">
        <f t="shared" si="49"/>
        <v>F</v>
      </c>
      <c r="AO221" s="238" t="str">
        <f t="shared" si="49"/>
        <v>F</v>
      </c>
      <c r="AP221" s="238" t="str">
        <f t="shared" si="49"/>
        <v>F</v>
      </c>
      <c r="AQ221" s="238" t="str">
        <f t="shared" si="50"/>
        <v>F</v>
      </c>
      <c r="AR221" s="238" t="str">
        <f t="shared" si="50"/>
        <v>F</v>
      </c>
      <c r="AS221" s="238" t="str">
        <f t="shared" si="50"/>
        <v>F</v>
      </c>
      <c r="AT221" s="238" t="str">
        <f t="shared" si="50"/>
        <v>F</v>
      </c>
      <c r="AU221" s="238" t="str">
        <f t="shared" si="50"/>
        <v>F</v>
      </c>
      <c r="AV221" s="238" t="str">
        <f t="shared" si="50"/>
        <v>F</v>
      </c>
    </row>
    <row r="222" spans="13:48">
      <c r="M222" s="238" t="str">
        <f t="shared" si="47"/>
        <v>F</v>
      </c>
      <c r="N222" s="238" t="str">
        <f t="shared" si="47"/>
        <v>F</v>
      </c>
      <c r="O222" s="238" t="str">
        <f t="shared" si="47"/>
        <v>F</v>
      </c>
      <c r="P222" s="238" t="str">
        <f t="shared" si="47"/>
        <v>F</v>
      </c>
      <c r="Q222" s="238" t="str">
        <f t="shared" si="47"/>
        <v>F</v>
      </c>
      <c r="R222" s="220"/>
      <c r="S222" s="220"/>
      <c r="T222" s="238" t="str">
        <f t="shared" si="47"/>
        <v>F</v>
      </c>
      <c r="U222" s="238" t="str">
        <f t="shared" si="47"/>
        <v>F</v>
      </c>
      <c r="V222" s="238" t="str">
        <f t="shared" si="47"/>
        <v>F</v>
      </c>
      <c r="W222" s="238" t="str">
        <f t="shared" si="47"/>
        <v>F</v>
      </c>
      <c r="X222" s="238" t="str">
        <f t="shared" si="47"/>
        <v>F</v>
      </c>
      <c r="Y222" s="238" t="str">
        <f t="shared" si="47"/>
        <v>F</v>
      </c>
      <c r="Z222" s="238" t="str">
        <f t="shared" si="47"/>
        <v>F</v>
      </c>
      <c r="AA222" s="238" t="str">
        <f t="shared" si="47"/>
        <v>F</v>
      </c>
      <c r="AB222" s="238" t="str">
        <f t="shared" si="47"/>
        <v>F</v>
      </c>
      <c r="AC222" s="238" t="str">
        <f t="shared" si="48"/>
        <v>F</v>
      </c>
      <c r="AD222" s="238" t="str">
        <f t="shared" si="48"/>
        <v>F</v>
      </c>
      <c r="AE222" s="238" t="str">
        <f t="shared" si="48"/>
        <v>F</v>
      </c>
      <c r="AF222" s="238" t="str">
        <f t="shared" si="48"/>
        <v>F</v>
      </c>
      <c r="AG222" s="238" t="str">
        <f t="shared" si="49"/>
        <v>F</v>
      </c>
      <c r="AH222" s="238" t="str">
        <f t="shared" si="49"/>
        <v>F</v>
      </c>
      <c r="AI222" s="238" t="str">
        <f t="shared" si="49"/>
        <v>F</v>
      </c>
      <c r="AJ222" s="238" t="str">
        <f t="shared" si="49"/>
        <v>F</v>
      </c>
      <c r="AK222" s="238" t="str">
        <f t="shared" si="49"/>
        <v>F</v>
      </c>
      <c r="AL222" s="238" t="str">
        <f t="shared" si="49"/>
        <v>F</v>
      </c>
      <c r="AM222" s="238" t="str">
        <f t="shared" si="49"/>
        <v>F</v>
      </c>
      <c r="AN222" s="238" t="str">
        <f t="shared" si="49"/>
        <v>F</v>
      </c>
      <c r="AO222" s="238" t="str">
        <f t="shared" si="49"/>
        <v>F</v>
      </c>
      <c r="AP222" s="238" t="str">
        <f t="shared" si="49"/>
        <v>F</v>
      </c>
      <c r="AQ222" s="238" t="str">
        <f t="shared" si="50"/>
        <v>F</v>
      </c>
      <c r="AR222" s="238" t="str">
        <f t="shared" si="50"/>
        <v>F</v>
      </c>
      <c r="AS222" s="238" t="str">
        <f t="shared" si="50"/>
        <v>F</v>
      </c>
      <c r="AT222" s="238" t="str">
        <f t="shared" si="50"/>
        <v>F</v>
      </c>
      <c r="AU222" s="238" t="str">
        <f t="shared" si="50"/>
        <v>F</v>
      </c>
      <c r="AV222" s="238" t="str">
        <f t="shared" si="50"/>
        <v>F</v>
      </c>
    </row>
    <row r="223" spans="13:48">
      <c r="M223" s="238" t="str">
        <f t="shared" si="47"/>
        <v>F</v>
      </c>
      <c r="N223" s="238" t="str">
        <f t="shared" si="47"/>
        <v>F</v>
      </c>
      <c r="O223" s="238" t="str">
        <f t="shared" si="47"/>
        <v>F</v>
      </c>
      <c r="P223" s="238" t="str">
        <f t="shared" si="47"/>
        <v>F</v>
      </c>
      <c r="Q223" s="238" t="str">
        <f t="shared" si="47"/>
        <v>F</v>
      </c>
      <c r="R223" s="220"/>
      <c r="S223" s="220"/>
      <c r="T223" s="238" t="str">
        <f t="shared" si="47"/>
        <v>F</v>
      </c>
      <c r="U223" s="238" t="str">
        <f t="shared" si="47"/>
        <v>F</v>
      </c>
      <c r="V223" s="238" t="str">
        <f t="shared" si="47"/>
        <v>F</v>
      </c>
      <c r="W223" s="238" t="str">
        <f t="shared" si="47"/>
        <v>F</v>
      </c>
      <c r="X223" s="238" t="str">
        <f t="shared" si="47"/>
        <v>F</v>
      </c>
      <c r="Y223" s="238" t="str">
        <f t="shared" si="47"/>
        <v>F</v>
      </c>
      <c r="Z223" s="238" t="str">
        <f t="shared" si="47"/>
        <v>F</v>
      </c>
      <c r="AA223" s="238" t="str">
        <f t="shared" si="47"/>
        <v>F</v>
      </c>
      <c r="AB223" s="238" t="str">
        <f t="shared" ref="W223:AL248" si="51">IF(AB$3&gt;=$C223,IF(AB$3&lt;=($C223+$D223-1),"P","F"),"F")</f>
        <v>F</v>
      </c>
      <c r="AC223" s="238" t="str">
        <f t="shared" si="51"/>
        <v>F</v>
      </c>
      <c r="AD223" s="238" t="str">
        <f t="shared" si="51"/>
        <v>F</v>
      </c>
      <c r="AE223" s="238" t="str">
        <f t="shared" si="51"/>
        <v>F</v>
      </c>
      <c r="AF223" s="238" t="str">
        <f t="shared" si="51"/>
        <v>F</v>
      </c>
      <c r="AG223" s="238" t="str">
        <f t="shared" si="49"/>
        <v>F</v>
      </c>
      <c r="AH223" s="238" t="str">
        <f t="shared" si="49"/>
        <v>F</v>
      </c>
      <c r="AI223" s="238" t="str">
        <f t="shared" si="49"/>
        <v>F</v>
      </c>
      <c r="AJ223" s="238" t="str">
        <f t="shared" si="49"/>
        <v>F</v>
      </c>
      <c r="AK223" s="238" t="str">
        <f t="shared" si="49"/>
        <v>F</v>
      </c>
      <c r="AL223" s="238" t="str">
        <f t="shared" si="49"/>
        <v>F</v>
      </c>
      <c r="AM223" s="238" t="str">
        <f t="shared" si="49"/>
        <v>F</v>
      </c>
      <c r="AN223" s="238" t="str">
        <f t="shared" si="49"/>
        <v>F</v>
      </c>
      <c r="AO223" s="238" t="str">
        <f t="shared" si="49"/>
        <v>F</v>
      </c>
      <c r="AP223" s="238" t="str">
        <f t="shared" si="49"/>
        <v>F</v>
      </c>
      <c r="AQ223" s="238" t="str">
        <f t="shared" si="50"/>
        <v>F</v>
      </c>
      <c r="AR223" s="238" t="str">
        <f t="shared" si="50"/>
        <v>F</v>
      </c>
      <c r="AS223" s="238" t="str">
        <f t="shared" si="50"/>
        <v>F</v>
      </c>
      <c r="AT223" s="238" t="str">
        <f t="shared" si="50"/>
        <v>F</v>
      </c>
      <c r="AU223" s="238" t="str">
        <f t="shared" si="50"/>
        <v>F</v>
      </c>
      <c r="AV223" s="238" t="str">
        <f t="shared" si="50"/>
        <v>F</v>
      </c>
    </row>
    <row r="224" spans="13:48">
      <c r="M224" s="238" t="str">
        <f t="shared" ref="M224:AB248" si="52">IF(M$3&gt;=$C224,IF(M$3&lt;=($C224+$D224-1),"P","F"),"F")</f>
        <v>F</v>
      </c>
      <c r="N224" s="238" t="str">
        <f t="shared" si="52"/>
        <v>F</v>
      </c>
      <c r="O224" s="238" t="str">
        <f t="shared" si="52"/>
        <v>F</v>
      </c>
      <c r="P224" s="238" t="str">
        <f t="shared" si="52"/>
        <v>F</v>
      </c>
      <c r="Q224" s="238" t="str">
        <f t="shared" si="52"/>
        <v>F</v>
      </c>
      <c r="R224" s="220"/>
      <c r="S224" s="220"/>
      <c r="T224" s="238" t="str">
        <f t="shared" si="52"/>
        <v>F</v>
      </c>
      <c r="U224" s="238" t="str">
        <f t="shared" si="52"/>
        <v>F</v>
      </c>
      <c r="V224" s="238" t="str">
        <f t="shared" si="52"/>
        <v>F</v>
      </c>
      <c r="W224" s="238" t="str">
        <f t="shared" si="51"/>
        <v>F</v>
      </c>
      <c r="X224" s="238" t="str">
        <f t="shared" si="51"/>
        <v>F</v>
      </c>
      <c r="Y224" s="238" t="str">
        <f t="shared" si="51"/>
        <v>F</v>
      </c>
      <c r="Z224" s="238" t="str">
        <f t="shared" si="51"/>
        <v>F</v>
      </c>
      <c r="AA224" s="238" t="str">
        <f t="shared" si="51"/>
        <v>F</v>
      </c>
      <c r="AB224" s="238" t="str">
        <f t="shared" si="51"/>
        <v>F</v>
      </c>
      <c r="AC224" s="238" t="str">
        <f t="shared" si="51"/>
        <v>F</v>
      </c>
      <c r="AD224" s="238" t="str">
        <f t="shared" si="51"/>
        <v>F</v>
      </c>
      <c r="AE224" s="238" t="str">
        <f t="shared" si="51"/>
        <v>F</v>
      </c>
      <c r="AF224" s="238" t="str">
        <f t="shared" si="51"/>
        <v>F</v>
      </c>
      <c r="AG224" s="238" t="str">
        <f t="shared" si="49"/>
        <v>F</v>
      </c>
      <c r="AH224" s="238" t="str">
        <f t="shared" si="49"/>
        <v>F</v>
      </c>
      <c r="AI224" s="238" t="str">
        <f t="shared" si="49"/>
        <v>F</v>
      </c>
      <c r="AJ224" s="238" t="str">
        <f t="shared" si="49"/>
        <v>F</v>
      </c>
      <c r="AK224" s="238" t="str">
        <f t="shared" si="49"/>
        <v>F</v>
      </c>
      <c r="AL224" s="238" t="str">
        <f t="shared" si="49"/>
        <v>F</v>
      </c>
      <c r="AM224" s="238" t="str">
        <f t="shared" si="49"/>
        <v>F</v>
      </c>
      <c r="AN224" s="238" t="str">
        <f t="shared" si="49"/>
        <v>F</v>
      </c>
      <c r="AO224" s="238" t="str">
        <f t="shared" si="49"/>
        <v>F</v>
      </c>
      <c r="AP224" s="238" t="str">
        <f t="shared" si="49"/>
        <v>F</v>
      </c>
      <c r="AQ224" s="238" t="str">
        <f t="shared" si="50"/>
        <v>F</v>
      </c>
      <c r="AR224" s="238" t="str">
        <f t="shared" si="50"/>
        <v>F</v>
      </c>
      <c r="AS224" s="238" t="str">
        <f t="shared" si="50"/>
        <v>F</v>
      </c>
      <c r="AT224" s="238" t="str">
        <f t="shared" si="50"/>
        <v>F</v>
      </c>
      <c r="AU224" s="238" t="str">
        <f t="shared" si="50"/>
        <v>F</v>
      </c>
      <c r="AV224" s="238" t="str">
        <f t="shared" si="50"/>
        <v>F</v>
      </c>
    </row>
    <row r="225" spans="13:48">
      <c r="M225" s="238" t="str">
        <f t="shared" si="52"/>
        <v>F</v>
      </c>
      <c r="N225" s="238" t="str">
        <f t="shared" si="52"/>
        <v>F</v>
      </c>
      <c r="O225" s="238" t="str">
        <f t="shared" si="52"/>
        <v>F</v>
      </c>
      <c r="P225" s="238" t="str">
        <f t="shared" si="52"/>
        <v>F</v>
      </c>
      <c r="Q225" s="238" t="str">
        <f t="shared" si="52"/>
        <v>F</v>
      </c>
      <c r="R225" s="220"/>
      <c r="S225" s="220"/>
      <c r="T225" s="238" t="str">
        <f t="shared" si="52"/>
        <v>F</v>
      </c>
      <c r="U225" s="238" t="str">
        <f t="shared" si="52"/>
        <v>F</v>
      </c>
      <c r="V225" s="238" t="str">
        <f t="shared" si="52"/>
        <v>F</v>
      </c>
      <c r="W225" s="238" t="str">
        <f t="shared" si="51"/>
        <v>F</v>
      </c>
      <c r="X225" s="238" t="str">
        <f t="shared" si="51"/>
        <v>F</v>
      </c>
      <c r="Y225" s="238" t="str">
        <f t="shared" si="51"/>
        <v>F</v>
      </c>
      <c r="Z225" s="238" t="str">
        <f t="shared" si="51"/>
        <v>F</v>
      </c>
      <c r="AA225" s="238" t="str">
        <f t="shared" si="51"/>
        <v>F</v>
      </c>
      <c r="AB225" s="238" t="str">
        <f t="shared" si="51"/>
        <v>F</v>
      </c>
      <c r="AC225" s="238" t="str">
        <f t="shared" si="51"/>
        <v>F</v>
      </c>
      <c r="AD225" s="238" t="str">
        <f t="shared" si="51"/>
        <v>F</v>
      </c>
      <c r="AE225" s="238" t="str">
        <f t="shared" si="51"/>
        <v>F</v>
      </c>
      <c r="AF225" s="238" t="str">
        <f t="shared" si="51"/>
        <v>F</v>
      </c>
      <c r="AG225" s="238" t="str">
        <f t="shared" si="49"/>
        <v>F</v>
      </c>
      <c r="AH225" s="238" t="str">
        <f t="shared" si="49"/>
        <v>F</v>
      </c>
      <c r="AI225" s="238" t="str">
        <f t="shared" si="49"/>
        <v>F</v>
      </c>
      <c r="AJ225" s="238" t="str">
        <f t="shared" si="49"/>
        <v>F</v>
      </c>
      <c r="AK225" s="238" t="str">
        <f t="shared" si="49"/>
        <v>F</v>
      </c>
      <c r="AL225" s="238" t="str">
        <f t="shared" si="49"/>
        <v>F</v>
      </c>
      <c r="AM225" s="238" t="str">
        <f t="shared" si="49"/>
        <v>F</v>
      </c>
      <c r="AN225" s="238" t="str">
        <f t="shared" si="49"/>
        <v>F</v>
      </c>
      <c r="AO225" s="238" t="str">
        <f t="shared" si="49"/>
        <v>F</v>
      </c>
      <c r="AP225" s="238" t="str">
        <f t="shared" si="49"/>
        <v>F</v>
      </c>
      <c r="AQ225" s="238" t="str">
        <f t="shared" si="50"/>
        <v>F</v>
      </c>
      <c r="AR225" s="238" t="str">
        <f t="shared" si="50"/>
        <v>F</v>
      </c>
      <c r="AS225" s="238" t="str">
        <f t="shared" si="50"/>
        <v>F</v>
      </c>
      <c r="AT225" s="238" t="str">
        <f t="shared" si="50"/>
        <v>F</v>
      </c>
      <c r="AU225" s="238" t="str">
        <f t="shared" si="50"/>
        <v>F</v>
      </c>
      <c r="AV225" s="238" t="str">
        <f t="shared" si="50"/>
        <v>F</v>
      </c>
    </row>
    <row r="226" spans="13:48">
      <c r="M226" s="238" t="str">
        <f t="shared" si="52"/>
        <v>F</v>
      </c>
      <c r="N226" s="238" t="str">
        <f t="shared" si="52"/>
        <v>F</v>
      </c>
      <c r="O226" s="238" t="str">
        <f t="shared" si="52"/>
        <v>F</v>
      </c>
      <c r="P226" s="238" t="str">
        <f t="shared" si="52"/>
        <v>F</v>
      </c>
      <c r="Q226" s="238" t="str">
        <f t="shared" si="52"/>
        <v>F</v>
      </c>
      <c r="R226" s="220"/>
      <c r="S226" s="220"/>
      <c r="T226" s="238" t="str">
        <f t="shared" si="52"/>
        <v>F</v>
      </c>
      <c r="U226" s="238" t="str">
        <f t="shared" si="52"/>
        <v>F</v>
      </c>
      <c r="V226" s="238" t="str">
        <f t="shared" si="52"/>
        <v>F</v>
      </c>
      <c r="W226" s="238" t="str">
        <f t="shared" si="51"/>
        <v>F</v>
      </c>
      <c r="X226" s="238" t="str">
        <f t="shared" si="51"/>
        <v>F</v>
      </c>
      <c r="Y226" s="238" t="str">
        <f t="shared" si="51"/>
        <v>F</v>
      </c>
      <c r="Z226" s="238" t="str">
        <f t="shared" si="51"/>
        <v>F</v>
      </c>
      <c r="AA226" s="238" t="str">
        <f t="shared" si="51"/>
        <v>F</v>
      </c>
      <c r="AB226" s="238" t="str">
        <f t="shared" si="51"/>
        <v>F</v>
      </c>
      <c r="AC226" s="238" t="str">
        <f t="shared" si="51"/>
        <v>F</v>
      </c>
      <c r="AD226" s="238" t="str">
        <f t="shared" si="51"/>
        <v>F</v>
      </c>
      <c r="AE226" s="238" t="str">
        <f t="shared" si="51"/>
        <v>F</v>
      </c>
      <c r="AF226" s="238" t="str">
        <f t="shared" si="51"/>
        <v>F</v>
      </c>
      <c r="AG226" s="238" t="str">
        <f t="shared" si="49"/>
        <v>F</v>
      </c>
      <c r="AH226" s="238" t="str">
        <f t="shared" si="49"/>
        <v>F</v>
      </c>
      <c r="AI226" s="238" t="str">
        <f t="shared" si="49"/>
        <v>F</v>
      </c>
      <c r="AJ226" s="238" t="str">
        <f t="shared" si="49"/>
        <v>F</v>
      </c>
      <c r="AK226" s="238" t="str">
        <f t="shared" si="49"/>
        <v>F</v>
      </c>
      <c r="AL226" s="238" t="str">
        <f t="shared" si="49"/>
        <v>F</v>
      </c>
      <c r="AM226" s="238" t="str">
        <f t="shared" si="49"/>
        <v>F</v>
      </c>
      <c r="AN226" s="238" t="str">
        <f t="shared" si="49"/>
        <v>F</v>
      </c>
      <c r="AO226" s="238" t="str">
        <f t="shared" si="49"/>
        <v>F</v>
      </c>
      <c r="AP226" s="238" t="str">
        <f t="shared" si="49"/>
        <v>F</v>
      </c>
      <c r="AQ226" s="238" t="str">
        <f t="shared" si="50"/>
        <v>F</v>
      </c>
      <c r="AR226" s="238" t="str">
        <f t="shared" si="50"/>
        <v>F</v>
      </c>
      <c r="AS226" s="238" t="str">
        <f t="shared" si="50"/>
        <v>F</v>
      </c>
      <c r="AT226" s="238" t="str">
        <f t="shared" si="50"/>
        <v>F</v>
      </c>
      <c r="AU226" s="238" t="str">
        <f t="shared" si="50"/>
        <v>F</v>
      </c>
      <c r="AV226" s="238" t="str">
        <f t="shared" si="50"/>
        <v>F</v>
      </c>
    </row>
    <row r="227" spans="13:48">
      <c r="M227" s="238" t="str">
        <f t="shared" si="52"/>
        <v>F</v>
      </c>
      <c r="N227" s="238" t="str">
        <f t="shared" si="52"/>
        <v>F</v>
      </c>
      <c r="O227" s="238" t="str">
        <f t="shared" si="52"/>
        <v>F</v>
      </c>
      <c r="P227" s="238" t="str">
        <f t="shared" si="52"/>
        <v>F</v>
      </c>
      <c r="Q227" s="238" t="str">
        <f t="shared" si="52"/>
        <v>F</v>
      </c>
      <c r="R227" s="220"/>
      <c r="S227" s="220"/>
      <c r="T227" s="238" t="str">
        <f t="shared" si="52"/>
        <v>F</v>
      </c>
      <c r="U227" s="238" t="str">
        <f t="shared" si="52"/>
        <v>F</v>
      </c>
      <c r="V227" s="238" t="str">
        <f t="shared" si="52"/>
        <v>F</v>
      </c>
      <c r="W227" s="238" t="str">
        <f t="shared" si="51"/>
        <v>F</v>
      </c>
      <c r="X227" s="238" t="str">
        <f t="shared" si="51"/>
        <v>F</v>
      </c>
      <c r="Y227" s="238" t="str">
        <f t="shared" si="51"/>
        <v>F</v>
      </c>
      <c r="Z227" s="238" t="str">
        <f t="shared" si="51"/>
        <v>F</v>
      </c>
      <c r="AA227" s="238" t="str">
        <f t="shared" si="51"/>
        <v>F</v>
      </c>
      <c r="AB227" s="238" t="str">
        <f t="shared" si="51"/>
        <v>F</v>
      </c>
      <c r="AC227" s="238" t="str">
        <f t="shared" si="51"/>
        <v>F</v>
      </c>
      <c r="AD227" s="238" t="str">
        <f t="shared" si="51"/>
        <v>F</v>
      </c>
      <c r="AE227" s="238" t="str">
        <f t="shared" si="51"/>
        <v>F</v>
      </c>
      <c r="AF227" s="238" t="str">
        <f t="shared" si="51"/>
        <v>F</v>
      </c>
      <c r="AG227" s="238" t="str">
        <f t="shared" si="49"/>
        <v>F</v>
      </c>
      <c r="AH227" s="238" t="str">
        <f t="shared" si="49"/>
        <v>F</v>
      </c>
      <c r="AI227" s="238" t="str">
        <f t="shared" si="49"/>
        <v>F</v>
      </c>
      <c r="AJ227" s="238" t="str">
        <f t="shared" si="49"/>
        <v>F</v>
      </c>
      <c r="AK227" s="238" t="str">
        <f t="shared" si="49"/>
        <v>F</v>
      </c>
      <c r="AL227" s="238" t="str">
        <f t="shared" si="49"/>
        <v>F</v>
      </c>
      <c r="AM227" s="238" t="str">
        <f t="shared" si="49"/>
        <v>F</v>
      </c>
      <c r="AN227" s="238" t="str">
        <f t="shared" si="49"/>
        <v>F</v>
      </c>
      <c r="AO227" s="238" t="str">
        <f t="shared" si="49"/>
        <v>F</v>
      </c>
      <c r="AP227" s="238" t="str">
        <f t="shared" si="49"/>
        <v>F</v>
      </c>
      <c r="AQ227" s="238" t="str">
        <f t="shared" si="50"/>
        <v>F</v>
      </c>
      <c r="AR227" s="238" t="str">
        <f t="shared" si="50"/>
        <v>F</v>
      </c>
      <c r="AS227" s="238" t="str">
        <f t="shared" si="50"/>
        <v>F</v>
      </c>
      <c r="AT227" s="238" t="str">
        <f t="shared" si="50"/>
        <v>F</v>
      </c>
      <c r="AU227" s="238" t="str">
        <f t="shared" si="50"/>
        <v>F</v>
      </c>
      <c r="AV227" s="238" t="str">
        <f t="shared" si="50"/>
        <v>F</v>
      </c>
    </row>
    <row r="228" spans="13:48">
      <c r="M228" s="238" t="str">
        <f t="shared" si="52"/>
        <v>F</v>
      </c>
      <c r="N228" s="238" t="str">
        <f t="shared" si="52"/>
        <v>F</v>
      </c>
      <c r="O228" s="238" t="str">
        <f t="shared" si="52"/>
        <v>F</v>
      </c>
      <c r="P228" s="238" t="str">
        <f t="shared" si="52"/>
        <v>F</v>
      </c>
      <c r="Q228" s="238" t="str">
        <f t="shared" si="52"/>
        <v>F</v>
      </c>
      <c r="R228" s="220"/>
      <c r="S228" s="220"/>
      <c r="T228" s="238" t="str">
        <f t="shared" si="52"/>
        <v>F</v>
      </c>
      <c r="U228" s="238" t="str">
        <f t="shared" si="52"/>
        <v>F</v>
      </c>
      <c r="V228" s="238" t="str">
        <f t="shared" si="52"/>
        <v>F</v>
      </c>
      <c r="W228" s="238" t="str">
        <f t="shared" si="51"/>
        <v>F</v>
      </c>
      <c r="X228" s="238" t="str">
        <f t="shared" si="51"/>
        <v>F</v>
      </c>
      <c r="Y228" s="238" t="str">
        <f t="shared" si="51"/>
        <v>F</v>
      </c>
      <c r="Z228" s="238" t="str">
        <f t="shared" si="51"/>
        <v>F</v>
      </c>
      <c r="AA228" s="238" t="str">
        <f t="shared" si="51"/>
        <v>F</v>
      </c>
      <c r="AB228" s="238" t="str">
        <f t="shared" si="51"/>
        <v>F</v>
      </c>
      <c r="AC228" s="238" t="str">
        <f t="shared" si="51"/>
        <v>F</v>
      </c>
      <c r="AD228" s="238" t="str">
        <f t="shared" si="51"/>
        <v>F</v>
      </c>
      <c r="AE228" s="238" t="str">
        <f t="shared" si="51"/>
        <v>F</v>
      </c>
      <c r="AF228" s="238" t="str">
        <f t="shared" si="51"/>
        <v>F</v>
      </c>
      <c r="AG228" s="238" t="str">
        <f t="shared" si="49"/>
        <v>F</v>
      </c>
      <c r="AH228" s="238" t="str">
        <f t="shared" si="49"/>
        <v>F</v>
      </c>
      <c r="AI228" s="238" t="str">
        <f t="shared" si="49"/>
        <v>F</v>
      </c>
      <c r="AJ228" s="238" t="str">
        <f t="shared" si="49"/>
        <v>F</v>
      </c>
      <c r="AK228" s="238" t="str">
        <f t="shared" si="49"/>
        <v>F</v>
      </c>
      <c r="AL228" s="238" t="str">
        <f t="shared" si="49"/>
        <v>F</v>
      </c>
      <c r="AM228" s="238" t="str">
        <f t="shared" si="49"/>
        <v>F</v>
      </c>
      <c r="AN228" s="238" t="str">
        <f t="shared" si="49"/>
        <v>F</v>
      </c>
      <c r="AO228" s="238" t="str">
        <f t="shared" si="49"/>
        <v>F</v>
      </c>
      <c r="AP228" s="238" t="str">
        <f t="shared" si="49"/>
        <v>F</v>
      </c>
      <c r="AQ228" s="238" t="str">
        <f t="shared" si="50"/>
        <v>F</v>
      </c>
      <c r="AR228" s="238" t="str">
        <f t="shared" si="50"/>
        <v>F</v>
      </c>
      <c r="AS228" s="238" t="str">
        <f t="shared" si="50"/>
        <v>F</v>
      </c>
      <c r="AT228" s="238" t="str">
        <f t="shared" si="50"/>
        <v>F</v>
      </c>
      <c r="AU228" s="238" t="str">
        <f t="shared" si="50"/>
        <v>F</v>
      </c>
      <c r="AV228" s="238" t="str">
        <f t="shared" si="50"/>
        <v>F</v>
      </c>
    </row>
    <row r="229" spans="13:48">
      <c r="M229" s="238" t="str">
        <f t="shared" si="52"/>
        <v>F</v>
      </c>
      <c r="N229" s="238" t="str">
        <f t="shared" si="52"/>
        <v>F</v>
      </c>
      <c r="O229" s="238" t="str">
        <f t="shared" si="52"/>
        <v>F</v>
      </c>
      <c r="P229" s="238" t="str">
        <f t="shared" si="52"/>
        <v>F</v>
      </c>
      <c r="Q229" s="238" t="str">
        <f t="shared" si="52"/>
        <v>F</v>
      </c>
      <c r="R229" s="220"/>
      <c r="S229" s="220"/>
      <c r="T229" s="238" t="str">
        <f t="shared" si="52"/>
        <v>F</v>
      </c>
      <c r="U229" s="238" t="str">
        <f t="shared" si="52"/>
        <v>F</v>
      </c>
      <c r="V229" s="238" t="str">
        <f t="shared" si="52"/>
        <v>F</v>
      </c>
      <c r="W229" s="238" t="str">
        <f t="shared" si="51"/>
        <v>F</v>
      </c>
      <c r="X229" s="238" t="str">
        <f t="shared" si="51"/>
        <v>F</v>
      </c>
      <c r="Y229" s="238" t="str">
        <f t="shared" si="51"/>
        <v>F</v>
      </c>
      <c r="Z229" s="238" t="str">
        <f t="shared" si="51"/>
        <v>F</v>
      </c>
      <c r="AA229" s="238" t="str">
        <f t="shared" si="51"/>
        <v>F</v>
      </c>
      <c r="AB229" s="238" t="str">
        <f t="shared" si="51"/>
        <v>F</v>
      </c>
      <c r="AC229" s="238" t="str">
        <f t="shared" si="51"/>
        <v>F</v>
      </c>
      <c r="AD229" s="238" t="str">
        <f t="shared" si="51"/>
        <v>F</v>
      </c>
      <c r="AE229" s="238" t="str">
        <f t="shared" si="51"/>
        <v>F</v>
      </c>
      <c r="AF229" s="238" t="str">
        <f t="shared" si="51"/>
        <v>F</v>
      </c>
      <c r="AG229" s="238" t="str">
        <f t="shared" si="49"/>
        <v>F</v>
      </c>
      <c r="AH229" s="238" t="str">
        <f t="shared" si="49"/>
        <v>F</v>
      </c>
      <c r="AI229" s="238" t="str">
        <f t="shared" si="49"/>
        <v>F</v>
      </c>
      <c r="AJ229" s="238" t="str">
        <f t="shared" si="49"/>
        <v>F</v>
      </c>
      <c r="AK229" s="238" t="str">
        <f t="shared" si="49"/>
        <v>F</v>
      </c>
      <c r="AL229" s="238" t="str">
        <f t="shared" si="49"/>
        <v>F</v>
      </c>
      <c r="AM229" s="238" t="str">
        <f t="shared" si="49"/>
        <v>F</v>
      </c>
      <c r="AN229" s="238" t="str">
        <f t="shared" si="49"/>
        <v>F</v>
      </c>
      <c r="AO229" s="238" t="str">
        <f t="shared" si="49"/>
        <v>F</v>
      </c>
      <c r="AP229" s="238" t="str">
        <f t="shared" si="49"/>
        <v>F</v>
      </c>
      <c r="AQ229" s="238" t="str">
        <f t="shared" si="50"/>
        <v>F</v>
      </c>
      <c r="AR229" s="238" t="str">
        <f t="shared" si="50"/>
        <v>F</v>
      </c>
      <c r="AS229" s="238" t="str">
        <f t="shared" si="50"/>
        <v>F</v>
      </c>
      <c r="AT229" s="238" t="str">
        <f t="shared" si="50"/>
        <v>F</v>
      </c>
      <c r="AU229" s="238" t="str">
        <f t="shared" si="50"/>
        <v>F</v>
      </c>
      <c r="AV229" s="238" t="str">
        <f t="shared" si="50"/>
        <v>F</v>
      </c>
    </row>
    <row r="230" spans="13:48">
      <c r="M230" s="238" t="str">
        <f t="shared" si="52"/>
        <v>F</v>
      </c>
      <c r="N230" s="238" t="str">
        <f t="shared" si="52"/>
        <v>F</v>
      </c>
      <c r="O230" s="238" t="str">
        <f t="shared" si="52"/>
        <v>F</v>
      </c>
      <c r="P230" s="238" t="str">
        <f t="shared" si="52"/>
        <v>F</v>
      </c>
      <c r="Q230" s="238" t="str">
        <f t="shared" si="52"/>
        <v>F</v>
      </c>
      <c r="R230" s="220"/>
      <c r="S230" s="220"/>
      <c r="T230" s="238" t="str">
        <f t="shared" si="52"/>
        <v>F</v>
      </c>
      <c r="U230" s="238" t="str">
        <f t="shared" si="52"/>
        <v>F</v>
      </c>
      <c r="V230" s="238" t="str">
        <f t="shared" si="52"/>
        <v>F</v>
      </c>
      <c r="W230" s="238" t="str">
        <f t="shared" si="51"/>
        <v>F</v>
      </c>
      <c r="X230" s="238" t="str">
        <f t="shared" si="51"/>
        <v>F</v>
      </c>
      <c r="Y230" s="238" t="str">
        <f t="shared" si="51"/>
        <v>F</v>
      </c>
      <c r="Z230" s="238" t="str">
        <f t="shared" si="51"/>
        <v>F</v>
      </c>
      <c r="AA230" s="238" t="str">
        <f t="shared" si="51"/>
        <v>F</v>
      </c>
      <c r="AB230" s="238" t="str">
        <f t="shared" si="51"/>
        <v>F</v>
      </c>
      <c r="AC230" s="238" t="str">
        <f t="shared" si="51"/>
        <v>F</v>
      </c>
      <c r="AD230" s="238" t="str">
        <f t="shared" si="51"/>
        <v>F</v>
      </c>
      <c r="AE230" s="238" t="str">
        <f t="shared" si="51"/>
        <v>F</v>
      </c>
      <c r="AF230" s="238" t="str">
        <f t="shared" si="51"/>
        <v>F</v>
      </c>
      <c r="AG230" s="238" t="str">
        <f t="shared" si="49"/>
        <v>F</v>
      </c>
      <c r="AH230" s="238" t="str">
        <f t="shared" si="49"/>
        <v>F</v>
      </c>
      <c r="AI230" s="238" t="str">
        <f t="shared" si="49"/>
        <v>F</v>
      </c>
      <c r="AJ230" s="238" t="str">
        <f t="shared" si="49"/>
        <v>F</v>
      </c>
      <c r="AK230" s="238" t="str">
        <f t="shared" si="49"/>
        <v>F</v>
      </c>
      <c r="AL230" s="238" t="str">
        <f t="shared" si="49"/>
        <v>F</v>
      </c>
      <c r="AM230" s="238" t="str">
        <f t="shared" si="49"/>
        <v>F</v>
      </c>
      <c r="AN230" s="238" t="str">
        <f t="shared" si="49"/>
        <v>F</v>
      </c>
      <c r="AO230" s="238" t="str">
        <f t="shared" si="49"/>
        <v>F</v>
      </c>
      <c r="AP230" s="238" t="str">
        <f t="shared" si="49"/>
        <v>F</v>
      </c>
      <c r="AQ230" s="238" t="str">
        <f t="shared" si="50"/>
        <v>F</v>
      </c>
      <c r="AR230" s="238" t="str">
        <f t="shared" si="50"/>
        <v>F</v>
      </c>
      <c r="AS230" s="238" t="str">
        <f t="shared" si="50"/>
        <v>F</v>
      </c>
      <c r="AT230" s="238" t="str">
        <f t="shared" si="50"/>
        <v>F</v>
      </c>
      <c r="AU230" s="238" t="str">
        <f t="shared" si="50"/>
        <v>F</v>
      </c>
      <c r="AV230" s="238" t="str">
        <f t="shared" si="50"/>
        <v>F</v>
      </c>
    </row>
    <row r="231" spans="13:48">
      <c r="M231" s="238" t="str">
        <f t="shared" si="52"/>
        <v>F</v>
      </c>
      <c r="N231" s="238" t="str">
        <f t="shared" si="52"/>
        <v>F</v>
      </c>
      <c r="O231" s="238" t="str">
        <f t="shared" si="52"/>
        <v>F</v>
      </c>
      <c r="P231" s="238" t="str">
        <f t="shared" si="52"/>
        <v>F</v>
      </c>
      <c r="Q231" s="238" t="str">
        <f t="shared" si="52"/>
        <v>F</v>
      </c>
      <c r="R231" s="220"/>
      <c r="S231" s="220"/>
      <c r="T231" s="238" t="str">
        <f t="shared" si="52"/>
        <v>F</v>
      </c>
      <c r="U231" s="238" t="str">
        <f t="shared" si="52"/>
        <v>F</v>
      </c>
      <c r="V231" s="238" t="str">
        <f t="shared" si="52"/>
        <v>F</v>
      </c>
      <c r="W231" s="238" t="str">
        <f t="shared" si="51"/>
        <v>F</v>
      </c>
      <c r="X231" s="238" t="str">
        <f t="shared" si="51"/>
        <v>F</v>
      </c>
      <c r="Y231" s="238" t="str">
        <f t="shared" si="51"/>
        <v>F</v>
      </c>
      <c r="Z231" s="238" t="str">
        <f t="shared" si="51"/>
        <v>F</v>
      </c>
      <c r="AA231" s="238" t="str">
        <f t="shared" si="51"/>
        <v>F</v>
      </c>
      <c r="AB231" s="238" t="str">
        <f t="shared" si="51"/>
        <v>F</v>
      </c>
      <c r="AC231" s="238" t="str">
        <f t="shared" si="51"/>
        <v>F</v>
      </c>
      <c r="AD231" s="238" t="str">
        <f t="shared" si="51"/>
        <v>F</v>
      </c>
      <c r="AE231" s="238" t="str">
        <f t="shared" si="51"/>
        <v>F</v>
      </c>
      <c r="AF231" s="238" t="str">
        <f t="shared" si="51"/>
        <v>F</v>
      </c>
      <c r="AG231" s="238" t="str">
        <f t="shared" si="49"/>
        <v>F</v>
      </c>
      <c r="AH231" s="238" t="str">
        <f t="shared" si="49"/>
        <v>F</v>
      </c>
      <c r="AI231" s="238" t="str">
        <f t="shared" si="49"/>
        <v>F</v>
      </c>
      <c r="AJ231" s="238" t="str">
        <f t="shared" si="49"/>
        <v>F</v>
      </c>
      <c r="AK231" s="238" t="str">
        <f t="shared" si="49"/>
        <v>F</v>
      </c>
      <c r="AL231" s="238" t="str">
        <f t="shared" si="49"/>
        <v>F</v>
      </c>
      <c r="AM231" s="238" t="str">
        <f t="shared" si="49"/>
        <v>F</v>
      </c>
      <c r="AN231" s="238" t="str">
        <f t="shared" si="49"/>
        <v>F</v>
      </c>
      <c r="AO231" s="238" t="str">
        <f t="shared" si="49"/>
        <v>F</v>
      </c>
      <c r="AP231" s="238" t="str">
        <f t="shared" si="49"/>
        <v>F</v>
      </c>
      <c r="AQ231" s="238" t="str">
        <f t="shared" si="50"/>
        <v>F</v>
      </c>
      <c r="AR231" s="238" t="str">
        <f t="shared" si="50"/>
        <v>F</v>
      </c>
      <c r="AS231" s="238" t="str">
        <f t="shared" si="50"/>
        <v>F</v>
      </c>
      <c r="AT231" s="238" t="str">
        <f t="shared" si="50"/>
        <v>F</v>
      </c>
      <c r="AU231" s="238" t="str">
        <f t="shared" si="50"/>
        <v>F</v>
      </c>
      <c r="AV231" s="238" t="str">
        <f t="shared" si="50"/>
        <v>F</v>
      </c>
    </row>
    <row r="232" spans="13:48">
      <c r="M232" s="238" t="str">
        <f t="shared" si="52"/>
        <v>F</v>
      </c>
      <c r="N232" s="238" t="str">
        <f t="shared" si="52"/>
        <v>F</v>
      </c>
      <c r="O232" s="238" t="str">
        <f t="shared" si="52"/>
        <v>F</v>
      </c>
      <c r="P232" s="238" t="str">
        <f t="shared" si="52"/>
        <v>F</v>
      </c>
      <c r="Q232" s="238" t="str">
        <f t="shared" si="52"/>
        <v>F</v>
      </c>
      <c r="R232" s="220"/>
      <c r="S232" s="220"/>
      <c r="T232" s="238" t="str">
        <f t="shared" si="52"/>
        <v>F</v>
      </c>
      <c r="U232" s="238" t="str">
        <f t="shared" si="52"/>
        <v>F</v>
      </c>
      <c r="V232" s="238" t="str">
        <f t="shared" si="52"/>
        <v>F</v>
      </c>
      <c r="W232" s="238" t="str">
        <f t="shared" si="51"/>
        <v>F</v>
      </c>
      <c r="X232" s="238" t="str">
        <f t="shared" si="51"/>
        <v>F</v>
      </c>
      <c r="Y232" s="238" t="str">
        <f t="shared" si="51"/>
        <v>F</v>
      </c>
      <c r="Z232" s="238" t="str">
        <f t="shared" si="51"/>
        <v>F</v>
      </c>
      <c r="AA232" s="238" t="str">
        <f t="shared" si="51"/>
        <v>F</v>
      </c>
      <c r="AB232" s="238" t="str">
        <f t="shared" si="51"/>
        <v>F</v>
      </c>
      <c r="AC232" s="238" t="str">
        <f t="shared" si="51"/>
        <v>F</v>
      </c>
      <c r="AD232" s="238" t="str">
        <f t="shared" si="51"/>
        <v>F</v>
      </c>
      <c r="AE232" s="238" t="str">
        <f t="shared" si="51"/>
        <v>F</v>
      </c>
      <c r="AF232" s="238" t="str">
        <f t="shared" si="51"/>
        <v>F</v>
      </c>
      <c r="AG232" s="238" t="str">
        <f t="shared" si="49"/>
        <v>F</v>
      </c>
      <c r="AH232" s="238" t="str">
        <f t="shared" si="49"/>
        <v>F</v>
      </c>
      <c r="AI232" s="238" t="str">
        <f t="shared" si="49"/>
        <v>F</v>
      </c>
      <c r="AJ232" s="238" t="str">
        <f t="shared" si="49"/>
        <v>F</v>
      </c>
      <c r="AK232" s="238" t="str">
        <f t="shared" si="49"/>
        <v>F</v>
      </c>
      <c r="AL232" s="238" t="str">
        <f t="shared" si="49"/>
        <v>F</v>
      </c>
      <c r="AM232" s="238" t="str">
        <f t="shared" si="49"/>
        <v>F</v>
      </c>
      <c r="AN232" s="238" t="str">
        <f t="shared" si="49"/>
        <v>F</v>
      </c>
      <c r="AO232" s="238" t="str">
        <f t="shared" si="49"/>
        <v>F</v>
      </c>
      <c r="AP232" s="238" t="str">
        <f t="shared" si="49"/>
        <v>F</v>
      </c>
      <c r="AQ232" s="238" t="str">
        <f t="shared" si="50"/>
        <v>F</v>
      </c>
      <c r="AR232" s="238" t="str">
        <f t="shared" si="50"/>
        <v>F</v>
      </c>
      <c r="AS232" s="238" t="str">
        <f t="shared" si="50"/>
        <v>F</v>
      </c>
      <c r="AT232" s="238" t="str">
        <f t="shared" si="50"/>
        <v>F</v>
      </c>
      <c r="AU232" s="238" t="str">
        <f t="shared" si="50"/>
        <v>F</v>
      </c>
      <c r="AV232" s="238" t="str">
        <f t="shared" si="50"/>
        <v>F</v>
      </c>
    </row>
    <row r="233" spans="13:48">
      <c r="M233" s="238" t="str">
        <f t="shared" si="52"/>
        <v>F</v>
      </c>
      <c r="N233" s="238" t="str">
        <f t="shared" si="52"/>
        <v>F</v>
      </c>
      <c r="O233" s="238" t="str">
        <f t="shared" si="52"/>
        <v>F</v>
      </c>
      <c r="P233" s="238" t="str">
        <f t="shared" si="52"/>
        <v>F</v>
      </c>
      <c r="Q233" s="238" t="str">
        <f t="shared" si="52"/>
        <v>F</v>
      </c>
      <c r="R233" s="220"/>
      <c r="S233" s="220"/>
      <c r="T233" s="238" t="str">
        <f t="shared" si="52"/>
        <v>F</v>
      </c>
      <c r="U233" s="238" t="str">
        <f t="shared" si="52"/>
        <v>F</v>
      </c>
      <c r="V233" s="238" t="str">
        <f t="shared" si="52"/>
        <v>F</v>
      </c>
      <c r="W233" s="238" t="str">
        <f t="shared" si="51"/>
        <v>F</v>
      </c>
      <c r="X233" s="238" t="str">
        <f t="shared" si="51"/>
        <v>F</v>
      </c>
      <c r="Y233" s="238" t="str">
        <f t="shared" si="51"/>
        <v>F</v>
      </c>
      <c r="Z233" s="238" t="str">
        <f t="shared" si="51"/>
        <v>F</v>
      </c>
      <c r="AA233" s="238" t="str">
        <f t="shared" si="51"/>
        <v>F</v>
      </c>
      <c r="AB233" s="238" t="str">
        <f t="shared" si="51"/>
        <v>F</v>
      </c>
      <c r="AC233" s="238" t="str">
        <f t="shared" si="51"/>
        <v>F</v>
      </c>
      <c r="AD233" s="238" t="str">
        <f t="shared" si="51"/>
        <v>F</v>
      </c>
      <c r="AE233" s="238" t="str">
        <f t="shared" si="51"/>
        <v>F</v>
      </c>
      <c r="AF233" s="238" t="str">
        <f t="shared" si="51"/>
        <v>F</v>
      </c>
      <c r="AG233" s="238" t="str">
        <f t="shared" si="49"/>
        <v>F</v>
      </c>
      <c r="AH233" s="238" t="str">
        <f t="shared" si="49"/>
        <v>F</v>
      </c>
      <c r="AI233" s="238" t="str">
        <f t="shared" si="49"/>
        <v>F</v>
      </c>
      <c r="AJ233" s="238" t="str">
        <f t="shared" si="49"/>
        <v>F</v>
      </c>
      <c r="AK233" s="238" t="str">
        <f t="shared" si="49"/>
        <v>F</v>
      </c>
      <c r="AL233" s="238" t="str">
        <f t="shared" si="49"/>
        <v>F</v>
      </c>
      <c r="AM233" s="238" t="str">
        <f t="shared" si="49"/>
        <v>F</v>
      </c>
      <c r="AN233" s="238" t="str">
        <f t="shared" si="49"/>
        <v>F</v>
      </c>
      <c r="AO233" s="238" t="str">
        <f t="shared" si="49"/>
        <v>F</v>
      </c>
      <c r="AP233" s="238" t="str">
        <f t="shared" si="49"/>
        <v>F</v>
      </c>
      <c r="AQ233" s="238" t="str">
        <f t="shared" si="50"/>
        <v>F</v>
      </c>
      <c r="AR233" s="238" t="str">
        <f t="shared" si="50"/>
        <v>F</v>
      </c>
      <c r="AS233" s="238" t="str">
        <f t="shared" si="50"/>
        <v>F</v>
      </c>
      <c r="AT233" s="238" t="str">
        <f t="shared" si="50"/>
        <v>F</v>
      </c>
      <c r="AU233" s="238" t="str">
        <f t="shared" si="50"/>
        <v>F</v>
      </c>
      <c r="AV233" s="238" t="str">
        <f t="shared" si="50"/>
        <v>F</v>
      </c>
    </row>
    <row r="234" spans="13:48">
      <c r="M234" s="238" t="str">
        <f t="shared" si="52"/>
        <v>F</v>
      </c>
      <c r="N234" s="238" t="str">
        <f t="shared" si="52"/>
        <v>F</v>
      </c>
      <c r="O234" s="238" t="str">
        <f t="shared" si="52"/>
        <v>F</v>
      </c>
      <c r="P234" s="238" t="str">
        <f t="shared" si="52"/>
        <v>F</v>
      </c>
      <c r="Q234" s="238" t="str">
        <f t="shared" si="52"/>
        <v>F</v>
      </c>
      <c r="R234" s="220"/>
      <c r="S234" s="220"/>
      <c r="T234" s="238" t="str">
        <f t="shared" si="52"/>
        <v>F</v>
      </c>
      <c r="U234" s="238" t="str">
        <f t="shared" si="52"/>
        <v>F</v>
      </c>
      <c r="V234" s="238" t="str">
        <f t="shared" si="52"/>
        <v>F</v>
      </c>
      <c r="W234" s="238" t="str">
        <f t="shared" si="51"/>
        <v>F</v>
      </c>
      <c r="X234" s="238" t="str">
        <f t="shared" si="51"/>
        <v>F</v>
      </c>
      <c r="Y234" s="238" t="str">
        <f t="shared" si="51"/>
        <v>F</v>
      </c>
      <c r="Z234" s="238" t="str">
        <f t="shared" si="51"/>
        <v>F</v>
      </c>
      <c r="AA234" s="238" t="str">
        <f t="shared" si="51"/>
        <v>F</v>
      </c>
      <c r="AB234" s="238" t="str">
        <f t="shared" si="51"/>
        <v>F</v>
      </c>
      <c r="AC234" s="238" t="str">
        <f t="shared" si="51"/>
        <v>F</v>
      </c>
      <c r="AD234" s="238" t="str">
        <f t="shared" si="51"/>
        <v>F</v>
      </c>
      <c r="AE234" s="238" t="str">
        <f t="shared" si="51"/>
        <v>F</v>
      </c>
      <c r="AF234" s="238" t="str">
        <f t="shared" si="51"/>
        <v>F</v>
      </c>
      <c r="AG234" s="238" t="str">
        <f t="shared" si="49"/>
        <v>F</v>
      </c>
      <c r="AH234" s="238" t="str">
        <f t="shared" si="49"/>
        <v>F</v>
      </c>
      <c r="AI234" s="238" t="str">
        <f t="shared" si="49"/>
        <v>F</v>
      </c>
      <c r="AJ234" s="238" t="str">
        <f t="shared" si="49"/>
        <v>F</v>
      </c>
      <c r="AK234" s="238" t="str">
        <f t="shared" si="49"/>
        <v>F</v>
      </c>
      <c r="AL234" s="238" t="str">
        <f t="shared" si="49"/>
        <v>F</v>
      </c>
      <c r="AM234" s="238" t="str">
        <f t="shared" si="49"/>
        <v>F</v>
      </c>
      <c r="AN234" s="238" t="str">
        <f t="shared" si="49"/>
        <v>F</v>
      </c>
      <c r="AO234" s="238" t="str">
        <f t="shared" si="49"/>
        <v>F</v>
      </c>
      <c r="AP234" s="238" t="str">
        <f t="shared" si="49"/>
        <v>F</v>
      </c>
      <c r="AQ234" s="238" t="str">
        <f t="shared" si="50"/>
        <v>F</v>
      </c>
      <c r="AR234" s="238" t="str">
        <f t="shared" si="50"/>
        <v>F</v>
      </c>
      <c r="AS234" s="238" t="str">
        <f t="shared" si="50"/>
        <v>F</v>
      </c>
      <c r="AT234" s="238" t="str">
        <f t="shared" si="50"/>
        <v>F</v>
      </c>
      <c r="AU234" s="238" t="str">
        <f t="shared" si="50"/>
        <v>F</v>
      </c>
      <c r="AV234" s="238" t="str">
        <f t="shared" si="50"/>
        <v>F</v>
      </c>
    </row>
    <row r="235" spans="13:48">
      <c r="M235" s="238" t="str">
        <f t="shared" si="52"/>
        <v>F</v>
      </c>
      <c r="N235" s="238" t="str">
        <f t="shared" si="52"/>
        <v>F</v>
      </c>
      <c r="O235" s="238" t="str">
        <f t="shared" si="52"/>
        <v>F</v>
      </c>
      <c r="P235" s="238" t="str">
        <f t="shared" si="52"/>
        <v>F</v>
      </c>
      <c r="Q235" s="238" t="str">
        <f t="shared" si="52"/>
        <v>F</v>
      </c>
      <c r="R235" s="220"/>
      <c r="S235" s="220"/>
      <c r="T235" s="238" t="str">
        <f t="shared" si="52"/>
        <v>F</v>
      </c>
      <c r="U235" s="238" t="str">
        <f t="shared" si="52"/>
        <v>F</v>
      </c>
      <c r="V235" s="238" t="str">
        <f t="shared" si="52"/>
        <v>F</v>
      </c>
      <c r="W235" s="238" t="str">
        <f t="shared" si="51"/>
        <v>F</v>
      </c>
      <c r="X235" s="238" t="str">
        <f t="shared" si="51"/>
        <v>F</v>
      </c>
      <c r="Y235" s="238" t="str">
        <f t="shared" si="51"/>
        <v>F</v>
      </c>
      <c r="Z235" s="238" t="str">
        <f t="shared" si="51"/>
        <v>F</v>
      </c>
      <c r="AA235" s="238" t="str">
        <f t="shared" si="51"/>
        <v>F</v>
      </c>
      <c r="AB235" s="238" t="str">
        <f t="shared" si="51"/>
        <v>F</v>
      </c>
      <c r="AC235" s="238" t="str">
        <f t="shared" si="51"/>
        <v>F</v>
      </c>
      <c r="AD235" s="238" t="str">
        <f t="shared" si="51"/>
        <v>F</v>
      </c>
      <c r="AE235" s="238" t="str">
        <f t="shared" si="51"/>
        <v>F</v>
      </c>
      <c r="AF235" s="238" t="str">
        <f t="shared" si="51"/>
        <v>F</v>
      </c>
      <c r="AG235" s="238" t="str">
        <f t="shared" si="49"/>
        <v>F</v>
      </c>
      <c r="AH235" s="238" t="str">
        <f t="shared" si="49"/>
        <v>F</v>
      </c>
      <c r="AI235" s="238" t="str">
        <f t="shared" si="49"/>
        <v>F</v>
      </c>
      <c r="AJ235" s="238" t="str">
        <f t="shared" si="49"/>
        <v>F</v>
      </c>
      <c r="AK235" s="238" t="str">
        <f t="shared" si="49"/>
        <v>F</v>
      </c>
      <c r="AL235" s="238" t="str">
        <f t="shared" si="49"/>
        <v>F</v>
      </c>
      <c r="AM235" s="238" t="str">
        <f t="shared" si="49"/>
        <v>F</v>
      </c>
      <c r="AN235" s="238" t="str">
        <f t="shared" si="49"/>
        <v>F</v>
      </c>
      <c r="AO235" s="238" t="str">
        <f t="shared" si="49"/>
        <v>F</v>
      </c>
      <c r="AP235" s="238" t="str">
        <f t="shared" si="49"/>
        <v>F</v>
      </c>
      <c r="AQ235" s="238" t="str">
        <f t="shared" si="50"/>
        <v>F</v>
      </c>
      <c r="AR235" s="238" t="str">
        <f t="shared" si="50"/>
        <v>F</v>
      </c>
      <c r="AS235" s="238" t="str">
        <f t="shared" si="50"/>
        <v>F</v>
      </c>
      <c r="AT235" s="238" t="str">
        <f t="shared" si="50"/>
        <v>F</v>
      </c>
      <c r="AU235" s="238" t="str">
        <f t="shared" si="50"/>
        <v>F</v>
      </c>
      <c r="AV235" s="238" t="str">
        <f t="shared" si="50"/>
        <v>F</v>
      </c>
    </row>
    <row r="236" spans="13:48">
      <c r="M236" s="238" t="str">
        <f t="shared" si="52"/>
        <v>F</v>
      </c>
      <c r="N236" s="238" t="str">
        <f t="shared" si="52"/>
        <v>F</v>
      </c>
      <c r="O236" s="238" t="str">
        <f t="shared" si="52"/>
        <v>F</v>
      </c>
      <c r="P236" s="238" t="str">
        <f t="shared" si="52"/>
        <v>F</v>
      </c>
      <c r="Q236" s="238" t="str">
        <f t="shared" si="52"/>
        <v>F</v>
      </c>
      <c r="R236" s="220"/>
      <c r="S236" s="220"/>
      <c r="T236" s="238" t="str">
        <f t="shared" si="52"/>
        <v>F</v>
      </c>
      <c r="U236" s="238" t="str">
        <f t="shared" si="52"/>
        <v>F</v>
      </c>
      <c r="V236" s="238" t="str">
        <f t="shared" si="52"/>
        <v>F</v>
      </c>
      <c r="W236" s="238" t="str">
        <f t="shared" si="51"/>
        <v>F</v>
      </c>
      <c r="X236" s="238" t="str">
        <f t="shared" si="51"/>
        <v>F</v>
      </c>
      <c r="Y236" s="238" t="str">
        <f t="shared" si="51"/>
        <v>F</v>
      </c>
      <c r="Z236" s="238" t="str">
        <f t="shared" si="51"/>
        <v>F</v>
      </c>
      <c r="AA236" s="238" t="str">
        <f t="shared" si="51"/>
        <v>F</v>
      </c>
      <c r="AB236" s="238" t="str">
        <f t="shared" si="51"/>
        <v>F</v>
      </c>
      <c r="AC236" s="238" t="str">
        <f t="shared" si="51"/>
        <v>F</v>
      </c>
      <c r="AD236" s="238" t="str">
        <f t="shared" si="51"/>
        <v>F</v>
      </c>
      <c r="AE236" s="238" t="str">
        <f t="shared" si="51"/>
        <v>F</v>
      </c>
      <c r="AF236" s="238" t="str">
        <f t="shared" si="51"/>
        <v>F</v>
      </c>
      <c r="AG236" s="238" t="str">
        <f t="shared" si="49"/>
        <v>F</v>
      </c>
      <c r="AH236" s="238" t="str">
        <f t="shared" si="49"/>
        <v>F</v>
      </c>
      <c r="AI236" s="238" t="str">
        <f t="shared" si="49"/>
        <v>F</v>
      </c>
      <c r="AJ236" s="238" t="str">
        <f t="shared" si="49"/>
        <v>F</v>
      </c>
      <c r="AK236" s="238" t="str">
        <f t="shared" si="49"/>
        <v>F</v>
      </c>
      <c r="AL236" s="238" t="str">
        <f t="shared" si="49"/>
        <v>F</v>
      </c>
      <c r="AM236" s="238" t="str">
        <f t="shared" si="49"/>
        <v>F</v>
      </c>
      <c r="AN236" s="238" t="str">
        <f t="shared" si="49"/>
        <v>F</v>
      </c>
      <c r="AO236" s="238" t="str">
        <f t="shared" si="49"/>
        <v>F</v>
      </c>
      <c r="AP236" s="238" t="str">
        <f t="shared" si="49"/>
        <v>F</v>
      </c>
      <c r="AQ236" s="238" t="str">
        <f t="shared" si="50"/>
        <v>F</v>
      </c>
      <c r="AR236" s="238" t="str">
        <f t="shared" si="50"/>
        <v>F</v>
      </c>
      <c r="AS236" s="238" t="str">
        <f t="shared" si="50"/>
        <v>F</v>
      </c>
      <c r="AT236" s="238" t="str">
        <f t="shared" si="50"/>
        <v>F</v>
      </c>
      <c r="AU236" s="238" t="str">
        <f t="shared" si="50"/>
        <v>F</v>
      </c>
      <c r="AV236" s="238" t="str">
        <f t="shared" si="50"/>
        <v>F</v>
      </c>
    </row>
    <row r="237" spans="13:48">
      <c r="M237" s="238" t="str">
        <f t="shared" si="52"/>
        <v>F</v>
      </c>
      <c r="N237" s="238" t="str">
        <f t="shared" si="52"/>
        <v>F</v>
      </c>
      <c r="O237" s="238" t="str">
        <f t="shared" si="52"/>
        <v>F</v>
      </c>
      <c r="P237" s="238" t="str">
        <f t="shared" si="52"/>
        <v>F</v>
      </c>
      <c r="Q237" s="238" t="str">
        <f t="shared" si="52"/>
        <v>F</v>
      </c>
      <c r="R237" s="220"/>
      <c r="S237" s="220"/>
      <c r="T237" s="238" t="str">
        <f t="shared" si="52"/>
        <v>F</v>
      </c>
      <c r="U237" s="238" t="str">
        <f t="shared" si="52"/>
        <v>F</v>
      </c>
      <c r="V237" s="238" t="str">
        <f t="shared" si="52"/>
        <v>F</v>
      </c>
      <c r="W237" s="238" t="str">
        <f t="shared" si="51"/>
        <v>F</v>
      </c>
      <c r="X237" s="238" t="str">
        <f t="shared" si="51"/>
        <v>F</v>
      </c>
      <c r="Y237" s="238" t="str">
        <f t="shared" si="51"/>
        <v>F</v>
      </c>
      <c r="Z237" s="238" t="str">
        <f t="shared" si="51"/>
        <v>F</v>
      </c>
      <c r="AA237" s="238" t="str">
        <f t="shared" si="51"/>
        <v>F</v>
      </c>
      <c r="AB237" s="238" t="str">
        <f t="shared" si="51"/>
        <v>F</v>
      </c>
      <c r="AC237" s="238" t="str">
        <f t="shared" si="51"/>
        <v>F</v>
      </c>
      <c r="AD237" s="238" t="str">
        <f t="shared" si="51"/>
        <v>F</v>
      </c>
      <c r="AE237" s="238" t="str">
        <f t="shared" si="51"/>
        <v>F</v>
      </c>
      <c r="AF237" s="238" t="str">
        <f t="shared" si="51"/>
        <v>F</v>
      </c>
      <c r="AG237" s="238" t="str">
        <f t="shared" si="49"/>
        <v>F</v>
      </c>
      <c r="AH237" s="238" t="str">
        <f t="shared" si="49"/>
        <v>F</v>
      </c>
      <c r="AI237" s="238" t="str">
        <f t="shared" si="49"/>
        <v>F</v>
      </c>
      <c r="AJ237" s="238" t="str">
        <f t="shared" si="49"/>
        <v>F</v>
      </c>
      <c r="AK237" s="238" t="str">
        <f t="shared" si="49"/>
        <v>F</v>
      </c>
      <c r="AL237" s="238" t="str">
        <f t="shared" si="49"/>
        <v>F</v>
      </c>
      <c r="AM237" s="238" t="str">
        <f t="shared" si="49"/>
        <v>F</v>
      </c>
      <c r="AN237" s="238" t="str">
        <f t="shared" si="49"/>
        <v>F</v>
      </c>
      <c r="AO237" s="238" t="str">
        <f t="shared" si="49"/>
        <v>F</v>
      </c>
      <c r="AP237" s="238" t="str">
        <f t="shared" si="49"/>
        <v>F</v>
      </c>
      <c r="AQ237" s="238" t="str">
        <f t="shared" si="50"/>
        <v>F</v>
      </c>
      <c r="AR237" s="238" t="str">
        <f t="shared" si="50"/>
        <v>F</v>
      </c>
      <c r="AS237" s="238" t="str">
        <f t="shared" si="50"/>
        <v>F</v>
      </c>
      <c r="AT237" s="238" t="str">
        <f t="shared" si="50"/>
        <v>F</v>
      </c>
      <c r="AU237" s="238" t="str">
        <f t="shared" si="50"/>
        <v>F</v>
      </c>
      <c r="AV237" s="238" t="str">
        <f t="shared" si="50"/>
        <v>F</v>
      </c>
    </row>
    <row r="238" spans="13:48">
      <c r="M238" s="238" t="str">
        <f t="shared" si="52"/>
        <v>F</v>
      </c>
      <c r="N238" s="238" t="str">
        <f t="shared" si="52"/>
        <v>F</v>
      </c>
      <c r="O238" s="238" t="str">
        <f t="shared" si="52"/>
        <v>F</v>
      </c>
      <c r="P238" s="238" t="str">
        <f t="shared" si="52"/>
        <v>F</v>
      </c>
      <c r="Q238" s="238" t="str">
        <f t="shared" si="52"/>
        <v>F</v>
      </c>
      <c r="R238" s="220"/>
      <c r="S238" s="220"/>
      <c r="T238" s="238" t="str">
        <f t="shared" si="52"/>
        <v>F</v>
      </c>
      <c r="U238" s="238" t="str">
        <f t="shared" si="52"/>
        <v>F</v>
      </c>
      <c r="V238" s="238" t="str">
        <f t="shared" si="52"/>
        <v>F</v>
      </c>
      <c r="W238" s="238" t="str">
        <f t="shared" si="51"/>
        <v>F</v>
      </c>
      <c r="X238" s="238" t="str">
        <f t="shared" si="51"/>
        <v>F</v>
      </c>
      <c r="Y238" s="238" t="str">
        <f t="shared" si="51"/>
        <v>F</v>
      </c>
      <c r="Z238" s="238" t="str">
        <f t="shared" si="51"/>
        <v>F</v>
      </c>
      <c r="AA238" s="238" t="str">
        <f t="shared" si="51"/>
        <v>F</v>
      </c>
      <c r="AB238" s="238" t="str">
        <f t="shared" si="51"/>
        <v>F</v>
      </c>
      <c r="AC238" s="238" t="str">
        <f t="shared" si="51"/>
        <v>F</v>
      </c>
      <c r="AD238" s="238" t="str">
        <f t="shared" si="51"/>
        <v>F</v>
      </c>
      <c r="AE238" s="238" t="str">
        <f t="shared" si="51"/>
        <v>F</v>
      </c>
      <c r="AF238" s="238" t="str">
        <f t="shared" si="51"/>
        <v>F</v>
      </c>
      <c r="AG238" s="238" t="str">
        <f t="shared" si="49"/>
        <v>F</v>
      </c>
      <c r="AH238" s="238" t="str">
        <f t="shared" si="49"/>
        <v>F</v>
      </c>
      <c r="AI238" s="238" t="str">
        <f t="shared" si="49"/>
        <v>F</v>
      </c>
      <c r="AJ238" s="238" t="str">
        <f t="shared" si="49"/>
        <v>F</v>
      </c>
      <c r="AK238" s="238" t="str">
        <f t="shared" si="49"/>
        <v>F</v>
      </c>
      <c r="AL238" s="238" t="str">
        <f t="shared" si="49"/>
        <v>F</v>
      </c>
      <c r="AM238" s="238" t="str">
        <f t="shared" si="49"/>
        <v>F</v>
      </c>
      <c r="AN238" s="238" t="str">
        <f t="shared" si="49"/>
        <v>F</v>
      </c>
      <c r="AO238" s="238" t="str">
        <f t="shared" si="49"/>
        <v>F</v>
      </c>
      <c r="AP238" s="238" t="str">
        <f t="shared" si="49"/>
        <v>F</v>
      </c>
      <c r="AQ238" s="238" t="str">
        <f t="shared" si="50"/>
        <v>F</v>
      </c>
      <c r="AR238" s="238" t="str">
        <f t="shared" si="50"/>
        <v>F</v>
      </c>
      <c r="AS238" s="238" t="str">
        <f t="shared" si="50"/>
        <v>F</v>
      </c>
      <c r="AT238" s="238" t="str">
        <f t="shared" si="50"/>
        <v>F</v>
      </c>
      <c r="AU238" s="238" t="str">
        <f t="shared" si="50"/>
        <v>F</v>
      </c>
      <c r="AV238" s="238" t="str">
        <f t="shared" si="50"/>
        <v>F</v>
      </c>
    </row>
    <row r="239" spans="13:48">
      <c r="M239" s="238" t="str">
        <f t="shared" si="52"/>
        <v>F</v>
      </c>
      <c r="N239" s="238" t="str">
        <f t="shared" si="52"/>
        <v>F</v>
      </c>
      <c r="O239" s="238" t="str">
        <f t="shared" si="52"/>
        <v>F</v>
      </c>
      <c r="P239" s="238" t="str">
        <f t="shared" si="52"/>
        <v>F</v>
      </c>
      <c r="Q239" s="238" t="str">
        <f t="shared" si="52"/>
        <v>F</v>
      </c>
      <c r="R239" s="220"/>
      <c r="S239" s="220"/>
      <c r="T239" s="238" t="str">
        <f t="shared" si="52"/>
        <v>F</v>
      </c>
      <c r="U239" s="238" t="str">
        <f t="shared" si="52"/>
        <v>F</v>
      </c>
      <c r="V239" s="238" t="str">
        <f t="shared" si="52"/>
        <v>F</v>
      </c>
      <c r="W239" s="238" t="str">
        <f t="shared" si="51"/>
        <v>F</v>
      </c>
      <c r="X239" s="238" t="str">
        <f t="shared" si="51"/>
        <v>F</v>
      </c>
      <c r="Y239" s="238" t="str">
        <f t="shared" si="51"/>
        <v>F</v>
      </c>
      <c r="Z239" s="238" t="str">
        <f t="shared" si="51"/>
        <v>F</v>
      </c>
      <c r="AA239" s="238" t="str">
        <f t="shared" si="51"/>
        <v>F</v>
      </c>
      <c r="AB239" s="238" t="str">
        <f t="shared" si="51"/>
        <v>F</v>
      </c>
      <c r="AC239" s="238" t="str">
        <f t="shared" si="51"/>
        <v>F</v>
      </c>
      <c r="AD239" s="238" t="str">
        <f t="shared" si="51"/>
        <v>F</v>
      </c>
      <c r="AE239" s="238" t="str">
        <f t="shared" si="51"/>
        <v>F</v>
      </c>
      <c r="AF239" s="238" t="str">
        <f t="shared" si="51"/>
        <v>F</v>
      </c>
      <c r="AG239" s="238" t="str">
        <f t="shared" si="51"/>
        <v>F</v>
      </c>
      <c r="AH239" s="238" t="str">
        <f t="shared" si="51"/>
        <v>F</v>
      </c>
      <c r="AI239" s="238" t="str">
        <f t="shared" si="51"/>
        <v>F</v>
      </c>
      <c r="AJ239" s="238" t="str">
        <f t="shared" si="51"/>
        <v>F</v>
      </c>
      <c r="AK239" s="238" t="str">
        <f t="shared" si="51"/>
        <v>F</v>
      </c>
      <c r="AL239" s="238" t="str">
        <f t="shared" si="51"/>
        <v>F</v>
      </c>
      <c r="AM239" s="238" t="str">
        <f t="shared" ref="AG239:AV264" si="53">IF(AM$3&gt;=$C239,IF(AM$3&lt;=($C239+$D239-1),"P","F"),"F")</f>
        <v>F</v>
      </c>
      <c r="AN239" s="238" t="str">
        <f t="shared" si="53"/>
        <v>F</v>
      </c>
      <c r="AO239" s="238" t="str">
        <f t="shared" si="53"/>
        <v>F</v>
      </c>
      <c r="AP239" s="238" t="str">
        <f t="shared" si="53"/>
        <v>F</v>
      </c>
      <c r="AQ239" s="238" t="str">
        <f t="shared" si="50"/>
        <v>F</v>
      </c>
      <c r="AR239" s="238" t="str">
        <f t="shared" si="50"/>
        <v>F</v>
      </c>
      <c r="AS239" s="238" t="str">
        <f t="shared" si="50"/>
        <v>F</v>
      </c>
      <c r="AT239" s="238" t="str">
        <f t="shared" si="50"/>
        <v>F</v>
      </c>
      <c r="AU239" s="238" t="str">
        <f t="shared" si="50"/>
        <v>F</v>
      </c>
      <c r="AV239" s="238" t="str">
        <f t="shared" si="50"/>
        <v>F</v>
      </c>
    </row>
    <row r="240" spans="13:48">
      <c r="M240" s="238" t="str">
        <f t="shared" si="52"/>
        <v>F</v>
      </c>
      <c r="N240" s="238" t="str">
        <f t="shared" si="52"/>
        <v>F</v>
      </c>
      <c r="O240" s="238" t="str">
        <f t="shared" si="52"/>
        <v>F</v>
      </c>
      <c r="P240" s="238" t="str">
        <f t="shared" si="52"/>
        <v>F</v>
      </c>
      <c r="Q240" s="238" t="str">
        <f t="shared" si="52"/>
        <v>F</v>
      </c>
      <c r="R240" s="220"/>
      <c r="S240" s="220"/>
      <c r="T240" s="238" t="str">
        <f t="shared" si="52"/>
        <v>F</v>
      </c>
      <c r="U240" s="238" t="str">
        <f t="shared" si="52"/>
        <v>F</v>
      </c>
      <c r="V240" s="238" t="str">
        <f t="shared" si="52"/>
        <v>F</v>
      </c>
      <c r="W240" s="238" t="str">
        <f t="shared" si="51"/>
        <v>F</v>
      </c>
      <c r="X240" s="238" t="str">
        <f t="shared" si="51"/>
        <v>F</v>
      </c>
      <c r="Y240" s="238" t="str">
        <f t="shared" si="51"/>
        <v>F</v>
      </c>
      <c r="Z240" s="238" t="str">
        <f t="shared" si="51"/>
        <v>F</v>
      </c>
      <c r="AA240" s="238" t="str">
        <f t="shared" si="51"/>
        <v>F</v>
      </c>
      <c r="AB240" s="238" t="str">
        <f t="shared" si="51"/>
        <v>F</v>
      </c>
      <c r="AC240" s="238" t="str">
        <f t="shared" si="51"/>
        <v>F</v>
      </c>
      <c r="AD240" s="238" t="str">
        <f t="shared" si="51"/>
        <v>F</v>
      </c>
      <c r="AE240" s="238" t="str">
        <f t="shared" si="51"/>
        <v>F</v>
      </c>
      <c r="AF240" s="238" t="str">
        <f t="shared" si="51"/>
        <v>F</v>
      </c>
      <c r="AG240" s="238" t="str">
        <f t="shared" si="53"/>
        <v>F</v>
      </c>
      <c r="AH240" s="238" t="str">
        <f t="shared" si="53"/>
        <v>F</v>
      </c>
      <c r="AI240" s="238" t="str">
        <f t="shared" si="53"/>
        <v>F</v>
      </c>
      <c r="AJ240" s="238" t="str">
        <f t="shared" si="53"/>
        <v>F</v>
      </c>
      <c r="AK240" s="238" t="str">
        <f t="shared" si="53"/>
        <v>F</v>
      </c>
      <c r="AL240" s="238" t="str">
        <f t="shared" si="53"/>
        <v>F</v>
      </c>
      <c r="AM240" s="238" t="str">
        <f t="shared" si="53"/>
        <v>F</v>
      </c>
      <c r="AN240" s="238" t="str">
        <f t="shared" si="53"/>
        <v>F</v>
      </c>
      <c r="AO240" s="238" t="str">
        <f t="shared" si="53"/>
        <v>F</v>
      </c>
      <c r="AP240" s="238" t="str">
        <f t="shared" si="53"/>
        <v>F</v>
      </c>
      <c r="AQ240" s="238" t="str">
        <f t="shared" si="50"/>
        <v>F</v>
      </c>
      <c r="AR240" s="238" t="str">
        <f t="shared" si="50"/>
        <v>F</v>
      </c>
      <c r="AS240" s="238" t="str">
        <f t="shared" si="50"/>
        <v>F</v>
      </c>
      <c r="AT240" s="238" t="str">
        <f t="shared" si="50"/>
        <v>F</v>
      </c>
      <c r="AU240" s="238" t="str">
        <f t="shared" si="50"/>
        <v>F</v>
      </c>
      <c r="AV240" s="238" t="str">
        <f t="shared" si="50"/>
        <v>F</v>
      </c>
    </row>
    <row r="241" spans="13:48">
      <c r="M241" s="238" t="str">
        <f t="shared" si="52"/>
        <v>F</v>
      </c>
      <c r="N241" s="238" t="str">
        <f t="shared" si="52"/>
        <v>F</v>
      </c>
      <c r="O241" s="238" t="str">
        <f t="shared" si="52"/>
        <v>F</v>
      </c>
      <c r="P241" s="238" t="str">
        <f t="shared" si="52"/>
        <v>F</v>
      </c>
      <c r="Q241" s="238" t="str">
        <f t="shared" si="52"/>
        <v>F</v>
      </c>
      <c r="R241" s="220"/>
      <c r="S241" s="220"/>
      <c r="T241" s="238" t="str">
        <f t="shared" si="52"/>
        <v>F</v>
      </c>
      <c r="U241" s="238" t="str">
        <f t="shared" si="52"/>
        <v>F</v>
      </c>
      <c r="V241" s="238" t="str">
        <f t="shared" si="52"/>
        <v>F</v>
      </c>
      <c r="W241" s="238" t="str">
        <f t="shared" si="51"/>
        <v>F</v>
      </c>
      <c r="X241" s="238" t="str">
        <f t="shared" si="51"/>
        <v>F</v>
      </c>
      <c r="Y241" s="238" t="str">
        <f t="shared" si="51"/>
        <v>F</v>
      </c>
      <c r="Z241" s="238" t="str">
        <f t="shared" si="51"/>
        <v>F</v>
      </c>
      <c r="AA241" s="238" t="str">
        <f t="shared" si="51"/>
        <v>F</v>
      </c>
      <c r="AB241" s="238" t="str">
        <f t="shared" si="51"/>
        <v>F</v>
      </c>
      <c r="AC241" s="238" t="str">
        <f t="shared" si="51"/>
        <v>F</v>
      </c>
      <c r="AD241" s="238" t="str">
        <f t="shared" si="51"/>
        <v>F</v>
      </c>
      <c r="AE241" s="238" t="str">
        <f t="shared" si="51"/>
        <v>F</v>
      </c>
      <c r="AF241" s="238" t="str">
        <f t="shared" si="51"/>
        <v>F</v>
      </c>
      <c r="AG241" s="238" t="str">
        <f t="shared" si="53"/>
        <v>F</v>
      </c>
      <c r="AH241" s="238" t="str">
        <f t="shared" si="53"/>
        <v>F</v>
      </c>
      <c r="AI241" s="238" t="str">
        <f t="shared" si="53"/>
        <v>F</v>
      </c>
      <c r="AJ241" s="238" t="str">
        <f t="shared" si="53"/>
        <v>F</v>
      </c>
      <c r="AK241" s="238" t="str">
        <f t="shared" si="53"/>
        <v>F</v>
      </c>
      <c r="AL241" s="238" t="str">
        <f t="shared" si="53"/>
        <v>F</v>
      </c>
      <c r="AM241" s="238" t="str">
        <f t="shared" si="53"/>
        <v>F</v>
      </c>
      <c r="AN241" s="238" t="str">
        <f t="shared" si="53"/>
        <v>F</v>
      </c>
      <c r="AO241" s="238" t="str">
        <f t="shared" si="53"/>
        <v>F</v>
      </c>
      <c r="AP241" s="238" t="str">
        <f t="shared" si="53"/>
        <v>F</v>
      </c>
      <c r="AQ241" s="238" t="str">
        <f t="shared" si="50"/>
        <v>F</v>
      </c>
      <c r="AR241" s="238" t="str">
        <f t="shared" si="50"/>
        <v>F</v>
      </c>
      <c r="AS241" s="238" t="str">
        <f t="shared" si="50"/>
        <v>F</v>
      </c>
      <c r="AT241" s="238" t="str">
        <f t="shared" si="50"/>
        <v>F</v>
      </c>
      <c r="AU241" s="238" t="str">
        <f t="shared" si="50"/>
        <v>F</v>
      </c>
      <c r="AV241" s="238" t="str">
        <f t="shared" si="50"/>
        <v>F</v>
      </c>
    </row>
    <row r="242" spans="13:48">
      <c r="M242" s="238" t="str">
        <f t="shared" si="52"/>
        <v>F</v>
      </c>
      <c r="N242" s="238" t="str">
        <f t="shared" si="52"/>
        <v>F</v>
      </c>
      <c r="O242" s="238" t="str">
        <f t="shared" si="52"/>
        <v>F</v>
      </c>
      <c r="P242" s="238" t="str">
        <f t="shared" si="52"/>
        <v>F</v>
      </c>
      <c r="Q242" s="238" t="str">
        <f t="shared" si="52"/>
        <v>F</v>
      </c>
      <c r="R242" s="220"/>
      <c r="S242" s="220"/>
      <c r="T242" s="238" t="str">
        <f t="shared" si="52"/>
        <v>F</v>
      </c>
      <c r="U242" s="238" t="str">
        <f t="shared" si="52"/>
        <v>F</v>
      </c>
      <c r="V242" s="238" t="str">
        <f t="shared" si="52"/>
        <v>F</v>
      </c>
      <c r="W242" s="238" t="str">
        <f t="shared" si="51"/>
        <v>F</v>
      </c>
      <c r="X242" s="238" t="str">
        <f t="shared" si="51"/>
        <v>F</v>
      </c>
      <c r="Y242" s="238" t="str">
        <f t="shared" si="51"/>
        <v>F</v>
      </c>
      <c r="Z242" s="238" t="str">
        <f t="shared" si="51"/>
        <v>F</v>
      </c>
      <c r="AA242" s="238" t="str">
        <f t="shared" si="51"/>
        <v>F</v>
      </c>
      <c r="AB242" s="238" t="str">
        <f t="shared" si="51"/>
        <v>F</v>
      </c>
      <c r="AC242" s="238" t="str">
        <f t="shared" si="51"/>
        <v>F</v>
      </c>
      <c r="AD242" s="238" t="str">
        <f t="shared" si="51"/>
        <v>F</v>
      </c>
      <c r="AE242" s="238" t="str">
        <f t="shared" si="51"/>
        <v>F</v>
      </c>
      <c r="AF242" s="238" t="str">
        <f t="shared" si="51"/>
        <v>F</v>
      </c>
      <c r="AG242" s="238" t="str">
        <f t="shared" si="53"/>
        <v>F</v>
      </c>
      <c r="AH242" s="238" t="str">
        <f t="shared" si="53"/>
        <v>F</v>
      </c>
      <c r="AI242" s="238" t="str">
        <f t="shared" si="53"/>
        <v>F</v>
      </c>
      <c r="AJ242" s="238" t="str">
        <f t="shared" si="53"/>
        <v>F</v>
      </c>
      <c r="AK242" s="238" t="str">
        <f t="shared" si="53"/>
        <v>F</v>
      </c>
      <c r="AL242" s="238" t="str">
        <f t="shared" si="53"/>
        <v>F</v>
      </c>
      <c r="AM242" s="238" t="str">
        <f t="shared" si="53"/>
        <v>F</v>
      </c>
      <c r="AN242" s="238" t="str">
        <f t="shared" si="53"/>
        <v>F</v>
      </c>
      <c r="AO242" s="238" t="str">
        <f t="shared" si="53"/>
        <v>F</v>
      </c>
      <c r="AP242" s="238" t="str">
        <f t="shared" si="53"/>
        <v>F</v>
      </c>
      <c r="AQ242" s="238" t="str">
        <f t="shared" si="50"/>
        <v>F</v>
      </c>
      <c r="AR242" s="238" t="str">
        <f t="shared" si="50"/>
        <v>F</v>
      </c>
      <c r="AS242" s="238" t="str">
        <f t="shared" si="50"/>
        <v>F</v>
      </c>
      <c r="AT242" s="238" t="str">
        <f t="shared" si="50"/>
        <v>F</v>
      </c>
      <c r="AU242" s="238" t="str">
        <f t="shared" si="50"/>
        <v>F</v>
      </c>
      <c r="AV242" s="238" t="str">
        <f t="shared" si="50"/>
        <v>F</v>
      </c>
    </row>
    <row r="243" spans="13:48">
      <c r="M243" s="238" t="str">
        <f t="shared" si="52"/>
        <v>F</v>
      </c>
      <c r="N243" s="238" t="str">
        <f t="shared" si="52"/>
        <v>F</v>
      </c>
      <c r="O243" s="238" t="str">
        <f t="shared" si="52"/>
        <v>F</v>
      </c>
      <c r="P243" s="238" t="str">
        <f t="shared" si="52"/>
        <v>F</v>
      </c>
      <c r="Q243" s="238" t="str">
        <f t="shared" si="52"/>
        <v>F</v>
      </c>
      <c r="R243" s="220"/>
      <c r="S243" s="220"/>
      <c r="T243" s="238" t="str">
        <f t="shared" si="52"/>
        <v>F</v>
      </c>
      <c r="U243" s="238" t="str">
        <f t="shared" si="52"/>
        <v>F</v>
      </c>
      <c r="V243" s="238" t="str">
        <f t="shared" si="52"/>
        <v>F</v>
      </c>
      <c r="W243" s="238" t="str">
        <f t="shared" si="51"/>
        <v>F</v>
      </c>
      <c r="X243" s="238" t="str">
        <f t="shared" si="51"/>
        <v>F</v>
      </c>
      <c r="Y243" s="238" t="str">
        <f t="shared" si="51"/>
        <v>F</v>
      </c>
      <c r="Z243" s="238" t="str">
        <f t="shared" si="51"/>
        <v>F</v>
      </c>
      <c r="AA243" s="238" t="str">
        <f t="shared" si="51"/>
        <v>F</v>
      </c>
      <c r="AB243" s="238" t="str">
        <f t="shared" si="51"/>
        <v>F</v>
      </c>
      <c r="AC243" s="238" t="str">
        <f t="shared" si="51"/>
        <v>F</v>
      </c>
      <c r="AD243" s="238" t="str">
        <f t="shared" si="51"/>
        <v>F</v>
      </c>
      <c r="AE243" s="238" t="str">
        <f t="shared" si="51"/>
        <v>F</v>
      </c>
      <c r="AF243" s="238" t="str">
        <f t="shared" si="51"/>
        <v>F</v>
      </c>
      <c r="AG243" s="238" t="str">
        <f t="shared" si="53"/>
        <v>F</v>
      </c>
      <c r="AH243" s="238" t="str">
        <f t="shared" si="53"/>
        <v>F</v>
      </c>
      <c r="AI243" s="238" t="str">
        <f t="shared" si="53"/>
        <v>F</v>
      </c>
      <c r="AJ243" s="238" t="str">
        <f t="shared" si="53"/>
        <v>F</v>
      </c>
      <c r="AK243" s="238" t="str">
        <f t="shared" si="53"/>
        <v>F</v>
      </c>
      <c r="AL243" s="238" t="str">
        <f t="shared" si="53"/>
        <v>F</v>
      </c>
      <c r="AM243" s="238" t="str">
        <f t="shared" si="53"/>
        <v>F</v>
      </c>
      <c r="AN243" s="238" t="str">
        <f t="shared" si="53"/>
        <v>F</v>
      </c>
      <c r="AO243" s="238" t="str">
        <f t="shared" si="53"/>
        <v>F</v>
      </c>
      <c r="AP243" s="238" t="str">
        <f t="shared" si="53"/>
        <v>F</v>
      </c>
      <c r="AQ243" s="238" t="str">
        <f t="shared" si="53"/>
        <v>F</v>
      </c>
      <c r="AR243" s="238" t="str">
        <f t="shared" si="53"/>
        <v>F</v>
      </c>
      <c r="AS243" s="238" t="str">
        <f t="shared" si="53"/>
        <v>F</v>
      </c>
      <c r="AT243" s="238" t="str">
        <f t="shared" si="53"/>
        <v>F</v>
      </c>
      <c r="AU243" s="238" t="str">
        <f t="shared" si="53"/>
        <v>F</v>
      </c>
      <c r="AV243" s="238" t="str">
        <f t="shared" si="53"/>
        <v>F</v>
      </c>
    </row>
    <row r="244" spans="13:48">
      <c r="M244" s="238" t="str">
        <f t="shared" si="52"/>
        <v>F</v>
      </c>
      <c r="N244" s="238" t="str">
        <f t="shared" si="52"/>
        <v>F</v>
      </c>
      <c r="O244" s="238" t="str">
        <f t="shared" si="52"/>
        <v>F</v>
      </c>
      <c r="P244" s="238" t="str">
        <f t="shared" si="52"/>
        <v>F</v>
      </c>
      <c r="Q244" s="238" t="str">
        <f t="shared" si="52"/>
        <v>F</v>
      </c>
      <c r="R244" s="220"/>
      <c r="S244" s="220"/>
      <c r="T244" s="238" t="str">
        <f t="shared" si="52"/>
        <v>F</v>
      </c>
      <c r="U244" s="238" t="str">
        <f t="shared" si="52"/>
        <v>F</v>
      </c>
      <c r="V244" s="238" t="str">
        <f t="shared" si="52"/>
        <v>F</v>
      </c>
      <c r="W244" s="238" t="str">
        <f t="shared" si="51"/>
        <v>F</v>
      </c>
      <c r="X244" s="238" t="str">
        <f t="shared" si="51"/>
        <v>F</v>
      </c>
      <c r="Y244" s="238" t="str">
        <f t="shared" si="51"/>
        <v>F</v>
      </c>
      <c r="Z244" s="238" t="str">
        <f t="shared" si="51"/>
        <v>F</v>
      </c>
      <c r="AA244" s="238" t="str">
        <f t="shared" si="51"/>
        <v>F</v>
      </c>
      <c r="AB244" s="238" t="str">
        <f t="shared" si="51"/>
        <v>F</v>
      </c>
      <c r="AC244" s="238" t="str">
        <f t="shared" si="51"/>
        <v>F</v>
      </c>
      <c r="AD244" s="238" t="str">
        <f t="shared" si="51"/>
        <v>F</v>
      </c>
      <c r="AE244" s="238" t="str">
        <f t="shared" si="51"/>
        <v>F</v>
      </c>
      <c r="AF244" s="238" t="str">
        <f t="shared" si="51"/>
        <v>F</v>
      </c>
      <c r="AG244" s="238" t="str">
        <f t="shared" si="53"/>
        <v>F</v>
      </c>
      <c r="AH244" s="238" t="str">
        <f t="shared" si="53"/>
        <v>F</v>
      </c>
      <c r="AI244" s="238" t="str">
        <f t="shared" si="53"/>
        <v>F</v>
      </c>
      <c r="AJ244" s="238" t="str">
        <f t="shared" si="53"/>
        <v>F</v>
      </c>
      <c r="AK244" s="238" t="str">
        <f t="shared" si="53"/>
        <v>F</v>
      </c>
      <c r="AL244" s="238" t="str">
        <f t="shared" si="53"/>
        <v>F</v>
      </c>
      <c r="AM244" s="238" t="str">
        <f t="shared" si="53"/>
        <v>F</v>
      </c>
      <c r="AN244" s="238" t="str">
        <f t="shared" si="53"/>
        <v>F</v>
      </c>
      <c r="AO244" s="238" t="str">
        <f t="shared" si="53"/>
        <v>F</v>
      </c>
      <c r="AP244" s="238" t="str">
        <f t="shared" si="53"/>
        <v>F</v>
      </c>
      <c r="AQ244" s="238" t="str">
        <f t="shared" ref="AQ244:AV268" si="54">IF(AQ$3&gt;=$C244,IF(AQ$3&lt;=($C244+$D244-1),"P","F"),"F")</f>
        <v>F</v>
      </c>
      <c r="AR244" s="238" t="str">
        <f t="shared" si="54"/>
        <v>F</v>
      </c>
      <c r="AS244" s="238" t="str">
        <f t="shared" si="54"/>
        <v>F</v>
      </c>
      <c r="AT244" s="238" t="str">
        <f t="shared" si="54"/>
        <v>F</v>
      </c>
      <c r="AU244" s="238" t="str">
        <f t="shared" si="54"/>
        <v>F</v>
      </c>
      <c r="AV244" s="238" t="str">
        <f t="shared" si="54"/>
        <v>F</v>
      </c>
    </row>
    <row r="245" spans="13:48">
      <c r="M245" s="238" t="str">
        <f t="shared" si="52"/>
        <v>F</v>
      </c>
      <c r="N245" s="238" t="str">
        <f t="shared" si="52"/>
        <v>F</v>
      </c>
      <c r="O245" s="238" t="str">
        <f t="shared" si="52"/>
        <v>F</v>
      </c>
      <c r="P245" s="238" t="str">
        <f t="shared" si="52"/>
        <v>F</v>
      </c>
      <c r="Q245" s="238" t="str">
        <f t="shared" si="52"/>
        <v>F</v>
      </c>
      <c r="R245" s="220"/>
      <c r="S245" s="220"/>
      <c r="T245" s="238" t="str">
        <f t="shared" si="52"/>
        <v>F</v>
      </c>
      <c r="U245" s="238" t="str">
        <f t="shared" si="52"/>
        <v>F</v>
      </c>
      <c r="V245" s="238" t="str">
        <f t="shared" si="52"/>
        <v>F</v>
      </c>
      <c r="W245" s="238" t="str">
        <f t="shared" si="51"/>
        <v>F</v>
      </c>
      <c r="X245" s="238" t="str">
        <f t="shared" si="51"/>
        <v>F</v>
      </c>
      <c r="Y245" s="238" t="str">
        <f t="shared" si="51"/>
        <v>F</v>
      </c>
      <c r="Z245" s="238" t="str">
        <f t="shared" si="51"/>
        <v>F</v>
      </c>
      <c r="AA245" s="238" t="str">
        <f t="shared" si="51"/>
        <v>F</v>
      </c>
      <c r="AB245" s="238" t="str">
        <f t="shared" si="51"/>
        <v>F</v>
      </c>
      <c r="AC245" s="238" t="str">
        <f t="shared" si="51"/>
        <v>F</v>
      </c>
      <c r="AD245" s="238" t="str">
        <f t="shared" si="51"/>
        <v>F</v>
      </c>
      <c r="AE245" s="238" t="str">
        <f t="shared" si="51"/>
        <v>F</v>
      </c>
      <c r="AF245" s="238" t="str">
        <f t="shared" si="51"/>
        <v>F</v>
      </c>
      <c r="AG245" s="238" t="str">
        <f t="shared" si="53"/>
        <v>F</v>
      </c>
      <c r="AH245" s="238" t="str">
        <f t="shared" si="53"/>
        <v>F</v>
      </c>
      <c r="AI245" s="238" t="str">
        <f t="shared" si="53"/>
        <v>F</v>
      </c>
      <c r="AJ245" s="238" t="str">
        <f t="shared" si="53"/>
        <v>F</v>
      </c>
      <c r="AK245" s="238" t="str">
        <f t="shared" si="53"/>
        <v>F</v>
      </c>
      <c r="AL245" s="238" t="str">
        <f t="shared" si="53"/>
        <v>F</v>
      </c>
      <c r="AM245" s="238" t="str">
        <f t="shared" si="53"/>
        <v>F</v>
      </c>
      <c r="AN245" s="238" t="str">
        <f t="shared" si="53"/>
        <v>F</v>
      </c>
      <c r="AO245" s="238" t="str">
        <f t="shared" si="53"/>
        <v>F</v>
      </c>
      <c r="AP245" s="238" t="str">
        <f t="shared" si="53"/>
        <v>F</v>
      </c>
      <c r="AQ245" s="238" t="str">
        <f t="shared" si="54"/>
        <v>F</v>
      </c>
      <c r="AR245" s="238" t="str">
        <f t="shared" si="54"/>
        <v>F</v>
      </c>
      <c r="AS245" s="238" t="str">
        <f t="shared" si="54"/>
        <v>F</v>
      </c>
      <c r="AT245" s="238" t="str">
        <f t="shared" si="54"/>
        <v>F</v>
      </c>
      <c r="AU245" s="238" t="str">
        <f t="shared" si="54"/>
        <v>F</v>
      </c>
      <c r="AV245" s="238" t="str">
        <f t="shared" si="54"/>
        <v>F</v>
      </c>
    </row>
    <row r="246" spans="13:48">
      <c r="M246" s="238" t="str">
        <f t="shared" si="52"/>
        <v>F</v>
      </c>
      <c r="N246" s="238" t="str">
        <f t="shared" si="52"/>
        <v>F</v>
      </c>
      <c r="O246" s="238" t="str">
        <f t="shared" si="52"/>
        <v>F</v>
      </c>
      <c r="P246" s="238" t="str">
        <f t="shared" si="52"/>
        <v>F</v>
      </c>
      <c r="Q246" s="238" t="str">
        <f t="shared" si="52"/>
        <v>F</v>
      </c>
      <c r="R246" s="220"/>
      <c r="S246" s="220"/>
      <c r="T246" s="238" t="str">
        <f t="shared" si="52"/>
        <v>F</v>
      </c>
      <c r="U246" s="238" t="str">
        <f t="shared" si="52"/>
        <v>F</v>
      </c>
      <c r="V246" s="238" t="str">
        <f t="shared" si="52"/>
        <v>F</v>
      </c>
      <c r="W246" s="238" t="str">
        <f t="shared" si="51"/>
        <v>F</v>
      </c>
      <c r="X246" s="238" t="str">
        <f t="shared" si="51"/>
        <v>F</v>
      </c>
      <c r="Y246" s="238" t="str">
        <f t="shared" si="51"/>
        <v>F</v>
      </c>
      <c r="Z246" s="238" t="str">
        <f t="shared" si="51"/>
        <v>F</v>
      </c>
      <c r="AA246" s="238" t="str">
        <f t="shared" si="51"/>
        <v>F</v>
      </c>
      <c r="AB246" s="238" t="str">
        <f t="shared" si="51"/>
        <v>F</v>
      </c>
      <c r="AC246" s="238" t="str">
        <f t="shared" si="51"/>
        <v>F</v>
      </c>
      <c r="AD246" s="238" t="str">
        <f t="shared" si="51"/>
        <v>F</v>
      </c>
      <c r="AE246" s="238" t="str">
        <f t="shared" si="51"/>
        <v>F</v>
      </c>
      <c r="AF246" s="238" t="str">
        <f t="shared" si="51"/>
        <v>F</v>
      </c>
      <c r="AG246" s="238" t="str">
        <f t="shared" si="53"/>
        <v>F</v>
      </c>
      <c r="AH246" s="238" t="str">
        <f t="shared" si="53"/>
        <v>F</v>
      </c>
      <c r="AI246" s="238" t="str">
        <f t="shared" si="53"/>
        <v>F</v>
      </c>
      <c r="AJ246" s="238" t="str">
        <f t="shared" si="53"/>
        <v>F</v>
      </c>
      <c r="AK246" s="238" t="str">
        <f t="shared" si="53"/>
        <v>F</v>
      </c>
      <c r="AL246" s="238" t="str">
        <f t="shared" si="53"/>
        <v>F</v>
      </c>
      <c r="AM246" s="238" t="str">
        <f t="shared" si="53"/>
        <v>F</v>
      </c>
      <c r="AN246" s="238" t="str">
        <f t="shared" si="53"/>
        <v>F</v>
      </c>
      <c r="AO246" s="238" t="str">
        <f t="shared" si="53"/>
        <v>F</v>
      </c>
      <c r="AP246" s="238" t="str">
        <f t="shared" si="53"/>
        <v>F</v>
      </c>
      <c r="AQ246" s="238" t="str">
        <f t="shared" si="54"/>
        <v>F</v>
      </c>
      <c r="AR246" s="238" t="str">
        <f t="shared" si="54"/>
        <v>F</v>
      </c>
      <c r="AS246" s="238" t="str">
        <f t="shared" si="54"/>
        <v>F</v>
      </c>
      <c r="AT246" s="238" t="str">
        <f t="shared" si="54"/>
        <v>F</v>
      </c>
      <c r="AU246" s="238" t="str">
        <f t="shared" si="54"/>
        <v>F</v>
      </c>
      <c r="AV246" s="238" t="str">
        <f t="shared" si="54"/>
        <v>F</v>
      </c>
    </row>
    <row r="247" spans="13:48">
      <c r="M247" s="238" t="str">
        <f t="shared" si="52"/>
        <v>F</v>
      </c>
      <c r="N247" s="238" t="str">
        <f t="shared" si="52"/>
        <v>F</v>
      </c>
      <c r="O247" s="238" t="str">
        <f t="shared" si="52"/>
        <v>F</v>
      </c>
      <c r="P247" s="238" t="str">
        <f t="shared" si="52"/>
        <v>F</v>
      </c>
      <c r="Q247" s="238" t="str">
        <f t="shared" si="52"/>
        <v>F</v>
      </c>
      <c r="R247" s="220"/>
      <c r="S247" s="220"/>
      <c r="T247" s="238" t="str">
        <f t="shared" si="52"/>
        <v>F</v>
      </c>
      <c r="U247" s="238" t="str">
        <f t="shared" si="52"/>
        <v>F</v>
      </c>
      <c r="V247" s="238" t="str">
        <f t="shared" si="52"/>
        <v>F</v>
      </c>
      <c r="W247" s="238" t="str">
        <f t="shared" si="52"/>
        <v>F</v>
      </c>
      <c r="X247" s="238" t="str">
        <f t="shared" si="52"/>
        <v>F</v>
      </c>
      <c r="Y247" s="238" t="str">
        <f t="shared" si="52"/>
        <v>F</v>
      </c>
      <c r="Z247" s="238" t="str">
        <f t="shared" si="52"/>
        <v>F</v>
      </c>
      <c r="AA247" s="238" t="str">
        <f t="shared" si="52"/>
        <v>F</v>
      </c>
      <c r="AB247" s="238" t="str">
        <f t="shared" si="52"/>
        <v>F</v>
      </c>
      <c r="AC247" s="238" t="str">
        <f t="shared" si="51"/>
        <v>F</v>
      </c>
      <c r="AD247" s="238" t="str">
        <f t="shared" si="51"/>
        <v>F</v>
      </c>
      <c r="AE247" s="238" t="str">
        <f t="shared" si="51"/>
        <v>F</v>
      </c>
      <c r="AF247" s="238" t="str">
        <f t="shared" si="51"/>
        <v>F</v>
      </c>
      <c r="AG247" s="238" t="str">
        <f t="shared" si="53"/>
        <v>F</v>
      </c>
      <c r="AH247" s="238" t="str">
        <f t="shared" si="53"/>
        <v>F</v>
      </c>
      <c r="AI247" s="238" t="str">
        <f t="shared" si="53"/>
        <v>F</v>
      </c>
      <c r="AJ247" s="238" t="str">
        <f t="shared" si="53"/>
        <v>F</v>
      </c>
      <c r="AK247" s="238" t="str">
        <f t="shared" si="53"/>
        <v>F</v>
      </c>
      <c r="AL247" s="238" t="str">
        <f t="shared" si="53"/>
        <v>F</v>
      </c>
      <c r="AM247" s="238" t="str">
        <f t="shared" si="53"/>
        <v>F</v>
      </c>
      <c r="AN247" s="238" t="str">
        <f t="shared" si="53"/>
        <v>F</v>
      </c>
      <c r="AO247" s="238" t="str">
        <f t="shared" si="53"/>
        <v>F</v>
      </c>
      <c r="AP247" s="238" t="str">
        <f t="shared" si="53"/>
        <v>F</v>
      </c>
      <c r="AQ247" s="238" t="str">
        <f t="shared" si="54"/>
        <v>F</v>
      </c>
      <c r="AR247" s="238" t="str">
        <f t="shared" si="54"/>
        <v>F</v>
      </c>
      <c r="AS247" s="238" t="str">
        <f t="shared" si="54"/>
        <v>F</v>
      </c>
      <c r="AT247" s="238" t="str">
        <f t="shared" si="54"/>
        <v>F</v>
      </c>
      <c r="AU247" s="238" t="str">
        <f t="shared" si="54"/>
        <v>F</v>
      </c>
      <c r="AV247" s="238" t="str">
        <f t="shared" si="54"/>
        <v>F</v>
      </c>
    </row>
    <row r="248" spans="13:48">
      <c r="M248" s="238" t="str">
        <f t="shared" si="52"/>
        <v>F</v>
      </c>
      <c r="N248" s="238" t="str">
        <f t="shared" si="52"/>
        <v>F</v>
      </c>
      <c r="O248" s="238" t="str">
        <f t="shared" si="52"/>
        <v>F</v>
      </c>
      <c r="P248" s="238" t="str">
        <f t="shared" si="52"/>
        <v>F</v>
      </c>
      <c r="Q248" s="238" t="str">
        <f t="shared" si="52"/>
        <v>F</v>
      </c>
      <c r="R248" s="220"/>
      <c r="S248" s="220"/>
      <c r="T248" s="238" t="str">
        <f t="shared" si="52"/>
        <v>F</v>
      </c>
      <c r="U248" s="238" t="str">
        <f t="shared" si="52"/>
        <v>F</v>
      </c>
      <c r="V248" s="238" t="str">
        <f t="shared" ref="V248" si="55">IF(V$3&gt;=$C248,IF(V$3&lt;=($C248+$D248-1),"P","F"),"F")</f>
        <v>F</v>
      </c>
      <c r="W248" s="238" t="str">
        <f t="shared" si="51"/>
        <v>F</v>
      </c>
      <c r="X248" s="238" t="str">
        <f t="shared" si="51"/>
        <v>F</v>
      </c>
      <c r="Y248" s="238" t="str">
        <f t="shared" si="51"/>
        <v>F</v>
      </c>
      <c r="Z248" s="238" t="str">
        <f t="shared" si="51"/>
        <v>F</v>
      </c>
      <c r="AA248" s="238" t="str">
        <f t="shared" si="51"/>
        <v>F</v>
      </c>
      <c r="AB248" s="238" t="str">
        <f t="shared" si="51"/>
        <v>F</v>
      </c>
      <c r="AC248" s="238" t="str">
        <f t="shared" si="51"/>
        <v>F</v>
      </c>
      <c r="AD248" s="238" t="str">
        <f t="shared" si="51"/>
        <v>F</v>
      </c>
      <c r="AE248" s="238" t="str">
        <f t="shared" si="51"/>
        <v>F</v>
      </c>
      <c r="AF248" s="238" t="str">
        <f t="shared" si="51"/>
        <v>F</v>
      </c>
      <c r="AG248" s="238" t="str">
        <f t="shared" si="53"/>
        <v>F</v>
      </c>
      <c r="AH248" s="238" t="str">
        <f t="shared" si="53"/>
        <v>F</v>
      </c>
      <c r="AI248" s="238" t="str">
        <f t="shared" si="53"/>
        <v>F</v>
      </c>
      <c r="AJ248" s="238" t="str">
        <f t="shared" si="53"/>
        <v>F</v>
      </c>
      <c r="AK248" s="238" t="str">
        <f t="shared" si="53"/>
        <v>F</v>
      </c>
      <c r="AL248" s="238" t="str">
        <f t="shared" si="53"/>
        <v>F</v>
      </c>
      <c r="AM248" s="238" t="str">
        <f t="shared" si="53"/>
        <v>F</v>
      </c>
      <c r="AN248" s="238" t="str">
        <f t="shared" si="53"/>
        <v>F</v>
      </c>
      <c r="AO248" s="238" t="str">
        <f t="shared" si="53"/>
        <v>F</v>
      </c>
      <c r="AP248" s="238" t="str">
        <f t="shared" si="53"/>
        <v>F</v>
      </c>
      <c r="AQ248" s="238" t="str">
        <f t="shared" si="54"/>
        <v>F</v>
      </c>
      <c r="AR248" s="238" t="str">
        <f t="shared" si="54"/>
        <v>F</v>
      </c>
      <c r="AS248" s="238" t="str">
        <f t="shared" si="54"/>
        <v>F</v>
      </c>
      <c r="AT248" s="238" t="str">
        <f t="shared" si="54"/>
        <v>F</v>
      </c>
      <c r="AU248" s="238" t="str">
        <f t="shared" si="54"/>
        <v>F</v>
      </c>
      <c r="AV248" s="238" t="str">
        <f t="shared" si="54"/>
        <v>F</v>
      </c>
    </row>
    <row r="249" spans="13:48">
      <c r="M249" s="238" t="str">
        <f t="shared" ref="M249:AB264" si="56">IF(M$3&gt;=$C249,IF(M$3&lt;=($C249+$D249-1),"P","F"),"F")</f>
        <v>F</v>
      </c>
      <c r="N249" s="238" t="str">
        <f t="shared" si="56"/>
        <v>F</v>
      </c>
      <c r="O249" s="238" t="str">
        <f t="shared" si="56"/>
        <v>F</v>
      </c>
      <c r="P249" s="238" t="str">
        <f t="shared" si="56"/>
        <v>F</v>
      </c>
      <c r="Q249" s="238" t="str">
        <f t="shared" si="56"/>
        <v>F</v>
      </c>
      <c r="R249" s="220"/>
      <c r="S249" s="220"/>
      <c r="T249" s="238" t="str">
        <f t="shared" si="56"/>
        <v>F</v>
      </c>
      <c r="U249" s="238" t="str">
        <f t="shared" si="56"/>
        <v>F</v>
      </c>
      <c r="V249" s="238" t="str">
        <f t="shared" si="56"/>
        <v>F</v>
      </c>
      <c r="W249" s="238" t="str">
        <f t="shared" si="56"/>
        <v>F</v>
      </c>
      <c r="X249" s="238" t="str">
        <f t="shared" si="56"/>
        <v>F</v>
      </c>
      <c r="Y249" s="238" t="str">
        <f t="shared" si="56"/>
        <v>F</v>
      </c>
      <c r="Z249" s="238" t="str">
        <f t="shared" si="56"/>
        <v>F</v>
      </c>
      <c r="AA249" s="238" t="str">
        <f t="shared" si="56"/>
        <v>F</v>
      </c>
      <c r="AB249" s="238" t="str">
        <f t="shared" si="56"/>
        <v>F</v>
      </c>
      <c r="AC249" s="238" t="str">
        <f t="shared" ref="AC249:AF263" si="57">IF(AC$3&gt;=$C249,IF(AC$3&lt;=($C249+$D249-1),"P","F"),"F")</f>
        <v>F</v>
      </c>
      <c r="AD249" s="238" t="str">
        <f t="shared" si="57"/>
        <v>F</v>
      </c>
      <c r="AE249" s="238" t="str">
        <f t="shared" si="57"/>
        <v>F</v>
      </c>
      <c r="AF249" s="238" t="str">
        <f t="shared" si="57"/>
        <v>F</v>
      </c>
      <c r="AG249" s="238" t="str">
        <f t="shared" si="53"/>
        <v>F</v>
      </c>
      <c r="AH249" s="238" t="str">
        <f t="shared" si="53"/>
        <v>F</v>
      </c>
      <c r="AI249" s="238" t="str">
        <f t="shared" si="53"/>
        <v>F</v>
      </c>
      <c r="AJ249" s="238" t="str">
        <f t="shared" si="53"/>
        <v>F</v>
      </c>
      <c r="AK249" s="238" t="str">
        <f t="shared" si="53"/>
        <v>F</v>
      </c>
      <c r="AL249" s="238" t="str">
        <f t="shared" si="53"/>
        <v>F</v>
      </c>
      <c r="AM249" s="238" t="str">
        <f t="shared" si="53"/>
        <v>F</v>
      </c>
      <c r="AN249" s="238" t="str">
        <f t="shared" si="53"/>
        <v>F</v>
      </c>
      <c r="AO249" s="238" t="str">
        <f t="shared" si="53"/>
        <v>F</v>
      </c>
      <c r="AP249" s="238" t="str">
        <f t="shared" si="53"/>
        <v>F</v>
      </c>
      <c r="AQ249" s="238" t="str">
        <f t="shared" si="54"/>
        <v>F</v>
      </c>
      <c r="AR249" s="238" t="str">
        <f t="shared" si="54"/>
        <v>F</v>
      </c>
      <c r="AS249" s="238" t="str">
        <f t="shared" si="54"/>
        <v>F</v>
      </c>
      <c r="AT249" s="238" t="str">
        <f t="shared" si="54"/>
        <v>F</v>
      </c>
      <c r="AU249" s="238" t="str">
        <f t="shared" si="54"/>
        <v>F</v>
      </c>
      <c r="AV249" s="238" t="str">
        <f t="shared" si="54"/>
        <v>F</v>
      </c>
    </row>
    <row r="250" spans="13:48">
      <c r="M250" s="238" t="str">
        <f t="shared" si="56"/>
        <v>F</v>
      </c>
      <c r="N250" s="238" t="str">
        <f t="shared" si="56"/>
        <v>F</v>
      </c>
      <c r="O250" s="238" t="str">
        <f t="shared" si="56"/>
        <v>F</v>
      </c>
      <c r="P250" s="238" t="str">
        <f t="shared" si="56"/>
        <v>F</v>
      </c>
      <c r="Q250" s="238" t="str">
        <f t="shared" si="56"/>
        <v>F</v>
      </c>
      <c r="R250" s="220"/>
      <c r="S250" s="220"/>
      <c r="T250" s="238" t="str">
        <f t="shared" si="56"/>
        <v>F</v>
      </c>
      <c r="U250" s="238" t="str">
        <f t="shared" si="56"/>
        <v>F</v>
      </c>
      <c r="V250" s="238" t="str">
        <f t="shared" si="56"/>
        <v>F</v>
      </c>
      <c r="W250" s="238" t="str">
        <f t="shared" si="56"/>
        <v>F</v>
      </c>
      <c r="X250" s="238" t="str">
        <f t="shared" si="56"/>
        <v>F</v>
      </c>
      <c r="Y250" s="238" t="str">
        <f t="shared" si="56"/>
        <v>F</v>
      </c>
      <c r="Z250" s="238" t="str">
        <f t="shared" si="56"/>
        <v>F</v>
      </c>
      <c r="AA250" s="238" t="str">
        <f t="shared" si="56"/>
        <v>F</v>
      </c>
      <c r="AB250" s="238" t="str">
        <f t="shared" si="56"/>
        <v>F</v>
      </c>
      <c r="AC250" s="238" t="str">
        <f t="shared" si="57"/>
        <v>F</v>
      </c>
      <c r="AD250" s="238" t="str">
        <f t="shared" si="57"/>
        <v>F</v>
      </c>
      <c r="AE250" s="238" t="str">
        <f t="shared" si="57"/>
        <v>F</v>
      </c>
      <c r="AF250" s="238" t="str">
        <f t="shared" si="57"/>
        <v>F</v>
      </c>
      <c r="AG250" s="238" t="str">
        <f t="shared" si="53"/>
        <v>F</v>
      </c>
      <c r="AH250" s="238" t="str">
        <f t="shared" si="53"/>
        <v>F</v>
      </c>
      <c r="AI250" s="238" t="str">
        <f t="shared" si="53"/>
        <v>F</v>
      </c>
      <c r="AJ250" s="238" t="str">
        <f t="shared" si="53"/>
        <v>F</v>
      </c>
      <c r="AK250" s="238" t="str">
        <f t="shared" si="53"/>
        <v>F</v>
      </c>
      <c r="AL250" s="238" t="str">
        <f t="shared" si="53"/>
        <v>F</v>
      </c>
      <c r="AM250" s="238" t="str">
        <f t="shared" si="53"/>
        <v>F</v>
      </c>
      <c r="AN250" s="238" t="str">
        <f t="shared" si="53"/>
        <v>F</v>
      </c>
      <c r="AO250" s="238" t="str">
        <f t="shared" si="53"/>
        <v>F</v>
      </c>
      <c r="AP250" s="238" t="str">
        <f t="shared" si="53"/>
        <v>F</v>
      </c>
      <c r="AQ250" s="238" t="str">
        <f t="shared" si="54"/>
        <v>F</v>
      </c>
      <c r="AR250" s="238" t="str">
        <f t="shared" si="54"/>
        <v>F</v>
      </c>
      <c r="AS250" s="238" t="str">
        <f t="shared" si="54"/>
        <v>F</v>
      </c>
      <c r="AT250" s="238" t="str">
        <f t="shared" si="54"/>
        <v>F</v>
      </c>
      <c r="AU250" s="238" t="str">
        <f t="shared" si="54"/>
        <v>F</v>
      </c>
      <c r="AV250" s="238" t="str">
        <f t="shared" si="54"/>
        <v>F</v>
      </c>
    </row>
    <row r="251" spans="13:48">
      <c r="M251" s="238" t="str">
        <f t="shared" si="56"/>
        <v>F</v>
      </c>
      <c r="N251" s="238" t="str">
        <f t="shared" si="56"/>
        <v>F</v>
      </c>
      <c r="O251" s="238" t="str">
        <f t="shared" si="56"/>
        <v>F</v>
      </c>
      <c r="P251" s="238" t="str">
        <f t="shared" si="56"/>
        <v>F</v>
      </c>
      <c r="Q251" s="238" t="str">
        <f t="shared" si="56"/>
        <v>F</v>
      </c>
      <c r="R251" s="220"/>
      <c r="S251" s="220"/>
      <c r="T251" s="238" t="str">
        <f t="shared" si="56"/>
        <v>F</v>
      </c>
      <c r="U251" s="238" t="str">
        <f t="shared" si="56"/>
        <v>F</v>
      </c>
      <c r="V251" s="238" t="str">
        <f t="shared" si="56"/>
        <v>F</v>
      </c>
      <c r="W251" s="238" t="str">
        <f t="shared" si="56"/>
        <v>F</v>
      </c>
      <c r="X251" s="238" t="str">
        <f t="shared" si="56"/>
        <v>F</v>
      </c>
      <c r="Y251" s="238" t="str">
        <f t="shared" si="56"/>
        <v>F</v>
      </c>
      <c r="Z251" s="238" t="str">
        <f t="shared" si="56"/>
        <v>F</v>
      </c>
      <c r="AA251" s="238" t="str">
        <f t="shared" si="56"/>
        <v>F</v>
      </c>
      <c r="AB251" s="238" t="str">
        <f t="shared" si="56"/>
        <v>F</v>
      </c>
      <c r="AC251" s="238" t="str">
        <f t="shared" si="57"/>
        <v>F</v>
      </c>
      <c r="AD251" s="238" t="str">
        <f t="shared" si="57"/>
        <v>F</v>
      </c>
      <c r="AE251" s="238" t="str">
        <f t="shared" si="57"/>
        <v>F</v>
      </c>
      <c r="AF251" s="238" t="str">
        <f t="shared" si="57"/>
        <v>F</v>
      </c>
      <c r="AG251" s="238" t="str">
        <f t="shared" si="53"/>
        <v>F</v>
      </c>
      <c r="AH251" s="238" t="str">
        <f t="shared" si="53"/>
        <v>F</v>
      </c>
      <c r="AI251" s="238" t="str">
        <f t="shared" si="53"/>
        <v>F</v>
      </c>
      <c r="AJ251" s="238" t="str">
        <f t="shared" si="53"/>
        <v>F</v>
      </c>
      <c r="AK251" s="238" t="str">
        <f t="shared" si="53"/>
        <v>F</v>
      </c>
      <c r="AL251" s="238" t="str">
        <f t="shared" si="53"/>
        <v>F</v>
      </c>
      <c r="AM251" s="238" t="str">
        <f t="shared" si="53"/>
        <v>F</v>
      </c>
      <c r="AN251" s="238" t="str">
        <f t="shared" si="53"/>
        <v>F</v>
      </c>
      <c r="AO251" s="238" t="str">
        <f t="shared" si="53"/>
        <v>F</v>
      </c>
      <c r="AP251" s="238" t="str">
        <f t="shared" si="53"/>
        <v>F</v>
      </c>
      <c r="AQ251" s="238" t="str">
        <f t="shared" si="54"/>
        <v>F</v>
      </c>
      <c r="AR251" s="238" t="str">
        <f t="shared" si="54"/>
        <v>F</v>
      </c>
      <c r="AS251" s="238" t="str">
        <f t="shared" si="54"/>
        <v>F</v>
      </c>
      <c r="AT251" s="238" t="str">
        <f t="shared" si="54"/>
        <v>F</v>
      </c>
      <c r="AU251" s="238" t="str">
        <f t="shared" si="54"/>
        <v>F</v>
      </c>
      <c r="AV251" s="238" t="str">
        <f t="shared" si="54"/>
        <v>F</v>
      </c>
    </row>
    <row r="252" spans="13:48">
      <c r="M252" s="238" t="str">
        <f t="shared" si="56"/>
        <v>F</v>
      </c>
      <c r="N252" s="238" t="str">
        <f t="shared" si="56"/>
        <v>F</v>
      </c>
      <c r="O252" s="238" t="str">
        <f t="shared" si="56"/>
        <v>F</v>
      </c>
      <c r="P252" s="238" t="str">
        <f t="shared" si="56"/>
        <v>F</v>
      </c>
      <c r="Q252" s="238" t="str">
        <f t="shared" si="56"/>
        <v>F</v>
      </c>
      <c r="R252" s="220"/>
      <c r="S252" s="220"/>
      <c r="T252" s="238" t="str">
        <f t="shared" si="56"/>
        <v>F</v>
      </c>
      <c r="U252" s="238" t="str">
        <f t="shared" si="56"/>
        <v>F</v>
      </c>
      <c r="V252" s="238" t="str">
        <f t="shared" si="56"/>
        <v>F</v>
      </c>
      <c r="W252" s="238" t="str">
        <f t="shared" si="56"/>
        <v>F</v>
      </c>
      <c r="X252" s="238" t="str">
        <f t="shared" si="56"/>
        <v>F</v>
      </c>
      <c r="Y252" s="238" t="str">
        <f t="shared" si="56"/>
        <v>F</v>
      </c>
      <c r="Z252" s="238" t="str">
        <f t="shared" si="56"/>
        <v>F</v>
      </c>
      <c r="AA252" s="238" t="str">
        <f t="shared" si="56"/>
        <v>F</v>
      </c>
      <c r="AB252" s="238" t="str">
        <f t="shared" si="56"/>
        <v>F</v>
      </c>
      <c r="AC252" s="238" t="str">
        <f t="shared" si="57"/>
        <v>F</v>
      </c>
      <c r="AD252" s="238" t="str">
        <f t="shared" si="57"/>
        <v>F</v>
      </c>
      <c r="AE252" s="238" t="str">
        <f t="shared" si="57"/>
        <v>F</v>
      </c>
      <c r="AF252" s="238" t="str">
        <f t="shared" si="57"/>
        <v>F</v>
      </c>
      <c r="AG252" s="238" t="str">
        <f t="shared" si="53"/>
        <v>F</v>
      </c>
      <c r="AH252" s="238" t="str">
        <f t="shared" si="53"/>
        <v>F</v>
      </c>
      <c r="AI252" s="238" t="str">
        <f t="shared" si="53"/>
        <v>F</v>
      </c>
      <c r="AJ252" s="238" t="str">
        <f t="shared" si="53"/>
        <v>F</v>
      </c>
      <c r="AK252" s="238" t="str">
        <f t="shared" si="53"/>
        <v>F</v>
      </c>
      <c r="AL252" s="238" t="str">
        <f t="shared" si="53"/>
        <v>F</v>
      </c>
      <c r="AM252" s="238" t="str">
        <f t="shared" si="53"/>
        <v>F</v>
      </c>
      <c r="AN252" s="238" t="str">
        <f t="shared" si="53"/>
        <v>F</v>
      </c>
      <c r="AO252" s="238" t="str">
        <f t="shared" si="53"/>
        <v>F</v>
      </c>
      <c r="AP252" s="238" t="str">
        <f t="shared" si="53"/>
        <v>F</v>
      </c>
      <c r="AQ252" s="238" t="str">
        <f t="shared" si="54"/>
        <v>F</v>
      </c>
      <c r="AR252" s="238" t="str">
        <f t="shared" si="54"/>
        <v>F</v>
      </c>
      <c r="AS252" s="238" t="str">
        <f t="shared" si="54"/>
        <v>F</v>
      </c>
      <c r="AT252" s="238" t="str">
        <f t="shared" si="54"/>
        <v>F</v>
      </c>
      <c r="AU252" s="238" t="str">
        <f t="shared" si="54"/>
        <v>F</v>
      </c>
      <c r="AV252" s="238" t="str">
        <f t="shared" si="54"/>
        <v>F</v>
      </c>
    </row>
    <row r="253" spans="13:48">
      <c r="M253" s="238" t="str">
        <f t="shared" si="56"/>
        <v>F</v>
      </c>
      <c r="N253" s="238" t="str">
        <f t="shared" si="56"/>
        <v>F</v>
      </c>
      <c r="O253" s="238" t="str">
        <f t="shared" si="56"/>
        <v>F</v>
      </c>
      <c r="P253" s="238" t="str">
        <f t="shared" si="56"/>
        <v>F</v>
      </c>
      <c r="Q253" s="238" t="str">
        <f t="shared" si="56"/>
        <v>F</v>
      </c>
      <c r="R253" s="220"/>
      <c r="S253" s="220"/>
      <c r="T253" s="238" t="str">
        <f t="shared" si="56"/>
        <v>F</v>
      </c>
      <c r="U253" s="238" t="str">
        <f t="shared" si="56"/>
        <v>F</v>
      </c>
      <c r="V253" s="238" t="str">
        <f t="shared" si="56"/>
        <v>F</v>
      </c>
      <c r="W253" s="238" t="str">
        <f t="shared" si="56"/>
        <v>F</v>
      </c>
      <c r="X253" s="238" t="str">
        <f t="shared" si="56"/>
        <v>F</v>
      </c>
      <c r="Y253" s="238" t="str">
        <f t="shared" si="56"/>
        <v>F</v>
      </c>
      <c r="Z253" s="238" t="str">
        <f t="shared" si="56"/>
        <v>F</v>
      </c>
      <c r="AA253" s="238" t="str">
        <f t="shared" si="56"/>
        <v>F</v>
      </c>
      <c r="AB253" s="238" t="str">
        <f t="shared" si="56"/>
        <v>F</v>
      </c>
      <c r="AC253" s="238" t="str">
        <f t="shared" si="57"/>
        <v>F</v>
      </c>
      <c r="AD253" s="238" t="str">
        <f t="shared" si="57"/>
        <v>F</v>
      </c>
      <c r="AE253" s="238" t="str">
        <f t="shared" si="57"/>
        <v>F</v>
      </c>
      <c r="AF253" s="238" t="str">
        <f t="shared" si="57"/>
        <v>F</v>
      </c>
      <c r="AG253" s="238" t="str">
        <f t="shared" si="53"/>
        <v>F</v>
      </c>
      <c r="AH253" s="238" t="str">
        <f t="shared" si="53"/>
        <v>F</v>
      </c>
      <c r="AI253" s="238" t="str">
        <f t="shared" si="53"/>
        <v>F</v>
      </c>
      <c r="AJ253" s="238" t="str">
        <f t="shared" si="53"/>
        <v>F</v>
      </c>
      <c r="AK253" s="238" t="str">
        <f t="shared" si="53"/>
        <v>F</v>
      </c>
      <c r="AL253" s="238" t="str">
        <f t="shared" si="53"/>
        <v>F</v>
      </c>
      <c r="AM253" s="238" t="str">
        <f t="shared" si="53"/>
        <v>F</v>
      </c>
      <c r="AN253" s="238" t="str">
        <f t="shared" si="53"/>
        <v>F</v>
      </c>
      <c r="AO253" s="238" t="str">
        <f t="shared" si="53"/>
        <v>F</v>
      </c>
      <c r="AP253" s="238" t="str">
        <f t="shared" si="53"/>
        <v>F</v>
      </c>
      <c r="AQ253" s="238" t="str">
        <f t="shared" si="54"/>
        <v>F</v>
      </c>
      <c r="AR253" s="238" t="str">
        <f t="shared" si="54"/>
        <v>F</v>
      </c>
      <c r="AS253" s="238" t="str">
        <f t="shared" si="54"/>
        <v>F</v>
      </c>
      <c r="AT253" s="238" t="str">
        <f t="shared" si="54"/>
        <v>F</v>
      </c>
      <c r="AU253" s="238" t="str">
        <f t="shared" si="54"/>
        <v>F</v>
      </c>
      <c r="AV253" s="238" t="str">
        <f t="shared" si="54"/>
        <v>F</v>
      </c>
    </row>
    <row r="254" spans="13:48">
      <c r="M254" s="238" t="str">
        <f t="shared" si="56"/>
        <v>F</v>
      </c>
      <c r="N254" s="238" t="str">
        <f t="shared" si="56"/>
        <v>F</v>
      </c>
      <c r="O254" s="238" t="str">
        <f t="shared" si="56"/>
        <v>F</v>
      </c>
      <c r="P254" s="238" t="str">
        <f t="shared" si="56"/>
        <v>F</v>
      </c>
      <c r="Q254" s="238" t="str">
        <f t="shared" si="56"/>
        <v>F</v>
      </c>
      <c r="R254" s="220"/>
      <c r="S254" s="220"/>
      <c r="T254" s="238" t="str">
        <f t="shared" si="56"/>
        <v>F</v>
      </c>
      <c r="U254" s="238" t="str">
        <f t="shared" si="56"/>
        <v>F</v>
      </c>
      <c r="V254" s="238" t="str">
        <f t="shared" si="56"/>
        <v>F</v>
      </c>
      <c r="W254" s="238" t="str">
        <f t="shared" si="56"/>
        <v>F</v>
      </c>
      <c r="X254" s="238" t="str">
        <f t="shared" si="56"/>
        <v>F</v>
      </c>
      <c r="Y254" s="238" t="str">
        <f t="shared" si="56"/>
        <v>F</v>
      </c>
      <c r="Z254" s="238" t="str">
        <f t="shared" si="56"/>
        <v>F</v>
      </c>
      <c r="AA254" s="238" t="str">
        <f t="shared" si="56"/>
        <v>F</v>
      </c>
      <c r="AB254" s="238" t="str">
        <f t="shared" si="56"/>
        <v>F</v>
      </c>
      <c r="AC254" s="238" t="str">
        <f t="shared" si="57"/>
        <v>F</v>
      </c>
      <c r="AD254" s="238" t="str">
        <f t="shared" si="57"/>
        <v>F</v>
      </c>
      <c r="AE254" s="238" t="str">
        <f t="shared" si="57"/>
        <v>F</v>
      </c>
      <c r="AF254" s="238" t="str">
        <f t="shared" si="57"/>
        <v>F</v>
      </c>
      <c r="AG254" s="238" t="str">
        <f t="shared" si="53"/>
        <v>F</v>
      </c>
      <c r="AH254" s="238" t="str">
        <f t="shared" si="53"/>
        <v>F</v>
      </c>
      <c r="AI254" s="238" t="str">
        <f t="shared" si="53"/>
        <v>F</v>
      </c>
      <c r="AJ254" s="238" t="str">
        <f t="shared" si="53"/>
        <v>F</v>
      </c>
      <c r="AK254" s="238" t="str">
        <f t="shared" si="53"/>
        <v>F</v>
      </c>
      <c r="AL254" s="238" t="str">
        <f t="shared" si="53"/>
        <v>F</v>
      </c>
      <c r="AM254" s="238" t="str">
        <f t="shared" si="53"/>
        <v>F</v>
      </c>
      <c r="AN254" s="238" t="str">
        <f t="shared" si="53"/>
        <v>F</v>
      </c>
      <c r="AO254" s="238" t="str">
        <f t="shared" si="53"/>
        <v>F</v>
      </c>
      <c r="AP254" s="238" t="str">
        <f t="shared" si="53"/>
        <v>F</v>
      </c>
      <c r="AQ254" s="238" t="str">
        <f t="shared" si="54"/>
        <v>F</v>
      </c>
      <c r="AR254" s="238" t="str">
        <f t="shared" si="54"/>
        <v>F</v>
      </c>
      <c r="AS254" s="238" t="str">
        <f t="shared" si="54"/>
        <v>F</v>
      </c>
      <c r="AT254" s="238" t="str">
        <f t="shared" si="54"/>
        <v>F</v>
      </c>
      <c r="AU254" s="238" t="str">
        <f t="shared" si="54"/>
        <v>F</v>
      </c>
      <c r="AV254" s="238" t="str">
        <f t="shared" si="54"/>
        <v>F</v>
      </c>
    </row>
    <row r="255" spans="13:48">
      <c r="M255" s="238" t="str">
        <f t="shared" si="56"/>
        <v>F</v>
      </c>
      <c r="N255" s="238" t="str">
        <f t="shared" si="56"/>
        <v>F</v>
      </c>
      <c r="O255" s="238" t="str">
        <f t="shared" si="56"/>
        <v>F</v>
      </c>
      <c r="P255" s="238" t="str">
        <f t="shared" si="56"/>
        <v>F</v>
      </c>
      <c r="Q255" s="238" t="str">
        <f t="shared" si="56"/>
        <v>F</v>
      </c>
      <c r="R255" s="220"/>
      <c r="S255" s="220"/>
      <c r="T255" s="238" t="str">
        <f t="shared" si="56"/>
        <v>F</v>
      </c>
      <c r="U255" s="238" t="str">
        <f t="shared" si="56"/>
        <v>F</v>
      </c>
      <c r="V255" s="238" t="str">
        <f t="shared" si="56"/>
        <v>F</v>
      </c>
      <c r="W255" s="238" t="str">
        <f t="shared" si="56"/>
        <v>F</v>
      </c>
      <c r="X255" s="238" t="str">
        <f t="shared" si="56"/>
        <v>F</v>
      </c>
      <c r="Y255" s="238" t="str">
        <f t="shared" si="56"/>
        <v>F</v>
      </c>
      <c r="Z255" s="238" t="str">
        <f t="shared" si="56"/>
        <v>F</v>
      </c>
      <c r="AA255" s="238" t="str">
        <f t="shared" si="56"/>
        <v>F</v>
      </c>
      <c r="AB255" s="238" t="str">
        <f t="shared" si="56"/>
        <v>F</v>
      </c>
      <c r="AC255" s="238" t="str">
        <f t="shared" si="57"/>
        <v>F</v>
      </c>
      <c r="AD255" s="238" t="str">
        <f t="shared" si="57"/>
        <v>F</v>
      </c>
      <c r="AE255" s="238" t="str">
        <f t="shared" si="57"/>
        <v>F</v>
      </c>
      <c r="AF255" s="238" t="str">
        <f t="shared" si="57"/>
        <v>F</v>
      </c>
      <c r="AG255" s="238" t="str">
        <f t="shared" si="53"/>
        <v>F</v>
      </c>
      <c r="AH255" s="238" t="str">
        <f t="shared" si="53"/>
        <v>F</v>
      </c>
      <c r="AI255" s="238" t="str">
        <f t="shared" si="53"/>
        <v>F</v>
      </c>
      <c r="AJ255" s="238" t="str">
        <f t="shared" si="53"/>
        <v>F</v>
      </c>
      <c r="AK255" s="238" t="str">
        <f t="shared" si="53"/>
        <v>F</v>
      </c>
      <c r="AL255" s="238" t="str">
        <f t="shared" si="53"/>
        <v>F</v>
      </c>
      <c r="AM255" s="238" t="str">
        <f t="shared" si="53"/>
        <v>F</v>
      </c>
      <c r="AN255" s="238" t="str">
        <f t="shared" si="53"/>
        <v>F</v>
      </c>
      <c r="AO255" s="238" t="str">
        <f t="shared" si="53"/>
        <v>F</v>
      </c>
      <c r="AP255" s="238" t="str">
        <f t="shared" si="53"/>
        <v>F</v>
      </c>
      <c r="AQ255" s="238" t="str">
        <f t="shared" si="54"/>
        <v>F</v>
      </c>
      <c r="AR255" s="238" t="str">
        <f t="shared" si="54"/>
        <v>F</v>
      </c>
      <c r="AS255" s="238" t="str">
        <f t="shared" si="54"/>
        <v>F</v>
      </c>
      <c r="AT255" s="238" t="str">
        <f t="shared" si="54"/>
        <v>F</v>
      </c>
      <c r="AU255" s="238" t="str">
        <f t="shared" si="54"/>
        <v>F</v>
      </c>
      <c r="AV255" s="238" t="str">
        <f t="shared" si="54"/>
        <v>F</v>
      </c>
    </row>
    <row r="256" spans="13:48">
      <c r="M256" s="238" t="str">
        <f t="shared" si="56"/>
        <v>F</v>
      </c>
      <c r="N256" s="238" t="str">
        <f t="shared" si="56"/>
        <v>F</v>
      </c>
      <c r="O256" s="238" t="str">
        <f t="shared" si="56"/>
        <v>F</v>
      </c>
      <c r="P256" s="238" t="str">
        <f t="shared" si="56"/>
        <v>F</v>
      </c>
      <c r="Q256" s="238" t="str">
        <f t="shared" si="56"/>
        <v>F</v>
      </c>
      <c r="R256" s="220"/>
      <c r="S256" s="220"/>
      <c r="T256" s="238" t="str">
        <f t="shared" si="56"/>
        <v>F</v>
      </c>
      <c r="U256" s="238" t="str">
        <f t="shared" si="56"/>
        <v>F</v>
      </c>
      <c r="V256" s="238" t="str">
        <f t="shared" si="56"/>
        <v>F</v>
      </c>
      <c r="W256" s="238" t="str">
        <f t="shared" si="56"/>
        <v>F</v>
      </c>
      <c r="X256" s="238" t="str">
        <f t="shared" si="56"/>
        <v>F</v>
      </c>
      <c r="Y256" s="238" t="str">
        <f t="shared" si="56"/>
        <v>F</v>
      </c>
      <c r="Z256" s="238" t="str">
        <f t="shared" si="56"/>
        <v>F</v>
      </c>
      <c r="AA256" s="238" t="str">
        <f t="shared" si="56"/>
        <v>F</v>
      </c>
      <c r="AB256" s="238" t="str">
        <f t="shared" si="56"/>
        <v>F</v>
      </c>
      <c r="AC256" s="238" t="str">
        <f t="shared" si="57"/>
        <v>F</v>
      </c>
      <c r="AD256" s="238" t="str">
        <f t="shared" si="57"/>
        <v>F</v>
      </c>
      <c r="AE256" s="238" t="str">
        <f t="shared" si="57"/>
        <v>F</v>
      </c>
      <c r="AF256" s="238" t="str">
        <f t="shared" si="57"/>
        <v>F</v>
      </c>
      <c r="AG256" s="238" t="str">
        <f t="shared" si="53"/>
        <v>F</v>
      </c>
      <c r="AH256" s="238" t="str">
        <f t="shared" si="53"/>
        <v>F</v>
      </c>
      <c r="AI256" s="238" t="str">
        <f t="shared" si="53"/>
        <v>F</v>
      </c>
      <c r="AJ256" s="238" t="str">
        <f t="shared" si="53"/>
        <v>F</v>
      </c>
      <c r="AK256" s="238" t="str">
        <f t="shared" si="53"/>
        <v>F</v>
      </c>
      <c r="AL256" s="238" t="str">
        <f t="shared" si="53"/>
        <v>F</v>
      </c>
      <c r="AM256" s="238" t="str">
        <f t="shared" si="53"/>
        <v>F</v>
      </c>
      <c r="AN256" s="238" t="str">
        <f t="shared" si="53"/>
        <v>F</v>
      </c>
      <c r="AO256" s="238" t="str">
        <f t="shared" si="53"/>
        <v>F</v>
      </c>
      <c r="AP256" s="238" t="str">
        <f t="shared" si="53"/>
        <v>F</v>
      </c>
      <c r="AQ256" s="238" t="str">
        <f t="shared" si="54"/>
        <v>F</v>
      </c>
      <c r="AR256" s="238" t="str">
        <f t="shared" si="54"/>
        <v>F</v>
      </c>
      <c r="AS256" s="238" t="str">
        <f t="shared" si="54"/>
        <v>F</v>
      </c>
      <c r="AT256" s="238" t="str">
        <f t="shared" si="54"/>
        <v>F</v>
      </c>
      <c r="AU256" s="238" t="str">
        <f t="shared" si="54"/>
        <v>F</v>
      </c>
      <c r="AV256" s="238" t="str">
        <f t="shared" si="54"/>
        <v>F</v>
      </c>
    </row>
    <row r="257" spans="13:48">
      <c r="M257" s="238" t="str">
        <f t="shared" si="56"/>
        <v>F</v>
      </c>
      <c r="N257" s="238" t="str">
        <f t="shared" si="56"/>
        <v>F</v>
      </c>
      <c r="O257" s="238" t="str">
        <f t="shared" si="56"/>
        <v>F</v>
      </c>
      <c r="P257" s="238" t="str">
        <f t="shared" si="56"/>
        <v>F</v>
      </c>
      <c r="Q257" s="238" t="str">
        <f t="shared" si="56"/>
        <v>F</v>
      </c>
      <c r="R257" s="220"/>
      <c r="S257" s="220"/>
      <c r="T257" s="238" t="str">
        <f t="shared" si="56"/>
        <v>F</v>
      </c>
      <c r="U257" s="238" t="str">
        <f t="shared" si="56"/>
        <v>F</v>
      </c>
      <c r="V257" s="238" t="str">
        <f t="shared" si="56"/>
        <v>F</v>
      </c>
      <c r="W257" s="238" t="str">
        <f t="shared" si="56"/>
        <v>F</v>
      </c>
      <c r="X257" s="238" t="str">
        <f t="shared" si="56"/>
        <v>F</v>
      </c>
      <c r="Y257" s="238" t="str">
        <f t="shared" si="56"/>
        <v>F</v>
      </c>
      <c r="Z257" s="238" t="str">
        <f t="shared" si="56"/>
        <v>F</v>
      </c>
      <c r="AA257" s="238" t="str">
        <f t="shared" si="56"/>
        <v>F</v>
      </c>
      <c r="AB257" s="238" t="str">
        <f t="shared" si="56"/>
        <v>F</v>
      </c>
      <c r="AC257" s="238" t="str">
        <f t="shared" si="57"/>
        <v>F</v>
      </c>
      <c r="AD257" s="238" t="str">
        <f t="shared" si="57"/>
        <v>F</v>
      </c>
      <c r="AE257" s="238" t="str">
        <f t="shared" si="57"/>
        <v>F</v>
      </c>
      <c r="AF257" s="238" t="str">
        <f t="shared" si="57"/>
        <v>F</v>
      </c>
      <c r="AG257" s="238" t="str">
        <f t="shared" si="53"/>
        <v>F</v>
      </c>
      <c r="AH257" s="238" t="str">
        <f t="shared" si="53"/>
        <v>F</v>
      </c>
      <c r="AI257" s="238" t="str">
        <f t="shared" si="53"/>
        <v>F</v>
      </c>
      <c r="AJ257" s="238" t="str">
        <f t="shared" si="53"/>
        <v>F</v>
      </c>
      <c r="AK257" s="238" t="str">
        <f t="shared" si="53"/>
        <v>F</v>
      </c>
      <c r="AL257" s="238" t="str">
        <f t="shared" si="53"/>
        <v>F</v>
      </c>
      <c r="AM257" s="238" t="str">
        <f t="shared" si="53"/>
        <v>F</v>
      </c>
      <c r="AN257" s="238" t="str">
        <f t="shared" si="53"/>
        <v>F</v>
      </c>
      <c r="AO257" s="238" t="str">
        <f t="shared" si="53"/>
        <v>F</v>
      </c>
      <c r="AP257" s="238" t="str">
        <f t="shared" si="53"/>
        <v>F</v>
      </c>
      <c r="AQ257" s="238" t="str">
        <f t="shared" si="54"/>
        <v>F</v>
      </c>
      <c r="AR257" s="238" t="str">
        <f t="shared" si="54"/>
        <v>F</v>
      </c>
      <c r="AS257" s="238" t="str">
        <f t="shared" si="54"/>
        <v>F</v>
      </c>
      <c r="AT257" s="238" t="str">
        <f t="shared" si="54"/>
        <v>F</v>
      </c>
      <c r="AU257" s="238" t="str">
        <f t="shared" si="54"/>
        <v>F</v>
      </c>
      <c r="AV257" s="238" t="str">
        <f t="shared" si="54"/>
        <v>F</v>
      </c>
    </row>
    <row r="258" spans="13:48">
      <c r="M258" s="238" t="str">
        <f t="shared" si="56"/>
        <v>F</v>
      </c>
      <c r="N258" s="238" t="str">
        <f t="shared" si="56"/>
        <v>F</v>
      </c>
      <c r="O258" s="238" t="str">
        <f t="shared" si="56"/>
        <v>F</v>
      </c>
      <c r="P258" s="238" t="str">
        <f t="shared" si="56"/>
        <v>F</v>
      </c>
      <c r="Q258" s="238" t="str">
        <f t="shared" si="56"/>
        <v>F</v>
      </c>
      <c r="R258" s="220"/>
      <c r="S258" s="220"/>
      <c r="T258" s="238" t="str">
        <f t="shared" si="56"/>
        <v>F</v>
      </c>
      <c r="U258" s="238" t="str">
        <f t="shared" si="56"/>
        <v>F</v>
      </c>
      <c r="V258" s="238" t="str">
        <f t="shared" si="56"/>
        <v>F</v>
      </c>
      <c r="W258" s="238" t="str">
        <f t="shared" si="56"/>
        <v>F</v>
      </c>
      <c r="X258" s="238" t="str">
        <f t="shared" si="56"/>
        <v>F</v>
      </c>
      <c r="Y258" s="238" t="str">
        <f t="shared" si="56"/>
        <v>F</v>
      </c>
      <c r="Z258" s="238" t="str">
        <f t="shared" si="56"/>
        <v>F</v>
      </c>
      <c r="AA258" s="238" t="str">
        <f t="shared" si="56"/>
        <v>F</v>
      </c>
      <c r="AB258" s="238" t="str">
        <f t="shared" si="56"/>
        <v>F</v>
      </c>
      <c r="AC258" s="238" t="str">
        <f t="shared" si="57"/>
        <v>F</v>
      </c>
      <c r="AD258" s="238" t="str">
        <f t="shared" si="57"/>
        <v>F</v>
      </c>
      <c r="AE258" s="238" t="str">
        <f t="shared" si="57"/>
        <v>F</v>
      </c>
      <c r="AF258" s="238" t="str">
        <f t="shared" si="57"/>
        <v>F</v>
      </c>
      <c r="AG258" s="238" t="str">
        <f t="shared" si="53"/>
        <v>F</v>
      </c>
      <c r="AH258" s="238" t="str">
        <f t="shared" si="53"/>
        <v>F</v>
      </c>
      <c r="AI258" s="238" t="str">
        <f t="shared" si="53"/>
        <v>F</v>
      </c>
      <c r="AJ258" s="238" t="str">
        <f t="shared" si="53"/>
        <v>F</v>
      </c>
      <c r="AK258" s="238" t="str">
        <f t="shared" si="53"/>
        <v>F</v>
      </c>
      <c r="AL258" s="238" t="str">
        <f t="shared" si="53"/>
        <v>F</v>
      </c>
      <c r="AM258" s="238" t="str">
        <f t="shared" si="53"/>
        <v>F</v>
      </c>
      <c r="AN258" s="238" t="str">
        <f t="shared" si="53"/>
        <v>F</v>
      </c>
      <c r="AO258" s="238" t="str">
        <f t="shared" si="53"/>
        <v>F</v>
      </c>
      <c r="AP258" s="238" t="str">
        <f t="shared" si="53"/>
        <v>F</v>
      </c>
      <c r="AQ258" s="238" t="str">
        <f t="shared" si="54"/>
        <v>F</v>
      </c>
      <c r="AR258" s="238" t="str">
        <f t="shared" si="54"/>
        <v>F</v>
      </c>
      <c r="AS258" s="238" t="str">
        <f t="shared" si="54"/>
        <v>F</v>
      </c>
      <c r="AT258" s="238" t="str">
        <f t="shared" si="54"/>
        <v>F</v>
      </c>
      <c r="AU258" s="238" t="str">
        <f t="shared" si="54"/>
        <v>F</v>
      </c>
      <c r="AV258" s="238" t="str">
        <f t="shared" si="54"/>
        <v>F</v>
      </c>
    </row>
    <row r="259" spans="13:48">
      <c r="M259" s="238" t="str">
        <f t="shared" si="56"/>
        <v>F</v>
      </c>
      <c r="N259" s="238" t="str">
        <f t="shared" si="56"/>
        <v>F</v>
      </c>
      <c r="O259" s="238" t="str">
        <f t="shared" si="56"/>
        <v>F</v>
      </c>
      <c r="P259" s="238" t="str">
        <f t="shared" si="56"/>
        <v>F</v>
      </c>
      <c r="Q259" s="238" t="str">
        <f t="shared" si="56"/>
        <v>F</v>
      </c>
      <c r="R259" s="220"/>
      <c r="S259" s="220"/>
      <c r="T259" s="238" t="str">
        <f t="shared" si="56"/>
        <v>F</v>
      </c>
      <c r="U259" s="238" t="str">
        <f t="shared" si="56"/>
        <v>F</v>
      </c>
      <c r="V259" s="238" t="str">
        <f t="shared" si="56"/>
        <v>F</v>
      </c>
      <c r="W259" s="238" t="str">
        <f t="shared" si="56"/>
        <v>F</v>
      </c>
      <c r="X259" s="238" t="str">
        <f t="shared" si="56"/>
        <v>F</v>
      </c>
      <c r="Y259" s="238" t="str">
        <f t="shared" si="56"/>
        <v>F</v>
      </c>
      <c r="Z259" s="238" t="str">
        <f t="shared" si="56"/>
        <v>F</v>
      </c>
      <c r="AA259" s="238" t="str">
        <f t="shared" si="56"/>
        <v>F</v>
      </c>
      <c r="AB259" s="238" t="str">
        <f t="shared" si="56"/>
        <v>F</v>
      </c>
      <c r="AC259" s="238" t="str">
        <f t="shared" si="57"/>
        <v>F</v>
      </c>
      <c r="AD259" s="238" t="str">
        <f t="shared" si="57"/>
        <v>F</v>
      </c>
      <c r="AE259" s="238" t="str">
        <f t="shared" si="57"/>
        <v>F</v>
      </c>
      <c r="AF259" s="238" t="str">
        <f t="shared" si="57"/>
        <v>F</v>
      </c>
      <c r="AG259" s="238" t="str">
        <f t="shared" si="53"/>
        <v>F</v>
      </c>
      <c r="AH259" s="238" t="str">
        <f t="shared" si="53"/>
        <v>F</v>
      </c>
      <c r="AI259" s="238" t="str">
        <f t="shared" si="53"/>
        <v>F</v>
      </c>
      <c r="AJ259" s="238" t="str">
        <f t="shared" si="53"/>
        <v>F</v>
      </c>
      <c r="AK259" s="238" t="str">
        <f t="shared" si="53"/>
        <v>F</v>
      </c>
      <c r="AL259" s="238" t="str">
        <f t="shared" si="53"/>
        <v>F</v>
      </c>
      <c r="AM259" s="238" t="str">
        <f t="shared" si="53"/>
        <v>F</v>
      </c>
      <c r="AN259" s="238" t="str">
        <f t="shared" si="53"/>
        <v>F</v>
      </c>
      <c r="AO259" s="238" t="str">
        <f t="shared" si="53"/>
        <v>F</v>
      </c>
      <c r="AP259" s="238" t="str">
        <f t="shared" si="53"/>
        <v>F</v>
      </c>
      <c r="AQ259" s="238" t="str">
        <f t="shared" si="54"/>
        <v>F</v>
      </c>
      <c r="AR259" s="238" t="str">
        <f t="shared" si="54"/>
        <v>F</v>
      </c>
      <c r="AS259" s="238" t="str">
        <f t="shared" si="54"/>
        <v>F</v>
      </c>
      <c r="AT259" s="238" t="str">
        <f t="shared" si="54"/>
        <v>F</v>
      </c>
      <c r="AU259" s="238" t="str">
        <f t="shared" si="54"/>
        <v>F</v>
      </c>
      <c r="AV259" s="238" t="str">
        <f t="shared" si="54"/>
        <v>F</v>
      </c>
    </row>
    <row r="260" spans="13:48">
      <c r="M260" s="238" t="str">
        <f t="shared" si="56"/>
        <v>F</v>
      </c>
      <c r="N260" s="238" t="str">
        <f t="shared" si="56"/>
        <v>F</v>
      </c>
      <c r="O260" s="238" t="str">
        <f t="shared" si="56"/>
        <v>F</v>
      </c>
      <c r="P260" s="238" t="str">
        <f t="shared" si="56"/>
        <v>F</v>
      </c>
      <c r="Q260" s="238" t="str">
        <f t="shared" si="56"/>
        <v>F</v>
      </c>
      <c r="R260" s="220"/>
      <c r="S260" s="220"/>
      <c r="T260" s="238" t="str">
        <f t="shared" si="56"/>
        <v>F</v>
      </c>
      <c r="U260" s="238" t="str">
        <f t="shared" si="56"/>
        <v>F</v>
      </c>
      <c r="V260" s="238" t="str">
        <f t="shared" si="56"/>
        <v>F</v>
      </c>
      <c r="W260" s="238" t="str">
        <f t="shared" si="56"/>
        <v>F</v>
      </c>
      <c r="X260" s="238" t="str">
        <f t="shared" si="56"/>
        <v>F</v>
      </c>
      <c r="Y260" s="238" t="str">
        <f t="shared" si="56"/>
        <v>F</v>
      </c>
      <c r="Z260" s="238" t="str">
        <f t="shared" si="56"/>
        <v>F</v>
      </c>
      <c r="AA260" s="238" t="str">
        <f t="shared" si="56"/>
        <v>F</v>
      </c>
      <c r="AB260" s="238" t="str">
        <f t="shared" si="56"/>
        <v>F</v>
      </c>
      <c r="AC260" s="238" t="str">
        <f t="shared" si="57"/>
        <v>F</v>
      </c>
      <c r="AD260" s="238" t="str">
        <f t="shared" si="57"/>
        <v>F</v>
      </c>
      <c r="AE260" s="238" t="str">
        <f t="shared" si="57"/>
        <v>F</v>
      </c>
      <c r="AF260" s="238" t="str">
        <f t="shared" si="57"/>
        <v>F</v>
      </c>
      <c r="AG260" s="238" t="str">
        <f t="shared" si="53"/>
        <v>F</v>
      </c>
      <c r="AH260" s="238" t="str">
        <f t="shared" si="53"/>
        <v>F</v>
      </c>
      <c r="AI260" s="238" t="str">
        <f t="shared" si="53"/>
        <v>F</v>
      </c>
      <c r="AJ260" s="238" t="str">
        <f t="shared" si="53"/>
        <v>F</v>
      </c>
      <c r="AK260" s="238" t="str">
        <f t="shared" si="53"/>
        <v>F</v>
      </c>
      <c r="AL260" s="238" t="str">
        <f t="shared" si="53"/>
        <v>F</v>
      </c>
      <c r="AM260" s="238" t="str">
        <f t="shared" si="53"/>
        <v>F</v>
      </c>
      <c r="AN260" s="238" t="str">
        <f t="shared" si="53"/>
        <v>F</v>
      </c>
      <c r="AO260" s="238" t="str">
        <f t="shared" si="53"/>
        <v>F</v>
      </c>
      <c r="AP260" s="238" t="str">
        <f t="shared" si="53"/>
        <v>F</v>
      </c>
      <c r="AQ260" s="238" t="str">
        <f t="shared" si="54"/>
        <v>F</v>
      </c>
      <c r="AR260" s="238" t="str">
        <f t="shared" si="54"/>
        <v>F</v>
      </c>
      <c r="AS260" s="238" t="str">
        <f t="shared" si="54"/>
        <v>F</v>
      </c>
      <c r="AT260" s="238" t="str">
        <f t="shared" si="54"/>
        <v>F</v>
      </c>
      <c r="AU260" s="238" t="str">
        <f t="shared" si="54"/>
        <v>F</v>
      </c>
      <c r="AV260" s="238" t="str">
        <f t="shared" si="54"/>
        <v>F</v>
      </c>
    </row>
    <row r="261" spans="13:48">
      <c r="M261" s="238" t="str">
        <f t="shared" si="56"/>
        <v>F</v>
      </c>
      <c r="N261" s="238" t="str">
        <f t="shared" si="56"/>
        <v>F</v>
      </c>
      <c r="O261" s="238" t="str">
        <f t="shared" si="56"/>
        <v>F</v>
      </c>
      <c r="P261" s="238" t="str">
        <f t="shared" si="56"/>
        <v>F</v>
      </c>
      <c r="Q261" s="238" t="str">
        <f t="shared" si="56"/>
        <v>F</v>
      </c>
      <c r="R261" s="220"/>
      <c r="S261" s="220"/>
      <c r="T261" s="238" t="str">
        <f t="shared" si="56"/>
        <v>F</v>
      </c>
      <c r="U261" s="238" t="str">
        <f t="shared" si="56"/>
        <v>F</v>
      </c>
      <c r="V261" s="238" t="str">
        <f t="shared" si="56"/>
        <v>F</v>
      </c>
      <c r="W261" s="238" t="str">
        <f t="shared" si="56"/>
        <v>F</v>
      </c>
      <c r="X261" s="238" t="str">
        <f t="shared" si="56"/>
        <v>F</v>
      </c>
      <c r="Y261" s="238" t="str">
        <f t="shared" si="56"/>
        <v>F</v>
      </c>
      <c r="Z261" s="238" t="str">
        <f t="shared" si="56"/>
        <v>F</v>
      </c>
      <c r="AA261" s="238" t="str">
        <f t="shared" si="56"/>
        <v>F</v>
      </c>
      <c r="AB261" s="238" t="str">
        <f t="shared" si="56"/>
        <v>F</v>
      </c>
      <c r="AC261" s="238" t="str">
        <f t="shared" si="57"/>
        <v>F</v>
      </c>
      <c r="AD261" s="238" t="str">
        <f t="shared" si="57"/>
        <v>F</v>
      </c>
      <c r="AE261" s="238" t="str">
        <f t="shared" si="57"/>
        <v>F</v>
      </c>
      <c r="AF261" s="238" t="str">
        <f t="shared" si="57"/>
        <v>F</v>
      </c>
      <c r="AG261" s="238" t="str">
        <f t="shared" si="53"/>
        <v>F</v>
      </c>
      <c r="AH261" s="238" t="str">
        <f t="shared" si="53"/>
        <v>F</v>
      </c>
      <c r="AI261" s="238" t="str">
        <f t="shared" si="53"/>
        <v>F</v>
      </c>
      <c r="AJ261" s="238" t="str">
        <f t="shared" si="53"/>
        <v>F</v>
      </c>
      <c r="AK261" s="238" t="str">
        <f t="shared" si="53"/>
        <v>F</v>
      </c>
      <c r="AL261" s="238" t="str">
        <f t="shared" si="53"/>
        <v>F</v>
      </c>
      <c r="AM261" s="238" t="str">
        <f t="shared" si="53"/>
        <v>F</v>
      </c>
      <c r="AN261" s="238" t="str">
        <f t="shared" si="53"/>
        <v>F</v>
      </c>
      <c r="AO261" s="238" t="str">
        <f t="shared" si="53"/>
        <v>F</v>
      </c>
      <c r="AP261" s="238" t="str">
        <f t="shared" si="53"/>
        <v>F</v>
      </c>
      <c r="AQ261" s="238" t="str">
        <f t="shared" si="54"/>
        <v>F</v>
      </c>
      <c r="AR261" s="238" t="str">
        <f t="shared" si="54"/>
        <v>F</v>
      </c>
      <c r="AS261" s="238" t="str">
        <f t="shared" si="54"/>
        <v>F</v>
      </c>
      <c r="AT261" s="238" t="str">
        <f t="shared" si="54"/>
        <v>F</v>
      </c>
      <c r="AU261" s="238" t="str">
        <f t="shared" si="54"/>
        <v>F</v>
      </c>
      <c r="AV261" s="238" t="str">
        <f t="shared" si="54"/>
        <v>F</v>
      </c>
    </row>
    <row r="262" spans="13:48">
      <c r="M262" s="238" t="str">
        <f t="shared" si="56"/>
        <v>F</v>
      </c>
      <c r="N262" s="238" t="str">
        <f t="shared" si="56"/>
        <v>F</v>
      </c>
      <c r="O262" s="238" t="str">
        <f t="shared" si="56"/>
        <v>F</v>
      </c>
      <c r="P262" s="238" t="str">
        <f t="shared" si="56"/>
        <v>F</v>
      </c>
      <c r="Q262" s="238" t="str">
        <f t="shared" si="56"/>
        <v>F</v>
      </c>
      <c r="R262" s="220"/>
      <c r="S262" s="220"/>
      <c r="T262" s="238" t="str">
        <f t="shared" si="56"/>
        <v>F</v>
      </c>
      <c r="U262" s="238" t="str">
        <f t="shared" si="56"/>
        <v>F</v>
      </c>
      <c r="V262" s="238" t="str">
        <f t="shared" si="56"/>
        <v>F</v>
      </c>
      <c r="W262" s="238" t="str">
        <f t="shared" si="56"/>
        <v>F</v>
      </c>
      <c r="X262" s="238" t="str">
        <f t="shared" si="56"/>
        <v>F</v>
      </c>
      <c r="Y262" s="238" t="str">
        <f t="shared" si="56"/>
        <v>F</v>
      </c>
      <c r="Z262" s="238" t="str">
        <f t="shared" si="56"/>
        <v>F</v>
      </c>
      <c r="AA262" s="238" t="str">
        <f t="shared" si="56"/>
        <v>F</v>
      </c>
      <c r="AB262" s="238" t="str">
        <f t="shared" si="56"/>
        <v>F</v>
      </c>
      <c r="AC262" s="238" t="str">
        <f t="shared" si="57"/>
        <v>F</v>
      </c>
      <c r="AD262" s="238" t="str">
        <f t="shared" si="57"/>
        <v>F</v>
      </c>
      <c r="AE262" s="238" t="str">
        <f t="shared" si="57"/>
        <v>F</v>
      </c>
      <c r="AF262" s="238" t="str">
        <f t="shared" si="57"/>
        <v>F</v>
      </c>
      <c r="AG262" s="238" t="str">
        <f t="shared" si="53"/>
        <v>F</v>
      </c>
      <c r="AH262" s="238" t="str">
        <f t="shared" si="53"/>
        <v>F</v>
      </c>
      <c r="AI262" s="238" t="str">
        <f t="shared" si="53"/>
        <v>F</v>
      </c>
      <c r="AJ262" s="238" t="str">
        <f t="shared" si="53"/>
        <v>F</v>
      </c>
      <c r="AK262" s="238" t="str">
        <f t="shared" si="53"/>
        <v>F</v>
      </c>
      <c r="AL262" s="238" t="str">
        <f t="shared" si="53"/>
        <v>F</v>
      </c>
      <c r="AM262" s="238" t="str">
        <f t="shared" si="53"/>
        <v>F</v>
      </c>
      <c r="AN262" s="238" t="str">
        <f t="shared" si="53"/>
        <v>F</v>
      </c>
      <c r="AO262" s="238" t="str">
        <f t="shared" si="53"/>
        <v>F</v>
      </c>
      <c r="AP262" s="238" t="str">
        <f t="shared" si="53"/>
        <v>F</v>
      </c>
      <c r="AQ262" s="238" t="str">
        <f t="shared" si="54"/>
        <v>F</v>
      </c>
      <c r="AR262" s="238" t="str">
        <f t="shared" si="54"/>
        <v>F</v>
      </c>
      <c r="AS262" s="238" t="str">
        <f t="shared" si="54"/>
        <v>F</v>
      </c>
      <c r="AT262" s="238" t="str">
        <f t="shared" si="54"/>
        <v>F</v>
      </c>
      <c r="AU262" s="238" t="str">
        <f t="shared" si="54"/>
        <v>F</v>
      </c>
      <c r="AV262" s="238" t="str">
        <f t="shared" si="54"/>
        <v>F</v>
      </c>
    </row>
    <row r="263" spans="13:48">
      <c r="M263" s="238" t="str">
        <f t="shared" si="56"/>
        <v>F</v>
      </c>
      <c r="N263" s="238" t="str">
        <f t="shared" si="56"/>
        <v>F</v>
      </c>
      <c r="O263" s="238" t="str">
        <f t="shared" si="56"/>
        <v>F</v>
      </c>
      <c r="P263" s="238" t="str">
        <f t="shared" si="56"/>
        <v>F</v>
      </c>
      <c r="Q263" s="238" t="str">
        <f t="shared" si="56"/>
        <v>F</v>
      </c>
      <c r="R263" s="220"/>
      <c r="S263" s="220"/>
      <c r="T263" s="238" t="str">
        <f t="shared" si="56"/>
        <v>F</v>
      </c>
      <c r="U263" s="238" t="str">
        <f t="shared" si="56"/>
        <v>F</v>
      </c>
      <c r="V263" s="238" t="str">
        <f t="shared" si="56"/>
        <v>F</v>
      </c>
      <c r="W263" s="238" t="str">
        <f t="shared" si="56"/>
        <v>F</v>
      </c>
      <c r="X263" s="238" t="str">
        <f t="shared" si="56"/>
        <v>F</v>
      </c>
      <c r="Y263" s="238" t="str">
        <f t="shared" si="56"/>
        <v>F</v>
      </c>
      <c r="Z263" s="238" t="str">
        <f t="shared" si="56"/>
        <v>F</v>
      </c>
      <c r="AA263" s="238" t="str">
        <f t="shared" si="56"/>
        <v>F</v>
      </c>
      <c r="AB263" s="238" t="str">
        <f t="shared" si="56"/>
        <v>F</v>
      </c>
      <c r="AC263" s="238" t="str">
        <f t="shared" si="57"/>
        <v>F</v>
      </c>
      <c r="AD263" s="238" t="str">
        <f t="shared" si="57"/>
        <v>F</v>
      </c>
      <c r="AE263" s="238" t="str">
        <f t="shared" si="57"/>
        <v>F</v>
      </c>
      <c r="AF263" s="238" t="str">
        <f t="shared" si="57"/>
        <v>F</v>
      </c>
      <c r="AG263" s="238" t="str">
        <f t="shared" si="53"/>
        <v>F</v>
      </c>
      <c r="AH263" s="238" t="str">
        <f t="shared" si="53"/>
        <v>F</v>
      </c>
      <c r="AI263" s="238" t="str">
        <f t="shared" si="53"/>
        <v>F</v>
      </c>
      <c r="AJ263" s="238" t="str">
        <f t="shared" si="53"/>
        <v>F</v>
      </c>
      <c r="AK263" s="238" t="str">
        <f t="shared" si="53"/>
        <v>F</v>
      </c>
      <c r="AL263" s="238" t="str">
        <f t="shared" si="53"/>
        <v>F</v>
      </c>
      <c r="AM263" s="238" t="str">
        <f t="shared" si="53"/>
        <v>F</v>
      </c>
      <c r="AN263" s="238" t="str">
        <f t="shared" si="53"/>
        <v>F</v>
      </c>
      <c r="AO263" s="238" t="str">
        <f t="shared" si="53"/>
        <v>F</v>
      </c>
      <c r="AP263" s="238" t="str">
        <f t="shared" si="53"/>
        <v>F</v>
      </c>
      <c r="AQ263" s="238" t="str">
        <f t="shared" si="54"/>
        <v>F</v>
      </c>
      <c r="AR263" s="238" t="str">
        <f t="shared" si="54"/>
        <v>F</v>
      </c>
      <c r="AS263" s="238" t="str">
        <f t="shared" si="54"/>
        <v>F</v>
      </c>
      <c r="AT263" s="238" t="str">
        <f t="shared" si="54"/>
        <v>F</v>
      </c>
      <c r="AU263" s="238" t="str">
        <f t="shared" si="54"/>
        <v>F</v>
      </c>
      <c r="AV263" s="238" t="str">
        <f t="shared" si="54"/>
        <v>F</v>
      </c>
    </row>
    <row r="264" spans="13:48">
      <c r="M264" s="238" t="str">
        <f t="shared" si="56"/>
        <v>F</v>
      </c>
      <c r="N264" s="238" t="str">
        <f t="shared" si="56"/>
        <v>F</v>
      </c>
      <c r="O264" s="238" t="str">
        <f t="shared" si="56"/>
        <v>F</v>
      </c>
      <c r="P264" s="238" t="str">
        <f t="shared" si="56"/>
        <v>F</v>
      </c>
      <c r="Q264" s="238" t="str">
        <f t="shared" si="56"/>
        <v>F</v>
      </c>
      <c r="R264" s="220"/>
      <c r="S264" s="220"/>
      <c r="T264" s="238" t="str">
        <f t="shared" si="56"/>
        <v>F</v>
      </c>
      <c r="U264" s="238" t="str">
        <f t="shared" si="56"/>
        <v>F</v>
      </c>
      <c r="V264" s="238" t="str">
        <f t="shared" si="56"/>
        <v>F</v>
      </c>
      <c r="W264" s="238" t="str">
        <f t="shared" si="56"/>
        <v>F</v>
      </c>
      <c r="X264" s="238" t="str">
        <f t="shared" si="56"/>
        <v>F</v>
      </c>
      <c r="Y264" s="238" t="str">
        <f t="shared" si="56"/>
        <v>F</v>
      </c>
      <c r="Z264" s="238" t="str">
        <f t="shared" si="56"/>
        <v>F</v>
      </c>
      <c r="AA264" s="238" t="str">
        <f t="shared" si="56"/>
        <v>F</v>
      </c>
      <c r="AB264" s="238" t="str">
        <f t="shared" ref="AB264:AF279" si="58">IF(AB$3&gt;=$C264,IF(AB$3&lt;=($C264+$D264-1),"P","F"),"F")</f>
        <v>F</v>
      </c>
      <c r="AC264" s="238" t="str">
        <f t="shared" si="58"/>
        <v>F</v>
      </c>
      <c r="AD264" s="238" t="str">
        <f t="shared" si="58"/>
        <v>F</v>
      </c>
      <c r="AE264" s="238" t="str">
        <f t="shared" si="58"/>
        <v>F</v>
      </c>
      <c r="AF264" s="238" t="str">
        <f t="shared" si="58"/>
        <v>F</v>
      </c>
      <c r="AG264" s="238" t="str">
        <f t="shared" si="53"/>
        <v>F</v>
      </c>
      <c r="AH264" s="238" t="str">
        <f t="shared" si="53"/>
        <v>F</v>
      </c>
      <c r="AI264" s="238" t="str">
        <f t="shared" si="53"/>
        <v>F</v>
      </c>
      <c r="AJ264" s="238" t="str">
        <f t="shared" si="53"/>
        <v>F</v>
      </c>
      <c r="AK264" s="238" t="str">
        <f t="shared" si="53"/>
        <v>F</v>
      </c>
      <c r="AL264" s="238" t="str">
        <f t="shared" ref="AG264:AP280" si="59">IF(AL$3&gt;=$C264,IF(AL$3&lt;=($C264+$D264-1),"P","F"),"F")</f>
        <v>F</v>
      </c>
      <c r="AM264" s="238" t="str">
        <f t="shared" si="59"/>
        <v>F</v>
      </c>
      <c r="AN264" s="238" t="str">
        <f t="shared" si="59"/>
        <v>F</v>
      </c>
      <c r="AO264" s="238" t="str">
        <f t="shared" si="59"/>
        <v>F</v>
      </c>
      <c r="AP264" s="238" t="str">
        <f t="shared" si="59"/>
        <v>F</v>
      </c>
      <c r="AQ264" s="238" t="str">
        <f t="shared" si="54"/>
        <v>F</v>
      </c>
      <c r="AR264" s="238" t="str">
        <f t="shared" si="54"/>
        <v>F</v>
      </c>
      <c r="AS264" s="238" t="str">
        <f t="shared" si="54"/>
        <v>F</v>
      </c>
      <c r="AT264" s="238" t="str">
        <f t="shared" si="54"/>
        <v>F</v>
      </c>
      <c r="AU264" s="238" t="str">
        <f t="shared" si="54"/>
        <v>F</v>
      </c>
      <c r="AV264" s="238" t="str">
        <f t="shared" si="54"/>
        <v>F</v>
      </c>
    </row>
    <row r="265" spans="13:48">
      <c r="M265" s="238" t="str">
        <f t="shared" ref="M265:AB280" si="60">IF(M$3&gt;=$C265,IF(M$3&lt;=($C265+$D265-1),"P","F"),"F")</f>
        <v>F</v>
      </c>
      <c r="N265" s="238" t="str">
        <f t="shared" si="60"/>
        <v>F</v>
      </c>
      <c r="O265" s="238" t="str">
        <f t="shared" si="60"/>
        <v>F</v>
      </c>
      <c r="P265" s="238" t="str">
        <f t="shared" si="60"/>
        <v>F</v>
      </c>
      <c r="Q265" s="238" t="str">
        <f t="shared" si="60"/>
        <v>F</v>
      </c>
      <c r="R265" s="220"/>
      <c r="S265" s="220"/>
      <c r="T265" s="238" t="str">
        <f t="shared" si="60"/>
        <v>F</v>
      </c>
      <c r="U265" s="238" t="str">
        <f t="shared" si="60"/>
        <v>F</v>
      </c>
      <c r="V265" s="238" t="str">
        <f t="shared" si="60"/>
        <v>F</v>
      </c>
      <c r="W265" s="238" t="str">
        <f t="shared" si="60"/>
        <v>F</v>
      </c>
      <c r="X265" s="238" t="str">
        <f t="shared" si="60"/>
        <v>F</v>
      </c>
      <c r="Y265" s="238" t="str">
        <f t="shared" si="60"/>
        <v>F</v>
      </c>
      <c r="Z265" s="238" t="str">
        <f t="shared" si="60"/>
        <v>F</v>
      </c>
      <c r="AA265" s="238" t="str">
        <f t="shared" si="60"/>
        <v>F</v>
      </c>
      <c r="AB265" s="238" t="str">
        <f t="shared" si="60"/>
        <v>F</v>
      </c>
      <c r="AC265" s="238" t="str">
        <f t="shared" si="58"/>
        <v>F</v>
      </c>
      <c r="AD265" s="238" t="str">
        <f t="shared" si="58"/>
        <v>F</v>
      </c>
      <c r="AE265" s="238" t="str">
        <f t="shared" si="58"/>
        <v>F</v>
      </c>
      <c r="AF265" s="238" t="str">
        <f t="shared" si="58"/>
        <v>F</v>
      </c>
      <c r="AG265" s="238" t="str">
        <f t="shared" si="59"/>
        <v>F</v>
      </c>
      <c r="AH265" s="238" t="str">
        <f t="shared" si="59"/>
        <v>F</v>
      </c>
      <c r="AI265" s="238" t="str">
        <f t="shared" si="59"/>
        <v>F</v>
      </c>
      <c r="AJ265" s="238" t="str">
        <f t="shared" si="59"/>
        <v>F</v>
      </c>
      <c r="AK265" s="238" t="str">
        <f t="shared" si="59"/>
        <v>F</v>
      </c>
      <c r="AL265" s="238" t="str">
        <f t="shared" si="59"/>
        <v>F</v>
      </c>
      <c r="AM265" s="238" t="str">
        <f t="shared" si="59"/>
        <v>F</v>
      </c>
      <c r="AN265" s="238" t="str">
        <f t="shared" si="59"/>
        <v>F</v>
      </c>
      <c r="AO265" s="238" t="str">
        <f t="shared" si="59"/>
        <v>F</v>
      </c>
      <c r="AP265" s="238" t="str">
        <f t="shared" si="59"/>
        <v>F</v>
      </c>
      <c r="AQ265" s="238" t="str">
        <f t="shared" si="54"/>
        <v>F</v>
      </c>
      <c r="AR265" s="238" t="str">
        <f t="shared" si="54"/>
        <v>F</v>
      </c>
      <c r="AS265" s="238" t="str">
        <f t="shared" si="54"/>
        <v>F</v>
      </c>
      <c r="AT265" s="238" t="str">
        <f t="shared" si="54"/>
        <v>F</v>
      </c>
      <c r="AU265" s="238" t="str">
        <f t="shared" si="54"/>
        <v>F</v>
      </c>
      <c r="AV265" s="238" t="str">
        <f t="shared" si="54"/>
        <v>F</v>
      </c>
    </row>
    <row r="266" spans="13:48">
      <c r="M266" s="238" t="str">
        <f t="shared" si="60"/>
        <v>F</v>
      </c>
      <c r="N266" s="238" t="str">
        <f t="shared" si="60"/>
        <v>F</v>
      </c>
      <c r="O266" s="238" t="str">
        <f t="shared" si="60"/>
        <v>F</v>
      </c>
      <c r="P266" s="238" t="str">
        <f t="shared" si="60"/>
        <v>F</v>
      </c>
      <c r="Q266" s="238" t="str">
        <f t="shared" si="60"/>
        <v>F</v>
      </c>
      <c r="R266" s="220"/>
      <c r="S266" s="220"/>
      <c r="T266" s="238" t="str">
        <f t="shared" si="60"/>
        <v>F</v>
      </c>
      <c r="U266" s="238" t="str">
        <f t="shared" si="60"/>
        <v>F</v>
      </c>
      <c r="V266" s="238" t="str">
        <f t="shared" si="60"/>
        <v>F</v>
      </c>
      <c r="W266" s="238" t="str">
        <f t="shared" si="60"/>
        <v>F</v>
      </c>
      <c r="X266" s="238" t="str">
        <f t="shared" si="60"/>
        <v>F</v>
      </c>
      <c r="Y266" s="238" t="str">
        <f t="shared" si="60"/>
        <v>F</v>
      </c>
      <c r="Z266" s="238" t="str">
        <f t="shared" si="60"/>
        <v>F</v>
      </c>
      <c r="AA266" s="238" t="str">
        <f t="shared" si="60"/>
        <v>F</v>
      </c>
      <c r="AB266" s="238" t="str">
        <f t="shared" si="60"/>
        <v>F</v>
      </c>
      <c r="AC266" s="238" t="str">
        <f t="shared" si="58"/>
        <v>F</v>
      </c>
      <c r="AD266" s="238" t="str">
        <f t="shared" si="58"/>
        <v>F</v>
      </c>
      <c r="AE266" s="238" t="str">
        <f t="shared" si="58"/>
        <v>F</v>
      </c>
      <c r="AF266" s="238" t="str">
        <f t="shared" si="58"/>
        <v>F</v>
      </c>
      <c r="AG266" s="238" t="str">
        <f t="shared" si="59"/>
        <v>F</v>
      </c>
      <c r="AH266" s="238" t="str">
        <f t="shared" si="59"/>
        <v>F</v>
      </c>
      <c r="AI266" s="238" t="str">
        <f t="shared" si="59"/>
        <v>F</v>
      </c>
      <c r="AJ266" s="238" t="str">
        <f t="shared" si="59"/>
        <v>F</v>
      </c>
      <c r="AK266" s="238" t="str">
        <f t="shared" si="59"/>
        <v>F</v>
      </c>
      <c r="AL266" s="238" t="str">
        <f t="shared" si="59"/>
        <v>F</v>
      </c>
      <c r="AM266" s="238" t="str">
        <f t="shared" si="59"/>
        <v>F</v>
      </c>
      <c r="AN266" s="238" t="str">
        <f t="shared" si="59"/>
        <v>F</v>
      </c>
      <c r="AO266" s="238" t="str">
        <f t="shared" si="59"/>
        <v>F</v>
      </c>
      <c r="AP266" s="238" t="str">
        <f t="shared" si="59"/>
        <v>F</v>
      </c>
      <c r="AQ266" s="238" t="str">
        <f t="shared" si="54"/>
        <v>F</v>
      </c>
      <c r="AR266" s="238" t="str">
        <f t="shared" si="54"/>
        <v>F</v>
      </c>
      <c r="AS266" s="238" t="str">
        <f t="shared" si="54"/>
        <v>F</v>
      </c>
      <c r="AT266" s="238" t="str">
        <f t="shared" si="54"/>
        <v>F</v>
      </c>
      <c r="AU266" s="238" t="str">
        <f t="shared" si="54"/>
        <v>F</v>
      </c>
      <c r="AV266" s="238" t="str">
        <f t="shared" si="54"/>
        <v>F</v>
      </c>
    </row>
    <row r="267" spans="13:48">
      <c r="M267" s="238" t="str">
        <f t="shared" si="60"/>
        <v>F</v>
      </c>
      <c r="N267" s="238" t="str">
        <f t="shared" si="60"/>
        <v>F</v>
      </c>
      <c r="O267" s="238" t="str">
        <f t="shared" si="60"/>
        <v>F</v>
      </c>
      <c r="P267" s="238" t="str">
        <f t="shared" si="60"/>
        <v>F</v>
      </c>
      <c r="Q267" s="238" t="str">
        <f t="shared" si="60"/>
        <v>F</v>
      </c>
      <c r="R267" s="220"/>
      <c r="S267" s="220"/>
      <c r="T267" s="238" t="str">
        <f t="shared" si="60"/>
        <v>F</v>
      </c>
      <c r="U267" s="238" t="str">
        <f t="shared" si="60"/>
        <v>F</v>
      </c>
      <c r="V267" s="238" t="str">
        <f t="shared" si="60"/>
        <v>F</v>
      </c>
      <c r="W267" s="238" t="str">
        <f t="shared" si="60"/>
        <v>F</v>
      </c>
      <c r="X267" s="238" t="str">
        <f t="shared" si="60"/>
        <v>F</v>
      </c>
      <c r="Y267" s="238" t="str">
        <f t="shared" si="60"/>
        <v>F</v>
      </c>
      <c r="Z267" s="238" t="str">
        <f t="shared" si="60"/>
        <v>F</v>
      </c>
      <c r="AA267" s="238" t="str">
        <f t="shared" si="60"/>
        <v>F</v>
      </c>
      <c r="AB267" s="238" t="str">
        <f t="shared" si="60"/>
        <v>F</v>
      </c>
      <c r="AC267" s="238" t="str">
        <f t="shared" si="58"/>
        <v>F</v>
      </c>
      <c r="AD267" s="238" t="str">
        <f t="shared" si="58"/>
        <v>F</v>
      </c>
      <c r="AE267" s="238" t="str">
        <f t="shared" si="58"/>
        <v>F</v>
      </c>
      <c r="AF267" s="238" t="str">
        <f t="shared" si="58"/>
        <v>F</v>
      </c>
      <c r="AG267" s="238" t="str">
        <f t="shared" si="59"/>
        <v>F</v>
      </c>
      <c r="AH267" s="238" t="str">
        <f t="shared" si="59"/>
        <v>F</v>
      </c>
      <c r="AI267" s="238" t="str">
        <f t="shared" si="59"/>
        <v>F</v>
      </c>
      <c r="AJ267" s="238" t="str">
        <f t="shared" si="59"/>
        <v>F</v>
      </c>
      <c r="AK267" s="238" t="str">
        <f t="shared" si="59"/>
        <v>F</v>
      </c>
      <c r="AL267" s="238" t="str">
        <f t="shared" si="59"/>
        <v>F</v>
      </c>
      <c r="AM267" s="238" t="str">
        <f t="shared" si="59"/>
        <v>F</v>
      </c>
      <c r="AN267" s="238" t="str">
        <f t="shared" si="59"/>
        <v>F</v>
      </c>
      <c r="AO267" s="238" t="str">
        <f t="shared" si="59"/>
        <v>F</v>
      </c>
      <c r="AP267" s="238" t="str">
        <f t="shared" si="59"/>
        <v>F</v>
      </c>
      <c r="AQ267" s="238" t="str">
        <f t="shared" si="54"/>
        <v>F</v>
      </c>
      <c r="AR267" s="238" t="str">
        <f t="shared" si="54"/>
        <v>F</v>
      </c>
      <c r="AS267" s="238" t="str">
        <f t="shared" si="54"/>
        <v>F</v>
      </c>
      <c r="AT267" s="238" t="str">
        <f t="shared" si="54"/>
        <v>F</v>
      </c>
      <c r="AU267" s="238" t="str">
        <f t="shared" si="54"/>
        <v>F</v>
      </c>
      <c r="AV267" s="238" t="str">
        <f t="shared" si="54"/>
        <v>F</v>
      </c>
    </row>
    <row r="268" spans="13:48">
      <c r="M268" s="238" t="str">
        <f t="shared" si="60"/>
        <v>F</v>
      </c>
      <c r="N268" s="238" t="str">
        <f t="shared" si="60"/>
        <v>F</v>
      </c>
      <c r="O268" s="238" t="str">
        <f t="shared" si="60"/>
        <v>F</v>
      </c>
      <c r="P268" s="238" t="str">
        <f t="shared" si="60"/>
        <v>F</v>
      </c>
      <c r="Q268" s="238" t="str">
        <f t="shared" si="60"/>
        <v>F</v>
      </c>
      <c r="R268" s="220"/>
      <c r="S268" s="220"/>
      <c r="T268" s="238" t="str">
        <f t="shared" si="60"/>
        <v>F</v>
      </c>
      <c r="U268" s="238" t="str">
        <f t="shared" si="60"/>
        <v>F</v>
      </c>
      <c r="V268" s="238" t="str">
        <f t="shared" si="60"/>
        <v>F</v>
      </c>
      <c r="W268" s="238" t="str">
        <f t="shared" si="60"/>
        <v>F</v>
      </c>
      <c r="X268" s="238" t="str">
        <f t="shared" si="60"/>
        <v>F</v>
      </c>
      <c r="Y268" s="238" t="str">
        <f t="shared" si="60"/>
        <v>F</v>
      </c>
      <c r="Z268" s="238" t="str">
        <f t="shared" si="60"/>
        <v>F</v>
      </c>
      <c r="AA268" s="238" t="str">
        <f t="shared" si="60"/>
        <v>F</v>
      </c>
      <c r="AB268" s="238" t="str">
        <f t="shared" si="60"/>
        <v>F</v>
      </c>
      <c r="AC268" s="238" t="str">
        <f t="shared" si="58"/>
        <v>F</v>
      </c>
      <c r="AD268" s="238" t="str">
        <f t="shared" si="58"/>
        <v>F</v>
      </c>
      <c r="AE268" s="238" t="str">
        <f t="shared" si="58"/>
        <v>F</v>
      </c>
      <c r="AF268" s="238" t="str">
        <f t="shared" si="58"/>
        <v>F</v>
      </c>
      <c r="AG268" s="238" t="str">
        <f t="shared" si="59"/>
        <v>F</v>
      </c>
      <c r="AH268" s="238" t="str">
        <f t="shared" si="59"/>
        <v>F</v>
      </c>
      <c r="AI268" s="238" t="str">
        <f t="shared" si="59"/>
        <v>F</v>
      </c>
      <c r="AJ268" s="238" t="str">
        <f t="shared" si="59"/>
        <v>F</v>
      </c>
      <c r="AK268" s="238" t="str">
        <f t="shared" si="59"/>
        <v>F</v>
      </c>
      <c r="AL268" s="238" t="str">
        <f t="shared" si="59"/>
        <v>F</v>
      </c>
      <c r="AM268" s="238" t="str">
        <f t="shared" si="59"/>
        <v>F</v>
      </c>
      <c r="AN268" s="238" t="str">
        <f t="shared" si="59"/>
        <v>F</v>
      </c>
      <c r="AO268" s="238" t="str">
        <f t="shared" si="59"/>
        <v>F</v>
      </c>
      <c r="AP268" s="238" t="str">
        <f t="shared" si="59"/>
        <v>F</v>
      </c>
      <c r="AQ268" s="238" t="str">
        <f t="shared" si="54"/>
        <v>F</v>
      </c>
      <c r="AR268" s="238" t="str">
        <f t="shared" si="54"/>
        <v>F</v>
      </c>
      <c r="AS268" s="238" t="str">
        <f t="shared" si="54"/>
        <v>F</v>
      </c>
      <c r="AT268" s="238" t="str">
        <f t="shared" si="54"/>
        <v>F</v>
      </c>
      <c r="AU268" s="238" t="str">
        <f t="shared" si="54"/>
        <v>F</v>
      </c>
      <c r="AV268" s="238" t="str">
        <f t="shared" ref="AQ268:AV280" si="61">IF(AV$3&gt;=$C268,IF(AV$3&lt;=($C268+$D268-1),"P","F"),"F")</f>
        <v>F</v>
      </c>
    </row>
    <row r="269" spans="13:48">
      <c r="M269" s="238" t="str">
        <f t="shared" si="60"/>
        <v>F</v>
      </c>
      <c r="N269" s="238" t="str">
        <f t="shared" si="60"/>
        <v>F</v>
      </c>
      <c r="O269" s="238" t="str">
        <f t="shared" si="60"/>
        <v>F</v>
      </c>
      <c r="P269" s="238" t="str">
        <f t="shared" si="60"/>
        <v>F</v>
      </c>
      <c r="Q269" s="238" t="str">
        <f t="shared" si="60"/>
        <v>F</v>
      </c>
      <c r="R269" s="220"/>
      <c r="S269" s="220"/>
      <c r="T269" s="238" t="str">
        <f t="shared" si="60"/>
        <v>F</v>
      </c>
      <c r="U269" s="238" t="str">
        <f t="shared" si="60"/>
        <v>F</v>
      </c>
      <c r="V269" s="238" t="str">
        <f t="shared" si="60"/>
        <v>F</v>
      </c>
      <c r="W269" s="238" t="str">
        <f t="shared" si="60"/>
        <v>F</v>
      </c>
      <c r="X269" s="238" t="str">
        <f t="shared" si="60"/>
        <v>F</v>
      </c>
      <c r="Y269" s="238" t="str">
        <f t="shared" si="60"/>
        <v>F</v>
      </c>
      <c r="Z269" s="238" t="str">
        <f t="shared" si="60"/>
        <v>F</v>
      </c>
      <c r="AA269" s="238" t="str">
        <f t="shared" si="60"/>
        <v>F</v>
      </c>
      <c r="AB269" s="238" t="str">
        <f t="shared" si="60"/>
        <v>F</v>
      </c>
      <c r="AC269" s="238" t="str">
        <f t="shared" si="58"/>
        <v>F</v>
      </c>
      <c r="AD269" s="238" t="str">
        <f t="shared" si="58"/>
        <v>F</v>
      </c>
      <c r="AE269" s="238" t="str">
        <f t="shared" si="58"/>
        <v>F</v>
      </c>
      <c r="AF269" s="238" t="str">
        <f t="shared" si="58"/>
        <v>F</v>
      </c>
      <c r="AG269" s="238" t="str">
        <f t="shared" si="59"/>
        <v>F</v>
      </c>
      <c r="AH269" s="238" t="str">
        <f t="shared" si="59"/>
        <v>F</v>
      </c>
      <c r="AI269" s="238" t="str">
        <f t="shared" si="59"/>
        <v>F</v>
      </c>
      <c r="AJ269" s="238" t="str">
        <f t="shared" si="59"/>
        <v>F</v>
      </c>
      <c r="AK269" s="238" t="str">
        <f t="shared" si="59"/>
        <v>F</v>
      </c>
      <c r="AL269" s="238" t="str">
        <f t="shared" si="59"/>
        <v>F</v>
      </c>
      <c r="AM269" s="238" t="str">
        <f t="shared" si="59"/>
        <v>F</v>
      </c>
      <c r="AN269" s="238" t="str">
        <f t="shared" si="59"/>
        <v>F</v>
      </c>
      <c r="AO269" s="238" t="str">
        <f t="shared" si="59"/>
        <v>F</v>
      </c>
      <c r="AP269" s="238" t="str">
        <f t="shared" si="59"/>
        <v>F</v>
      </c>
      <c r="AQ269" s="238" t="str">
        <f t="shared" si="61"/>
        <v>F</v>
      </c>
      <c r="AR269" s="238" t="str">
        <f t="shared" si="61"/>
        <v>F</v>
      </c>
      <c r="AS269" s="238" t="str">
        <f t="shared" si="61"/>
        <v>F</v>
      </c>
      <c r="AT269" s="238" t="str">
        <f t="shared" si="61"/>
        <v>F</v>
      </c>
      <c r="AU269" s="238" t="str">
        <f t="shared" si="61"/>
        <v>F</v>
      </c>
      <c r="AV269" s="238" t="str">
        <f t="shared" si="61"/>
        <v>F</v>
      </c>
    </row>
    <row r="270" spans="13:48">
      <c r="M270" s="238" t="str">
        <f t="shared" si="60"/>
        <v>F</v>
      </c>
      <c r="N270" s="238" t="str">
        <f t="shared" si="60"/>
        <v>F</v>
      </c>
      <c r="O270" s="238" t="str">
        <f t="shared" si="60"/>
        <v>F</v>
      </c>
      <c r="P270" s="238" t="str">
        <f t="shared" si="60"/>
        <v>F</v>
      </c>
      <c r="Q270" s="238" t="str">
        <f t="shared" si="60"/>
        <v>F</v>
      </c>
      <c r="R270" s="220"/>
      <c r="S270" s="220"/>
      <c r="T270" s="238" t="str">
        <f t="shared" si="60"/>
        <v>F</v>
      </c>
      <c r="U270" s="238" t="str">
        <f t="shared" si="60"/>
        <v>F</v>
      </c>
      <c r="V270" s="238" t="str">
        <f t="shared" si="60"/>
        <v>F</v>
      </c>
      <c r="W270" s="238" t="str">
        <f t="shared" si="60"/>
        <v>F</v>
      </c>
      <c r="X270" s="238" t="str">
        <f t="shared" si="60"/>
        <v>F</v>
      </c>
      <c r="Y270" s="238" t="str">
        <f t="shared" si="60"/>
        <v>F</v>
      </c>
      <c r="Z270" s="238" t="str">
        <f t="shared" si="60"/>
        <v>F</v>
      </c>
      <c r="AA270" s="238" t="str">
        <f t="shared" si="60"/>
        <v>F</v>
      </c>
      <c r="AB270" s="238" t="str">
        <f t="shared" si="60"/>
        <v>F</v>
      </c>
      <c r="AC270" s="238" t="str">
        <f t="shared" si="58"/>
        <v>F</v>
      </c>
      <c r="AD270" s="238" t="str">
        <f t="shared" si="58"/>
        <v>F</v>
      </c>
      <c r="AE270" s="238" t="str">
        <f t="shared" si="58"/>
        <v>F</v>
      </c>
      <c r="AF270" s="238" t="str">
        <f t="shared" si="58"/>
        <v>F</v>
      </c>
      <c r="AG270" s="238" t="str">
        <f t="shared" si="59"/>
        <v>F</v>
      </c>
      <c r="AH270" s="238" t="str">
        <f t="shared" si="59"/>
        <v>F</v>
      </c>
      <c r="AI270" s="238" t="str">
        <f t="shared" si="59"/>
        <v>F</v>
      </c>
      <c r="AJ270" s="238" t="str">
        <f t="shared" si="59"/>
        <v>F</v>
      </c>
      <c r="AK270" s="238" t="str">
        <f t="shared" si="59"/>
        <v>F</v>
      </c>
      <c r="AL270" s="238" t="str">
        <f t="shared" si="59"/>
        <v>F</v>
      </c>
      <c r="AM270" s="238" t="str">
        <f t="shared" si="59"/>
        <v>F</v>
      </c>
      <c r="AN270" s="238" t="str">
        <f t="shared" si="59"/>
        <v>F</v>
      </c>
      <c r="AO270" s="238" t="str">
        <f t="shared" si="59"/>
        <v>F</v>
      </c>
      <c r="AP270" s="238" t="str">
        <f t="shared" si="59"/>
        <v>F</v>
      </c>
      <c r="AQ270" s="238" t="str">
        <f t="shared" si="61"/>
        <v>F</v>
      </c>
      <c r="AR270" s="238" t="str">
        <f t="shared" si="61"/>
        <v>F</v>
      </c>
      <c r="AS270" s="238" t="str">
        <f t="shared" si="61"/>
        <v>F</v>
      </c>
      <c r="AT270" s="238" t="str">
        <f t="shared" si="61"/>
        <v>F</v>
      </c>
      <c r="AU270" s="238" t="str">
        <f t="shared" si="61"/>
        <v>F</v>
      </c>
      <c r="AV270" s="238" t="str">
        <f t="shared" si="61"/>
        <v>F</v>
      </c>
    </row>
    <row r="271" spans="13:48">
      <c r="M271" s="238" t="str">
        <f t="shared" si="60"/>
        <v>F</v>
      </c>
      <c r="N271" s="238" t="str">
        <f t="shared" si="60"/>
        <v>F</v>
      </c>
      <c r="O271" s="238" t="str">
        <f t="shared" si="60"/>
        <v>F</v>
      </c>
      <c r="P271" s="238" t="str">
        <f t="shared" si="60"/>
        <v>F</v>
      </c>
      <c r="Q271" s="238" t="str">
        <f t="shared" si="60"/>
        <v>F</v>
      </c>
      <c r="R271" s="220"/>
      <c r="S271" s="220"/>
      <c r="T271" s="238" t="str">
        <f t="shared" si="60"/>
        <v>F</v>
      </c>
      <c r="U271" s="238" t="str">
        <f t="shared" si="60"/>
        <v>F</v>
      </c>
      <c r="V271" s="238" t="str">
        <f t="shared" si="60"/>
        <v>F</v>
      </c>
      <c r="W271" s="238" t="str">
        <f t="shared" si="60"/>
        <v>F</v>
      </c>
      <c r="X271" s="238" t="str">
        <f t="shared" si="60"/>
        <v>F</v>
      </c>
      <c r="Y271" s="238" t="str">
        <f t="shared" si="60"/>
        <v>F</v>
      </c>
      <c r="Z271" s="238" t="str">
        <f t="shared" si="60"/>
        <v>F</v>
      </c>
      <c r="AA271" s="238" t="str">
        <f t="shared" si="60"/>
        <v>F</v>
      </c>
      <c r="AB271" s="238" t="str">
        <f t="shared" si="60"/>
        <v>F</v>
      </c>
      <c r="AC271" s="238" t="str">
        <f t="shared" si="58"/>
        <v>F</v>
      </c>
      <c r="AD271" s="238" t="str">
        <f t="shared" si="58"/>
        <v>F</v>
      </c>
      <c r="AE271" s="238" t="str">
        <f t="shared" si="58"/>
        <v>F</v>
      </c>
      <c r="AF271" s="238" t="str">
        <f t="shared" si="58"/>
        <v>F</v>
      </c>
      <c r="AG271" s="238" t="str">
        <f t="shared" si="59"/>
        <v>F</v>
      </c>
      <c r="AH271" s="238" t="str">
        <f t="shared" si="59"/>
        <v>F</v>
      </c>
      <c r="AI271" s="238" t="str">
        <f t="shared" si="59"/>
        <v>F</v>
      </c>
      <c r="AJ271" s="238" t="str">
        <f t="shared" si="59"/>
        <v>F</v>
      </c>
      <c r="AK271" s="238" t="str">
        <f t="shared" si="59"/>
        <v>F</v>
      </c>
      <c r="AL271" s="238" t="str">
        <f t="shared" si="59"/>
        <v>F</v>
      </c>
      <c r="AM271" s="238" t="str">
        <f t="shared" si="59"/>
        <v>F</v>
      </c>
      <c r="AN271" s="238" t="str">
        <f t="shared" si="59"/>
        <v>F</v>
      </c>
      <c r="AO271" s="238" t="str">
        <f t="shared" si="59"/>
        <v>F</v>
      </c>
      <c r="AP271" s="238" t="str">
        <f t="shared" si="59"/>
        <v>F</v>
      </c>
      <c r="AQ271" s="238" t="str">
        <f t="shared" si="61"/>
        <v>F</v>
      </c>
      <c r="AR271" s="238" t="str">
        <f t="shared" si="61"/>
        <v>F</v>
      </c>
      <c r="AS271" s="238" t="str">
        <f t="shared" si="61"/>
        <v>F</v>
      </c>
      <c r="AT271" s="238" t="str">
        <f t="shared" si="61"/>
        <v>F</v>
      </c>
      <c r="AU271" s="238" t="str">
        <f t="shared" si="61"/>
        <v>F</v>
      </c>
      <c r="AV271" s="238" t="str">
        <f t="shared" si="61"/>
        <v>F</v>
      </c>
    </row>
    <row r="272" spans="13:48">
      <c r="M272" s="238" t="str">
        <f t="shared" si="60"/>
        <v>F</v>
      </c>
      <c r="N272" s="238" t="str">
        <f t="shared" si="60"/>
        <v>F</v>
      </c>
      <c r="O272" s="238" t="str">
        <f t="shared" si="60"/>
        <v>F</v>
      </c>
      <c r="P272" s="238" t="str">
        <f t="shared" si="60"/>
        <v>F</v>
      </c>
      <c r="Q272" s="238" t="str">
        <f t="shared" si="60"/>
        <v>F</v>
      </c>
      <c r="R272" s="220"/>
      <c r="S272" s="220"/>
      <c r="T272" s="238" t="str">
        <f t="shared" si="60"/>
        <v>F</v>
      </c>
      <c r="U272" s="238" t="str">
        <f t="shared" si="60"/>
        <v>F</v>
      </c>
      <c r="V272" s="238" t="str">
        <f t="shared" si="60"/>
        <v>F</v>
      </c>
      <c r="W272" s="238" t="str">
        <f t="shared" si="60"/>
        <v>F</v>
      </c>
      <c r="X272" s="238" t="str">
        <f t="shared" si="60"/>
        <v>F</v>
      </c>
      <c r="Y272" s="238" t="str">
        <f t="shared" si="60"/>
        <v>F</v>
      </c>
      <c r="Z272" s="238" t="str">
        <f t="shared" si="60"/>
        <v>F</v>
      </c>
      <c r="AA272" s="238" t="str">
        <f t="shared" si="60"/>
        <v>F</v>
      </c>
      <c r="AB272" s="238" t="str">
        <f t="shared" si="60"/>
        <v>F</v>
      </c>
      <c r="AC272" s="238" t="str">
        <f t="shared" si="58"/>
        <v>F</v>
      </c>
      <c r="AD272" s="238" t="str">
        <f t="shared" si="58"/>
        <v>F</v>
      </c>
      <c r="AE272" s="238" t="str">
        <f t="shared" si="58"/>
        <v>F</v>
      </c>
      <c r="AF272" s="238" t="str">
        <f t="shared" si="58"/>
        <v>F</v>
      </c>
      <c r="AG272" s="238" t="str">
        <f t="shared" si="59"/>
        <v>F</v>
      </c>
      <c r="AH272" s="238" t="str">
        <f t="shared" si="59"/>
        <v>F</v>
      </c>
      <c r="AI272" s="238" t="str">
        <f t="shared" si="59"/>
        <v>F</v>
      </c>
      <c r="AJ272" s="238" t="str">
        <f t="shared" si="59"/>
        <v>F</v>
      </c>
      <c r="AK272" s="238" t="str">
        <f t="shared" si="59"/>
        <v>F</v>
      </c>
      <c r="AL272" s="238" t="str">
        <f t="shared" si="59"/>
        <v>F</v>
      </c>
      <c r="AM272" s="238" t="str">
        <f t="shared" si="59"/>
        <v>F</v>
      </c>
      <c r="AN272" s="238" t="str">
        <f t="shared" si="59"/>
        <v>F</v>
      </c>
      <c r="AO272" s="238" t="str">
        <f t="shared" si="59"/>
        <v>F</v>
      </c>
      <c r="AP272" s="238" t="str">
        <f t="shared" si="59"/>
        <v>F</v>
      </c>
      <c r="AQ272" s="238" t="str">
        <f t="shared" si="61"/>
        <v>F</v>
      </c>
      <c r="AR272" s="238" t="str">
        <f t="shared" si="61"/>
        <v>F</v>
      </c>
      <c r="AS272" s="238" t="str">
        <f t="shared" si="61"/>
        <v>F</v>
      </c>
      <c r="AT272" s="238" t="str">
        <f t="shared" si="61"/>
        <v>F</v>
      </c>
      <c r="AU272" s="238" t="str">
        <f t="shared" si="61"/>
        <v>F</v>
      </c>
      <c r="AV272" s="238" t="str">
        <f t="shared" si="61"/>
        <v>F</v>
      </c>
    </row>
    <row r="273" spans="13:48">
      <c r="M273" s="238" t="str">
        <f t="shared" si="60"/>
        <v>F</v>
      </c>
      <c r="N273" s="238" t="str">
        <f t="shared" si="60"/>
        <v>F</v>
      </c>
      <c r="O273" s="238" t="str">
        <f t="shared" si="60"/>
        <v>F</v>
      </c>
      <c r="P273" s="238" t="str">
        <f t="shared" si="60"/>
        <v>F</v>
      </c>
      <c r="Q273" s="238" t="str">
        <f t="shared" si="60"/>
        <v>F</v>
      </c>
      <c r="R273" s="220"/>
      <c r="S273" s="220"/>
      <c r="T273" s="238" t="str">
        <f t="shared" si="60"/>
        <v>F</v>
      </c>
      <c r="U273" s="238" t="str">
        <f t="shared" si="60"/>
        <v>F</v>
      </c>
      <c r="V273" s="238" t="str">
        <f t="shared" si="60"/>
        <v>F</v>
      </c>
      <c r="W273" s="238" t="str">
        <f t="shared" si="60"/>
        <v>F</v>
      </c>
      <c r="X273" s="238" t="str">
        <f t="shared" si="60"/>
        <v>F</v>
      </c>
      <c r="Y273" s="238" t="str">
        <f t="shared" si="60"/>
        <v>F</v>
      </c>
      <c r="Z273" s="238" t="str">
        <f t="shared" si="60"/>
        <v>F</v>
      </c>
      <c r="AA273" s="238" t="str">
        <f t="shared" si="60"/>
        <v>F</v>
      </c>
      <c r="AB273" s="238" t="str">
        <f t="shared" si="60"/>
        <v>F</v>
      </c>
      <c r="AC273" s="238" t="str">
        <f t="shared" si="58"/>
        <v>F</v>
      </c>
      <c r="AD273" s="238" t="str">
        <f t="shared" si="58"/>
        <v>F</v>
      </c>
      <c r="AE273" s="238" t="str">
        <f t="shared" si="58"/>
        <v>F</v>
      </c>
      <c r="AF273" s="238" t="str">
        <f t="shared" si="58"/>
        <v>F</v>
      </c>
      <c r="AG273" s="238" t="str">
        <f t="shared" si="59"/>
        <v>F</v>
      </c>
      <c r="AH273" s="238" t="str">
        <f t="shared" si="59"/>
        <v>F</v>
      </c>
      <c r="AI273" s="238" t="str">
        <f t="shared" si="59"/>
        <v>F</v>
      </c>
      <c r="AJ273" s="238" t="str">
        <f t="shared" si="59"/>
        <v>F</v>
      </c>
      <c r="AK273" s="238" t="str">
        <f t="shared" si="59"/>
        <v>F</v>
      </c>
      <c r="AL273" s="238" t="str">
        <f t="shared" si="59"/>
        <v>F</v>
      </c>
      <c r="AM273" s="238" t="str">
        <f t="shared" si="59"/>
        <v>F</v>
      </c>
      <c r="AN273" s="238" t="str">
        <f t="shared" si="59"/>
        <v>F</v>
      </c>
      <c r="AO273" s="238" t="str">
        <f t="shared" si="59"/>
        <v>F</v>
      </c>
      <c r="AP273" s="238" t="str">
        <f t="shared" si="59"/>
        <v>F</v>
      </c>
      <c r="AQ273" s="238" t="str">
        <f t="shared" si="61"/>
        <v>F</v>
      </c>
      <c r="AR273" s="238" t="str">
        <f t="shared" si="61"/>
        <v>F</v>
      </c>
      <c r="AS273" s="238" t="str">
        <f t="shared" si="61"/>
        <v>F</v>
      </c>
      <c r="AT273" s="238" t="str">
        <f t="shared" si="61"/>
        <v>F</v>
      </c>
      <c r="AU273" s="238" t="str">
        <f t="shared" si="61"/>
        <v>F</v>
      </c>
      <c r="AV273" s="238" t="str">
        <f t="shared" si="61"/>
        <v>F</v>
      </c>
    </row>
    <row r="274" spans="13:48">
      <c r="M274" s="238" t="str">
        <f t="shared" si="60"/>
        <v>F</v>
      </c>
      <c r="N274" s="238" t="str">
        <f t="shared" si="60"/>
        <v>F</v>
      </c>
      <c r="O274" s="238" t="str">
        <f t="shared" si="60"/>
        <v>F</v>
      </c>
      <c r="P274" s="238" t="str">
        <f t="shared" si="60"/>
        <v>F</v>
      </c>
      <c r="Q274" s="238" t="str">
        <f t="shared" si="60"/>
        <v>F</v>
      </c>
      <c r="R274" s="220"/>
      <c r="S274" s="220"/>
      <c r="T274" s="238" t="str">
        <f t="shared" si="60"/>
        <v>F</v>
      </c>
      <c r="U274" s="238" t="str">
        <f t="shared" si="60"/>
        <v>F</v>
      </c>
      <c r="V274" s="238" t="str">
        <f t="shared" si="60"/>
        <v>F</v>
      </c>
      <c r="W274" s="238" t="str">
        <f t="shared" si="60"/>
        <v>F</v>
      </c>
      <c r="X274" s="238" t="str">
        <f t="shared" si="60"/>
        <v>F</v>
      </c>
      <c r="Y274" s="238" t="str">
        <f t="shared" si="60"/>
        <v>F</v>
      </c>
      <c r="Z274" s="238" t="str">
        <f t="shared" si="60"/>
        <v>F</v>
      </c>
      <c r="AA274" s="238" t="str">
        <f t="shared" si="60"/>
        <v>F</v>
      </c>
      <c r="AB274" s="238" t="str">
        <f t="shared" si="60"/>
        <v>F</v>
      </c>
      <c r="AC274" s="238" t="str">
        <f t="shared" si="58"/>
        <v>F</v>
      </c>
      <c r="AD274" s="238" t="str">
        <f t="shared" si="58"/>
        <v>F</v>
      </c>
      <c r="AE274" s="238" t="str">
        <f t="shared" si="58"/>
        <v>F</v>
      </c>
      <c r="AF274" s="238" t="str">
        <f t="shared" si="58"/>
        <v>F</v>
      </c>
      <c r="AG274" s="238" t="str">
        <f t="shared" si="59"/>
        <v>F</v>
      </c>
      <c r="AH274" s="238" t="str">
        <f t="shared" si="59"/>
        <v>F</v>
      </c>
      <c r="AI274" s="238" t="str">
        <f t="shared" si="59"/>
        <v>F</v>
      </c>
      <c r="AJ274" s="238" t="str">
        <f t="shared" si="59"/>
        <v>F</v>
      </c>
      <c r="AK274" s="238" t="str">
        <f t="shared" si="59"/>
        <v>F</v>
      </c>
      <c r="AL274" s="238" t="str">
        <f t="shared" si="59"/>
        <v>F</v>
      </c>
      <c r="AM274" s="238" t="str">
        <f t="shared" si="59"/>
        <v>F</v>
      </c>
      <c r="AN274" s="238" t="str">
        <f t="shared" si="59"/>
        <v>F</v>
      </c>
      <c r="AO274" s="238" t="str">
        <f t="shared" si="59"/>
        <v>F</v>
      </c>
      <c r="AP274" s="238" t="str">
        <f t="shared" si="59"/>
        <v>F</v>
      </c>
      <c r="AQ274" s="238" t="str">
        <f t="shared" si="61"/>
        <v>F</v>
      </c>
      <c r="AR274" s="238" t="str">
        <f t="shared" si="61"/>
        <v>F</v>
      </c>
      <c r="AS274" s="238" t="str">
        <f t="shared" si="61"/>
        <v>F</v>
      </c>
      <c r="AT274" s="238" t="str">
        <f t="shared" si="61"/>
        <v>F</v>
      </c>
      <c r="AU274" s="238" t="str">
        <f t="shared" si="61"/>
        <v>F</v>
      </c>
      <c r="AV274" s="238" t="str">
        <f t="shared" si="61"/>
        <v>F</v>
      </c>
    </row>
    <row r="275" spans="13:48">
      <c r="M275" s="238" t="str">
        <f t="shared" si="60"/>
        <v>F</v>
      </c>
      <c r="N275" s="238" t="str">
        <f t="shared" si="60"/>
        <v>F</v>
      </c>
      <c r="O275" s="238" t="str">
        <f t="shared" si="60"/>
        <v>F</v>
      </c>
      <c r="P275" s="238" t="str">
        <f t="shared" si="60"/>
        <v>F</v>
      </c>
      <c r="Q275" s="238" t="str">
        <f t="shared" si="60"/>
        <v>F</v>
      </c>
      <c r="R275" s="220"/>
      <c r="S275" s="220"/>
      <c r="T275" s="238" t="str">
        <f t="shared" si="60"/>
        <v>F</v>
      </c>
      <c r="U275" s="238" t="str">
        <f t="shared" si="60"/>
        <v>F</v>
      </c>
      <c r="V275" s="238" t="str">
        <f t="shared" si="60"/>
        <v>F</v>
      </c>
      <c r="W275" s="238" t="str">
        <f t="shared" si="60"/>
        <v>F</v>
      </c>
      <c r="X275" s="238" t="str">
        <f t="shared" si="60"/>
        <v>F</v>
      </c>
      <c r="Y275" s="238" t="str">
        <f t="shared" si="60"/>
        <v>F</v>
      </c>
      <c r="Z275" s="238" t="str">
        <f t="shared" si="60"/>
        <v>F</v>
      </c>
      <c r="AA275" s="238" t="str">
        <f t="shared" si="60"/>
        <v>F</v>
      </c>
      <c r="AB275" s="238" t="str">
        <f t="shared" si="60"/>
        <v>F</v>
      </c>
      <c r="AC275" s="238" t="str">
        <f t="shared" si="58"/>
        <v>F</v>
      </c>
      <c r="AD275" s="238" t="str">
        <f t="shared" si="58"/>
        <v>F</v>
      </c>
      <c r="AE275" s="238" t="str">
        <f t="shared" si="58"/>
        <v>F</v>
      </c>
      <c r="AF275" s="238" t="str">
        <f t="shared" si="58"/>
        <v>F</v>
      </c>
      <c r="AG275" s="238" t="str">
        <f t="shared" si="59"/>
        <v>F</v>
      </c>
      <c r="AH275" s="238" t="str">
        <f t="shared" si="59"/>
        <v>F</v>
      </c>
      <c r="AI275" s="238" t="str">
        <f t="shared" si="59"/>
        <v>F</v>
      </c>
      <c r="AJ275" s="238" t="str">
        <f t="shared" si="59"/>
        <v>F</v>
      </c>
      <c r="AK275" s="238" t="str">
        <f t="shared" si="59"/>
        <v>F</v>
      </c>
      <c r="AL275" s="238" t="str">
        <f t="shared" si="59"/>
        <v>F</v>
      </c>
      <c r="AM275" s="238" t="str">
        <f t="shared" si="59"/>
        <v>F</v>
      </c>
      <c r="AN275" s="238" t="str">
        <f t="shared" si="59"/>
        <v>F</v>
      </c>
      <c r="AO275" s="238" t="str">
        <f t="shared" si="59"/>
        <v>F</v>
      </c>
      <c r="AP275" s="238" t="str">
        <f t="shared" si="59"/>
        <v>F</v>
      </c>
      <c r="AQ275" s="238" t="str">
        <f t="shared" si="61"/>
        <v>F</v>
      </c>
      <c r="AR275" s="238" t="str">
        <f t="shared" si="61"/>
        <v>F</v>
      </c>
      <c r="AS275" s="238" t="str">
        <f t="shared" si="61"/>
        <v>F</v>
      </c>
      <c r="AT275" s="238" t="str">
        <f t="shared" si="61"/>
        <v>F</v>
      </c>
      <c r="AU275" s="238" t="str">
        <f t="shared" si="61"/>
        <v>F</v>
      </c>
      <c r="AV275" s="238" t="str">
        <f t="shared" si="61"/>
        <v>F</v>
      </c>
    </row>
    <row r="276" spans="13:48">
      <c r="M276" s="238" t="str">
        <f t="shared" si="60"/>
        <v>F</v>
      </c>
      <c r="N276" s="238" t="str">
        <f t="shared" si="60"/>
        <v>F</v>
      </c>
      <c r="O276" s="238" t="str">
        <f t="shared" si="60"/>
        <v>F</v>
      </c>
      <c r="P276" s="238" t="str">
        <f t="shared" si="60"/>
        <v>F</v>
      </c>
      <c r="Q276" s="238" t="str">
        <f t="shared" si="60"/>
        <v>F</v>
      </c>
      <c r="R276" s="220"/>
      <c r="S276" s="220"/>
      <c r="T276" s="238" t="str">
        <f t="shared" si="60"/>
        <v>F</v>
      </c>
      <c r="U276" s="238" t="str">
        <f t="shared" si="60"/>
        <v>F</v>
      </c>
      <c r="V276" s="238" t="str">
        <f t="shared" si="60"/>
        <v>F</v>
      </c>
      <c r="W276" s="238" t="str">
        <f t="shared" si="60"/>
        <v>F</v>
      </c>
      <c r="X276" s="238" t="str">
        <f t="shared" si="60"/>
        <v>F</v>
      </c>
      <c r="Y276" s="238" t="str">
        <f t="shared" si="60"/>
        <v>F</v>
      </c>
      <c r="Z276" s="238" t="str">
        <f t="shared" si="60"/>
        <v>F</v>
      </c>
      <c r="AA276" s="238" t="str">
        <f t="shared" si="60"/>
        <v>F</v>
      </c>
      <c r="AB276" s="238" t="str">
        <f t="shared" si="60"/>
        <v>F</v>
      </c>
      <c r="AC276" s="238" t="str">
        <f t="shared" si="58"/>
        <v>F</v>
      </c>
      <c r="AD276" s="238" t="str">
        <f t="shared" si="58"/>
        <v>F</v>
      </c>
      <c r="AE276" s="238" t="str">
        <f t="shared" si="58"/>
        <v>F</v>
      </c>
      <c r="AF276" s="238" t="str">
        <f t="shared" si="58"/>
        <v>F</v>
      </c>
      <c r="AG276" s="238" t="str">
        <f t="shared" si="59"/>
        <v>F</v>
      </c>
      <c r="AH276" s="238" t="str">
        <f t="shared" si="59"/>
        <v>F</v>
      </c>
      <c r="AI276" s="238" t="str">
        <f t="shared" si="59"/>
        <v>F</v>
      </c>
      <c r="AJ276" s="238" t="str">
        <f t="shared" si="59"/>
        <v>F</v>
      </c>
      <c r="AK276" s="238" t="str">
        <f t="shared" si="59"/>
        <v>F</v>
      </c>
      <c r="AL276" s="238" t="str">
        <f t="shared" si="59"/>
        <v>F</v>
      </c>
      <c r="AM276" s="238" t="str">
        <f t="shared" si="59"/>
        <v>F</v>
      </c>
      <c r="AN276" s="238" t="str">
        <f t="shared" si="59"/>
        <v>F</v>
      </c>
      <c r="AO276" s="238" t="str">
        <f t="shared" si="59"/>
        <v>F</v>
      </c>
      <c r="AP276" s="238" t="str">
        <f t="shared" si="59"/>
        <v>F</v>
      </c>
      <c r="AQ276" s="238" t="str">
        <f t="shared" si="61"/>
        <v>F</v>
      </c>
      <c r="AR276" s="238" t="str">
        <f t="shared" si="61"/>
        <v>F</v>
      </c>
      <c r="AS276" s="238" t="str">
        <f t="shared" si="61"/>
        <v>F</v>
      </c>
      <c r="AT276" s="238" t="str">
        <f t="shared" si="61"/>
        <v>F</v>
      </c>
      <c r="AU276" s="238" t="str">
        <f t="shared" si="61"/>
        <v>F</v>
      </c>
      <c r="AV276" s="238" t="str">
        <f t="shared" si="61"/>
        <v>F</v>
      </c>
    </row>
    <row r="277" spans="13:48">
      <c r="M277" s="238" t="str">
        <f t="shared" si="60"/>
        <v>F</v>
      </c>
      <c r="N277" s="238" t="str">
        <f t="shared" si="60"/>
        <v>F</v>
      </c>
      <c r="O277" s="238" t="str">
        <f t="shared" si="60"/>
        <v>F</v>
      </c>
      <c r="P277" s="238" t="str">
        <f t="shared" si="60"/>
        <v>F</v>
      </c>
      <c r="Q277" s="238" t="str">
        <f t="shared" si="60"/>
        <v>F</v>
      </c>
      <c r="R277" s="220"/>
      <c r="S277" s="220"/>
      <c r="T277" s="238" t="str">
        <f t="shared" si="60"/>
        <v>F</v>
      </c>
      <c r="U277" s="238" t="str">
        <f t="shared" si="60"/>
        <v>F</v>
      </c>
      <c r="V277" s="238" t="str">
        <f t="shared" si="60"/>
        <v>F</v>
      </c>
      <c r="W277" s="238" t="str">
        <f t="shared" si="60"/>
        <v>F</v>
      </c>
      <c r="X277" s="238" t="str">
        <f t="shared" si="60"/>
        <v>F</v>
      </c>
      <c r="Y277" s="238" t="str">
        <f t="shared" si="60"/>
        <v>F</v>
      </c>
      <c r="Z277" s="238" t="str">
        <f t="shared" si="60"/>
        <v>F</v>
      </c>
      <c r="AA277" s="238" t="str">
        <f t="shared" si="60"/>
        <v>F</v>
      </c>
      <c r="AB277" s="238" t="str">
        <f t="shared" si="60"/>
        <v>F</v>
      </c>
      <c r="AC277" s="238" t="str">
        <f t="shared" si="58"/>
        <v>F</v>
      </c>
      <c r="AD277" s="238" t="str">
        <f t="shared" si="58"/>
        <v>F</v>
      </c>
      <c r="AE277" s="238" t="str">
        <f t="shared" si="58"/>
        <v>F</v>
      </c>
      <c r="AF277" s="238" t="str">
        <f t="shared" si="58"/>
        <v>F</v>
      </c>
      <c r="AG277" s="238" t="str">
        <f t="shared" si="59"/>
        <v>F</v>
      </c>
      <c r="AH277" s="238" t="str">
        <f t="shared" si="59"/>
        <v>F</v>
      </c>
      <c r="AI277" s="238" t="str">
        <f t="shared" si="59"/>
        <v>F</v>
      </c>
      <c r="AJ277" s="238" t="str">
        <f t="shared" si="59"/>
        <v>F</v>
      </c>
      <c r="AK277" s="238" t="str">
        <f t="shared" si="59"/>
        <v>F</v>
      </c>
      <c r="AL277" s="238" t="str">
        <f t="shared" si="59"/>
        <v>F</v>
      </c>
      <c r="AM277" s="238" t="str">
        <f t="shared" si="59"/>
        <v>F</v>
      </c>
      <c r="AN277" s="238" t="str">
        <f t="shared" si="59"/>
        <v>F</v>
      </c>
      <c r="AO277" s="238" t="str">
        <f t="shared" si="59"/>
        <v>F</v>
      </c>
      <c r="AP277" s="238" t="str">
        <f t="shared" si="59"/>
        <v>F</v>
      </c>
      <c r="AQ277" s="238" t="str">
        <f t="shared" si="61"/>
        <v>F</v>
      </c>
      <c r="AR277" s="238" t="str">
        <f t="shared" si="61"/>
        <v>F</v>
      </c>
      <c r="AS277" s="238" t="str">
        <f t="shared" si="61"/>
        <v>F</v>
      </c>
      <c r="AT277" s="238" t="str">
        <f t="shared" si="61"/>
        <v>F</v>
      </c>
      <c r="AU277" s="238" t="str">
        <f t="shared" si="61"/>
        <v>F</v>
      </c>
      <c r="AV277" s="238" t="str">
        <f t="shared" si="61"/>
        <v>F</v>
      </c>
    </row>
    <row r="278" spans="13:48">
      <c r="M278" s="238" t="str">
        <f t="shared" si="60"/>
        <v>F</v>
      </c>
      <c r="N278" s="238" t="str">
        <f t="shared" si="60"/>
        <v>F</v>
      </c>
      <c r="O278" s="238" t="str">
        <f t="shared" si="60"/>
        <v>F</v>
      </c>
      <c r="P278" s="238" t="str">
        <f t="shared" si="60"/>
        <v>F</v>
      </c>
      <c r="Q278" s="238" t="str">
        <f t="shared" si="60"/>
        <v>F</v>
      </c>
      <c r="R278" s="220"/>
      <c r="S278" s="220"/>
      <c r="T278" s="238" t="str">
        <f t="shared" si="60"/>
        <v>F</v>
      </c>
      <c r="U278" s="238" t="str">
        <f t="shared" si="60"/>
        <v>F</v>
      </c>
      <c r="V278" s="238" t="str">
        <f t="shared" si="60"/>
        <v>F</v>
      </c>
      <c r="W278" s="238" t="str">
        <f t="shared" si="60"/>
        <v>F</v>
      </c>
      <c r="X278" s="238" t="str">
        <f t="shared" si="60"/>
        <v>F</v>
      </c>
      <c r="Y278" s="238" t="str">
        <f t="shared" si="60"/>
        <v>F</v>
      </c>
      <c r="Z278" s="238" t="str">
        <f t="shared" si="60"/>
        <v>F</v>
      </c>
      <c r="AA278" s="238" t="str">
        <f t="shared" si="60"/>
        <v>F</v>
      </c>
      <c r="AB278" s="238" t="str">
        <f t="shared" si="60"/>
        <v>F</v>
      </c>
      <c r="AC278" s="238" t="str">
        <f t="shared" si="58"/>
        <v>F</v>
      </c>
      <c r="AD278" s="238" t="str">
        <f t="shared" si="58"/>
        <v>F</v>
      </c>
      <c r="AE278" s="238" t="str">
        <f t="shared" si="58"/>
        <v>F</v>
      </c>
      <c r="AF278" s="238" t="str">
        <f t="shared" si="58"/>
        <v>F</v>
      </c>
      <c r="AG278" s="238" t="str">
        <f t="shared" si="59"/>
        <v>F</v>
      </c>
      <c r="AH278" s="238" t="str">
        <f t="shared" si="59"/>
        <v>F</v>
      </c>
      <c r="AI278" s="238" t="str">
        <f t="shared" si="59"/>
        <v>F</v>
      </c>
      <c r="AJ278" s="238" t="str">
        <f t="shared" si="59"/>
        <v>F</v>
      </c>
      <c r="AK278" s="238" t="str">
        <f t="shared" si="59"/>
        <v>F</v>
      </c>
      <c r="AL278" s="238" t="str">
        <f t="shared" si="59"/>
        <v>F</v>
      </c>
      <c r="AM278" s="238" t="str">
        <f t="shared" si="59"/>
        <v>F</v>
      </c>
      <c r="AN278" s="238" t="str">
        <f t="shared" si="59"/>
        <v>F</v>
      </c>
      <c r="AO278" s="238" t="str">
        <f t="shared" si="59"/>
        <v>F</v>
      </c>
      <c r="AP278" s="238" t="str">
        <f t="shared" si="59"/>
        <v>F</v>
      </c>
      <c r="AQ278" s="238" t="str">
        <f t="shared" si="61"/>
        <v>F</v>
      </c>
      <c r="AR278" s="238" t="str">
        <f t="shared" si="61"/>
        <v>F</v>
      </c>
      <c r="AS278" s="238" t="str">
        <f t="shared" si="61"/>
        <v>F</v>
      </c>
      <c r="AT278" s="238" t="str">
        <f t="shared" si="61"/>
        <v>F</v>
      </c>
      <c r="AU278" s="238" t="str">
        <f t="shared" si="61"/>
        <v>F</v>
      </c>
      <c r="AV278" s="238" t="str">
        <f t="shared" si="61"/>
        <v>F</v>
      </c>
    </row>
    <row r="279" spans="13:48">
      <c r="M279" s="238" t="str">
        <f t="shared" si="60"/>
        <v>F</v>
      </c>
      <c r="N279" s="238" t="str">
        <f t="shared" si="60"/>
        <v>F</v>
      </c>
      <c r="O279" s="238" t="str">
        <f t="shared" si="60"/>
        <v>F</v>
      </c>
      <c r="P279" s="238" t="str">
        <f t="shared" si="60"/>
        <v>F</v>
      </c>
      <c r="Q279" s="238" t="str">
        <f t="shared" si="60"/>
        <v>F</v>
      </c>
      <c r="R279" s="220"/>
      <c r="S279" s="220"/>
      <c r="T279" s="238" t="str">
        <f t="shared" si="60"/>
        <v>F</v>
      </c>
      <c r="U279" s="238" t="str">
        <f t="shared" si="60"/>
        <v>F</v>
      </c>
      <c r="V279" s="238" t="str">
        <f t="shared" si="60"/>
        <v>F</v>
      </c>
      <c r="W279" s="238" t="str">
        <f t="shared" si="60"/>
        <v>F</v>
      </c>
      <c r="X279" s="238" t="str">
        <f t="shared" si="60"/>
        <v>F</v>
      </c>
      <c r="Y279" s="238" t="str">
        <f t="shared" si="60"/>
        <v>F</v>
      </c>
      <c r="Z279" s="238" t="str">
        <f t="shared" si="60"/>
        <v>F</v>
      </c>
      <c r="AA279" s="238" t="str">
        <f t="shared" si="60"/>
        <v>F</v>
      </c>
      <c r="AB279" s="238" t="str">
        <f t="shared" si="60"/>
        <v>F</v>
      </c>
      <c r="AC279" s="238" t="str">
        <f t="shared" si="58"/>
        <v>F</v>
      </c>
      <c r="AD279" s="238" t="str">
        <f t="shared" si="58"/>
        <v>F</v>
      </c>
      <c r="AE279" s="238" t="str">
        <f t="shared" si="58"/>
        <v>F</v>
      </c>
      <c r="AF279" s="238" t="str">
        <f t="shared" si="58"/>
        <v>F</v>
      </c>
      <c r="AG279" s="238" t="str">
        <f t="shared" si="59"/>
        <v>F</v>
      </c>
      <c r="AH279" s="238" t="str">
        <f t="shared" si="59"/>
        <v>F</v>
      </c>
      <c r="AI279" s="238" t="str">
        <f t="shared" si="59"/>
        <v>F</v>
      </c>
      <c r="AJ279" s="238" t="str">
        <f t="shared" si="59"/>
        <v>F</v>
      </c>
      <c r="AK279" s="238" t="str">
        <f t="shared" si="59"/>
        <v>F</v>
      </c>
      <c r="AL279" s="238" t="str">
        <f t="shared" si="59"/>
        <v>F</v>
      </c>
      <c r="AM279" s="238" t="str">
        <f t="shared" si="59"/>
        <v>F</v>
      </c>
      <c r="AN279" s="238" t="str">
        <f t="shared" si="59"/>
        <v>F</v>
      </c>
      <c r="AO279" s="238" t="str">
        <f t="shared" si="59"/>
        <v>F</v>
      </c>
      <c r="AP279" s="238" t="str">
        <f t="shared" si="59"/>
        <v>F</v>
      </c>
      <c r="AQ279" s="238" t="str">
        <f t="shared" si="61"/>
        <v>F</v>
      </c>
      <c r="AR279" s="238" t="str">
        <f t="shared" si="61"/>
        <v>F</v>
      </c>
      <c r="AS279" s="238" t="str">
        <f t="shared" si="61"/>
        <v>F</v>
      </c>
      <c r="AT279" s="238" t="str">
        <f t="shared" si="61"/>
        <v>F</v>
      </c>
      <c r="AU279" s="238" t="str">
        <f t="shared" si="61"/>
        <v>F</v>
      </c>
      <c r="AV279" s="238" t="str">
        <f t="shared" si="61"/>
        <v>F</v>
      </c>
    </row>
    <row r="280" spans="13:48">
      <c r="M280" s="238" t="str">
        <f t="shared" si="60"/>
        <v>F</v>
      </c>
      <c r="N280" s="238" t="str">
        <f t="shared" si="60"/>
        <v>F</v>
      </c>
      <c r="O280" s="238" t="str">
        <f t="shared" si="60"/>
        <v>F</v>
      </c>
      <c r="P280" s="238" t="str">
        <f t="shared" si="60"/>
        <v>F</v>
      </c>
      <c r="Q280" s="238" t="str">
        <f t="shared" si="60"/>
        <v>F</v>
      </c>
      <c r="R280" s="220"/>
      <c r="S280" s="220"/>
      <c r="T280" s="238" t="str">
        <f t="shared" si="60"/>
        <v>F</v>
      </c>
      <c r="U280" s="238" t="str">
        <f t="shared" si="60"/>
        <v>F</v>
      </c>
      <c r="V280" s="238" t="str">
        <f t="shared" si="60"/>
        <v>F</v>
      </c>
      <c r="W280" s="238" t="str">
        <f t="shared" si="60"/>
        <v>F</v>
      </c>
      <c r="X280" s="238" t="str">
        <f t="shared" si="60"/>
        <v>F</v>
      </c>
      <c r="Y280" s="238" t="str">
        <f t="shared" si="60"/>
        <v>F</v>
      </c>
      <c r="Z280" s="238" t="str">
        <f t="shared" si="60"/>
        <v>F</v>
      </c>
      <c r="AA280" s="238" t="str">
        <f t="shared" si="60"/>
        <v>F</v>
      </c>
      <c r="AB280" s="238" t="str">
        <f t="shared" ref="AB280:AF280" si="62">IF(AB$3&gt;=$C280,IF(AB$3&lt;=($C280+$D280-1),"P","F"),"F")</f>
        <v>F</v>
      </c>
      <c r="AC280" s="238" t="str">
        <f t="shared" si="62"/>
        <v>F</v>
      </c>
      <c r="AD280" s="238" t="str">
        <f t="shared" si="62"/>
        <v>F</v>
      </c>
      <c r="AE280" s="238" t="str">
        <f t="shared" si="62"/>
        <v>F</v>
      </c>
      <c r="AF280" s="238" t="str">
        <f t="shared" si="62"/>
        <v>F</v>
      </c>
      <c r="AG280" s="238" t="str">
        <f t="shared" si="59"/>
        <v>F</v>
      </c>
      <c r="AH280" s="238" t="str">
        <f t="shared" si="59"/>
        <v>F</v>
      </c>
      <c r="AI280" s="238" t="str">
        <f t="shared" si="59"/>
        <v>F</v>
      </c>
      <c r="AJ280" s="238" t="str">
        <f t="shared" si="59"/>
        <v>F</v>
      </c>
      <c r="AK280" s="238" t="str">
        <f t="shared" si="59"/>
        <v>F</v>
      </c>
      <c r="AL280" s="238" t="str">
        <f t="shared" si="59"/>
        <v>F</v>
      </c>
      <c r="AM280" s="238" t="str">
        <f t="shared" si="59"/>
        <v>F</v>
      </c>
      <c r="AN280" s="238" t="str">
        <f t="shared" si="59"/>
        <v>F</v>
      </c>
      <c r="AO280" s="238" t="str">
        <f t="shared" si="59"/>
        <v>F</v>
      </c>
      <c r="AP280" s="238" t="str">
        <f t="shared" si="59"/>
        <v>F</v>
      </c>
      <c r="AQ280" s="238" t="str">
        <f t="shared" si="61"/>
        <v>F</v>
      </c>
      <c r="AR280" s="238" t="str">
        <f t="shared" si="61"/>
        <v>F</v>
      </c>
      <c r="AS280" s="238" t="str">
        <f t="shared" si="61"/>
        <v>F</v>
      </c>
      <c r="AT280" s="238" t="str">
        <f t="shared" si="61"/>
        <v>F</v>
      </c>
      <c r="AU280" s="238" t="str">
        <f t="shared" si="61"/>
        <v>F</v>
      </c>
      <c r="AV280" s="238" t="str">
        <f t="shared" si="61"/>
        <v>F</v>
      </c>
    </row>
  </sheetData>
  <mergeCells count="11">
    <mergeCell ref="B25:B30"/>
    <mergeCell ref="C25:C30"/>
    <mergeCell ref="D25:D30"/>
    <mergeCell ref="B31:B34"/>
    <mergeCell ref="C31:C34"/>
    <mergeCell ref="D31:D34"/>
    <mergeCell ref="C5:C24"/>
    <mergeCell ref="D5:D24"/>
    <mergeCell ref="B5:B24"/>
    <mergeCell ref="C3:D3"/>
    <mergeCell ref="G3:H3"/>
  </mergeCells>
  <phoneticPr fontId="1" type="noConversion"/>
  <conditionalFormatting sqref="M35:Q280 T35:AV280 M5:AV10">
    <cfRule type="cellIs" dxfId="9" priority="18" operator="equal">
      <formula>"P"</formula>
    </cfRule>
  </conditionalFormatting>
  <conditionalFormatting sqref="M35:Q78 T35:AV78 M5:AV10">
    <cfRule type="cellIs" dxfId="8" priority="17" operator="equal">
      <formula>"PP"</formula>
    </cfRule>
  </conditionalFormatting>
  <conditionalFormatting sqref="M11:Q24 S11:AV24 R11:R34">
    <cfRule type="cellIs" dxfId="7" priority="16" operator="equal">
      <formula>"P"</formula>
    </cfRule>
  </conditionalFormatting>
  <conditionalFormatting sqref="M11:Q24 S11:AV24 R11:R34">
    <cfRule type="cellIs" dxfId="6" priority="15" operator="equal">
      <formula>"PP"</formula>
    </cfRule>
  </conditionalFormatting>
  <conditionalFormatting sqref="M25:Q26 S25:AV26">
    <cfRule type="cellIs" dxfId="5" priority="8" operator="equal">
      <formula>"P"</formula>
    </cfRule>
  </conditionalFormatting>
  <conditionalFormatting sqref="M25:Q26 S25:AV26">
    <cfRule type="cellIs" dxfId="4" priority="7" operator="equal">
      <formula>"PP"</formula>
    </cfRule>
  </conditionalFormatting>
  <conditionalFormatting sqref="M27:Q30 S27:AV30">
    <cfRule type="cellIs" dxfId="3" priority="6" operator="equal">
      <formula>"P"</formula>
    </cfRule>
  </conditionalFormatting>
  <conditionalFormatting sqref="M27:Q30 S27:AV30">
    <cfRule type="cellIs" dxfId="2" priority="5" operator="equal">
      <formula>"PP"</formula>
    </cfRule>
  </conditionalFormatting>
  <conditionalFormatting sqref="M31:Q34 S31:AV34">
    <cfRule type="cellIs" dxfId="1" priority="2" operator="equal">
      <formula>"P"</formula>
    </cfRule>
  </conditionalFormatting>
  <conditionalFormatting sqref="M31:Q34 S31:AV34">
    <cfRule type="cellIs" dxfId="0" priority="1" operator="equal">
      <formula>"PP"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32" r:id="rId4" name="Check Box 4">
              <controlPr defaultSize="0" autoFill="0" autoLine="0" autoPict="0">
                <anchor moveWithCells="1">
                  <from>
                    <xdr:col>10</xdr:col>
                    <xdr:colOff>144780</xdr:colOff>
                    <xdr:row>28</xdr:row>
                    <xdr:rowOff>19050</xdr:rowOff>
                  </from>
                  <to>
                    <xdr:col>10</xdr:col>
                    <xdr:colOff>335280</xdr:colOff>
                    <xdr:row>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5" name="Check Box 5">
              <controlPr defaultSize="0" autoFill="0" autoLine="0" autoPict="0">
                <anchor moveWithCells="1">
                  <from>
                    <xdr:col>10</xdr:col>
                    <xdr:colOff>144780</xdr:colOff>
                    <xdr:row>29</xdr:row>
                    <xdr:rowOff>19050</xdr:rowOff>
                  </from>
                  <to>
                    <xdr:col>10</xdr:col>
                    <xdr:colOff>342900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6" name="Check Box 7">
              <controlPr defaultSize="0" autoFill="0" autoLine="0" autoPict="0">
                <anchor moveWithCells="1">
                  <from>
                    <xdr:col>10</xdr:col>
                    <xdr:colOff>144780</xdr:colOff>
                    <xdr:row>31</xdr:row>
                    <xdr:rowOff>19050</xdr:rowOff>
                  </from>
                  <to>
                    <xdr:col>10</xdr:col>
                    <xdr:colOff>335280</xdr:colOff>
                    <xdr:row>32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7" name="Check Box 8">
              <controlPr defaultSize="0" autoFill="0" autoLine="0" autoPict="0">
                <anchor moveWithCells="1">
                  <from>
                    <xdr:col>10</xdr:col>
                    <xdr:colOff>144780</xdr:colOff>
                    <xdr:row>32</xdr:row>
                    <xdr:rowOff>19050</xdr:rowOff>
                  </from>
                  <to>
                    <xdr:col>10</xdr:col>
                    <xdr:colOff>335280</xdr:colOff>
                    <xdr:row>33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8" name="Check Box 9">
              <controlPr defaultSize="0" autoFill="0" autoLine="0" autoPict="0">
                <anchor moveWithCells="1">
                  <from>
                    <xdr:col>10</xdr:col>
                    <xdr:colOff>144780</xdr:colOff>
                    <xdr:row>33</xdr:row>
                    <xdr:rowOff>19050</xdr:rowOff>
                  </from>
                  <to>
                    <xdr:col>10</xdr:col>
                    <xdr:colOff>342900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9" name="Check Box 10">
              <controlPr defaultSize="0" autoFill="0" autoLine="0" autoPict="0">
                <anchor moveWithCells="1">
                  <from>
                    <xdr:col>10</xdr:col>
                    <xdr:colOff>144780</xdr:colOff>
                    <xdr:row>25</xdr:row>
                    <xdr:rowOff>19050</xdr:rowOff>
                  </from>
                  <to>
                    <xdr:col>10</xdr:col>
                    <xdr:colOff>335280</xdr:colOff>
                    <xdr:row>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0" name="Check Box 11">
              <controlPr defaultSize="0" autoFill="0" autoLine="0" autoPict="0">
                <anchor moveWithCells="1">
                  <from>
                    <xdr:col>10</xdr:col>
                    <xdr:colOff>144780</xdr:colOff>
                    <xdr:row>26</xdr:row>
                    <xdr:rowOff>19050</xdr:rowOff>
                  </from>
                  <to>
                    <xdr:col>10</xdr:col>
                    <xdr:colOff>335280</xdr:colOff>
                    <xdr:row>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1" name="Check Box 12">
              <controlPr defaultSize="0" autoFill="0" autoLine="0" autoPict="0">
                <anchor moveWithCells="1">
                  <from>
                    <xdr:col>10</xdr:col>
                    <xdr:colOff>144780</xdr:colOff>
                    <xdr:row>27</xdr:row>
                    <xdr:rowOff>19050</xdr:rowOff>
                  </from>
                  <to>
                    <xdr:col>10</xdr:col>
                    <xdr:colOff>335280</xdr:colOff>
                    <xdr:row>28</xdr:row>
                    <xdr:rowOff>49530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416"/>
  <sheetViews>
    <sheetView tabSelected="1" topLeftCell="A8" zoomScaleNormal="100" workbookViewId="0">
      <selection activeCell="N14" sqref="N14"/>
    </sheetView>
  </sheetViews>
  <sheetFormatPr defaultColWidth="9" defaultRowHeight="16.5"/>
  <cols>
    <col min="1" max="2" width="1.09765625" style="14" customWidth="1"/>
    <col min="3" max="3" width="4.09765625" style="14" customWidth="1"/>
    <col min="4" max="4" width="9.34765625" style="14" customWidth="1"/>
    <col min="5" max="5" width="19.09765625" style="14" hidden="1" customWidth="1"/>
    <col min="6" max="6" width="15" style="14" bestFit="1" customWidth="1"/>
    <col min="7" max="7" width="21.5" style="14" customWidth="1"/>
    <col min="8" max="8" width="26.59765625" style="14" customWidth="1"/>
    <col min="9" max="10" width="16.59765625" style="14" customWidth="1"/>
    <col min="11" max="11" width="11.5" style="15" customWidth="1"/>
    <col min="12" max="12" width="11" style="15" customWidth="1"/>
    <col min="13" max="15" width="9" style="200" customWidth="1"/>
    <col min="16" max="16" width="8.34765625" style="200" bestFit="1" customWidth="1"/>
    <col min="17" max="17" width="8.75" style="200" customWidth="1"/>
    <col min="18" max="18" width="11.59765625" style="423" customWidth="1"/>
    <col min="19" max="19" width="67" style="14" customWidth="1"/>
    <col min="20" max="20" width="16.5" style="14" customWidth="1"/>
    <col min="21" max="21" width="17.5" style="14" bestFit="1" customWidth="1"/>
    <col min="22" max="22" width="4.5" style="14" bestFit="1" customWidth="1"/>
    <col min="23" max="23" width="7.09765625" style="15" customWidth="1"/>
    <col min="24" max="25" width="8" style="15" customWidth="1"/>
    <col min="26" max="26" width="7.59765625" style="15" customWidth="1"/>
    <col min="27" max="27" width="31.59765625" style="14" customWidth="1"/>
    <col min="28" max="28" width="6.34765625" style="14" bestFit="1" customWidth="1"/>
    <col min="29" max="29" width="1.09765625" style="14" customWidth="1"/>
    <col min="30" max="30" width="30.59765625" style="14" bestFit="1" customWidth="1"/>
    <col min="31" max="16384" width="9" style="14"/>
  </cols>
  <sheetData>
    <row r="1" spans="1:30">
      <c r="U1" s="15"/>
      <c r="AD1" s="16"/>
    </row>
    <row r="2" spans="1:30">
      <c r="B2" s="17"/>
      <c r="C2" s="18"/>
      <c r="D2" s="18"/>
      <c r="E2" s="18"/>
      <c r="F2" s="18"/>
      <c r="G2" s="18"/>
      <c r="H2" s="18"/>
      <c r="I2" s="18"/>
      <c r="J2" s="18"/>
      <c r="K2" s="19"/>
      <c r="L2" s="19"/>
      <c r="M2" s="201"/>
      <c r="N2" s="201"/>
      <c r="O2" s="201"/>
      <c r="P2" s="201"/>
      <c r="Q2" s="201"/>
      <c r="R2" s="424"/>
      <c r="S2" s="18"/>
      <c r="T2" s="18"/>
      <c r="U2" s="19"/>
      <c r="V2" s="18"/>
      <c r="W2" s="19"/>
      <c r="X2" s="19"/>
      <c r="Y2" s="19"/>
      <c r="Z2" s="19"/>
      <c r="AA2" s="20"/>
      <c r="AB2" s="21"/>
      <c r="AD2" s="16"/>
    </row>
    <row r="3" spans="1:30">
      <c r="B3" s="22"/>
      <c r="R3" s="425"/>
      <c r="U3" s="15"/>
      <c r="AA3" s="23"/>
      <c r="AB3" s="24"/>
      <c r="AD3" s="16"/>
    </row>
    <row r="4" spans="1:30" ht="26.4">
      <c r="B4" s="22"/>
      <c r="D4" s="25" t="s">
        <v>675</v>
      </c>
      <c r="E4" s="25"/>
      <c r="F4" s="25"/>
      <c r="H4" s="26"/>
      <c r="U4" s="15"/>
      <c r="AB4" s="24"/>
      <c r="AD4" s="16"/>
    </row>
    <row r="5" spans="1:30" ht="26.4">
      <c r="B5" s="22"/>
      <c r="D5" s="25"/>
      <c r="E5" s="25"/>
      <c r="F5" s="25"/>
      <c r="G5" s="27"/>
      <c r="H5" s="28"/>
      <c r="K5" s="14"/>
      <c r="L5" s="14"/>
      <c r="W5" s="14"/>
      <c r="X5" s="29"/>
      <c r="Y5" s="29"/>
      <c r="AB5" s="24"/>
      <c r="AD5" s="16"/>
    </row>
    <row r="6" spans="1:30">
      <c r="B6" s="22"/>
      <c r="D6" s="30" t="s">
        <v>647</v>
      </c>
      <c r="E6" s="30" t="s">
        <v>7</v>
      </c>
      <c r="F6" s="30" t="s">
        <v>8</v>
      </c>
      <c r="G6" s="30" t="s">
        <v>9</v>
      </c>
      <c r="H6" s="30" t="s">
        <v>10</v>
      </c>
      <c r="I6" s="30" t="s">
        <v>11</v>
      </c>
      <c r="J6" s="30" t="s">
        <v>12</v>
      </c>
      <c r="K6" s="14"/>
      <c r="L6" s="14"/>
      <c r="W6" s="14"/>
      <c r="X6" s="29"/>
      <c r="Y6" s="29"/>
      <c r="AB6" s="24"/>
      <c r="AD6" s="16"/>
    </row>
    <row r="7" spans="1:30">
      <c r="B7" s="22"/>
      <c r="D7" s="31" t="s">
        <v>646</v>
      </c>
      <c r="E7" s="32" t="s">
        <v>1352</v>
      </c>
      <c r="F7" s="35"/>
      <c r="G7" s="33" t="s">
        <v>1024</v>
      </c>
      <c r="H7" s="33" t="s">
        <v>1064</v>
      </c>
      <c r="I7" s="33"/>
      <c r="J7" s="50"/>
      <c r="K7" s="14"/>
      <c r="L7" s="14"/>
      <c r="W7" s="14"/>
      <c r="X7" s="29"/>
      <c r="Y7" s="29"/>
      <c r="AB7" s="24"/>
      <c r="AD7" s="16"/>
    </row>
    <row r="8" spans="1:30">
      <c r="B8" s="22"/>
      <c r="D8" s="31" t="s">
        <v>13</v>
      </c>
      <c r="E8" s="32" t="s">
        <v>1353</v>
      </c>
      <c r="F8" s="35"/>
      <c r="G8" s="33" t="s">
        <v>1024</v>
      </c>
      <c r="H8" s="33" t="s">
        <v>1064</v>
      </c>
      <c r="I8" s="33"/>
      <c r="J8" s="50"/>
      <c r="K8" s="14"/>
      <c r="L8" s="14"/>
      <c r="R8" s="575"/>
      <c r="W8" s="14"/>
      <c r="X8" s="29"/>
      <c r="Y8" s="29"/>
      <c r="AB8" s="24"/>
      <c r="AD8" s="16"/>
    </row>
    <row r="9" spans="1:30">
      <c r="D9" s="31" t="s">
        <v>1355</v>
      </c>
      <c r="E9" s="34" t="s">
        <v>1357</v>
      </c>
      <c r="F9" s="35"/>
      <c r="G9" s="36" t="s">
        <v>1358</v>
      </c>
      <c r="H9" s="36" t="s">
        <v>804</v>
      </c>
      <c r="I9" s="33"/>
      <c r="J9" s="50"/>
      <c r="K9" s="14"/>
      <c r="L9" s="14"/>
      <c r="O9" s="14"/>
      <c r="R9" s="575" t="s">
        <v>1476</v>
      </c>
      <c r="W9" s="14"/>
      <c r="X9" s="29"/>
      <c r="Y9" s="29"/>
      <c r="AB9" s="24"/>
      <c r="AD9" s="16"/>
    </row>
    <row r="10" spans="1:30">
      <c r="A10" s="24"/>
      <c r="D10" s="31" t="s">
        <v>1356</v>
      </c>
      <c r="E10" s="34" t="s">
        <v>1354</v>
      </c>
      <c r="F10" s="35"/>
      <c r="G10" s="36" t="s">
        <v>1024</v>
      </c>
      <c r="H10" s="36" t="s">
        <v>1025</v>
      </c>
      <c r="I10" s="33"/>
      <c r="J10" s="50"/>
      <c r="K10" s="14"/>
      <c r="L10" s="14"/>
      <c r="R10" s="575" t="s">
        <v>1477</v>
      </c>
      <c r="X10" s="29"/>
      <c r="Y10" s="29"/>
      <c r="Z10" s="37"/>
      <c r="AB10" s="24"/>
      <c r="AD10" s="16"/>
    </row>
    <row r="11" spans="1:30" ht="16.8" thickBot="1">
      <c r="A11" s="24"/>
      <c r="D11" s="31" t="s">
        <v>14</v>
      </c>
      <c r="E11" s="647" t="s">
        <v>1071</v>
      </c>
      <c r="F11" s="648"/>
      <c r="G11" s="648"/>
      <c r="H11" s="648"/>
      <c r="I11" s="648"/>
      <c r="J11" s="649"/>
      <c r="R11" s="575" t="s">
        <v>1478</v>
      </c>
      <c r="T11" s="101"/>
      <c r="U11" s="102" t="s">
        <v>1028</v>
      </c>
      <c r="W11" s="14"/>
      <c r="AB11" s="24"/>
      <c r="AD11" s="16"/>
    </row>
    <row r="12" spans="1:30" ht="23.1" thickBot="1">
      <c r="A12" s="24"/>
      <c r="D12" s="38"/>
      <c r="E12" s="38"/>
      <c r="F12" s="38"/>
      <c r="K12" s="27"/>
      <c r="L12" s="27"/>
      <c r="O12" s="202" t="s">
        <v>1361</v>
      </c>
      <c r="P12" s="203">
        <f>COUNTIF(O14:O407,TRUE)/COUNTIF(M14:M407,"M2")</f>
        <v>4.4843049327354259E-3</v>
      </c>
      <c r="Q12" s="203" t="e">
        <f>COUNTIF(P14:P407,TRUE)/COUNTIF(O14:O407,"M2")</f>
        <v>#DIV/0!</v>
      </c>
      <c r="R12" s="575" t="s">
        <v>1479</v>
      </c>
      <c r="T12" s="186"/>
      <c r="U12" s="102" t="s">
        <v>1349</v>
      </c>
      <c r="AB12" s="24"/>
      <c r="AD12" s="16"/>
    </row>
    <row r="13" spans="1:30" s="40" customFormat="1" ht="16.8" thickBot="1">
      <c r="A13" s="39"/>
      <c r="C13" s="241" t="s">
        <v>15</v>
      </c>
      <c r="D13" s="242" t="s">
        <v>16</v>
      </c>
      <c r="E13" s="242" t="s">
        <v>17</v>
      </c>
      <c r="F13" s="242" t="s">
        <v>18</v>
      </c>
      <c r="G13" s="242" t="s">
        <v>19</v>
      </c>
      <c r="H13" s="242" t="s">
        <v>20</v>
      </c>
      <c r="I13" s="243" t="s">
        <v>21</v>
      </c>
      <c r="J13" s="243" t="s">
        <v>22</v>
      </c>
      <c r="K13" s="243" t="s">
        <v>23</v>
      </c>
      <c r="L13" s="243" t="s">
        <v>24</v>
      </c>
      <c r="M13" s="245" t="s">
        <v>1362</v>
      </c>
      <c r="N13" s="245" t="s">
        <v>1502</v>
      </c>
      <c r="O13" s="245" t="s">
        <v>1363</v>
      </c>
      <c r="P13" s="246" t="s">
        <v>1364</v>
      </c>
      <c r="Q13" s="559" t="s">
        <v>1475</v>
      </c>
      <c r="R13" s="426" t="s">
        <v>1388</v>
      </c>
      <c r="S13" s="242" t="s">
        <v>25</v>
      </c>
      <c r="T13" s="242" t="s">
        <v>937</v>
      </c>
      <c r="U13" s="242" t="s">
        <v>837</v>
      </c>
      <c r="V13" s="242" t="s">
        <v>648</v>
      </c>
      <c r="W13" s="242" t="s">
        <v>26</v>
      </c>
      <c r="X13" s="242" t="s">
        <v>27</v>
      </c>
      <c r="Y13" s="242" t="s">
        <v>649</v>
      </c>
      <c r="Z13" s="242" t="s">
        <v>28</v>
      </c>
      <c r="AA13" s="244" t="s">
        <v>29</v>
      </c>
      <c r="AB13" s="39"/>
      <c r="AD13" s="41"/>
    </row>
    <row r="14" spans="1:30" s="44" customFormat="1" ht="64.5">
      <c r="A14" s="42"/>
      <c r="B14" s="43"/>
      <c r="C14" s="655">
        <v>1</v>
      </c>
      <c r="D14" s="628" t="s">
        <v>30</v>
      </c>
      <c r="E14" s="628" t="s">
        <v>1072</v>
      </c>
      <c r="F14" s="248" t="s">
        <v>31</v>
      </c>
      <c r="G14" s="249" t="s">
        <v>32</v>
      </c>
      <c r="H14" s="250" t="s">
        <v>1469</v>
      </c>
      <c r="I14" s="251">
        <v>44337</v>
      </c>
      <c r="J14" s="251">
        <v>44337</v>
      </c>
      <c r="K14" s="252">
        <v>1</v>
      </c>
      <c r="L14" s="252">
        <v>1</v>
      </c>
      <c r="M14" s="410" t="s">
        <v>1366</v>
      </c>
      <c r="N14" s="410"/>
      <c r="O14" s="258" t="b">
        <v>1</v>
      </c>
      <c r="P14" s="259"/>
      <c r="Q14" s="560"/>
      <c r="R14" s="674">
        <f>COUNTIF(O14:O22,TRUE)/COUNTIF(M14:M22,"M2")</f>
        <v>0.1111111111111111</v>
      </c>
      <c r="S14" s="529" t="s">
        <v>1326</v>
      </c>
      <c r="T14" s="530"/>
      <c r="U14" s="531" t="s">
        <v>1327</v>
      </c>
      <c r="V14" s="532" t="s">
        <v>1074</v>
      </c>
      <c r="W14" s="533" t="s">
        <v>1329</v>
      </c>
      <c r="X14" s="533" t="s">
        <v>1346</v>
      </c>
      <c r="Y14" s="533" t="s">
        <v>1360</v>
      </c>
      <c r="Z14" s="531" t="s">
        <v>1359</v>
      </c>
      <c r="AA14" s="534" t="s">
        <v>1330</v>
      </c>
      <c r="AB14" s="42"/>
    </row>
    <row r="15" spans="1:30" s="44" customFormat="1" ht="32.5" customHeight="1">
      <c r="A15" s="42"/>
      <c r="B15" s="43"/>
      <c r="C15" s="656"/>
      <c r="D15" s="629"/>
      <c r="E15" s="629"/>
      <c r="F15" s="3" t="s">
        <v>33</v>
      </c>
      <c r="G15" s="454" t="s">
        <v>34</v>
      </c>
      <c r="H15" s="454" t="s">
        <v>35</v>
      </c>
      <c r="I15" s="1">
        <v>44328</v>
      </c>
      <c r="J15" s="1">
        <v>44328</v>
      </c>
      <c r="K15" s="7">
        <v>1</v>
      </c>
      <c r="L15" s="7">
        <v>1</v>
      </c>
      <c r="M15" s="444" t="s">
        <v>1366</v>
      </c>
      <c r="N15" s="411"/>
      <c r="O15" s="204" t="b">
        <v>0</v>
      </c>
      <c r="P15" s="207"/>
      <c r="Q15" s="561"/>
      <c r="R15" s="675"/>
      <c r="S15" s="454" t="s">
        <v>885</v>
      </c>
      <c r="T15" s="8"/>
      <c r="U15" s="446" t="s">
        <v>1073</v>
      </c>
      <c r="V15" s="48" t="s">
        <v>1074</v>
      </c>
      <c r="W15" s="2" t="s">
        <v>1075</v>
      </c>
      <c r="X15" s="2" t="s">
        <v>1346</v>
      </c>
      <c r="Y15" s="2" t="s">
        <v>1360</v>
      </c>
      <c r="Z15" s="456" t="s">
        <v>1359</v>
      </c>
      <c r="AA15" s="13"/>
      <c r="AB15" s="42"/>
    </row>
    <row r="16" spans="1:30" s="44" customFormat="1" ht="77.400000000000006">
      <c r="A16" s="42"/>
      <c r="B16" s="43"/>
      <c r="C16" s="656"/>
      <c r="D16" s="629"/>
      <c r="E16" s="629"/>
      <c r="F16" s="3" t="s">
        <v>36</v>
      </c>
      <c r="G16" s="454" t="s">
        <v>1431</v>
      </c>
      <c r="H16" s="454" t="s">
        <v>639</v>
      </c>
      <c r="I16" s="1">
        <v>44333</v>
      </c>
      <c r="J16" s="1">
        <v>44333</v>
      </c>
      <c r="K16" s="7">
        <v>1</v>
      </c>
      <c r="L16" s="7">
        <v>1</v>
      </c>
      <c r="M16" s="411" t="s">
        <v>1365</v>
      </c>
      <c r="N16" s="411"/>
      <c r="O16" s="204" t="b">
        <v>0</v>
      </c>
      <c r="P16" s="207"/>
      <c r="Q16" s="561"/>
      <c r="R16" s="675"/>
      <c r="S16" s="535" t="s">
        <v>1445</v>
      </c>
      <c r="T16" s="541"/>
      <c r="U16" s="537" t="s">
        <v>1440</v>
      </c>
      <c r="V16" s="538" t="s">
        <v>1074</v>
      </c>
      <c r="W16" s="539" t="s">
        <v>1075</v>
      </c>
      <c r="X16" s="539" t="s">
        <v>1346</v>
      </c>
      <c r="Y16" s="539" t="s">
        <v>1360</v>
      </c>
      <c r="Z16" s="537" t="s">
        <v>1359</v>
      </c>
      <c r="AA16" s="540" t="s">
        <v>1444</v>
      </c>
      <c r="AB16" s="42"/>
    </row>
    <row r="17" spans="1:28" s="44" customFormat="1" ht="26.5" customHeight="1">
      <c r="A17" s="42"/>
      <c r="B17" s="43"/>
      <c r="C17" s="656"/>
      <c r="D17" s="629"/>
      <c r="E17" s="629"/>
      <c r="F17" s="3" t="s">
        <v>37</v>
      </c>
      <c r="G17" s="454" t="s">
        <v>518</v>
      </c>
      <c r="H17" s="454" t="s">
        <v>1471</v>
      </c>
      <c r="I17" s="1">
        <v>44333</v>
      </c>
      <c r="J17" s="1">
        <v>44333</v>
      </c>
      <c r="K17" s="7">
        <v>1</v>
      </c>
      <c r="L17" s="7">
        <v>1</v>
      </c>
      <c r="M17" s="444" t="s">
        <v>1365</v>
      </c>
      <c r="N17" s="411"/>
      <c r="O17" s="204" t="b">
        <v>0</v>
      </c>
      <c r="P17" s="207"/>
      <c r="Q17" s="561"/>
      <c r="R17" s="675"/>
      <c r="S17" s="454" t="s">
        <v>1470</v>
      </c>
      <c r="T17" s="8"/>
      <c r="U17" s="446" t="s">
        <v>1341</v>
      </c>
      <c r="V17" s="48" t="s">
        <v>1328</v>
      </c>
      <c r="W17" s="2" t="s">
        <v>1329</v>
      </c>
      <c r="X17" s="2" t="s">
        <v>1346</v>
      </c>
      <c r="Y17" s="2" t="s">
        <v>1360</v>
      </c>
      <c r="Z17" s="456" t="s">
        <v>1359</v>
      </c>
      <c r="AA17" s="13"/>
      <c r="AB17" s="42"/>
    </row>
    <row r="18" spans="1:28" s="44" customFormat="1" ht="26.5" customHeight="1">
      <c r="A18" s="42"/>
      <c r="B18" s="43"/>
      <c r="C18" s="656"/>
      <c r="D18" s="629"/>
      <c r="E18" s="629"/>
      <c r="F18" s="3" t="s">
        <v>520</v>
      </c>
      <c r="G18" s="454" t="s">
        <v>519</v>
      </c>
      <c r="H18" s="454" t="s">
        <v>1472</v>
      </c>
      <c r="I18" s="1"/>
      <c r="J18" s="1"/>
      <c r="K18" s="7"/>
      <c r="L18" s="7"/>
      <c r="M18" s="411" t="s">
        <v>1365</v>
      </c>
      <c r="N18" s="411"/>
      <c r="O18" s="206" t="b">
        <v>0</v>
      </c>
      <c r="P18" s="207"/>
      <c r="Q18" s="561"/>
      <c r="R18" s="675"/>
      <c r="S18" s="454" t="s">
        <v>849</v>
      </c>
      <c r="T18" s="8" t="s">
        <v>1446</v>
      </c>
      <c r="U18" s="446" t="s">
        <v>1440</v>
      </c>
      <c r="V18" s="48" t="s">
        <v>804</v>
      </c>
      <c r="W18" s="2" t="s">
        <v>1329</v>
      </c>
      <c r="X18" s="2" t="s">
        <v>1346</v>
      </c>
      <c r="Y18" s="2" t="s">
        <v>1360</v>
      </c>
      <c r="Z18" s="456" t="s">
        <v>1359</v>
      </c>
      <c r="AA18" s="13"/>
      <c r="AB18" s="42"/>
    </row>
    <row r="19" spans="1:28" s="44" customFormat="1" ht="26.5" customHeight="1">
      <c r="A19" s="42"/>
      <c r="B19" s="43"/>
      <c r="C19" s="656"/>
      <c r="D19" s="629"/>
      <c r="E19" s="629"/>
      <c r="F19" s="3" t="s">
        <v>516</v>
      </c>
      <c r="G19" s="454" t="s">
        <v>38</v>
      </c>
      <c r="H19" s="454" t="s">
        <v>39</v>
      </c>
      <c r="I19" s="1"/>
      <c r="J19" s="1"/>
      <c r="K19" s="7"/>
      <c r="L19" s="7"/>
      <c r="M19" s="444" t="s">
        <v>1365</v>
      </c>
      <c r="N19" s="601"/>
      <c r="O19" s="206" t="b">
        <v>0</v>
      </c>
      <c r="P19" s="207"/>
      <c r="Q19" s="561"/>
      <c r="R19" s="675"/>
      <c r="S19" s="454" t="s">
        <v>886</v>
      </c>
      <c r="T19" s="8"/>
      <c r="U19" s="446"/>
      <c r="V19" s="48"/>
      <c r="W19" s="2" t="s">
        <v>1329</v>
      </c>
      <c r="X19" s="2" t="s">
        <v>1346</v>
      </c>
      <c r="Y19" s="2" t="s">
        <v>1360</v>
      </c>
      <c r="Z19" s="456" t="s">
        <v>1359</v>
      </c>
      <c r="AA19" s="13"/>
      <c r="AB19" s="42"/>
    </row>
    <row r="20" spans="1:28" s="44" customFormat="1" ht="46.35" customHeight="1">
      <c r="A20" s="42"/>
      <c r="B20" s="43"/>
      <c r="C20" s="656"/>
      <c r="D20" s="629"/>
      <c r="E20" s="629"/>
      <c r="F20" s="3" t="s">
        <v>517</v>
      </c>
      <c r="G20" s="454" t="s">
        <v>40</v>
      </c>
      <c r="H20" s="454" t="s">
        <v>41</v>
      </c>
      <c r="I20" s="1">
        <v>44328</v>
      </c>
      <c r="J20" s="1">
        <v>44328</v>
      </c>
      <c r="K20" s="7">
        <v>1</v>
      </c>
      <c r="L20" s="7">
        <v>1</v>
      </c>
      <c r="M20" s="411" t="s">
        <v>1365</v>
      </c>
      <c r="N20" s="411"/>
      <c r="O20" s="206" t="b">
        <v>0</v>
      </c>
      <c r="P20" s="207"/>
      <c r="Q20" s="561"/>
      <c r="R20" s="675"/>
      <c r="S20" s="454" t="s">
        <v>887</v>
      </c>
      <c r="T20" s="8"/>
      <c r="U20" s="446" t="s">
        <v>1073</v>
      </c>
      <c r="V20" s="48" t="s">
        <v>1074</v>
      </c>
      <c r="W20" s="2" t="s">
        <v>1075</v>
      </c>
      <c r="X20" s="2" t="s">
        <v>1346</v>
      </c>
      <c r="Y20" s="2" t="s">
        <v>1360</v>
      </c>
      <c r="Z20" s="456" t="s">
        <v>1359</v>
      </c>
      <c r="AA20" s="13"/>
      <c r="AB20" s="42"/>
    </row>
    <row r="21" spans="1:28" s="44" customFormat="1" ht="46.35" customHeight="1">
      <c r="A21" s="42"/>
      <c r="B21" s="43"/>
      <c r="C21" s="656"/>
      <c r="D21" s="629"/>
      <c r="E21" s="629"/>
      <c r="F21" s="3" t="s">
        <v>609</v>
      </c>
      <c r="G21" s="454" t="s">
        <v>681</v>
      </c>
      <c r="H21" s="454" t="s">
        <v>888</v>
      </c>
      <c r="I21" s="1"/>
      <c r="J21" s="1"/>
      <c r="K21" s="7"/>
      <c r="L21" s="7"/>
      <c r="M21" s="444" t="s">
        <v>1365</v>
      </c>
      <c r="N21" s="601"/>
      <c r="O21" s="206" t="b">
        <v>0</v>
      </c>
      <c r="P21" s="207"/>
      <c r="Q21" s="561"/>
      <c r="R21" s="675"/>
      <c r="S21" s="535" t="s">
        <v>936</v>
      </c>
      <c r="T21" s="536"/>
      <c r="U21" s="537" t="s">
        <v>1440</v>
      </c>
      <c r="V21" s="538" t="s">
        <v>1074</v>
      </c>
      <c r="W21" s="539" t="s">
        <v>1329</v>
      </c>
      <c r="X21" s="539" t="s">
        <v>1346</v>
      </c>
      <c r="Y21" s="539" t="s">
        <v>1360</v>
      </c>
      <c r="Z21" s="537" t="s">
        <v>1359</v>
      </c>
      <c r="AA21" s="540" t="s">
        <v>1442</v>
      </c>
      <c r="AB21" s="42"/>
    </row>
    <row r="22" spans="1:28" s="44" customFormat="1" ht="35.5" customHeight="1" thickBot="1">
      <c r="A22" s="42"/>
      <c r="B22" s="43"/>
      <c r="C22" s="657"/>
      <c r="D22" s="630"/>
      <c r="E22" s="630"/>
      <c r="F22" s="260" t="s">
        <v>614</v>
      </c>
      <c r="G22" s="261" t="s">
        <v>682</v>
      </c>
      <c r="H22" s="261" t="s">
        <v>889</v>
      </c>
      <c r="I22" s="262"/>
      <c r="J22" s="262"/>
      <c r="K22" s="263"/>
      <c r="L22" s="263"/>
      <c r="M22" s="412" t="s">
        <v>1365</v>
      </c>
      <c r="N22" s="412"/>
      <c r="O22" s="208" t="b">
        <v>0</v>
      </c>
      <c r="P22" s="209"/>
      <c r="Q22" s="562"/>
      <c r="R22" s="676"/>
      <c r="S22" s="261" t="s">
        <v>1443</v>
      </c>
      <c r="T22" s="264"/>
      <c r="U22" s="265" t="s">
        <v>1440</v>
      </c>
      <c r="V22" s="313" t="s">
        <v>1074</v>
      </c>
      <c r="W22" s="266" t="s">
        <v>1329</v>
      </c>
      <c r="X22" s="266" t="s">
        <v>1346</v>
      </c>
      <c r="Y22" s="266" t="s">
        <v>1360</v>
      </c>
      <c r="Z22" s="267" t="s">
        <v>1359</v>
      </c>
      <c r="AA22" s="199"/>
      <c r="AB22" s="42"/>
    </row>
    <row r="23" spans="1:28" s="46" customFormat="1" ht="33" customHeight="1">
      <c r="A23" s="45"/>
      <c r="C23" s="636">
        <v>2</v>
      </c>
      <c r="D23" s="639" t="s">
        <v>42</v>
      </c>
      <c r="E23" s="628" t="s">
        <v>6</v>
      </c>
      <c r="F23" s="248" t="s">
        <v>43</v>
      </c>
      <c r="G23" s="659" t="s">
        <v>683</v>
      </c>
      <c r="H23" s="249" t="s">
        <v>44</v>
      </c>
      <c r="I23" s="251"/>
      <c r="J23" s="251"/>
      <c r="K23" s="252"/>
      <c r="L23" s="252"/>
      <c r="M23" s="410" t="s">
        <v>1365</v>
      </c>
      <c r="N23" s="410"/>
      <c r="O23" s="226" t="b">
        <v>0</v>
      </c>
      <c r="P23" s="259"/>
      <c r="Q23" s="560"/>
      <c r="R23" s="674">
        <f>COUNTIF(O23:O59,TRUE)/COUNTIF(M23:M59,"M2")</f>
        <v>0</v>
      </c>
      <c r="S23" s="249" t="s">
        <v>938</v>
      </c>
      <c r="T23" s="455"/>
      <c r="U23" s="271"/>
      <c r="V23" s="271"/>
      <c r="W23" s="255" t="s">
        <v>1329</v>
      </c>
      <c r="X23" s="255" t="s">
        <v>1346</v>
      </c>
      <c r="Y23" s="255" t="s">
        <v>1360</v>
      </c>
      <c r="Z23" s="256" t="s">
        <v>1359</v>
      </c>
      <c r="AA23" s="257"/>
      <c r="AB23" s="45"/>
    </row>
    <row r="24" spans="1:28" s="46" customFormat="1" ht="38.700000000000003">
      <c r="A24" s="45"/>
      <c r="C24" s="637"/>
      <c r="D24" s="618"/>
      <c r="E24" s="629"/>
      <c r="F24" s="3" t="s">
        <v>45</v>
      </c>
      <c r="G24" s="660"/>
      <c r="H24" s="454" t="s">
        <v>46</v>
      </c>
      <c r="I24" s="1"/>
      <c r="J24" s="1"/>
      <c r="K24" s="7"/>
      <c r="L24" s="7"/>
      <c r="M24" s="411" t="s">
        <v>1365</v>
      </c>
      <c r="N24" s="411"/>
      <c r="O24" s="206" t="b">
        <v>0</v>
      </c>
      <c r="P24" s="207"/>
      <c r="Q24" s="561"/>
      <c r="R24" s="675"/>
      <c r="S24" s="454" t="s">
        <v>939</v>
      </c>
      <c r="T24" s="8"/>
      <c r="U24" s="48"/>
      <c r="V24" s="48"/>
      <c r="W24" s="2" t="s">
        <v>1329</v>
      </c>
      <c r="X24" s="2" t="s">
        <v>1346</v>
      </c>
      <c r="Y24" s="2" t="s">
        <v>1360</v>
      </c>
      <c r="Z24" s="456" t="s">
        <v>1359</v>
      </c>
      <c r="AA24" s="13"/>
      <c r="AB24" s="45"/>
    </row>
    <row r="25" spans="1:28" s="46" customFormat="1" ht="26.5" customHeight="1">
      <c r="A25" s="45"/>
      <c r="C25" s="637"/>
      <c r="D25" s="618"/>
      <c r="E25" s="629"/>
      <c r="F25" s="3" t="s">
        <v>47</v>
      </c>
      <c r="G25" s="660"/>
      <c r="H25" s="454" t="s">
        <v>48</v>
      </c>
      <c r="I25" s="1"/>
      <c r="J25" s="1"/>
      <c r="K25" s="7"/>
      <c r="L25" s="7"/>
      <c r="M25" s="444" t="s">
        <v>1365</v>
      </c>
      <c r="N25" s="601"/>
      <c r="O25" s="206" t="b">
        <v>0</v>
      </c>
      <c r="P25" s="207"/>
      <c r="Q25" s="561"/>
      <c r="R25" s="675"/>
      <c r="S25" s="454" t="s">
        <v>49</v>
      </c>
      <c r="T25" s="8"/>
      <c r="U25" s="48"/>
      <c r="V25" s="48"/>
      <c r="W25" s="2" t="s">
        <v>1329</v>
      </c>
      <c r="X25" s="2" t="s">
        <v>1346</v>
      </c>
      <c r="Y25" s="2" t="s">
        <v>1360</v>
      </c>
      <c r="Z25" s="456" t="s">
        <v>1359</v>
      </c>
      <c r="AA25" s="13"/>
      <c r="AB25" s="45"/>
    </row>
    <row r="26" spans="1:28" s="46" customFormat="1" ht="26.5" customHeight="1">
      <c r="A26" s="45"/>
      <c r="C26" s="637"/>
      <c r="D26" s="618"/>
      <c r="E26" s="629"/>
      <c r="F26" s="3" t="s">
        <v>50</v>
      </c>
      <c r="G26" s="660"/>
      <c r="H26" s="454" t="s">
        <v>51</v>
      </c>
      <c r="I26" s="1"/>
      <c r="J26" s="1"/>
      <c r="K26" s="7"/>
      <c r="L26" s="7"/>
      <c r="M26" s="411" t="s">
        <v>1365</v>
      </c>
      <c r="N26" s="411"/>
      <c r="O26" s="206" t="b">
        <v>0</v>
      </c>
      <c r="P26" s="207"/>
      <c r="Q26" s="561"/>
      <c r="R26" s="675"/>
      <c r="S26" s="454" t="s">
        <v>802</v>
      </c>
      <c r="T26" s="8"/>
      <c r="U26" s="48"/>
      <c r="V26" s="48"/>
      <c r="W26" s="2" t="s">
        <v>1329</v>
      </c>
      <c r="X26" s="2" t="s">
        <v>1346</v>
      </c>
      <c r="Y26" s="2" t="s">
        <v>1360</v>
      </c>
      <c r="Z26" s="456" t="s">
        <v>1359</v>
      </c>
      <c r="AA26" s="13"/>
      <c r="AB26" s="45"/>
    </row>
    <row r="27" spans="1:28" s="46" customFormat="1" ht="34.75" customHeight="1">
      <c r="A27" s="45"/>
      <c r="C27" s="637"/>
      <c r="D27" s="618"/>
      <c r="E27" s="629"/>
      <c r="F27" s="3" t="s">
        <v>52</v>
      </c>
      <c r="G27" s="660"/>
      <c r="H27" s="454" t="s">
        <v>53</v>
      </c>
      <c r="I27" s="1"/>
      <c r="J27" s="1"/>
      <c r="K27" s="7"/>
      <c r="L27" s="7"/>
      <c r="M27" s="444" t="s">
        <v>1365</v>
      </c>
      <c r="N27" s="601"/>
      <c r="O27" s="206" t="b">
        <v>0</v>
      </c>
      <c r="P27" s="207"/>
      <c r="Q27" s="561"/>
      <c r="R27" s="675"/>
      <c r="S27" s="454" t="s">
        <v>54</v>
      </c>
      <c r="T27" s="8"/>
      <c r="U27" s="48"/>
      <c r="V27" s="48"/>
      <c r="W27" s="2" t="s">
        <v>1329</v>
      </c>
      <c r="X27" s="2" t="s">
        <v>1346</v>
      </c>
      <c r="Y27" s="2" t="s">
        <v>1360</v>
      </c>
      <c r="Z27" s="456" t="s">
        <v>1359</v>
      </c>
      <c r="AA27" s="13"/>
      <c r="AB27" s="45"/>
    </row>
    <row r="28" spans="1:28" s="46" customFormat="1" ht="26.5" customHeight="1">
      <c r="A28" s="45"/>
      <c r="C28" s="637"/>
      <c r="D28" s="618"/>
      <c r="E28" s="629"/>
      <c r="F28" s="56" t="s">
        <v>55</v>
      </c>
      <c r="G28" s="660"/>
      <c r="H28" s="57" t="s">
        <v>56</v>
      </c>
      <c r="I28" s="58"/>
      <c r="J28" s="58"/>
      <c r="K28" s="59"/>
      <c r="L28" s="59"/>
      <c r="M28" s="413"/>
      <c r="N28" s="413"/>
      <c r="O28" s="211"/>
      <c r="P28" s="212"/>
      <c r="Q28" s="563"/>
      <c r="R28" s="675"/>
      <c r="S28" s="57" t="s">
        <v>507</v>
      </c>
      <c r="T28" s="60"/>
      <c r="U28" s="61"/>
      <c r="V28" s="61"/>
      <c r="W28" s="62"/>
      <c r="X28" s="62"/>
      <c r="Y28" s="62"/>
      <c r="Z28" s="63"/>
      <c r="AA28" s="210"/>
      <c r="AB28" s="45"/>
    </row>
    <row r="29" spans="1:28" s="46" customFormat="1" ht="26.5" customHeight="1">
      <c r="A29" s="45"/>
      <c r="C29" s="637"/>
      <c r="D29" s="618"/>
      <c r="E29" s="629"/>
      <c r="F29" s="56" t="s">
        <v>57</v>
      </c>
      <c r="G29" s="660"/>
      <c r="H29" s="57" t="s">
        <v>58</v>
      </c>
      <c r="I29" s="58"/>
      <c r="J29" s="58"/>
      <c r="K29" s="59"/>
      <c r="L29" s="59"/>
      <c r="M29" s="413"/>
      <c r="N29" s="413"/>
      <c r="O29" s="211"/>
      <c r="P29" s="212"/>
      <c r="Q29" s="563"/>
      <c r="R29" s="675"/>
      <c r="S29" s="57" t="s">
        <v>508</v>
      </c>
      <c r="T29" s="60"/>
      <c r="U29" s="61"/>
      <c r="V29" s="61"/>
      <c r="W29" s="62"/>
      <c r="X29" s="62"/>
      <c r="Y29" s="62"/>
      <c r="Z29" s="63"/>
      <c r="AA29" s="210"/>
      <c r="AB29" s="45"/>
    </row>
    <row r="30" spans="1:28" s="46" customFormat="1" ht="26.5" customHeight="1">
      <c r="A30" s="45"/>
      <c r="C30" s="637"/>
      <c r="D30" s="618"/>
      <c r="E30" s="629"/>
      <c r="F30" s="56" t="s">
        <v>59</v>
      </c>
      <c r="G30" s="660"/>
      <c r="H30" s="57" t="s">
        <v>688</v>
      </c>
      <c r="I30" s="58"/>
      <c r="J30" s="64"/>
      <c r="K30" s="59"/>
      <c r="L30" s="59"/>
      <c r="M30" s="413"/>
      <c r="N30" s="413"/>
      <c r="O30" s="211"/>
      <c r="P30" s="212"/>
      <c r="Q30" s="563"/>
      <c r="R30" s="675"/>
      <c r="S30" s="57" t="s">
        <v>615</v>
      </c>
      <c r="T30" s="60"/>
      <c r="U30" s="61"/>
      <c r="V30" s="61"/>
      <c r="W30" s="62"/>
      <c r="X30" s="62"/>
      <c r="Y30" s="62"/>
      <c r="Z30" s="63"/>
      <c r="AA30" s="210"/>
      <c r="AB30" s="45"/>
    </row>
    <row r="31" spans="1:28" s="46" customFormat="1" ht="48.6" customHeight="1">
      <c r="A31" s="45"/>
      <c r="C31" s="637"/>
      <c r="D31" s="618"/>
      <c r="E31" s="629"/>
      <c r="F31" s="3" t="s">
        <v>60</v>
      </c>
      <c r="G31" s="660"/>
      <c r="H31" s="454" t="s">
        <v>1029</v>
      </c>
      <c r="I31" s="1"/>
      <c r="J31" s="1"/>
      <c r="K31" s="7"/>
      <c r="L31" s="7"/>
      <c r="M31" s="444" t="s">
        <v>1366</v>
      </c>
      <c r="N31" s="601"/>
      <c r="O31" s="206" t="b">
        <v>0</v>
      </c>
      <c r="P31" s="207"/>
      <c r="Q31" s="561"/>
      <c r="R31" s="675"/>
      <c r="S31" s="454" t="s">
        <v>803</v>
      </c>
      <c r="T31" s="8"/>
      <c r="U31" s="48"/>
      <c r="V31" s="48"/>
      <c r="W31" s="2" t="s">
        <v>1329</v>
      </c>
      <c r="X31" s="2" t="s">
        <v>1346</v>
      </c>
      <c r="Y31" s="2" t="s">
        <v>1360</v>
      </c>
      <c r="Z31" s="456" t="s">
        <v>1359</v>
      </c>
      <c r="AA31" s="13"/>
      <c r="AB31" s="45"/>
    </row>
    <row r="32" spans="1:28" s="46" customFormat="1" ht="48.6" customHeight="1">
      <c r="A32" s="45"/>
      <c r="C32" s="637"/>
      <c r="D32" s="618"/>
      <c r="E32" s="629"/>
      <c r="F32" s="3" t="s">
        <v>597</v>
      </c>
      <c r="G32" s="660"/>
      <c r="H32" s="454" t="s">
        <v>890</v>
      </c>
      <c r="I32" s="1"/>
      <c r="J32" s="1"/>
      <c r="K32" s="7"/>
      <c r="L32" s="7"/>
      <c r="M32" s="444" t="s">
        <v>1366</v>
      </c>
      <c r="N32" s="601"/>
      <c r="O32" s="206" t="b">
        <v>0</v>
      </c>
      <c r="P32" s="207"/>
      <c r="Q32" s="561"/>
      <c r="R32" s="675"/>
      <c r="S32" s="454" t="s">
        <v>940</v>
      </c>
      <c r="T32" s="47" t="s">
        <v>941</v>
      </c>
      <c r="U32" s="48"/>
      <c r="V32" s="48"/>
      <c r="W32" s="2" t="s">
        <v>1329</v>
      </c>
      <c r="X32" s="2" t="s">
        <v>1346</v>
      </c>
      <c r="Y32" s="2" t="s">
        <v>1360</v>
      </c>
      <c r="Z32" s="456" t="s">
        <v>1359</v>
      </c>
      <c r="AA32" s="13"/>
      <c r="AB32" s="45"/>
    </row>
    <row r="33" spans="1:30" s="46" customFormat="1" ht="64.5">
      <c r="A33" s="45"/>
      <c r="C33" s="637"/>
      <c r="D33" s="618"/>
      <c r="E33" s="629"/>
      <c r="F33" s="3" t="s">
        <v>1033</v>
      </c>
      <c r="G33" s="660"/>
      <c r="H33" s="454" t="s">
        <v>1034</v>
      </c>
      <c r="I33" s="1"/>
      <c r="J33" s="1"/>
      <c r="K33" s="7"/>
      <c r="L33" s="7"/>
      <c r="M33" s="444" t="s">
        <v>1365</v>
      </c>
      <c r="N33" s="601"/>
      <c r="O33" s="206" t="b">
        <v>0</v>
      </c>
      <c r="P33" s="207"/>
      <c r="Q33" s="561"/>
      <c r="R33" s="675"/>
      <c r="S33" s="454" t="s">
        <v>1035</v>
      </c>
      <c r="T33" s="47"/>
      <c r="U33" s="48"/>
      <c r="V33" s="48"/>
      <c r="W33" s="2" t="s">
        <v>1329</v>
      </c>
      <c r="X33" s="2" t="s">
        <v>1346</v>
      </c>
      <c r="Y33" s="2" t="s">
        <v>1360</v>
      </c>
      <c r="Z33" s="456" t="s">
        <v>1359</v>
      </c>
      <c r="AA33" s="13"/>
      <c r="AB33" s="45"/>
    </row>
    <row r="34" spans="1:30" s="110" customFormat="1">
      <c r="A34" s="103"/>
      <c r="B34" s="104"/>
      <c r="C34" s="637"/>
      <c r="D34" s="618" t="s">
        <v>1076</v>
      </c>
      <c r="E34" s="618" t="s">
        <v>1077</v>
      </c>
      <c r="F34" s="11" t="s">
        <v>1114</v>
      </c>
      <c r="G34" s="618" t="s">
        <v>1078</v>
      </c>
      <c r="H34" s="454" t="s">
        <v>1079</v>
      </c>
      <c r="I34" s="106"/>
      <c r="J34" s="107"/>
      <c r="K34" s="106"/>
      <c r="L34" s="106"/>
      <c r="M34" s="444" t="s">
        <v>1365</v>
      </c>
      <c r="N34" s="601"/>
      <c r="O34" s="206" t="b">
        <v>0</v>
      </c>
      <c r="P34" s="207"/>
      <c r="Q34" s="561"/>
      <c r="R34" s="675"/>
      <c r="S34" s="454" t="s">
        <v>1080</v>
      </c>
      <c r="T34" s="454"/>
      <c r="U34" s="616"/>
      <c r="V34" s="445"/>
      <c r="W34" s="2" t="s">
        <v>1329</v>
      </c>
      <c r="X34" s="2" t="s">
        <v>1346</v>
      </c>
      <c r="Y34" s="2" t="s">
        <v>1360</v>
      </c>
      <c r="Z34" s="456" t="s">
        <v>1359</v>
      </c>
      <c r="AA34" s="617"/>
      <c r="AB34" s="109"/>
      <c r="AC34" s="103"/>
      <c r="AD34" s="103"/>
    </row>
    <row r="35" spans="1:30" s="110" customFormat="1">
      <c r="A35" s="103"/>
      <c r="B35" s="104"/>
      <c r="C35" s="637"/>
      <c r="D35" s="618"/>
      <c r="E35" s="618"/>
      <c r="F35" s="11" t="s">
        <v>1115</v>
      </c>
      <c r="G35" s="616"/>
      <c r="H35" s="454" t="s">
        <v>1081</v>
      </c>
      <c r="I35" s="106"/>
      <c r="J35" s="107"/>
      <c r="K35" s="106"/>
      <c r="L35" s="106"/>
      <c r="M35" s="444" t="s">
        <v>1365</v>
      </c>
      <c r="N35" s="601"/>
      <c r="O35" s="206" t="b">
        <v>0</v>
      </c>
      <c r="P35" s="207"/>
      <c r="Q35" s="561"/>
      <c r="R35" s="675"/>
      <c r="S35" s="454" t="s">
        <v>1082</v>
      </c>
      <c r="T35" s="454"/>
      <c r="U35" s="616"/>
      <c r="V35" s="445"/>
      <c r="W35" s="2" t="s">
        <v>1329</v>
      </c>
      <c r="X35" s="2" t="s">
        <v>1346</v>
      </c>
      <c r="Y35" s="2" t="s">
        <v>1360</v>
      </c>
      <c r="Z35" s="456" t="s">
        <v>1359</v>
      </c>
      <c r="AA35" s="617"/>
      <c r="AB35" s="109"/>
      <c r="AC35" s="103"/>
      <c r="AD35" s="103"/>
    </row>
    <row r="36" spans="1:30" s="110" customFormat="1">
      <c r="A36" s="103"/>
      <c r="B36" s="104"/>
      <c r="C36" s="637"/>
      <c r="D36" s="618"/>
      <c r="E36" s="618"/>
      <c r="F36" s="11" t="s">
        <v>1116</v>
      </c>
      <c r="G36" s="616"/>
      <c r="H36" s="454" t="s">
        <v>1083</v>
      </c>
      <c r="I36" s="106"/>
      <c r="J36" s="107"/>
      <c r="K36" s="106"/>
      <c r="L36" s="106"/>
      <c r="M36" s="444" t="s">
        <v>1365</v>
      </c>
      <c r="N36" s="601"/>
      <c r="O36" s="206" t="b">
        <v>0</v>
      </c>
      <c r="P36" s="207"/>
      <c r="Q36" s="561"/>
      <c r="R36" s="675"/>
      <c r="S36" s="454" t="s">
        <v>1084</v>
      </c>
      <c r="T36" s="454"/>
      <c r="U36" s="616"/>
      <c r="V36" s="445"/>
      <c r="W36" s="2" t="s">
        <v>1329</v>
      </c>
      <c r="X36" s="2" t="s">
        <v>1346</v>
      </c>
      <c r="Y36" s="2" t="s">
        <v>1360</v>
      </c>
      <c r="Z36" s="456" t="s">
        <v>1359</v>
      </c>
      <c r="AA36" s="617"/>
      <c r="AB36" s="109"/>
      <c r="AC36" s="103"/>
      <c r="AD36" s="103"/>
    </row>
    <row r="37" spans="1:30" s="110" customFormat="1">
      <c r="A37" s="103"/>
      <c r="B37" s="104"/>
      <c r="C37" s="637"/>
      <c r="D37" s="618"/>
      <c r="E37" s="618"/>
      <c r="F37" s="11" t="s">
        <v>1117</v>
      </c>
      <c r="G37" s="616"/>
      <c r="H37" s="454" t="s">
        <v>1085</v>
      </c>
      <c r="I37" s="106"/>
      <c r="J37" s="107"/>
      <c r="K37" s="106"/>
      <c r="L37" s="106"/>
      <c r="M37" s="444" t="s">
        <v>1365</v>
      </c>
      <c r="N37" s="601"/>
      <c r="O37" s="206" t="b">
        <v>0</v>
      </c>
      <c r="P37" s="207"/>
      <c r="Q37" s="561"/>
      <c r="R37" s="675"/>
      <c r="S37" s="454" t="s">
        <v>1086</v>
      </c>
      <c r="T37" s="454"/>
      <c r="U37" s="616"/>
      <c r="V37" s="445"/>
      <c r="W37" s="2" t="s">
        <v>1329</v>
      </c>
      <c r="X37" s="2" t="s">
        <v>1346</v>
      </c>
      <c r="Y37" s="2" t="s">
        <v>1360</v>
      </c>
      <c r="Z37" s="456" t="s">
        <v>1359</v>
      </c>
      <c r="AA37" s="617"/>
      <c r="AB37" s="109"/>
      <c r="AC37" s="103"/>
      <c r="AD37" s="103"/>
    </row>
    <row r="38" spans="1:30" s="110" customFormat="1">
      <c r="A38" s="103"/>
      <c r="B38" s="104"/>
      <c r="C38" s="637"/>
      <c r="D38" s="618"/>
      <c r="E38" s="618"/>
      <c r="F38" s="11" t="s">
        <v>1118</v>
      </c>
      <c r="G38" s="616"/>
      <c r="H38" s="454" t="s">
        <v>1087</v>
      </c>
      <c r="I38" s="106"/>
      <c r="J38" s="107"/>
      <c r="K38" s="106"/>
      <c r="L38" s="106"/>
      <c r="M38" s="444" t="s">
        <v>1365</v>
      </c>
      <c r="N38" s="601"/>
      <c r="O38" s="206" t="b">
        <v>0</v>
      </c>
      <c r="P38" s="207"/>
      <c r="Q38" s="561"/>
      <c r="R38" s="675"/>
      <c r="S38" s="454" t="s">
        <v>1088</v>
      </c>
      <c r="T38" s="454"/>
      <c r="U38" s="616"/>
      <c r="V38" s="445"/>
      <c r="W38" s="2" t="s">
        <v>1329</v>
      </c>
      <c r="X38" s="2" t="s">
        <v>1346</v>
      </c>
      <c r="Y38" s="2" t="s">
        <v>1360</v>
      </c>
      <c r="Z38" s="456" t="s">
        <v>1359</v>
      </c>
      <c r="AA38" s="617"/>
      <c r="AB38" s="109"/>
      <c r="AC38" s="103"/>
      <c r="AD38" s="103"/>
    </row>
    <row r="39" spans="1:30" s="110" customFormat="1">
      <c r="A39" s="103"/>
      <c r="B39" s="104"/>
      <c r="C39" s="637"/>
      <c r="D39" s="618"/>
      <c r="E39" s="618"/>
      <c r="F39" s="11" t="s">
        <v>1119</v>
      </c>
      <c r="G39" s="616"/>
      <c r="H39" s="454" t="s">
        <v>1089</v>
      </c>
      <c r="I39" s="106"/>
      <c r="J39" s="107"/>
      <c r="K39" s="106"/>
      <c r="L39" s="106"/>
      <c r="M39" s="444" t="s">
        <v>1365</v>
      </c>
      <c r="N39" s="601"/>
      <c r="O39" s="206" t="b">
        <v>0</v>
      </c>
      <c r="P39" s="207"/>
      <c r="Q39" s="561"/>
      <c r="R39" s="675"/>
      <c r="S39" s="454" t="s">
        <v>1172</v>
      </c>
      <c r="T39" s="454"/>
      <c r="U39" s="616"/>
      <c r="V39" s="445"/>
      <c r="W39" s="2" t="s">
        <v>1329</v>
      </c>
      <c r="X39" s="2" t="s">
        <v>1346</v>
      </c>
      <c r="Y39" s="2" t="s">
        <v>1360</v>
      </c>
      <c r="Z39" s="456" t="s">
        <v>1359</v>
      </c>
      <c r="AA39" s="617"/>
      <c r="AB39" s="109"/>
      <c r="AC39" s="103"/>
      <c r="AD39" s="103"/>
    </row>
    <row r="40" spans="1:30" s="110" customFormat="1">
      <c r="A40" s="103"/>
      <c r="B40" s="104"/>
      <c r="C40" s="637"/>
      <c r="D40" s="618"/>
      <c r="E40" s="618"/>
      <c r="F40" s="11" t="s">
        <v>1120</v>
      </c>
      <c r="G40" s="616"/>
      <c r="H40" s="454" t="s">
        <v>1090</v>
      </c>
      <c r="I40" s="106"/>
      <c r="J40" s="107"/>
      <c r="K40" s="106"/>
      <c r="L40" s="106"/>
      <c r="M40" s="444" t="s">
        <v>1365</v>
      </c>
      <c r="N40" s="601"/>
      <c r="O40" s="206" t="b">
        <v>0</v>
      </c>
      <c r="P40" s="207"/>
      <c r="Q40" s="561"/>
      <c r="R40" s="675"/>
      <c r="S40" s="454" t="s">
        <v>1173</v>
      </c>
      <c r="T40" s="454"/>
      <c r="U40" s="616"/>
      <c r="V40" s="445"/>
      <c r="W40" s="2" t="s">
        <v>1329</v>
      </c>
      <c r="X40" s="2" t="s">
        <v>1346</v>
      </c>
      <c r="Y40" s="2" t="s">
        <v>1360</v>
      </c>
      <c r="Z40" s="456" t="s">
        <v>1359</v>
      </c>
      <c r="AA40" s="617"/>
      <c r="AB40" s="109"/>
      <c r="AC40" s="103"/>
      <c r="AD40" s="103"/>
    </row>
    <row r="41" spans="1:30" s="110" customFormat="1">
      <c r="A41" s="103"/>
      <c r="B41" s="104"/>
      <c r="C41" s="637"/>
      <c r="D41" s="618"/>
      <c r="E41" s="618"/>
      <c r="F41" s="11" t="s">
        <v>1121</v>
      </c>
      <c r="G41" s="616"/>
      <c r="H41" s="454" t="s">
        <v>1091</v>
      </c>
      <c r="I41" s="106"/>
      <c r="J41" s="107"/>
      <c r="K41" s="106"/>
      <c r="L41" s="106"/>
      <c r="M41" s="444" t="s">
        <v>1365</v>
      </c>
      <c r="N41" s="601"/>
      <c r="O41" s="206" t="b">
        <v>0</v>
      </c>
      <c r="P41" s="207"/>
      <c r="Q41" s="561"/>
      <c r="R41" s="675"/>
      <c r="S41" s="454" t="s">
        <v>1092</v>
      </c>
      <c r="T41" s="454"/>
      <c r="U41" s="616"/>
      <c r="V41" s="445"/>
      <c r="W41" s="2" t="s">
        <v>1329</v>
      </c>
      <c r="X41" s="2" t="s">
        <v>1346</v>
      </c>
      <c r="Y41" s="2" t="s">
        <v>1360</v>
      </c>
      <c r="Z41" s="456" t="s">
        <v>1359</v>
      </c>
      <c r="AA41" s="617"/>
      <c r="AB41" s="109"/>
      <c r="AC41" s="103"/>
      <c r="AD41" s="103"/>
    </row>
    <row r="42" spans="1:30" s="110" customFormat="1">
      <c r="A42" s="103"/>
      <c r="B42" s="104"/>
      <c r="C42" s="637"/>
      <c r="D42" s="618"/>
      <c r="E42" s="618"/>
      <c r="F42" s="11" t="s">
        <v>1122</v>
      </c>
      <c r="G42" s="616"/>
      <c r="H42" s="454" t="s">
        <v>1093</v>
      </c>
      <c r="I42" s="106"/>
      <c r="J42" s="107"/>
      <c r="K42" s="106"/>
      <c r="L42" s="106"/>
      <c r="M42" s="444" t="s">
        <v>1365</v>
      </c>
      <c r="N42" s="601"/>
      <c r="O42" s="206" t="b">
        <v>0</v>
      </c>
      <c r="P42" s="207"/>
      <c r="Q42" s="561"/>
      <c r="R42" s="675"/>
      <c r="S42" s="454" t="s">
        <v>1094</v>
      </c>
      <c r="T42" s="454"/>
      <c r="U42" s="616"/>
      <c r="V42" s="445"/>
      <c r="W42" s="2" t="s">
        <v>1329</v>
      </c>
      <c r="X42" s="2" t="s">
        <v>1346</v>
      </c>
      <c r="Y42" s="2" t="s">
        <v>1360</v>
      </c>
      <c r="Z42" s="456" t="s">
        <v>1359</v>
      </c>
      <c r="AA42" s="617"/>
      <c r="AB42" s="109"/>
      <c r="AC42" s="103"/>
      <c r="AD42" s="103"/>
    </row>
    <row r="43" spans="1:30" s="110" customFormat="1">
      <c r="A43" s="103"/>
      <c r="B43" s="104"/>
      <c r="C43" s="637"/>
      <c r="D43" s="618"/>
      <c r="E43" s="618"/>
      <c r="F43" s="11" t="s">
        <v>1123</v>
      </c>
      <c r="G43" s="616"/>
      <c r="H43" s="454" t="s">
        <v>1095</v>
      </c>
      <c r="I43" s="106"/>
      <c r="J43" s="107"/>
      <c r="K43" s="106"/>
      <c r="L43" s="106"/>
      <c r="M43" s="444" t="s">
        <v>1365</v>
      </c>
      <c r="N43" s="601"/>
      <c r="O43" s="206" t="b">
        <v>0</v>
      </c>
      <c r="P43" s="207"/>
      <c r="Q43" s="561"/>
      <c r="R43" s="675"/>
      <c r="S43" s="454" t="s">
        <v>1096</v>
      </c>
      <c r="T43" s="454"/>
      <c r="U43" s="616"/>
      <c r="V43" s="445"/>
      <c r="W43" s="2" t="s">
        <v>1329</v>
      </c>
      <c r="X43" s="2" t="s">
        <v>1346</v>
      </c>
      <c r="Y43" s="2" t="s">
        <v>1360</v>
      </c>
      <c r="Z43" s="456" t="s">
        <v>1359</v>
      </c>
      <c r="AA43" s="617"/>
      <c r="AB43" s="109"/>
      <c r="AC43" s="103"/>
      <c r="AD43" s="103"/>
    </row>
    <row r="44" spans="1:30" s="110" customFormat="1">
      <c r="A44" s="103"/>
      <c r="B44" s="104"/>
      <c r="C44" s="637"/>
      <c r="D44" s="618" t="s">
        <v>1097</v>
      </c>
      <c r="E44" s="618" t="s">
        <v>1077</v>
      </c>
      <c r="F44" s="11" t="s">
        <v>1124</v>
      </c>
      <c r="G44" s="616"/>
      <c r="H44" s="454" t="s">
        <v>1098</v>
      </c>
      <c r="I44" s="106"/>
      <c r="J44" s="107"/>
      <c r="K44" s="106"/>
      <c r="L44" s="106"/>
      <c r="M44" s="444" t="s">
        <v>1365</v>
      </c>
      <c r="N44" s="601"/>
      <c r="O44" s="206" t="b">
        <v>0</v>
      </c>
      <c r="P44" s="207"/>
      <c r="Q44" s="561"/>
      <c r="R44" s="675"/>
      <c r="S44" s="454" t="s">
        <v>1099</v>
      </c>
      <c r="T44" s="454"/>
      <c r="U44" s="616"/>
      <c r="V44" s="445"/>
      <c r="W44" s="2" t="s">
        <v>1329</v>
      </c>
      <c r="X44" s="2" t="s">
        <v>1346</v>
      </c>
      <c r="Y44" s="2" t="s">
        <v>1360</v>
      </c>
      <c r="Z44" s="456" t="s">
        <v>1359</v>
      </c>
      <c r="AA44" s="458"/>
      <c r="AB44" s="109"/>
      <c r="AC44" s="103"/>
      <c r="AD44" s="103"/>
    </row>
    <row r="45" spans="1:30" s="110" customFormat="1">
      <c r="A45" s="103"/>
      <c r="B45" s="104"/>
      <c r="C45" s="637"/>
      <c r="D45" s="618"/>
      <c r="E45" s="618"/>
      <c r="F45" s="11" t="s">
        <v>1125</v>
      </c>
      <c r="G45" s="616"/>
      <c r="H45" s="454" t="s">
        <v>1100</v>
      </c>
      <c r="I45" s="106"/>
      <c r="J45" s="107"/>
      <c r="K45" s="106"/>
      <c r="L45" s="106"/>
      <c r="M45" s="444" t="s">
        <v>1365</v>
      </c>
      <c r="N45" s="601"/>
      <c r="O45" s="206" t="b">
        <v>0</v>
      </c>
      <c r="P45" s="207"/>
      <c r="Q45" s="561"/>
      <c r="R45" s="675"/>
      <c r="S45" s="454" t="s">
        <v>1174</v>
      </c>
      <c r="T45" s="454"/>
      <c r="U45" s="616"/>
      <c r="V45" s="445"/>
      <c r="W45" s="2" t="s">
        <v>1329</v>
      </c>
      <c r="X45" s="2" t="s">
        <v>1346</v>
      </c>
      <c r="Y45" s="2" t="s">
        <v>1360</v>
      </c>
      <c r="Z45" s="456" t="s">
        <v>1359</v>
      </c>
      <c r="AA45" s="458"/>
      <c r="AB45" s="109"/>
      <c r="AC45" s="103"/>
      <c r="AD45" s="103"/>
    </row>
    <row r="46" spans="1:30" s="110" customFormat="1">
      <c r="A46" s="103"/>
      <c r="B46" s="104"/>
      <c r="C46" s="637"/>
      <c r="D46" s="618" t="s">
        <v>1101</v>
      </c>
      <c r="E46" s="618" t="s">
        <v>1077</v>
      </c>
      <c r="F46" s="11" t="s">
        <v>1126</v>
      </c>
      <c r="G46" s="616"/>
      <c r="H46" s="620" t="s">
        <v>1102</v>
      </c>
      <c r="I46" s="106"/>
      <c r="J46" s="107"/>
      <c r="K46" s="106"/>
      <c r="L46" s="106"/>
      <c r="M46" s="444" t="s">
        <v>1365</v>
      </c>
      <c r="N46" s="601"/>
      <c r="O46" s="206" t="b">
        <v>0</v>
      </c>
      <c r="P46" s="207"/>
      <c r="Q46" s="561"/>
      <c r="R46" s="675"/>
      <c r="S46" s="454" t="s">
        <v>1103</v>
      </c>
      <c r="T46" s="454"/>
      <c r="U46" s="616"/>
      <c r="V46" s="445"/>
      <c r="W46" s="2" t="s">
        <v>1329</v>
      </c>
      <c r="X46" s="2" t="s">
        <v>1346</v>
      </c>
      <c r="Y46" s="2" t="s">
        <v>1360</v>
      </c>
      <c r="Z46" s="456" t="s">
        <v>1359</v>
      </c>
      <c r="AA46" s="617"/>
      <c r="AB46" s="109"/>
      <c r="AC46" s="103"/>
      <c r="AD46" s="103"/>
    </row>
    <row r="47" spans="1:30" s="110" customFormat="1">
      <c r="A47" s="103"/>
      <c r="B47" s="104"/>
      <c r="C47" s="637"/>
      <c r="D47" s="618"/>
      <c r="E47" s="618"/>
      <c r="F47" s="11" t="s">
        <v>1127</v>
      </c>
      <c r="G47" s="616"/>
      <c r="H47" s="620"/>
      <c r="I47" s="106"/>
      <c r="J47" s="107"/>
      <c r="K47" s="106"/>
      <c r="L47" s="106"/>
      <c r="M47" s="444" t="s">
        <v>1365</v>
      </c>
      <c r="N47" s="601"/>
      <c r="O47" s="206" t="b">
        <v>0</v>
      </c>
      <c r="P47" s="207"/>
      <c r="Q47" s="561"/>
      <c r="R47" s="675"/>
      <c r="S47" s="454" t="s">
        <v>1104</v>
      </c>
      <c r="T47" s="454"/>
      <c r="U47" s="616"/>
      <c r="V47" s="445"/>
      <c r="W47" s="2" t="s">
        <v>1329</v>
      </c>
      <c r="X47" s="2" t="s">
        <v>1346</v>
      </c>
      <c r="Y47" s="2" t="s">
        <v>1360</v>
      </c>
      <c r="Z47" s="456" t="s">
        <v>1359</v>
      </c>
      <c r="AA47" s="617"/>
      <c r="AB47" s="109"/>
      <c r="AC47" s="103"/>
      <c r="AD47" s="103"/>
    </row>
    <row r="48" spans="1:30" s="110" customFormat="1" ht="25.8">
      <c r="A48" s="103"/>
      <c r="B48" s="104"/>
      <c r="C48" s="637"/>
      <c r="D48" s="618"/>
      <c r="E48" s="618"/>
      <c r="F48" s="11" t="s">
        <v>1128</v>
      </c>
      <c r="G48" s="616"/>
      <c r="H48" s="620"/>
      <c r="I48" s="106"/>
      <c r="J48" s="107"/>
      <c r="K48" s="106"/>
      <c r="L48" s="106"/>
      <c r="M48" s="444" t="s">
        <v>1365</v>
      </c>
      <c r="N48" s="601"/>
      <c r="O48" s="206" t="b">
        <v>0</v>
      </c>
      <c r="P48" s="207"/>
      <c r="Q48" s="561"/>
      <c r="R48" s="675"/>
      <c r="S48" s="454" t="s">
        <v>1105</v>
      </c>
      <c r="T48" s="454"/>
      <c r="U48" s="616"/>
      <c r="V48" s="445"/>
      <c r="W48" s="2" t="s">
        <v>1329</v>
      </c>
      <c r="X48" s="2" t="s">
        <v>1346</v>
      </c>
      <c r="Y48" s="2" t="s">
        <v>1360</v>
      </c>
      <c r="Z48" s="456" t="s">
        <v>1359</v>
      </c>
      <c r="AA48" s="617"/>
      <c r="AB48" s="109"/>
      <c r="AC48" s="103"/>
      <c r="AD48" s="103"/>
    </row>
    <row r="49" spans="1:30" s="110" customFormat="1" ht="25.8">
      <c r="A49" s="103"/>
      <c r="B49" s="104"/>
      <c r="C49" s="637"/>
      <c r="D49" s="618"/>
      <c r="E49" s="618"/>
      <c r="F49" s="11" t="s">
        <v>1129</v>
      </c>
      <c r="G49" s="616"/>
      <c r="H49" s="620"/>
      <c r="I49" s="106"/>
      <c r="J49" s="107"/>
      <c r="K49" s="106"/>
      <c r="L49" s="106"/>
      <c r="M49" s="444" t="s">
        <v>1365</v>
      </c>
      <c r="N49" s="601"/>
      <c r="O49" s="206" t="b">
        <v>0</v>
      </c>
      <c r="P49" s="207"/>
      <c r="Q49" s="561"/>
      <c r="R49" s="675"/>
      <c r="S49" s="454" t="s">
        <v>1175</v>
      </c>
      <c r="T49" s="454"/>
      <c r="U49" s="616"/>
      <c r="V49" s="445"/>
      <c r="W49" s="2" t="s">
        <v>1329</v>
      </c>
      <c r="X49" s="2" t="s">
        <v>1346</v>
      </c>
      <c r="Y49" s="2" t="s">
        <v>1360</v>
      </c>
      <c r="Z49" s="456" t="s">
        <v>1359</v>
      </c>
      <c r="AA49" s="617"/>
      <c r="AB49" s="109"/>
      <c r="AC49" s="103"/>
      <c r="AD49" s="103"/>
    </row>
    <row r="50" spans="1:30" s="110" customFormat="1">
      <c r="A50" s="103"/>
      <c r="B50" s="104"/>
      <c r="C50" s="637"/>
      <c r="D50" s="618"/>
      <c r="E50" s="618"/>
      <c r="F50" s="11" t="s">
        <v>1130</v>
      </c>
      <c r="G50" s="616"/>
      <c r="H50" s="620"/>
      <c r="I50" s="106"/>
      <c r="J50" s="107"/>
      <c r="K50" s="106"/>
      <c r="L50" s="106"/>
      <c r="M50" s="444" t="s">
        <v>1365</v>
      </c>
      <c r="N50" s="601"/>
      <c r="O50" s="206" t="b">
        <v>0</v>
      </c>
      <c r="P50" s="207"/>
      <c r="Q50" s="561"/>
      <c r="R50" s="675"/>
      <c r="S50" s="454" t="s">
        <v>1106</v>
      </c>
      <c r="T50" s="454"/>
      <c r="U50" s="616"/>
      <c r="V50" s="445"/>
      <c r="W50" s="2" t="s">
        <v>1329</v>
      </c>
      <c r="X50" s="2" t="s">
        <v>1346</v>
      </c>
      <c r="Y50" s="2" t="s">
        <v>1360</v>
      </c>
      <c r="Z50" s="456" t="s">
        <v>1359</v>
      </c>
      <c r="AA50" s="617"/>
      <c r="AB50" s="109"/>
      <c r="AC50" s="103"/>
      <c r="AD50" s="103"/>
    </row>
    <row r="51" spans="1:30" s="110" customFormat="1" ht="25.8">
      <c r="A51" s="103"/>
      <c r="B51" s="104"/>
      <c r="C51" s="637"/>
      <c r="D51" s="618"/>
      <c r="E51" s="618"/>
      <c r="F51" s="11" t="s">
        <v>1131</v>
      </c>
      <c r="G51" s="616"/>
      <c r="H51" s="620"/>
      <c r="I51" s="106"/>
      <c r="J51" s="107"/>
      <c r="K51" s="106"/>
      <c r="L51" s="106"/>
      <c r="M51" s="444" t="s">
        <v>1365</v>
      </c>
      <c r="N51" s="601"/>
      <c r="O51" s="206" t="b">
        <v>0</v>
      </c>
      <c r="P51" s="207"/>
      <c r="Q51" s="561"/>
      <c r="R51" s="675"/>
      <c r="S51" s="454" t="s">
        <v>1107</v>
      </c>
      <c r="T51" s="454"/>
      <c r="U51" s="616"/>
      <c r="V51" s="445"/>
      <c r="W51" s="2" t="s">
        <v>1329</v>
      </c>
      <c r="X51" s="2" t="s">
        <v>1346</v>
      </c>
      <c r="Y51" s="2" t="s">
        <v>1360</v>
      </c>
      <c r="Z51" s="456" t="s">
        <v>1359</v>
      </c>
      <c r="AA51" s="617"/>
      <c r="AB51" s="109"/>
      <c r="AC51" s="103"/>
      <c r="AD51" s="103"/>
    </row>
    <row r="52" spans="1:30" s="110" customFormat="1">
      <c r="A52" s="103"/>
      <c r="B52" s="104"/>
      <c r="C52" s="637"/>
      <c r="D52" s="618"/>
      <c r="E52" s="618"/>
      <c r="F52" s="11" t="s">
        <v>1132</v>
      </c>
      <c r="G52" s="616"/>
      <c r="H52" s="620"/>
      <c r="I52" s="106"/>
      <c r="J52" s="107"/>
      <c r="K52" s="106"/>
      <c r="L52" s="106"/>
      <c r="M52" s="444" t="s">
        <v>1365</v>
      </c>
      <c r="N52" s="601"/>
      <c r="O52" s="206" t="b">
        <v>0</v>
      </c>
      <c r="P52" s="207"/>
      <c r="Q52" s="561"/>
      <c r="R52" s="675"/>
      <c r="S52" s="454" t="s">
        <v>1108</v>
      </c>
      <c r="T52" s="454"/>
      <c r="U52" s="616"/>
      <c r="V52" s="445"/>
      <c r="W52" s="2" t="s">
        <v>1329</v>
      </c>
      <c r="X52" s="2" t="s">
        <v>1346</v>
      </c>
      <c r="Y52" s="2" t="s">
        <v>1360</v>
      </c>
      <c r="Z52" s="456" t="s">
        <v>1359</v>
      </c>
      <c r="AA52" s="617"/>
      <c r="AB52" s="109"/>
      <c r="AC52" s="103"/>
      <c r="AD52" s="103"/>
    </row>
    <row r="53" spans="1:30" s="110" customFormat="1">
      <c r="A53" s="103"/>
      <c r="B53" s="104"/>
      <c r="C53" s="637"/>
      <c r="D53" s="618"/>
      <c r="E53" s="618"/>
      <c r="F53" s="11" t="s">
        <v>1133</v>
      </c>
      <c r="G53" s="616"/>
      <c r="H53" s="620"/>
      <c r="I53" s="106"/>
      <c r="J53" s="107"/>
      <c r="K53" s="106"/>
      <c r="L53" s="106"/>
      <c r="M53" s="444" t="s">
        <v>1365</v>
      </c>
      <c r="N53" s="601"/>
      <c r="O53" s="206" t="b">
        <v>0</v>
      </c>
      <c r="P53" s="207"/>
      <c r="Q53" s="561"/>
      <c r="R53" s="675"/>
      <c r="S53" s="454" t="s">
        <v>1176</v>
      </c>
      <c r="T53" s="454"/>
      <c r="U53" s="616"/>
      <c r="V53" s="445"/>
      <c r="W53" s="2" t="s">
        <v>1329</v>
      </c>
      <c r="X53" s="2" t="s">
        <v>1346</v>
      </c>
      <c r="Y53" s="2" t="s">
        <v>1360</v>
      </c>
      <c r="Z53" s="456" t="s">
        <v>1359</v>
      </c>
      <c r="AA53" s="617"/>
      <c r="AB53" s="109"/>
      <c r="AC53" s="103"/>
      <c r="AD53" s="103"/>
    </row>
    <row r="54" spans="1:30" s="110" customFormat="1">
      <c r="A54" s="103"/>
      <c r="B54" s="104"/>
      <c r="C54" s="637"/>
      <c r="D54" s="618"/>
      <c r="E54" s="618"/>
      <c r="F54" s="11" t="s">
        <v>1134</v>
      </c>
      <c r="G54" s="616"/>
      <c r="H54" s="620"/>
      <c r="I54" s="106"/>
      <c r="J54" s="107"/>
      <c r="K54" s="106"/>
      <c r="L54" s="106"/>
      <c r="M54" s="444" t="s">
        <v>1365</v>
      </c>
      <c r="N54" s="601"/>
      <c r="O54" s="206" t="b">
        <v>0</v>
      </c>
      <c r="P54" s="207"/>
      <c r="Q54" s="561"/>
      <c r="R54" s="675"/>
      <c r="S54" s="454" t="s">
        <v>1109</v>
      </c>
      <c r="T54" s="454"/>
      <c r="U54" s="616"/>
      <c r="V54" s="445"/>
      <c r="W54" s="2" t="s">
        <v>1329</v>
      </c>
      <c r="X54" s="2" t="s">
        <v>1346</v>
      </c>
      <c r="Y54" s="2" t="s">
        <v>1360</v>
      </c>
      <c r="Z54" s="456" t="s">
        <v>1359</v>
      </c>
      <c r="AA54" s="617"/>
      <c r="AB54" s="109"/>
      <c r="AC54" s="103"/>
      <c r="AD54" s="103"/>
    </row>
    <row r="55" spans="1:30" s="110" customFormat="1">
      <c r="A55" s="103"/>
      <c r="B55" s="104"/>
      <c r="C55" s="637"/>
      <c r="D55" s="618"/>
      <c r="E55" s="618"/>
      <c r="F55" s="11" t="s">
        <v>1135</v>
      </c>
      <c r="G55" s="616"/>
      <c r="H55" s="620"/>
      <c r="I55" s="106"/>
      <c r="J55" s="107"/>
      <c r="K55" s="106"/>
      <c r="L55" s="106"/>
      <c r="M55" s="444" t="s">
        <v>1365</v>
      </c>
      <c r="N55" s="601"/>
      <c r="O55" s="206" t="b">
        <v>0</v>
      </c>
      <c r="P55" s="207"/>
      <c r="Q55" s="561"/>
      <c r="R55" s="675"/>
      <c r="S55" s="454" t="s">
        <v>1110</v>
      </c>
      <c r="T55" s="454"/>
      <c r="U55" s="616"/>
      <c r="V55" s="445"/>
      <c r="W55" s="2" t="s">
        <v>1329</v>
      </c>
      <c r="X55" s="2" t="s">
        <v>1346</v>
      </c>
      <c r="Y55" s="2" t="s">
        <v>1360</v>
      </c>
      <c r="Z55" s="456" t="s">
        <v>1359</v>
      </c>
      <c r="AA55" s="617"/>
      <c r="AB55" s="109"/>
      <c r="AC55" s="103"/>
      <c r="AD55" s="103"/>
    </row>
    <row r="56" spans="1:30" s="110" customFormat="1">
      <c r="A56" s="103"/>
      <c r="B56" s="104"/>
      <c r="C56" s="637"/>
      <c r="D56" s="618"/>
      <c r="E56" s="618"/>
      <c r="F56" s="11" t="s">
        <v>1136</v>
      </c>
      <c r="G56" s="616"/>
      <c r="H56" s="620"/>
      <c r="I56" s="106"/>
      <c r="J56" s="107"/>
      <c r="K56" s="106"/>
      <c r="L56" s="106"/>
      <c r="M56" s="444" t="s">
        <v>1365</v>
      </c>
      <c r="N56" s="601"/>
      <c r="O56" s="206" t="b">
        <v>0</v>
      </c>
      <c r="P56" s="207"/>
      <c r="Q56" s="561"/>
      <c r="R56" s="675"/>
      <c r="S56" s="454" t="s">
        <v>1111</v>
      </c>
      <c r="T56" s="454"/>
      <c r="U56" s="616"/>
      <c r="V56" s="445"/>
      <c r="W56" s="2" t="s">
        <v>1329</v>
      </c>
      <c r="X56" s="2" t="s">
        <v>1346</v>
      </c>
      <c r="Y56" s="2" t="s">
        <v>1360</v>
      </c>
      <c r="Z56" s="456" t="s">
        <v>1359</v>
      </c>
      <c r="AA56" s="617"/>
      <c r="AB56" s="109"/>
      <c r="AC56" s="103"/>
      <c r="AD56" s="103"/>
    </row>
    <row r="57" spans="1:30" s="110" customFormat="1">
      <c r="A57" s="103"/>
      <c r="B57" s="104"/>
      <c r="C57" s="637"/>
      <c r="D57" s="618"/>
      <c r="E57" s="618"/>
      <c r="F57" s="11" t="s">
        <v>1137</v>
      </c>
      <c r="G57" s="616"/>
      <c r="H57" s="620"/>
      <c r="I57" s="106"/>
      <c r="J57" s="107"/>
      <c r="K57" s="106"/>
      <c r="L57" s="106"/>
      <c r="M57" s="444" t="s">
        <v>1365</v>
      </c>
      <c r="N57" s="601"/>
      <c r="O57" s="206" t="b">
        <v>0</v>
      </c>
      <c r="P57" s="207"/>
      <c r="Q57" s="561"/>
      <c r="R57" s="675"/>
      <c r="S57" s="454" t="s">
        <v>1177</v>
      </c>
      <c r="T57" s="454"/>
      <c r="U57" s="616"/>
      <c r="V57" s="445"/>
      <c r="W57" s="2" t="s">
        <v>1329</v>
      </c>
      <c r="X57" s="2" t="s">
        <v>1346</v>
      </c>
      <c r="Y57" s="2" t="s">
        <v>1360</v>
      </c>
      <c r="Z57" s="456" t="s">
        <v>1359</v>
      </c>
      <c r="AA57" s="617"/>
      <c r="AB57" s="109"/>
      <c r="AC57" s="103"/>
      <c r="AD57" s="103"/>
    </row>
    <row r="58" spans="1:30" s="110" customFormat="1">
      <c r="A58" s="103"/>
      <c r="B58" s="104"/>
      <c r="C58" s="637"/>
      <c r="D58" s="618"/>
      <c r="E58" s="618"/>
      <c r="F58" s="11" t="s">
        <v>1138</v>
      </c>
      <c r="G58" s="616"/>
      <c r="H58" s="620"/>
      <c r="I58" s="106"/>
      <c r="J58" s="107"/>
      <c r="K58" s="106"/>
      <c r="L58" s="106"/>
      <c r="M58" s="444" t="s">
        <v>1365</v>
      </c>
      <c r="N58" s="601"/>
      <c r="O58" s="206" t="b">
        <v>0</v>
      </c>
      <c r="P58" s="207"/>
      <c r="Q58" s="561"/>
      <c r="R58" s="675"/>
      <c r="S58" s="454" t="s">
        <v>1112</v>
      </c>
      <c r="T58" s="454"/>
      <c r="U58" s="616"/>
      <c r="V58" s="445"/>
      <c r="W58" s="2" t="s">
        <v>1329</v>
      </c>
      <c r="X58" s="2" t="s">
        <v>1346</v>
      </c>
      <c r="Y58" s="2" t="s">
        <v>1360</v>
      </c>
      <c r="Z58" s="456" t="s">
        <v>1359</v>
      </c>
      <c r="AA58" s="617"/>
      <c r="AB58" s="109"/>
      <c r="AC58" s="103"/>
      <c r="AD58" s="103"/>
    </row>
    <row r="59" spans="1:30" s="110" customFormat="1" ht="16.8" thickBot="1">
      <c r="A59" s="103"/>
      <c r="B59" s="104"/>
      <c r="C59" s="638"/>
      <c r="D59" s="619"/>
      <c r="E59" s="619"/>
      <c r="F59" s="268" t="s">
        <v>1139</v>
      </c>
      <c r="G59" s="622"/>
      <c r="H59" s="621"/>
      <c r="I59" s="269"/>
      <c r="J59" s="270"/>
      <c r="K59" s="269"/>
      <c r="L59" s="269"/>
      <c r="M59" s="414" t="s">
        <v>1365</v>
      </c>
      <c r="N59" s="414"/>
      <c r="O59" s="208" t="b">
        <v>0</v>
      </c>
      <c r="P59" s="209"/>
      <c r="Q59" s="562"/>
      <c r="R59" s="676"/>
      <c r="S59" s="261" t="s">
        <v>1113</v>
      </c>
      <c r="T59" s="261"/>
      <c r="U59" s="622"/>
      <c r="V59" s="448"/>
      <c r="W59" s="266" t="s">
        <v>1329</v>
      </c>
      <c r="X59" s="266" t="s">
        <v>1346</v>
      </c>
      <c r="Y59" s="266" t="s">
        <v>1360</v>
      </c>
      <c r="Z59" s="267" t="s">
        <v>1359</v>
      </c>
      <c r="AA59" s="623"/>
      <c r="AB59" s="109"/>
      <c r="AC59" s="103"/>
      <c r="AD59" s="103"/>
    </row>
    <row r="60" spans="1:30" s="46" customFormat="1" ht="64.349999999999994" customHeight="1">
      <c r="A60" s="45"/>
      <c r="C60" s="636">
        <v>3</v>
      </c>
      <c r="D60" s="639" t="s">
        <v>61</v>
      </c>
      <c r="E60" s="628" t="s">
        <v>1140</v>
      </c>
      <c r="F60" s="248" t="s">
        <v>62</v>
      </c>
      <c r="G60" s="249" t="s">
        <v>63</v>
      </c>
      <c r="H60" s="249" t="s">
        <v>64</v>
      </c>
      <c r="I60" s="251">
        <v>44328</v>
      </c>
      <c r="J60" s="251">
        <v>44328</v>
      </c>
      <c r="K60" s="252">
        <v>1</v>
      </c>
      <c r="L60" s="252">
        <v>1</v>
      </c>
      <c r="M60" s="410" t="s">
        <v>1365</v>
      </c>
      <c r="N60" s="410"/>
      <c r="O60" s="226" t="b">
        <v>0</v>
      </c>
      <c r="P60" s="259"/>
      <c r="Q60" s="560"/>
      <c r="R60" s="677">
        <f>COUNTIF(O60:O82,TRUE)/COUNTIF(M60:M82,"M2")</f>
        <v>0</v>
      </c>
      <c r="S60" s="249" t="s">
        <v>1331</v>
      </c>
      <c r="T60" s="253"/>
      <c r="U60" s="254" t="s">
        <v>1073</v>
      </c>
      <c r="V60" s="271" t="s">
        <v>804</v>
      </c>
      <c r="W60" s="255" t="s">
        <v>1075</v>
      </c>
      <c r="X60" s="255" t="s">
        <v>1346</v>
      </c>
      <c r="Y60" s="255" t="s">
        <v>1360</v>
      </c>
      <c r="Z60" s="256" t="s">
        <v>1359</v>
      </c>
      <c r="AA60" s="459" t="s">
        <v>1332</v>
      </c>
      <c r="AB60" s="24"/>
      <c r="AC60" s="14"/>
      <c r="AD60" s="16"/>
    </row>
    <row r="61" spans="1:30" s="46" customFormat="1" ht="149.5" customHeight="1">
      <c r="A61" s="45"/>
      <c r="C61" s="637"/>
      <c r="D61" s="618"/>
      <c r="E61" s="629"/>
      <c r="F61" s="3" t="s">
        <v>65</v>
      </c>
      <c r="G61" s="454" t="s">
        <v>66</v>
      </c>
      <c r="H61" s="454" t="s">
        <v>67</v>
      </c>
      <c r="I61" s="1">
        <v>44328</v>
      </c>
      <c r="J61" s="1">
        <v>44328</v>
      </c>
      <c r="K61" s="7">
        <v>1</v>
      </c>
      <c r="L61" s="7">
        <v>1</v>
      </c>
      <c r="M61" s="444" t="s">
        <v>1365</v>
      </c>
      <c r="N61" s="601"/>
      <c r="O61" s="206" t="b">
        <v>0</v>
      </c>
      <c r="P61" s="207"/>
      <c r="Q61" s="561"/>
      <c r="R61" s="678"/>
      <c r="S61" s="454" t="s">
        <v>1334</v>
      </c>
      <c r="T61" s="47"/>
      <c r="U61" s="48" t="s">
        <v>1327</v>
      </c>
      <c r="V61" s="446" t="s">
        <v>1328</v>
      </c>
      <c r="W61" s="2" t="s">
        <v>1329</v>
      </c>
      <c r="X61" s="2" t="s">
        <v>1346</v>
      </c>
      <c r="Y61" s="2" t="s">
        <v>1360</v>
      </c>
      <c r="Z61" s="456" t="s">
        <v>1359</v>
      </c>
      <c r="AA61" s="13"/>
      <c r="AB61" s="24"/>
      <c r="AC61" s="14"/>
      <c r="AD61" s="16"/>
    </row>
    <row r="62" spans="1:30" s="46" customFormat="1" ht="77.400000000000006">
      <c r="A62" s="45"/>
      <c r="C62" s="637"/>
      <c r="D62" s="618"/>
      <c r="E62" s="629"/>
      <c r="F62" s="3" t="s">
        <v>68</v>
      </c>
      <c r="G62" s="454" t="s">
        <v>69</v>
      </c>
      <c r="H62" s="454" t="s">
        <v>1335</v>
      </c>
      <c r="I62" s="1">
        <v>44328</v>
      </c>
      <c r="J62" s="1">
        <v>44328</v>
      </c>
      <c r="K62" s="7">
        <v>1</v>
      </c>
      <c r="L62" s="7">
        <v>1</v>
      </c>
      <c r="M62" s="444" t="s">
        <v>1365</v>
      </c>
      <c r="N62" s="601"/>
      <c r="O62" s="206" t="b">
        <v>0</v>
      </c>
      <c r="P62" s="207"/>
      <c r="Q62" s="561"/>
      <c r="R62" s="678"/>
      <c r="S62" s="454" t="s">
        <v>1336</v>
      </c>
      <c r="T62" s="47"/>
      <c r="U62" s="48" t="s">
        <v>1327</v>
      </c>
      <c r="V62" s="446" t="s">
        <v>1328</v>
      </c>
      <c r="W62" s="2" t="s">
        <v>1329</v>
      </c>
      <c r="X62" s="2" t="s">
        <v>1346</v>
      </c>
      <c r="Y62" s="2" t="s">
        <v>1360</v>
      </c>
      <c r="Z62" s="456" t="s">
        <v>1359</v>
      </c>
      <c r="AA62" s="13"/>
      <c r="AB62" s="24"/>
      <c r="AC62" s="14"/>
      <c r="AD62" s="16"/>
    </row>
    <row r="63" spans="1:30" s="46" customFormat="1" ht="44.5" customHeight="1">
      <c r="A63" s="45"/>
      <c r="C63" s="637"/>
      <c r="D63" s="618"/>
      <c r="E63" s="629"/>
      <c r="F63" s="3" t="s">
        <v>70</v>
      </c>
      <c r="G63" s="454" t="s">
        <v>71</v>
      </c>
      <c r="H63" s="454" t="s">
        <v>72</v>
      </c>
      <c r="I63" s="1">
        <v>44328</v>
      </c>
      <c r="J63" s="1">
        <v>44328</v>
      </c>
      <c r="K63" s="7">
        <v>1</v>
      </c>
      <c r="L63" s="7">
        <v>1</v>
      </c>
      <c r="M63" s="444" t="s">
        <v>1365</v>
      </c>
      <c r="N63" s="601"/>
      <c r="O63" s="206" t="b">
        <v>0</v>
      </c>
      <c r="P63" s="207"/>
      <c r="Q63" s="561"/>
      <c r="R63" s="678"/>
      <c r="S63" s="454" t="s">
        <v>1337</v>
      </c>
      <c r="T63" s="8" t="s">
        <v>1345</v>
      </c>
      <c r="U63" s="48" t="s">
        <v>1341</v>
      </c>
      <c r="V63" s="446" t="s">
        <v>1328</v>
      </c>
      <c r="W63" s="2" t="s">
        <v>1329</v>
      </c>
      <c r="X63" s="2" t="s">
        <v>1346</v>
      </c>
      <c r="Y63" s="2" t="s">
        <v>1360</v>
      </c>
      <c r="Z63" s="456" t="s">
        <v>1359</v>
      </c>
      <c r="AA63" s="13"/>
      <c r="AB63" s="24"/>
      <c r="AC63" s="14"/>
      <c r="AD63" s="16"/>
    </row>
    <row r="64" spans="1:30" s="46" customFormat="1" ht="246.6" customHeight="1">
      <c r="A64" s="45"/>
      <c r="C64" s="637"/>
      <c r="D64" s="618"/>
      <c r="E64" s="629"/>
      <c r="F64" s="3" t="s">
        <v>73</v>
      </c>
      <c r="G64" s="454" t="s">
        <v>74</v>
      </c>
      <c r="H64" s="454" t="s">
        <v>75</v>
      </c>
      <c r="I64" s="1">
        <v>44328</v>
      </c>
      <c r="J64" s="1">
        <v>44328</v>
      </c>
      <c r="K64" s="7">
        <v>1</v>
      </c>
      <c r="L64" s="7">
        <v>1</v>
      </c>
      <c r="M64" s="444" t="s">
        <v>1365</v>
      </c>
      <c r="N64" s="601"/>
      <c r="O64" s="206" t="b">
        <v>0</v>
      </c>
      <c r="P64" s="207"/>
      <c r="Q64" s="561"/>
      <c r="R64" s="678"/>
      <c r="S64" s="454" t="s">
        <v>1343</v>
      </c>
      <c r="T64" s="47"/>
      <c r="U64" s="48" t="s">
        <v>1341</v>
      </c>
      <c r="V64" s="446" t="s">
        <v>1328</v>
      </c>
      <c r="W64" s="2" t="s">
        <v>1329</v>
      </c>
      <c r="X64" s="2" t="s">
        <v>1346</v>
      </c>
      <c r="Y64" s="2" t="s">
        <v>1360</v>
      </c>
      <c r="Z64" s="456" t="s">
        <v>1359</v>
      </c>
      <c r="AA64" s="13" t="s">
        <v>1342</v>
      </c>
      <c r="AB64" s="24"/>
      <c r="AC64" s="14"/>
      <c r="AD64" s="16"/>
    </row>
    <row r="65" spans="1:30" s="46" customFormat="1" ht="33" customHeight="1">
      <c r="A65" s="45"/>
      <c r="C65" s="637"/>
      <c r="D65" s="618"/>
      <c r="E65" s="629"/>
      <c r="F65" s="3" t="s">
        <v>76</v>
      </c>
      <c r="G65" s="454" t="s">
        <v>1063</v>
      </c>
      <c r="H65" s="454" t="s">
        <v>77</v>
      </c>
      <c r="I65" s="1">
        <v>44328</v>
      </c>
      <c r="J65" s="1">
        <v>44328</v>
      </c>
      <c r="K65" s="7">
        <v>1</v>
      </c>
      <c r="L65" s="7">
        <v>1</v>
      </c>
      <c r="M65" s="444" t="s">
        <v>1365</v>
      </c>
      <c r="N65" s="601"/>
      <c r="O65" s="206" t="b">
        <v>0</v>
      </c>
      <c r="P65" s="207"/>
      <c r="Q65" s="561"/>
      <c r="R65" s="678"/>
      <c r="S65" s="454" t="s">
        <v>78</v>
      </c>
      <c r="T65" s="8"/>
      <c r="U65" s="48" t="s">
        <v>1327</v>
      </c>
      <c r="V65" s="446" t="s">
        <v>1328</v>
      </c>
      <c r="W65" s="2" t="s">
        <v>1329</v>
      </c>
      <c r="X65" s="2" t="s">
        <v>1346</v>
      </c>
      <c r="Y65" s="2" t="s">
        <v>1360</v>
      </c>
      <c r="Z65" s="456" t="s">
        <v>1359</v>
      </c>
      <c r="AA65" s="13"/>
      <c r="AB65" s="24"/>
      <c r="AC65" s="14"/>
      <c r="AD65" s="16"/>
    </row>
    <row r="66" spans="1:30" s="46" customFormat="1" ht="33" customHeight="1">
      <c r="A66" s="45"/>
      <c r="C66" s="637"/>
      <c r="D66" s="618"/>
      <c r="E66" s="629"/>
      <c r="F66" s="3" t="s">
        <v>1046</v>
      </c>
      <c r="G66" s="454" t="s">
        <v>1059</v>
      </c>
      <c r="H66" s="9" t="s">
        <v>1062</v>
      </c>
      <c r="I66" s="1">
        <v>44337</v>
      </c>
      <c r="J66" s="1">
        <v>44337</v>
      </c>
      <c r="K66" s="7">
        <v>1</v>
      </c>
      <c r="L66" s="7">
        <v>1</v>
      </c>
      <c r="M66" s="444" t="s">
        <v>1365</v>
      </c>
      <c r="N66" s="601"/>
      <c r="O66" s="206" t="b">
        <v>0</v>
      </c>
      <c r="P66" s="207"/>
      <c r="Q66" s="561"/>
      <c r="R66" s="678"/>
      <c r="S66" s="454" t="s">
        <v>1061</v>
      </c>
      <c r="T66" s="55"/>
      <c r="U66" s="48" t="s">
        <v>1433</v>
      </c>
      <c r="V66" s="446" t="s">
        <v>1074</v>
      </c>
      <c r="W66" s="2" t="s">
        <v>1329</v>
      </c>
      <c r="X66" s="2" t="s">
        <v>1346</v>
      </c>
      <c r="Y66" s="2" t="s">
        <v>1360</v>
      </c>
      <c r="Z66" s="456" t="s">
        <v>1359</v>
      </c>
      <c r="AA66" s="13"/>
      <c r="AB66" s="24"/>
      <c r="AC66" s="14"/>
      <c r="AD66" s="16"/>
    </row>
    <row r="67" spans="1:30" s="46" customFormat="1" ht="90.3">
      <c r="A67" s="45"/>
      <c r="C67" s="637"/>
      <c r="D67" s="618"/>
      <c r="E67" s="629"/>
      <c r="F67" s="3" t="s">
        <v>1047</v>
      </c>
      <c r="G67" s="454" t="s">
        <v>1060</v>
      </c>
      <c r="H67" s="9" t="s">
        <v>79</v>
      </c>
      <c r="I67" s="1">
        <v>44337</v>
      </c>
      <c r="J67" s="1">
        <v>44337</v>
      </c>
      <c r="K67" s="7">
        <v>1</v>
      </c>
      <c r="L67" s="7">
        <v>1</v>
      </c>
      <c r="M67" s="444" t="s">
        <v>1365</v>
      </c>
      <c r="N67" s="601"/>
      <c r="O67" s="206" t="b">
        <v>0</v>
      </c>
      <c r="P67" s="207"/>
      <c r="Q67" s="561"/>
      <c r="R67" s="678"/>
      <c r="S67" s="9" t="s">
        <v>1430</v>
      </c>
      <c r="T67" s="55"/>
      <c r="U67" s="48" t="s">
        <v>1433</v>
      </c>
      <c r="V67" s="446" t="s">
        <v>1074</v>
      </c>
      <c r="W67" s="2" t="s">
        <v>1329</v>
      </c>
      <c r="X67" s="2" t="s">
        <v>1346</v>
      </c>
      <c r="Y67" s="2" t="s">
        <v>1360</v>
      </c>
      <c r="Z67" s="456" t="s">
        <v>1359</v>
      </c>
      <c r="AA67" s="13"/>
      <c r="AB67" s="24"/>
      <c r="AC67" s="14"/>
      <c r="AD67" s="16"/>
    </row>
    <row r="68" spans="1:30" s="46" customFormat="1" ht="77.400000000000006">
      <c r="A68" s="45"/>
      <c r="C68" s="637"/>
      <c r="D68" s="618"/>
      <c r="E68" s="629"/>
      <c r="F68" s="11" t="s">
        <v>1048</v>
      </c>
      <c r="G68" s="9" t="s">
        <v>80</v>
      </c>
      <c r="H68" s="9" t="s">
        <v>81</v>
      </c>
      <c r="I68" s="106">
        <v>44328</v>
      </c>
      <c r="J68" s="106">
        <v>44328</v>
      </c>
      <c r="K68" s="115">
        <v>1</v>
      </c>
      <c r="L68" s="115">
        <v>1</v>
      </c>
      <c r="M68" s="576" t="s">
        <v>1365</v>
      </c>
      <c r="N68" s="576"/>
      <c r="O68" s="577" t="b">
        <v>0</v>
      </c>
      <c r="P68" s="578"/>
      <c r="Q68" s="579"/>
      <c r="R68" s="678"/>
      <c r="S68" s="9" t="s">
        <v>942</v>
      </c>
      <c r="T68" s="117"/>
      <c r="U68" s="445" t="s">
        <v>1341</v>
      </c>
      <c r="V68" s="446" t="s">
        <v>1328</v>
      </c>
      <c r="W68" s="108" t="s">
        <v>1329</v>
      </c>
      <c r="X68" s="108" t="s">
        <v>1346</v>
      </c>
      <c r="Y68" s="108" t="s">
        <v>1360</v>
      </c>
      <c r="Z68" s="446" t="s">
        <v>1359</v>
      </c>
      <c r="AA68" s="114" t="s">
        <v>1473</v>
      </c>
      <c r="AB68" s="24"/>
      <c r="AC68" s="14"/>
      <c r="AD68" s="16"/>
    </row>
    <row r="69" spans="1:30" s="46" customFormat="1" ht="103.2">
      <c r="A69" s="45"/>
      <c r="C69" s="637"/>
      <c r="D69" s="618"/>
      <c r="E69" s="629"/>
      <c r="F69" s="3" t="s">
        <v>1049</v>
      </c>
      <c r="G69" s="454" t="s">
        <v>82</v>
      </c>
      <c r="H69" s="454" t="s">
        <v>943</v>
      </c>
      <c r="I69" s="1">
        <v>44336</v>
      </c>
      <c r="J69" s="5">
        <v>44336</v>
      </c>
      <c r="K69" s="7">
        <v>1</v>
      </c>
      <c r="L69" s="7">
        <v>1</v>
      </c>
      <c r="M69" s="444" t="s">
        <v>1365</v>
      </c>
      <c r="N69" s="601"/>
      <c r="O69" s="206" t="b">
        <v>0</v>
      </c>
      <c r="P69" s="207"/>
      <c r="Q69" s="561"/>
      <c r="R69" s="678"/>
      <c r="S69" s="454" t="s">
        <v>1447</v>
      </c>
      <c r="T69" s="47"/>
      <c r="U69" s="48" t="s">
        <v>1440</v>
      </c>
      <c r="V69" s="456" t="s">
        <v>1074</v>
      </c>
      <c r="W69" s="2" t="s">
        <v>1329</v>
      </c>
      <c r="X69" s="2" t="s">
        <v>1346</v>
      </c>
      <c r="Y69" s="2" t="s">
        <v>1360</v>
      </c>
      <c r="Z69" s="456" t="s">
        <v>1359</v>
      </c>
      <c r="AA69" s="13" t="s">
        <v>1474</v>
      </c>
      <c r="AB69" s="24"/>
      <c r="AC69" s="14"/>
      <c r="AD69" s="16"/>
    </row>
    <row r="70" spans="1:30" s="46" customFormat="1" ht="26.5" customHeight="1">
      <c r="A70" s="45"/>
      <c r="C70" s="637"/>
      <c r="D70" s="618"/>
      <c r="E70" s="629"/>
      <c r="F70" s="3" t="s">
        <v>1050</v>
      </c>
      <c r="G70" s="454" t="s">
        <v>83</v>
      </c>
      <c r="H70" s="454" t="s">
        <v>84</v>
      </c>
      <c r="I70" s="1"/>
      <c r="J70" s="4"/>
      <c r="K70" s="7"/>
      <c r="L70" s="7"/>
      <c r="M70" s="444" t="s">
        <v>1365</v>
      </c>
      <c r="N70" s="601"/>
      <c r="O70" s="206" t="b">
        <v>0</v>
      </c>
      <c r="P70" s="207"/>
      <c r="Q70" s="561"/>
      <c r="R70" s="678"/>
      <c r="S70" s="454" t="s">
        <v>557</v>
      </c>
      <c r="T70" s="8"/>
      <c r="U70" s="48"/>
      <c r="V70" s="456"/>
      <c r="W70" s="2" t="s">
        <v>1329</v>
      </c>
      <c r="X70" s="2" t="s">
        <v>1346</v>
      </c>
      <c r="Y70" s="2" t="s">
        <v>1360</v>
      </c>
      <c r="Z70" s="456" t="s">
        <v>1359</v>
      </c>
      <c r="AA70" s="13"/>
      <c r="AB70" s="24"/>
      <c r="AC70" s="14"/>
      <c r="AD70" s="16"/>
    </row>
    <row r="71" spans="1:30" s="46" customFormat="1">
      <c r="A71" s="45"/>
      <c r="C71" s="637"/>
      <c r="D71" s="618"/>
      <c r="E71" s="629"/>
      <c r="F71" s="3" t="s">
        <v>1051</v>
      </c>
      <c r="G71" s="454" t="s">
        <v>85</v>
      </c>
      <c r="H71" s="454" t="s">
        <v>86</v>
      </c>
      <c r="I71" s="1">
        <v>44328</v>
      </c>
      <c r="J71" s="1">
        <v>44328</v>
      </c>
      <c r="K71" s="7">
        <v>1</v>
      </c>
      <c r="L71" s="7">
        <v>1</v>
      </c>
      <c r="M71" s="444" t="s">
        <v>1365</v>
      </c>
      <c r="N71" s="601"/>
      <c r="O71" s="206" t="b">
        <v>0</v>
      </c>
      <c r="P71" s="207"/>
      <c r="Q71" s="561"/>
      <c r="R71" s="678"/>
      <c r="S71" s="454" t="s">
        <v>1338</v>
      </c>
      <c r="T71" s="8"/>
      <c r="U71" s="48" t="s">
        <v>1327</v>
      </c>
      <c r="V71" s="446" t="s">
        <v>1328</v>
      </c>
      <c r="W71" s="2" t="s">
        <v>1329</v>
      </c>
      <c r="X71" s="2" t="s">
        <v>1346</v>
      </c>
      <c r="Y71" s="2" t="s">
        <v>1360</v>
      </c>
      <c r="Z71" s="456" t="s">
        <v>1359</v>
      </c>
      <c r="AA71" s="13"/>
      <c r="AB71" s="24"/>
      <c r="AC71" s="14"/>
      <c r="AD71" s="16"/>
    </row>
    <row r="72" spans="1:30" s="46" customFormat="1" ht="46.35" customHeight="1">
      <c r="A72" s="45"/>
      <c r="C72" s="637"/>
      <c r="D72" s="618"/>
      <c r="E72" s="629"/>
      <c r="F72" s="3" t="s">
        <v>1052</v>
      </c>
      <c r="G72" s="454" t="s">
        <v>87</v>
      </c>
      <c r="H72" s="9" t="s">
        <v>88</v>
      </c>
      <c r="I72" s="1">
        <v>44336</v>
      </c>
      <c r="J72" s="5">
        <v>44336</v>
      </c>
      <c r="K72" s="7">
        <v>1</v>
      </c>
      <c r="L72" s="7">
        <v>1</v>
      </c>
      <c r="M72" s="444" t="s">
        <v>1365</v>
      </c>
      <c r="N72" s="601"/>
      <c r="O72" s="206" t="b">
        <v>0</v>
      </c>
      <c r="P72" s="207"/>
      <c r="Q72" s="561"/>
      <c r="R72" s="678"/>
      <c r="S72" s="454" t="s">
        <v>1030</v>
      </c>
      <c r="T72" s="47"/>
      <c r="U72" s="48" t="s">
        <v>1433</v>
      </c>
      <c r="V72" s="446" t="s">
        <v>1074</v>
      </c>
      <c r="W72" s="2" t="s">
        <v>1329</v>
      </c>
      <c r="X72" s="2" t="s">
        <v>1346</v>
      </c>
      <c r="Y72" s="2" t="s">
        <v>1360</v>
      </c>
      <c r="Z72" s="456" t="s">
        <v>1359</v>
      </c>
      <c r="AA72" s="13"/>
      <c r="AB72" s="24"/>
      <c r="AC72" s="14"/>
      <c r="AD72" s="16"/>
    </row>
    <row r="73" spans="1:30" s="46" customFormat="1" ht="58.35" customHeight="1">
      <c r="A73" s="45"/>
      <c r="C73" s="637"/>
      <c r="D73" s="618"/>
      <c r="E73" s="629"/>
      <c r="F73" s="3" t="s">
        <v>1053</v>
      </c>
      <c r="G73" s="449" t="s">
        <v>89</v>
      </c>
      <c r="H73" s="9" t="s">
        <v>90</v>
      </c>
      <c r="I73" s="1">
        <v>44329</v>
      </c>
      <c r="J73" s="1">
        <v>44329</v>
      </c>
      <c r="K73" s="7">
        <v>1</v>
      </c>
      <c r="L73" s="7">
        <v>1</v>
      </c>
      <c r="M73" s="444" t="s">
        <v>1365</v>
      </c>
      <c r="N73" s="601"/>
      <c r="O73" s="206" t="b">
        <v>0</v>
      </c>
      <c r="P73" s="207"/>
      <c r="Q73" s="561"/>
      <c r="R73" s="678"/>
      <c r="S73" s="454" t="s">
        <v>1344</v>
      </c>
      <c r="T73" s="47"/>
      <c r="U73" s="48" t="s">
        <v>1341</v>
      </c>
      <c r="V73" s="446" t="s">
        <v>1328</v>
      </c>
      <c r="W73" s="2" t="s">
        <v>1329</v>
      </c>
      <c r="X73" s="2" t="s">
        <v>1346</v>
      </c>
      <c r="Y73" s="2" t="s">
        <v>1360</v>
      </c>
      <c r="Z73" s="456" t="s">
        <v>1359</v>
      </c>
      <c r="AA73" s="13"/>
      <c r="AB73" s="24"/>
      <c r="AC73" s="14"/>
      <c r="AD73" s="16"/>
    </row>
    <row r="74" spans="1:30" s="46" customFormat="1" ht="26.5" customHeight="1">
      <c r="A74" s="45"/>
      <c r="C74" s="637"/>
      <c r="D74" s="618"/>
      <c r="E74" s="629"/>
      <c r="F74" s="3" t="s">
        <v>1054</v>
      </c>
      <c r="G74" s="454" t="s">
        <v>91</v>
      </c>
      <c r="H74" s="454" t="s">
        <v>86</v>
      </c>
      <c r="I74" s="1">
        <v>44328</v>
      </c>
      <c r="J74" s="1">
        <v>44328</v>
      </c>
      <c r="K74" s="7">
        <v>1</v>
      </c>
      <c r="L74" s="7">
        <v>1</v>
      </c>
      <c r="M74" s="444" t="s">
        <v>1365</v>
      </c>
      <c r="N74" s="601"/>
      <c r="O74" s="206" t="b">
        <v>0</v>
      </c>
      <c r="P74" s="207"/>
      <c r="Q74" s="561"/>
      <c r="R74" s="678"/>
      <c r="S74" s="454" t="s">
        <v>805</v>
      </c>
      <c r="T74" s="8"/>
      <c r="U74" s="48" t="s">
        <v>1327</v>
      </c>
      <c r="V74" s="446" t="s">
        <v>1328</v>
      </c>
      <c r="W74" s="2" t="s">
        <v>1329</v>
      </c>
      <c r="X74" s="2" t="s">
        <v>1346</v>
      </c>
      <c r="Y74" s="2" t="s">
        <v>1360</v>
      </c>
      <c r="Z74" s="456" t="s">
        <v>1359</v>
      </c>
      <c r="AA74" s="13"/>
      <c r="AB74" s="24"/>
      <c r="AC74" s="14"/>
      <c r="AD74" s="16"/>
    </row>
    <row r="75" spans="1:30" s="46" customFormat="1" ht="25.8">
      <c r="A75" s="45"/>
      <c r="C75" s="637"/>
      <c r="D75" s="618"/>
      <c r="E75" s="629"/>
      <c r="F75" s="3" t="s">
        <v>1055</v>
      </c>
      <c r="G75" s="454" t="s">
        <v>92</v>
      </c>
      <c r="H75" s="454" t="s">
        <v>93</v>
      </c>
      <c r="I75" s="1">
        <v>44328</v>
      </c>
      <c r="J75" s="1">
        <v>44328</v>
      </c>
      <c r="K75" s="7">
        <v>1</v>
      </c>
      <c r="L75" s="7">
        <v>1</v>
      </c>
      <c r="M75" s="444" t="s">
        <v>1365</v>
      </c>
      <c r="N75" s="601"/>
      <c r="O75" s="206" t="b">
        <v>0</v>
      </c>
      <c r="P75" s="207"/>
      <c r="Q75" s="561"/>
      <c r="R75" s="678"/>
      <c r="S75" s="454" t="s">
        <v>1339</v>
      </c>
      <c r="T75" s="47"/>
      <c r="U75" s="48" t="s">
        <v>1327</v>
      </c>
      <c r="V75" s="446" t="s">
        <v>1328</v>
      </c>
      <c r="W75" s="2" t="s">
        <v>1329</v>
      </c>
      <c r="X75" s="2" t="s">
        <v>1346</v>
      </c>
      <c r="Y75" s="2" t="s">
        <v>1360</v>
      </c>
      <c r="Z75" s="456" t="s">
        <v>1359</v>
      </c>
      <c r="AA75" s="13"/>
      <c r="AB75" s="24"/>
      <c r="AC75" s="14"/>
      <c r="AD75" s="16"/>
    </row>
    <row r="76" spans="1:30" s="46" customFormat="1" ht="48.6" customHeight="1">
      <c r="A76" s="45"/>
      <c r="C76" s="637"/>
      <c r="D76" s="618"/>
      <c r="E76" s="629"/>
      <c r="F76" s="3" t="s">
        <v>1056</v>
      </c>
      <c r="G76" s="454" t="s">
        <v>94</v>
      </c>
      <c r="H76" s="454" t="s">
        <v>95</v>
      </c>
      <c r="I76" s="1">
        <v>44328</v>
      </c>
      <c r="J76" s="1">
        <v>44328</v>
      </c>
      <c r="K76" s="7">
        <v>1</v>
      </c>
      <c r="L76" s="7">
        <v>1</v>
      </c>
      <c r="M76" s="444" t="s">
        <v>1365</v>
      </c>
      <c r="N76" s="601"/>
      <c r="O76" s="206" t="b">
        <v>0</v>
      </c>
      <c r="P76" s="207"/>
      <c r="Q76" s="561"/>
      <c r="R76" s="678"/>
      <c r="S76" s="454" t="s">
        <v>1340</v>
      </c>
      <c r="T76" s="8"/>
      <c r="U76" s="48" t="s">
        <v>1327</v>
      </c>
      <c r="V76" s="446" t="s">
        <v>1328</v>
      </c>
      <c r="W76" s="2" t="s">
        <v>1329</v>
      </c>
      <c r="X76" s="2" t="s">
        <v>1346</v>
      </c>
      <c r="Y76" s="2" t="s">
        <v>1360</v>
      </c>
      <c r="Z76" s="456" t="s">
        <v>1359</v>
      </c>
      <c r="AA76" s="13"/>
      <c r="AB76" s="24"/>
      <c r="AC76" s="14"/>
      <c r="AD76" s="16"/>
    </row>
    <row r="77" spans="1:30" s="46" customFormat="1" ht="37.35" customHeight="1">
      <c r="A77" s="45"/>
      <c r="C77" s="637"/>
      <c r="D77" s="618"/>
      <c r="E77" s="629"/>
      <c r="F77" s="119" t="s">
        <v>1057</v>
      </c>
      <c r="G77" s="120" t="s">
        <v>558</v>
      </c>
      <c r="H77" s="120" t="s">
        <v>86</v>
      </c>
      <c r="I77" s="121"/>
      <c r="J77" s="121"/>
      <c r="K77" s="122"/>
      <c r="L77" s="122"/>
      <c r="M77" s="413"/>
      <c r="N77" s="413"/>
      <c r="O77" s="211"/>
      <c r="P77" s="212"/>
      <c r="Q77" s="563"/>
      <c r="R77" s="678"/>
      <c r="S77" s="120" t="s">
        <v>944</v>
      </c>
      <c r="T77" s="123"/>
      <c r="U77" s="124"/>
      <c r="V77" s="126"/>
      <c r="W77" s="125"/>
      <c r="X77" s="125"/>
      <c r="Y77" s="125"/>
      <c r="Z77" s="126"/>
      <c r="AA77" s="210"/>
      <c r="AB77" s="24"/>
      <c r="AC77" s="14"/>
      <c r="AD77" s="16"/>
    </row>
    <row r="78" spans="1:30" s="46" customFormat="1" ht="26.5" customHeight="1">
      <c r="A78" s="45"/>
      <c r="C78" s="637"/>
      <c r="D78" s="618"/>
      <c r="E78" s="629"/>
      <c r="F78" s="56" t="s">
        <v>619</v>
      </c>
      <c r="G78" s="57" t="s">
        <v>687</v>
      </c>
      <c r="H78" s="57" t="s">
        <v>689</v>
      </c>
      <c r="I78" s="58"/>
      <c r="J78" s="58"/>
      <c r="K78" s="59"/>
      <c r="L78" s="59"/>
      <c r="M78" s="413"/>
      <c r="N78" s="413"/>
      <c r="O78" s="211"/>
      <c r="P78" s="212"/>
      <c r="Q78" s="563"/>
      <c r="R78" s="678"/>
      <c r="S78" s="57" t="s">
        <v>561</v>
      </c>
      <c r="T78" s="60"/>
      <c r="U78" s="63"/>
      <c r="V78" s="63"/>
      <c r="W78" s="62"/>
      <c r="X78" s="62"/>
      <c r="Y78" s="62"/>
      <c r="Z78" s="63"/>
      <c r="AA78" s="210"/>
      <c r="AB78" s="24"/>
      <c r="AC78" s="14"/>
      <c r="AD78" s="16"/>
    </row>
    <row r="79" spans="1:30" s="46" customFormat="1" ht="116.1">
      <c r="A79" s="45"/>
      <c r="C79" s="637"/>
      <c r="D79" s="618"/>
      <c r="E79" s="629"/>
      <c r="F79" s="3" t="s">
        <v>621</v>
      </c>
      <c r="G79" s="454" t="s">
        <v>620</v>
      </c>
      <c r="H79" s="454" t="s">
        <v>891</v>
      </c>
      <c r="I79" s="1">
        <v>44328</v>
      </c>
      <c r="J79" s="1">
        <v>44328</v>
      </c>
      <c r="K79" s="7">
        <v>1</v>
      </c>
      <c r="L79" s="7">
        <v>1</v>
      </c>
      <c r="M79" s="444" t="s">
        <v>1366</v>
      </c>
      <c r="N79" s="601"/>
      <c r="O79" s="206" t="b">
        <v>0</v>
      </c>
      <c r="P79" s="207"/>
      <c r="Q79" s="561"/>
      <c r="R79" s="678"/>
      <c r="S79" s="454" t="s">
        <v>945</v>
      </c>
      <c r="T79" s="8"/>
      <c r="U79" s="48" t="s">
        <v>1440</v>
      </c>
      <c r="V79" s="456" t="s">
        <v>1074</v>
      </c>
      <c r="W79" s="2" t="s">
        <v>1329</v>
      </c>
      <c r="X79" s="2" t="s">
        <v>1346</v>
      </c>
      <c r="Y79" s="2" t="s">
        <v>1360</v>
      </c>
      <c r="Z79" s="456" t="s">
        <v>1359</v>
      </c>
      <c r="AA79" s="13"/>
      <c r="AB79" s="24"/>
      <c r="AC79" s="14"/>
      <c r="AD79" s="16"/>
    </row>
    <row r="80" spans="1:30" s="46" customFormat="1" ht="26.5" customHeight="1">
      <c r="A80" s="45"/>
      <c r="C80" s="637"/>
      <c r="D80" s="618"/>
      <c r="E80" s="629"/>
      <c r="F80" s="56" t="s">
        <v>623</v>
      </c>
      <c r="G80" s="57" t="s">
        <v>622</v>
      </c>
      <c r="H80" s="57" t="s">
        <v>690</v>
      </c>
      <c r="I80" s="58"/>
      <c r="J80" s="58"/>
      <c r="K80" s="59"/>
      <c r="L80" s="59"/>
      <c r="M80" s="413"/>
      <c r="N80" s="413"/>
      <c r="O80" s="211"/>
      <c r="P80" s="212"/>
      <c r="Q80" s="563"/>
      <c r="R80" s="678"/>
      <c r="S80" s="57" t="s">
        <v>626</v>
      </c>
      <c r="T80" s="60" t="s">
        <v>794</v>
      </c>
      <c r="U80" s="63"/>
      <c r="V80" s="63"/>
      <c r="W80" s="62"/>
      <c r="X80" s="62"/>
      <c r="Y80" s="62"/>
      <c r="Z80" s="63"/>
      <c r="AA80" s="210"/>
      <c r="AB80" s="24"/>
      <c r="AC80" s="14"/>
      <c r="AD80" s="16"/>
    </row>
    <row r="81" spans="1:30" s="46" customFormat="1" ht="26.5" customHeight="1">
      <c r="A81" s="45"/>
      <c r="C81" s="637"/>
      <c r="D81" s="618"/>
      <c r="E81" s="629"/>
      <c r="F81" s="56" t="s">
        <v>771</v>
      </c>
      <c r="G81" s="57" t="s">
        <v>624</v>
      </c>
      <c r="H81" s="57" t="s">
        <v>691</v>
      </c>
      <c r="I81" s="58"/>
      <c r="J81" s="58"/>
      <c r="K81" s="59"/>
      <c r="L81" s="59"/>
      <c r="M81" s="413"/>
      <c r="N81" s="413"/>
      <c r="O81" s="211"/>
      <c r="P81" s="212"/>
      <c r="Q81" s="563"/>
      <c r="R81" s="678"/>
      <c r="S81" s="57" t="s">
        <v>625</v>
      </c>
      <c r="T81" s="60" t="s">
        <v>794</v>
      </c>
      <c r="U81" s="63"/>
      <c r="V81" s="63"/>
      <c r="W81" s="62"/>
      <c r="X81" s="62"/>
      <c r="Y81" s="62"/>
      <c r="Z81" s="63"/>
      <c r="AA81" s="210"/>
      <c r="AB81" s="24"/>
      <c r="AC81" s="14"/>
      <c r="AD81" s="16"/>
    </row>
    <row r="82" spans="1:30" s="46" customFormat="1" ht="26.5" customHeight="1" thickBot="1">
      <c r="A82" s="45"/>
      <c r="C82" s="638"/>
      <c r="D82" s="619"/>
      <c r="E82" s="630"/>
      <c r="F82" s="260" t="s">
        <v>1058</v>
      </c>
      <c r="G82" s="261" t="s">
        <v>772</v>
      </c>
      <c r="H82" s="261" t="s">
        <v>773</v>
      </c>
      <c r="I82" s="262">
        <v>44329</v>
      </c>
      <c r="J82" s="262">
        <v>44329</v>
      </c>
      <c r="K82" s="263">
        <v>1</v>
      </c>
      <c r="L82" s="263">
        <v>1</v>
      </c>
      <c r="M82" s="414" t="s">
        <v>1366</v>
      </c>
      <c r="N82" s="414"/>
      <c r="O82" s="208" t="b">
        <v>0</v>
      </c>
      <c r="P82" s="209"/>
      <c r="Q82" s="562"/>
      <c r="R82" s="679"/>
      <c r="S82" s="261" t="s">
        <v>892</v>
      </c>
      <c r="T82" s="264"/>
      <c r="U82" s="313" t="s">
        <v>1341</v>
      </c>
      <c r="V82" s="267" t="s">
        <v>1328</v>
      </c>
      <c r="W82" s="266" t="s">
        <v>1329</v>
      </c>
      <c r="X82" s="266" t="s">
        <v>1346</v>
      </c>
      <c r="Y82" s="266" t="s">
        <v>1360</v>
      </c>
      <c r="Z82" s="267" t="s">
        <v>1359</v>
      </c>
      <c r="AA82" s="199"/>
      <c r="AB82" s="24"/>
      <c r="AC82" s="14"/>
      <c r="AD82" s="16"/>
    </row>
    <row r="83" spans="1:30" s="46" customFormat="1" ht="38.700000000000003">
      <c r="A83" s="45"/>
      <c r="C83" s="636">
        <v>4</v>
      </c>
      <c r="D83" s="639" t="s">
        <v>96</v>
      </c>
      <c r="E83" s="628" t="s">
        <v>1140</v>
      </c>
      <c r="F83" s="248" t="s">
        <v>97</v>
      </c>
      <c r="G83" s="249" t="s">
        <v>592</v>
      </c>
      <c r="H83" s="249" t="s">
        <v>593</v>
      </c>
      <c r="I83" s="251">
        <v>44333</v>
      </c>
      <c r="J83" s="251">
        <v>44333</v>
      </c>
      <c r="K83" s="252">
        <v>1</v>
      </c>
      <c r="L83" s="252">
        <v>1</v>
      </c>
      <c r="M83" s="410" t="s">
        <v>1366</v>
      </c>
      <c r="N83" s="410"/>
      <c r="O83" s="226" t="b">
        <v>0</v>
      </c>
      <c r="P83" s="259"/>
      <c r="Q83" s="560"/>
      <c r="R83" s="674">
        <f>COUNTIF(O83:O98,TRUE)/COUNTIF(M83:M98,"M2")</f>
        <v>0</v>
      </c>
      <c r="S83" s="249" t="s">
        <v>1436</v>
      </c>
      <c r="T83" s="455" t="s">
        <v>1351</v>
      </c>
      <c r="U83" s="271" t="s">
        <v>1341</v>
      </c>
      <c r="V83" s="271" t="s">
        <v>1333</v>
      </c>
      <c r="W83" s="255" t="s">
        <v>1329</v>
      </c>
      <c r="X83" s="255" t="s">
        <v>1346</v>
      </c>
      <c r="Y83" s="255" t="s">
        <v>1360</v>
      </c>
      <c r="Z83" s="256" t="s">
        <v>1359</v>
      </c>
      <c r="AA83" s="257" t="s">
        <v>1437</v>
      </c>
      <c r="AB83" s="45"/>
    </row>
    <row r="84" spans="1:30" s="46" customFormat="1" ht="22.75" customHeight="1">
      <c r="A84" s="45"/>
      <c r="C84" s="637"/>
      <c r="D84" s="618"/>
      <c r="E84" s="629"/>
      <c r="F84" s="3" t="s">
        <v>98</v>
      </c>
      <c r="G84" s="454" t="s">
        <v>99</v>
      </c>
      <c r="H84" s="454" t="s">
        <v>100</v>
      </c>
      <c r="I84" s="1">
        <v>44333</v>
      </c>
      <c r="J84" s="1">
        <v>44333</v>
      </c>
      <c r="K84" s="7">
        <v>1</v>
      </c>
      <c r="L84" s="7">
        <v>1</v>
      </c>
      <c r="M84" s="444" t="s">
        <v>1365</v>
      </c>
      <c r="N84" s="601"/>
      <c r="O84" s="206" t="b">
        <v>0</v>
      </c>
      <c r="P84" s="207"/>
      <c r="Q84" s="561"/>
      <c r="R84" s="675"/>
      <c r="S84" s="454" t="s">
        <v>806</v>
      </c>
      <c r="T84" s="8"/>
      <c r="U84" s="48" t="s">
        <v>1341</v>
      </c>
      <c r="V84" s="48" t="s">
        <v>1328</v>
      </c>
      <c r="W84" s="2" t="s">
        <v>1329</v>
      </c>
      <c r="X84" s="2" t="s">
        <v>1346</v>
      </c>
      <c r="Y84" s="2" t="s">
        <v>1360</v>
      </c>
      <c r="Z84" s="456" t="s">
        <v>1359</v>
      </c>
      <c r="AA84" s="13"/>
      <c r="AB84" s="45"/>
    </row>
    <row r="85" spans="1:30" s="46" customFormat="1" ht="26.5" customHeight="1">
      <c r="A85" s="45"/>
      <c r="C85" s="637"/>
      <c r="D85" s="618"/>
      <c r="E85" s="629"/>
      <c r="F85" s="3" t="s">
        <v>101</v>
      </c>
      <c r="G85" s="454" t="s">
        <v>102</v>
      </c>
      <c r="H85" s="454" t="s">
        <v>103</v>
      </c>
      <c r="I85" s="1">
        <v>44333</v>
      </c>
      <c r="J85" s="1">
        <v>44333</v>
      </c>
      <c r="K85" s="7">
        <v>1</v>
      </c>
      <c r="L85" s="7">
        <v>1</v>
      </c>
      <c r="M85" s="444" t="s">
        <v>1365</v>
      </c>
      <c r="N85" s="601"/>
      <c r="O85" s="206" t="b">
        <v>0</v>
      </c>
      <c r="P85" s="207"/>
      <c r="Q85" s="561"/>
      <c r="R85" s="675"/>
      <c r="S85" s="454" t="s">
        <v>807</v>
      </c>
      <c r="T85" s="8"/>
      <c r="U85" s="48" t="s">
        <v>1341</v>
      </c>
      <c r="V85" s="48" t="s">
        <v>1074</v>
      </c>
      <c r="W85" s="2" t="s">
        <v>1329</v>
      </c>
      <c r="X85" s="2" t="s">
        <v>1346</v>
      </c>
      <c r="Y85" s="2" t="s">
        <v>1360</v>
      </c>
      <c r="Z85" s="456" t="s">
        <v>1359</v>
      </c>
      <c r="AA85" s="13"/>
      <c r="AB85" s="45"/>
    </row>
    <row r="86" spans="1:30" s="46" customFormat="1" ht="34.35" customHeight="1">
      <c r="A86" s="45"/>
      <c r="C86" s="637"/>
      <c r="D86" s="618"/>
      <c r="E86" s="629"/>
      <c r="F86" s="3" t="s">
        <v>104</v>
      </c>
      <c r="G86" s="454" t="s">
        <v>105</v>
      </c>
      <c r="H86" s="454" t="s">
        <v>106</v>
      </c>
      <c r="I86" s="1">
        <v>44344</v>
      </c>
      <c r="J86" s="1">
        <v>44344</v>
      </c>
      <c r="K86" s="7">
        <v>1</v>
      </c>
      <c r="L86" s="7">
        <v>1</v>
      </c>
      <c r="M86" s="444" t="s">
        <v>1365</v>
      </c>
      <c r="N86" s="601"/>
      <c r="O86" s="206" t="b">
        <v>0</v>
      </c>
      <c r="P86" s="207"/>
      <c r="Q86" s="561"/>
      <c r="R86" s="675"/>
      <c r="S86" s="454" t="s">
        <v>946</v>
      </c>
      <c r="T86" s="8"/>
      <c r="U86" s="48" t="s">
        <v>1434</v>
      </c>
      <c r="V86" s="48" t="s">
        <v>1435</v>
      </c>
      <c r="W86" s="2" t="s">
        <v>1329</v>
      </c>
      <c r="X86" s="2" t="s">
        <v>1346</v>
      </c>
      <c r="Y86" s="2" t="s">
        <v>1360</v>
      </c>
      <c r="Z86" s="456" t="s">
        <v>1359</v>
      </c>
      <c r="AA86" s="13"/>
      <c r="AB86" s="45"/>
    </row>
    <row r="87" spans="1:30" s="46" customFormat="1" ht="153" customHeight="1">
      <c r="A87" s="45"/>
      <c r="C87" s="637"/>
      <c r="D87" s="618"/>
      <c r="E87" s="629"/>
      <c r="F87" s="3" t="s">
        <v>107</v>
      </c>
      <c r="G87" s="454" t="s">
        <v>108</v>
      </c>
      <c r="H87" s="454" t="s">
        <v>109</v>
      </c>
      <c r="I87" s="1">
        <v>44348</v>
      </c>
      <c r="J87" s="1">
        <v>44348</v>
      </c>
      <c r="K87" s="7">
        <v>1</v>
      </c>
      <c r="L87" s="7">
        <v>1</v>
      </c>
      <c r="M87" s="444" t="s">
        <v>1365</v>
      </c>
      <c r="N87" s="601"/>
      <c r="O87" s="206" t="b">
        <v>0</v>
      </c>
      <c r="P87" s="207"/>
      <c r="Q87" s="561"/>
      <c r="R87" s="675"/>
      <c r="S87" s="454" t="s">
        <v>947</v>
      </c>
      <c r="T87" s="47"/>
      <c r="U87" s="48" t="s">
        <v>1433</v>
      </c>
      <c r="V87" s="48" t="s">
        <v>1074</v>
      </c>
      <c r="W87" s="2" t="s">
        <v>1329</v>
      </c>
      <c r="X87" s="2" t="s">
        <v>1346</v>
      </c>
      <c r="Y87" s="2" t="s">
        <v>1360</v>
      </c>
      <c r="Z87" s="456" t="s">
        <v>1359</v>
      </c>
      <c r="AA87" s="13"/>
      <c r="AB87" s="45"/>
    </row>
    <row r="88" spans="1:30" s="46" customFormat="1" ht="73.75" customHeight="1">
      <c r="A88" s="45"/>
      <c r="C88" s="637"/>
      <c r="D88" s="618"/>
      <c r="E88" s="629"/>
      <c r="F88" s="580" t="s">
        <v>110</v>
      </c>
      <c r="G88" s="535" t="s">
        <v>111</v>
      </c>
      <c r="H88" s="535" t="s">
        <v>109</v>
      </c>
      <c r="I88" s="581">
        <v>44348</v>
      </c>
      <c r="J88" s="581">
        <v>44348</v>
      </c>
      <c r="K88" s="582">
        <v>1</v>
      </c>
      <c r="L88" s="582">
        <v>1</v>
      </c>
      <c r="M88" s="583" t="s">
        <v>1365</v>
      </c>
      <c r="N88" s="583"/>
      <c r="O88" s="584" t="b">
        <v>0</v>
      </c>
      <c r="P88" s="585"/>
      <c r="Q88" s="561"/>
      <c r="R88" s="675"/>
      <c r="S88" s="535" t="s">
        <v>1439</v>
      </c>
      <c r="T88" s="536"/>
      <c r="U88" s="538" t="s">
        <v>1440</v>
      </c>
      <c r="V88" s="538" t="s">
        <v>1074</v>
      </c>
      <c r="W88" s="539" t="s">
        <v>1329</v>
      </c>
      <c r="X88" s="539" t="s">
        <v>1346</v>
      </c>
      <c r="Y88" s="539" t="s">
        <v>1360</v>
      </c>
      <c r="Z88" s="537" t="s">
        <v>1359</v>
      </c>
      <c r="AA88" s="540" t="s">
        <v>1438</v>
      </c>
      <c r="AB88" s="45"/>
    </row>
    <row r="89" spans="1:30" s="46" customFormat="1" ht="26.5" customHeight="1">
      <c r="A89" s="45"/>
      <c r="C89" s="637"/>
      <c r="D89" s="618"/>
      <c r="E89" s="629"/>
      <c r="F89" s="3" t="s">
        <v>112</v>
      </c>
      <c r="G89" s="658" t="s">
        <v>113</v>
      </c>
      <c r="H89" s="449" t="s">
        <v>114</v>
      </c>
      <c r="I89" s="1">
        <v>44333</v>
      </c>
      <c r="J89" s="1">
        <v>44333</v>
      </c>
      <c r="K89" s="7">
        <v>1</v>
      </c>
      <c r="L89" s="7">
        <v>1</v>
      </c>
      <c r="M89" s="444" t="s">
        <v>1365</v>
      </c>
      <c r="N89" s="601"/>
      <c r="O89" s="206" t="b">
        <v>0</v>
      </c>
      <c r="P89" s="207"/>
      <c r="Q89" s="561"/>
      <c r="R89" s="675"/>
      <c r="S89" s="454" t="s">
        <v>893</v>
      </c>
      <c r="T89" s="8"/>
      <c r="U89" s="48" t="s">
        <v>1341</v>
      </c>
      <c r="V89" s="48" t="s">
        <v>1328</v>
      </c>
      <c r="W89" s="2" t="s">
        <v>1329</v>
      </c>
      <c r="X89" s="2" t="s">
        <v>1346</v>
      </c>
      <c r="Y89" s="2" t="s">
        <v>1360</v>
      </c>
      <c r="Z89" s="456" t="s">
        <v>1359</v>
      </c>
      <c r="AA89" s="13"/>
      <c r="AB89" s="45"/>
    </row>
    <row r="90" spans="1:30" s="46" customFormat="1" ht="26.5" customHeight="1">
      <c r="A90" s="45"/>
      <c r="C90" s="637"/>
      <c r="D90" s="618"/>
      <c r="E90" s="629"/>
      <c r="F90" s="3" t="s">
        <v>115</v>
      </c>
      <c r="G90" s="658"/>
      <c r="H90" s="449" t="s">
        <v>116</v>
      </c>
      <c r="I90" s="1">
        <v>44333</v>
      </c>
      <c r="J90" s="1">
        <v>44333</v>
      </c>
      <c r="K90" s="7">
        <v>1</v>
      </c>
      <c r="L90" s="7">
        <v>1</v>
      </c>
      <c r="M90" s="444" t="s">
        <v>1365</v>
      </c>
      <c r="N90" s="601"/>
      <c r="O90" s="206" t="b">
        <v>0</v>
      </c>
      <c r="P90" s="207"/>
      <c r="Q90" s="561"/>
      <c r="R90" s="675"/>
      <c r="S90" s="454" t="s">
        <v>894</v>
      </c>
      <c r="T90" s="8"/>
      <c r="U90" s="48" t="s">
        <v>1341</v>
      </c>
      <c r="V90" s="48" t="s">
        <v>1328</v>
      </c>
      <c r="W90" s="2" t="s">
        <v>1329</v>
      </c>
      <c r="X90" s="2" t="s">
        <v>1346</v>
      </c>
      <c r="Y90" s="2" t="s">
        <v>1360</v>
      </c>
      <c r="Z90" s="456" t="s">
        <v>1359</v>
      </c>
      <c r="AA90" s="13"/>
      <c r="AB90" s="45"/>
    </row>
    <row r="91" spans="1:30" s="46" customFormat="1" ht="63.6" customHeight="1">
      <c r="A91" s="45"/>
      <c r="C91" s="637"/>
      <c r="D91" s="618"/>
      <c r="E91" s="629"/>
      <c r="F91" s="56" t="s">
        <v>117</v>
      </c>
      <c r="G91" s="65" t="s">
        <v>118</v>
      </c>
      <c r="H91" s="450" t="s">
        <v>595</v>
      </c>
      <c r="I91" s="99"/>
      <c r="J91" s="99"/>
      <c r="K91" s="100"/>
      <c r="L91" s="100"/>
      <c r="M91" s="413"/>
      <c r="N91" s="413"/>
      <c r="O91" s="211"/>
      <c r="P91" s="212"/>
      <c r="Q91" s="563"/>
      <c r="R91" s="675"/>
      <c r="S91" s="57" t="s">
        <v>895</v>
      </c>
      <c r="T91" s="60"/>
      <c r="U91" s="61"/>
      <c r="V91" s="61"/>
      <c r="W91" s="62"/>
      <c r="X91" s="62"/>
      <c r="Y91" s="62"/>
      <c r="Z91" s="63"/>
      <c r="AA91" s="210"/>
      <c r="AB91" s="45"/>
    </row>
    <row r="92" spans="1:30" s="46" customFormat="1" ht="26.5" customHeight="1">
      <c r="A92" s="45"/>
      <c r="C92" s="637"/>
      <c r="D92" s="618"/>
      <c r="E92" s="629"/>
      <c r="F92" s="56" t="s">
        <v>119</v>
      </c>
      <c r="G92" s="65" t="s">
        <v>120</v>
      </c>
      <c r="H92" s="450" t="s">
        <v>121</v>
      </c>
      <c r="I92" s="58"/>
      <c r="J92" s="64"/>
      <c r="K92" s="59"/>
      <c r="L92" s="59"/>
      <c r="M92" s="413"/>
      <c r="N92" s="413"/>
      <c r="O92" s="211"/>
      <c r="P92" s="212"/>
      <c r="Q92" s="563"/>
      <c r="R92" s="675"/>
      <c r="S92" s="57" t="s">
        <v>594</v>
      </c>
      <c r="T92" s="60"/>
      <c r="U92" s="63"/>
      <c r="V92" s="61"/>
      <c r="W92" s="62"/>
      <c r="X92" s="62"/>
      <c r="Y92" s="62"/>
      <c r="Z92" s="63"/>
      <c r="AA92" s="210"/>
      <c r="AB92" s="45"/>
    </row>
    <row r="93" spans="1:30" s="46" customFormat="1" ht="26.5" customHeight="1">
      <c r="A93" s="45"/>
      <c r="C93" s="637"/>
      <c r="D93" s="618"/>
      <c r="E93" s="629"/>
      <c r="F93" s="56" t="s">
        <v>122</v>
      </c>
      <c r="G93" s="65" t="s">
        <v>123</v>
      </c>
      <c r="H93" s="66" t="s">
        <v>124</v>
      </c>
      <c r="I93" s="58"/>
      <c r="J93" s="64"/>
      <c r="K93" s="59"/>
      <c r="L93" s="59"/>
      <c r="M93" s="413"/>
      <c r="N93" s="413"/>
      <c r="O93" s="211"/>
      <c r="P93" s="212"/>
      <c r="Q93" s="563"/>
      <c r="R93" s="675"/>
      <c r="S93" s="57" t="s">
        <v>596</v>
      </c>
      <c r="T93" s="60"/>
      <c r="U93" s="63"/>
      <c r="V93" s="61"/>
      <c r="W93" s="62"/>
      <c r="X93" s="62"/>
      <c r="Y93" s="62"/>
      <c r="Z93" s="63"/>
      <c r="AA93" s="210"/>
      <c r="AB93" s="45"/>
    </row>
    <row r="94" spans="1:30" s="46" customFormat="1" ht="75" customHeight="1">
      <c r="A94" s="45"/>
      <c r="C94" s="637"/>
      <c r="D94" s="618"/>
      <c r="E94" s="629"/>
      <c r="F94" s="3" t="s">
        <v>125</v>
      </c>
      <c r="G94" s="620" t="s">
        <v>126</v>
      </c>
      <c r="H94" s="10" t="s">
        <v>896</v>
      </c>
      <c r="I94" s="1">
        <v>44348</v>
      </c>
      <c r="J94" s="1">
        <v>44348</v>
      </c>
      <c r="K94" s="7">
        <v>1</v>
      </c>
      <c r="L94" s="7">
        <v>1</v>
      </c>
      <c r="M94" s="444" t="s">
        <v>1366</v>
      </c>
      <c r="N94" s="601"/>
      <c r="O94" s="206" t="b">
        <v>0</v>
      </c>
      <c r="P94" s="207"/>
      <c r="Q94" s="561"/>
      <c r="R94" s="675"/>
      <c r="S94" s="454" t="s">
        <v>1032</v>
      </c>
      <c r="T94" s="8"/>
      <c r="U94" s="48" t="s">
        <v>1440</v>
      </c>
      <c r="V94" s="48" t="s">
        <v>1074</v>
      </c>
      <c r="W94" s="2" t="s">
        <v>1329</v>
      </c>
      <c r="X94" s="2" t="s">
        <v>1346</v>
      </c>
      <c r="Y94" s="2" t="s">
        <v>1360</v>
      </c>
      <c r="Z94" s="456" t="s">
        <v>1359</v>
      </c>
      <c r="AA94" s="13"/>
      <c r="AB94" s="45"/>
    </row>
    <row r="95" spans="1:30" s="46" customFormat="1" ht="72.599999999999994" customHeight="1">
      <c r="A95" s="45"/>
      <c r="C95" s="637"/>
      <c r="D95" s="618"/>
      <c r="E95" s="629"/>
      <c r="F95" s="3" t="s">
        <v>127</v>
      </c>
      <c r="G95" s="620"/>
      <c r="H95" s="10" t="s">
        <v>897</v>
      </c>
      <c r="I95" s="1">
        <v>44348</v>
      </c>
      <c r="J95" s="1">
        <v>44348</v>
      </c>
      <c r="K95" s="7">
        <v>1</v>
      </c>
      <c r="L95" s="7">
        <v>1</v>
      </c>
      <c r="M95" s="444" t="s">
        <v>1366</v>
      </c>
      <c r="N95" s="601"/>
      <c r="O95" s="206" t="b">
        <v>0</v>
      </c>
      <c r="P95" s="207"/>
      <c r="Q95" s="561"/>
      <c r="R95" s="675"/>
      <c r="S95" s="454" t="s">
        <v>948</v>
      </c>
      <c r="T95" s="8"/>
      <c r="U95" s="48" t="s">
        <v>1440</v>
      </c>
      <c r="V95" s="48" t="s">
        <v>1074</v>
      </c>
      <c r="W95" s="2" t="s">
        <v>1329</v>
      </c>
      <c r="X95" s="2" t="s">
        <v>1346</v>
      </c>
      <c r="Y95" s="2" t="s">
        <v>1360</v>
      </c>
      <c r="Z95" s="456" t="s">
        <v>1359</v>
      </c>
      <c r="AA95" s="13"/>
      <c r="AB95" s="45"/>
    </row>
    <row r="96" spans="1:30" s="46" customFormat="1" ht="72.599999999999994" customHeight="1">
      <c r="A96" s="45"/>
      <c r="C96" s="637"/>
      <c r="D96" s="618"/>
      <c r="E96" s="629"/>
      <c r="F96" s="128" t="s">
        <v>1037</v>
      </c>
      <c r="G96" s="447" t="s">
        <v>1211</v>
      </c>
      <c r="H96" s="145" t="s">
        <v>1039</v>
      </c>
      <c r="I96" s="130"/>
      <c r="J96" s="130"/>
      <c r="K96" s="131"/>
      <c r="L96" s="122"/>
      <c r="M96" s="413"/>
      <c r="N96" s="413"/>
      <c r="O96" s="211"/>
      <c r="P96" s="212"/>
      <c r="Q96" s="563"/>
      <c r="R96" s="675"/>
      <c r="S96" s="120" t="s">
        <v>1441</v>
      </c>
      <c r="T96" s="123"/>
      <c r="U96" s="124"/>
      <c r="V96" s="124"/>
      <c r="W96" s="125"/>
      <c r="X96" s="125"/>
      <c r="Y96" s="125"/>
      <c r="Z96" s="126"/>
      <c r="AA96" s="210"/>
      <c r="AB96" s="45"/>
    </row>
    <row r="97" spans="1:30" s="46" customFormat="1" ht="26.5" customHeight="1">
      <c r="A97" s="45"/>
      <c r="C97" s="637"/>
      <c r="D97" s="618"/>
      <c r="E97" s="629"/>
      <c r="F97" s="56" t="s">
        <v>775</v>
      </c>
      <c r="G97" s="66" t="s">
        <v>616</v>
      </c>
      <c r="H97" s="66" t="s">
        <v>617</v>
      </c>
      <c r="I97" s="58"/>
      <c r="J97" s="64"/>
      <c r="K97" s="59"/>
      <c r="L97" s="59"/>
      <c r="M97" s="413"/>
      <c r="N97" s="413"/>
      <c r="O97" s="211"/>
      <c r="P97" s="212"/>
      <c r="Q97" s="563"/>
      <c r="R97" s="675"/>
      <c r="S97" s="57" t="s">
        <v>618</v>
      </c>
      <c r="T97" s="60"/>
      <c r="U97" s="63"/>
      <c r="V97" s="61"/>
      <c r="W97" s="62"/>
      <c r="X97" s="62"/>
      <c r="Y97" s="62"/>
      <c r="Z97" s="63"/>
      <c r="AA97" s="210"/>
      <c r="AB97" s="45"/>
    </row>
    <row r="98" spans="1:30" s="46" customFormat="1" ht="43.35" customHeight="1" thickBot="1">
      <c r="A98" s="45"/>
      <c r="C98" s="638"/>
      <c r="D98" s="619"/>
      <c r="E98" s="630"/>
      <c r="F98" s="260" t="s">
        <v>1038</v>
      </c>
      <c r="G98" s="261" t="s">
        <v>772</v>
      </c>
      <c r="H98" s="261" t="s">
        <v>773</v>
      </c>
      <c r="I98" s="262">
        <v>44348</v>
      </c>
      <c r="J98" s="262">
        <v>44348</v>
      </c>
      <c r="K98" s="263">
        <v>1</v>
      </c>
      <c r="L98" s="263">
        <v>1</v>
      </c>
      <c r="M98" s="414" t="s">
        <v>1366</v>
      </c>
      <c r="N98" s="414"/>
      <c r="O98" s="208" t="b">
        <v>0</v>
      </c>
      <c r="P98" s="209"/>
      <c r="Q98" s="562"/>
      <c r="R98" s="676"/>
      <c r="S98" s="261" t="s">
        <v>774</v>
      </c>
      <c r="T98" s="264"/>
      <c r="U98" s="313" t="s">
        <v>1440</v>
      </c>
      <c r="V98" s="313" t="s">
        <v>1074</v>
      </c>
      <c r="W98" s="266" t="s">
        <v>1329</v>
      </c>
      <c r="X98" s="266" t="s">
        <v>1346</v>
      </c>
      <c r="Y98" s="266" t="s">
        <v>1360</v>
      </c>
      <c r="Z98" s="267" t="s">
        <v>1359</v>
      </c>
      <c r="AA98" s="199"/>
      <c r="AB98" s="45"/>
    </row>
    <row r="99" spans="1:30" ht="31.35" customHeight="1">
      <c r="A99" s="24"/>
      <c r="C99" s="636">
        <v>5</v>
      </c>
      <c r="D99" s="653" t="s">
        <v>128</v>
      </c>
      <c r="E99" s="636" t="s">
        <v>1140</v>
      </c>
      <c r="F99" s="248" t="s">
        <v>129</v>
      </c>
      <c r="G99" s="453" t="s">
        <v>130</v>
      </c>
      <c r="H99" s="283" t="s">
        <v>131</v>
      </c>
      <c r="I99" s="251">
        <v>44356</v>
      </c>
      <c r="J99" s="251">
        <v>44356</v>
      </c>
      <c r="K99" s="252">
        <v>1</v>
      </c>
      <c r="L99" s="252">
        <v>1</v>
      </c>
      <c r="M99" s="410" t="s">
        <v>1366</v>
      </c>
      <c r="N99" s="410"/>
      <c r="O99" s="226" t="b">
        <v>0</v>
      </c>
      <c r="P99" s="259"/>
      <c r="Q99" s="560"/>
      <c r="R99" s="674">
        <f>COUNTIF(O99:O139,TRUE)/COUNTIF(M99:M139,"M2")</f>
        <v>0</v>
      </c>
      <c r="S99" s="249" t="s">
        <v>808</v>
      </c>
      <c r="T99" s="253"/>
      <c r="U99" s="271" t="s">
        <v>1440</v>
      </c>
      <c r="V99" s="271" t="s">
        <v>1074</v>
      </c>
      <c r="W99" s="255" t="s">
        <v>1329</v>
      </c>
      <c r="X99" s="255" t="s">
        <v>1346</v>
      </c>
      <c r="Y99" s="255" t="s">
        <v>1360</v>
      </c>
      <c r="Z99" s="256" t="s">
        <v>1359</v>
      </c>
      <c r="AA99" s="257"/>
      <c r="AB99" s="24"/>
      <c r="AD99" s="16"/>
    </row>
    <row r="100" spans="1:30" ht="49.35" customHeight="1">
      <c r="A100" s="24"/>
      <c r="C100" s="637"/>
      <c r="D100" s="654"/>
      <c r="E100" s="637"/>
      <c r="F100" s="3" t="s">
        <v>132</v>
      </c>
      <c r="G100" s="454" t="s">
        <v>133</v>
      </c>
      <c r="H100" s="454" t="s">
        <v>134</v>
      </c>
      <c r="I100" s="1">
        <v>44356</v>
      </c>
      <c r="J100" s="1">
        <v>44356</v>
      </c>
      <c r="K100" s="7">
        <v>1</v>
      </c>
      <c r="L100" s="7">
        <v>1</v>
      </c>
      <c r="M100" s="444" t="s">
        <v>1365</v>
      </c>
      <c r="N100" s="601"/>
      <c r="O100" s="206" t="b">
        <v>0</v>
      </c>
      <c r="P100" s="207"/>
      <c r="Q100" s="561"/>
      <c r="R100" s="675"/>
      <c r="S100" s="454" t="s">
        <v>1462</v>
      </c>
      <c r="T100" s="8"/>
      <c r="U100" s="48" t="s">
        <v>1440</v>
      </c>
      <c r="V100" s="48" t="s">
        <v>1074</v>
      </c>
      <c r="W100" s="2" t="s">
        <v>1329</v>
      </c>
      <c r="X100" s="2" t="s">
        <v>1346</v>
      </c>
      <c r="Y100" s="2" t="s">
        <v>1360</v>
      </c>
      <c r="Z100" s="456" t="s">
        <v>1359</v>
      </c>
      <c r="AA100" s="13"/>
      <c r="AB100" s="24"/>
      <c r="AD100" s="16"/>
    </row>
    <row r="101" spans="1:30" ht="36" customHeight="1">
      <c r="A101" s="24"/>
      <c r="C101" s="637"/>
      <c r="D101" s="654"/>
      <c r="E101" s="637"/>
      <c r="F101" s="3" t="s">
        <v>135</v>
      </c>
      <c r="G101" s="454" t="s">
        <v>136</v>
      </c>
      <c r="H101" s="454" t="s">
        <v>137</v>
      </c>
      <c r="I101" s="1">
        <v>44356</v>
      </c>
      <c r="J101" s="1">
        <v>44356</v>
      </c>
      <c r="K101" s="7">
        <v>1</v>
      </c>
      <c r="L101" s="7">
        <v>1</v>
      </c>
      <c r="M101" s="444" t="s">
        <v>1365</v>
      </c>
      <c r="N101" s="601"/>
      <c r="O101" s="206" t="b">
        <v>0</v>
      </c>
      <c r="P101" s="207"/>
      <c r="Q101" s="561"/>
      <c r="R101" s="675"/>
      <c r="S101" s="454" t="s">
        <v>949</v>
      </c>
      <c r="T101" s="8"/>
      <c r="U101" s="48" t="s">
        <v>1440</v>
      </c>
      <c r="V101" s="48" t="s">
        <v>1074</v>
      </c>
      <c r="W101" s="2" t="s">
        <v>1329</v>
      </c>
      <c r="X101" s="2" t="s">
        <v>1346</v>
      </c>
      <c r="Y101" s="2" t="s">
        <v>1360</v>
      </c>
      <c r="Z101" s="456" t="s">
        <v>1359</v>
      </c>
      <c r="AA101" s="13"/>
      <c r="AB101" s="24"/>
      <c r="AD101" s="16"/>
    </row>
    <row r="102" spans="1:30" ht="29.5" customHeight="1">
      <c r="A102" s="24"/>
      <c r="C102" s="637"/>
      <c r="D102" s="654"/>
      <c r="E102" s="637"/>
      <c r="F102" s="3" t="s">
        <v>139</v>
      </c>
      <c r="G102" s="454" t="s">
        <v>140</v>
      </c>
      <c r="H102" s="454" t="s">
        <v>898</v>
      </c>
      <c r="I102" s="1">
        <v>44356</v>
      </c>
      <c r="J102" s="1">
        <v>44356</v>
      </c>
      <c r="K102" s="7">
        <v>1</v>
      </c>
      <c r="L102" s="7">
        <v>1</v>
      </c>
      <c r="M102" s="444" t="s">
        <v>1365</v>
      </c>
      <c r="N102" s="601"/>
      <c r="O102" s="206" t="b">
        <v>0</v>
      </c>
      <c r="P102" s="207"/>
      <c r="Q102" s="561"/>
      <c r="R102" s="675"/>
      <c r="S102" s="454" t="s">
        <v>1465</v>
      </c>
      <c r="T102" s="8"/>
      <c r="U102" s="48" t="s">
        <v>1440</v>
      </c>
      <c r="V102" s="48" t="s">
        <v>1074</v>
      </c>
      <c r="W102" s="2" t="s">
        <v>1329</v>
      </c>
      <c r="X102" s="2" t="s">
        <v>1346</v>
      </c>
      <c r="Y102" s="2" t="s">
        <v>1360</v>
      </c>
      <c r="Z102" s="456" t="s">
        <v>1359</v>
      </c>
      <c r="AA102" s="13"/>
      <c r="AB102" s="24"/>
      <c r="AD102" s="16"/>
    </row>
    <row r="103" spans="1:30" ht="26.5" customHeight="1">
      <c r="A103" s="24"/>
      <c r="C103" s="637"/>
      <c r="D103" s="654"/>
      <c r="E103" s="637"/>
      <c r="F103" s="3" t="s">
        <v>141</v>
      </c>
      <c r="G103" s="454" t="s">
        <v>142</v>
      </c>
      <c r="H103" s="454" t="s">
        <v>1463</v>
      </c>
      <c r="I103" s="1">
        <v>44356</v>
      </c>
      <c r="J103" s="1">
        <v>44356</v>
      </c>
      <c r="K103" s="7">
        <v>1</v>
      </c>
      <c r="L103" s="7">
        <v>1</v>
      </c>
      <c r="M103" s="444" t="s">
        <v>1365</v>
      </c>
      <c r="N103" s="601"/>
      <c r="O103" s="206" t="b">
        <v>0</v>
      </c>
      <c r="P103" s="207"/>
      <c r="Q103" s="561"/>
      <c r="R103" s="675"/>
      <c r="S103" s="454" t="s">
        <v>1464</v>
      </c>
      <c r="T103" s="8"/>
      <c r="U103" s="48" t="s">
        <v>1440</v>
      </c>
      <c r="V103" s="48" t="s">
        <v>1074</v>
      </c>
      <c r="W103" s="2" t="s">
        <v>1329</v>
      </c>
      <c r="X103" s="2" t="s">
        <v>1346</v>
      </c>
      <c r="Y103" s="2" t="s">
        <v>1360</v>
      </c>
      <c r="Z103" s="456" t="s">
        <v>1359</v>
      </c>
      <c r="AA103" s="13"/>
      <c r="AB103" s="24"/>
      <c r="AD103" s="16"/>
    </row>
    <row r="104" spans="1:30" ht="31.35" customHeight="1">
      <c r="A104" s="24"/>
      <c r="C104" s="637"/>
      <c r="D104" s="654"/>
      <c r="E104" s="637"/>
      <c r="F104" s="3" t="s">
        <v>143</v>
      </c>
      <c r="G104" s="454" t="s">
        <v>144</v>
      </c>
      <c r="H104" s="454" t="s">
        <v>145</v>
      </c>
      <c r="I104" s="1">
        <v>44356</v>
      </c>
      <c r="J104" s="1">
        <v>44356</v>
      </c>
      <c r="K104" s="7">
        <v>1</v>
      </c>
      <c r="L104" s="7">
        <v>1</v>
      </c>
      <c r="M104" s="444" t="s">
        <v>1365</v>
      </c>
      <c r="N104" s="601"/>
      <c r="O104" s="206" t="b">
        <v>0</v>
      </c>
      <c r="P104" s="207"/>
      <c r="Q104" s="561"/>
      <c r="R104" s="675"/>
      <c r="S104" s="454" t="s">
        <v>1466</v>
      </c>
      <c r="T104" s="8"/>
      <c r="U104" s="48" t="s">
        <v>1440</v>
      </c>
      <c r="V104" s="48" t="s">
        <v>1074</v>
      </c>
      <c r="W104" s="2" t="s">
        <v>1329</v>
      </c>
      <c r="X104" s="2" t="s">
        <v>1346</v>
      </c>
      <c r="Y104" s="2" t="s">
        <v>1360</v>
      </c>
      <c r="Z104" s="456" t="s">
        <v>1359</v>
      </c>
      <c r="AA104" s="13"/>
      <c r="AB104" s="24"/>
      <c r="AD104" s="16"/>
    </row>
    <row r="105" spans="1:30" ht="26.5" customHeight="1">
      <c r="A105" s="24"/>
      <c r="C105" s="637"/>
      <c r="D105" s="654"/>
      <c r="E105" s="637"/>
      <c r="F105" s="3" t="s">
        <v>146</v>
      </c>
      <c r="G105" s="454" t="s">
        <v>147</v>
      </c>
      <c r="H105" s="454" t="s">
        <v>148</v>
      </c>
      <c r="I105" s="1">
        <v>44356</v>
      </c>
      <c r="J105" s="1">
        <v>44356</v>
      </c>
      <c r="K105" s="7">
        <v>1</v>
      </c>
      <c r="L105" s="7">
        <v>1</v>
      </c>
      <c r="M105" s="444" t="s">
        <v>1365</v>
      </c>
      <c r="N105" s="601"/>
      <c r="O105" s="206" t="b">
        <v>0</v>
      </c>
      <c r="P105" s="207"/>
      <c r="Q105" s="561"/>
      <c r="R105" s="675"/>
      <c r="S105" s="454" t="s">
        <v>1467</v>
      </c>
      <c r="T105" s="54"/>
      <c r="U105" s="48" t="s">
        <v>1440</v>
      </c>
      <c r="V105" s="48" t="s">
        <v>1074</v>
      </c>
      <c r="W105" s="2" t="s">
        <v>1329</v>
      </c>
      <c r="X105" s="2" t="s">
        <v>1346</v>
      </c>
      <c r="Y105" s="2" t="s">
        <v>1360</v>
      </c>
      <c r="Z105" s="456" t="s">
        <v>1359</v>
      </c>
      <c r="AA105" s="13"/>
      <c r="AB105" s="24"/>
      <c r="AD105" s="16"/>
    </row>
    <row r="106" spans="1:30" ht="44.5" customHeight="1">
      <c r="A106" s="24"/>
      <c r="C106" s="637"/>
      <c r="D106" s="654"/>
      <c r="E106" s="637"/>
      <c r="F106" s="3" t="s">
        <v>149</v>
      </c>
      <c r="G106" s="454" t="s">
        <v>150</v>
      </c>
      <c r="H106" s="454" t="s">
        <v>151</v>
      </c>
      <c r="I106" s="1"/>
      <c r="J106" s="1"/>
      <c r="K106" s="7"/>
      <c r="L106" s="7"/>
      <c r="M106" s="444" t="s">
        <v>1365</v>
      </c>
      <c r="N106" s="601"/>
      <c r="O106" s="206" t="b">
        <v>0</v>
      </c>
      <c r="P106" s="207"/>
      <c r="Q106" s="561"/>
      <c r="R106" s="675"/>
      <c r="S106" s="6" t="s">
        <v>899</v>
      </c>
      <c r="T106" s="8"/>
      <c r="U106" s="48"/>
      <c r="V106" s="48"/>
      <c r="W106" s="2" t="s">
        <v>1329</v>
      </c>
      <c r="X106" s="2" t="s">
        <v>1346</v>
      </c>
      <c r="Y106" s="2" t="s">
        <v>1360</v>
      </c>
      <c r="Z106" s="456" t="s">
        <v>1359</v>
      </c>
      <c r="AA106" s="13"/>
      <c r="AB106" s="24"/>
      <c r="AD106" s="16"/>
    </row>
    <row r="107" spans="1:30" ht="25.8">
      <c r="A107" s="24"/>
      <c r="C107" s="637"/>
      <c r="D107" s="654"/>
      <c r="E107" s="637"/>
      <c r="F107" s="3" t="s">
        <v>152</v>
      </c>
      <c r="G107" s="454" t="s">
        <v>153</v>
      </c>
      <c r="H107" s="454" t="s">
        <v>1031</v>
      </c>
      <c r="I107" s="1"/>
      <c r="J107" s="1"/>
      <c r="K107" s="7"/>
      <c r="L107" s="7"/>
      <c r="M107" s="444" t="s">
        <v>1365</v>
      </c>
      <c r="N107" s="601"/>
      <c r="O107" s="206" t="b">
        <v>0</v>
      </c>
      <c r="P107" s="207"/>
      <c r="Q107" s="561"/>
      <c r="R107" s="675"/>
      <c r="S107" s="454" t="s">
        <v>950</v>
      </c>
      <c r="T107" s="47"/>
      <c r="U107" s="48"/>
      <c r="V107" s="48"/>
      <c r="W107" s="2" t="s">
        <v>1329</v>
      </c>
      <c r="X107" s="2" t="s">
        <v>1346</v>
      </c>
      <c r="Y107" s="2" t="s">
        <v>1360</v>
      </c>
      <c r="Z107" s="456" t="s">
        <v>1359</v>
      </c>
      <c r="AA107" s="13"/>
      <c r="AB107" s="24"/>
      <c r="AD107" s="16"/>
    </row>
    <row r="108" spans="1:30" ht="26.5" customHeight="1">
      <c r="A108" s="24"/>
      <c r="C108" s="637"/>
      <c r="D108" s="654"/>
      <c r="E108" s="637"/>
      <c r="F108" s="56" t="s">
        <v>154</v>
      </c>
      <c r="G108" s="57" t="s">
        <v>155</v>
      </c>
      <c r="H108" s="57" t="s">
        <v>156</v>
      </c>
      <c r="I108" s="58"/>
      <c r="J108" s="58"/>
      <c r="K108" s="59"/>
      <c r="L108" s="59"/>
      <c r="M108" s="413"/>
      <c r="N108" s="413"/>
      <c r="O108" s="211"/>
      <c r="P108" s="212"/>
      <c r="Q108" s="563"/>
      <c r="R108" s="675"/>
      <c r="S108" s="57" t="s">
        <v>157</v>
      </c>
      <c r="T108" s="60"/>
      <c r="U108" s="63"/>
      <c r="V108" s="61"/>
      <c r="W108" s="62"/>
      <c r="X108" s="62"/>
      <c r="Y108" s="62"/>
      <c r="Z108" s="63"/>
      <c r="AA108" s="210"/>
      <c r="AB108" s="24"/>
      <c r="AD108" s="16"/>
    </row>
    <row r="109" spans="1:30" ht="26.5" customHeight="1">
      <c r="A109" s="24"/>
      <c r="C109" s="637"/>
      <c r="D109" s="654"/>
      <c r="E109" s="637"/>
      <c r="F109" s="3" t="s">
        <v>748</v>
      </c>
      <c r="G109" s="454" t="s">
        <v>769</v>
      </c>
      <c r="H109" s="454" t="s">
        <v>768</v>
      </c>
      <c r="I109" s="1">
        <v>44356</v>
      </c>
      <c r="J109" s="1">
        <v>44356</v>
      </c>
      <c r="K109" s="7">
        <v>1</v>
      </c>
      <c r="L109" s="7">
        <v>1</v>
      </c>
      <c r="M109" s="444" t="s">
        <v>1366</v>
      </c>
      <c r="N109" s="601"/>
      <c r="O109" s="206" t="b">
        <v>0</v>
      </c>
      <c r="P109" s="207"/>
      <c r="Q109" s="561"/>
      <c r="R109" s="675"/>
      <c r="S109" s="454" t="s">
        <v>900</v>
      </c>
      <c r="T109" s="55"/>
      <c r="U109" s="48" t="s">
        <v>1440</v>
      </c>
      <c r="V109" s="456" t="s">
        <v>1074</v>
      </c>
      <c r="W109" s="2" t="s">
        <v>1329</v>
      </c>
      <c r="X109" s="2" t="s">
        <v>1346</v>
      </c>
      <c r="Y109" s="2" t="s">
        <v>1360</v>
      </c>
      <c r="Z109" s="456" t="s">
        <v>1359</v>
      </c>
      <c r="AA109" s="13"/>
      <c r="AB109" s="24"/>
      <c r="AD109" s="16"/>
    </row>
    <row r="110" spans="1:30" ht="77.400000000000006">
      <c r="A110" s="24"/>
      <c r="C110" s="637"/>
      <c r="D110" s="654"/>
      <c r="E110" s="637"/>
      <c r="F110" s="3" t="s">
        <v>749</v>
      </c>
      <c r="G110" s="454" t="s">
        <v>770</v>
      </c>
      <c r="H110" s="454" t="s">
        <v>167</v>
      </c>
      <c r="I110" s="1"/>
      <c r="J110" s="1"/>
      <c r="K110" s="7"/>
      <c r="L110" s="7"/>
      <c r="M110" s="444" t="s">
        <v>1366</v>
      </c>
      <c r="N110" s="601"/>
      <c r="O110" s="206" t="b">
        <v>0</v>
      </c>
      <c r="P110" s="207"/>
      <c r="Q110" s="561"/>
      <c r="R110" s="675"/>
      <c r="S110" s="454" t="s">
        <v>901</v>
      </c>
      <c r="T110" s="47" t="s">
        <v>951</v>
      </c>
      <c r="U110" s="48"/>
      <c r="V110" s="48"/>
      <c r="W110" s="2" t="s">
        <v>1329</v>
      </c>
      <c r="X110" s="2" t="s">
        <v>1346</v>
      </c>
      <c r="Y110" s="2" t="s">
        <v>1360</v>
      </c>
      <c r="Z110" s="456" t="s">
        <v>1359</v>
      </c>
      <c r="AA110" s="13"/>
      <c r="AB110" s="24"/>
      <c r="AD110" s="16"/>
    </row>
    <row r="111" spans="1:30" ht="64.5">
      <c r="A111" s="24"/>
      <c r="C111" s="637"/>
      <c r="D111" s="654"/>
      <c r="E111" s="637"/>
      <c r="F111" s="3" t="s">
        <v>750</v>
      </c>
      <c r="G111" s="454" t="s">
        <v>902</v>
      </c>
      <c r="H111" s="454" t="s">
        <v>653</v>
      </c>
      <c r="I111" s="1"/>
      <c r="J111" s="1"/>
      <c r="K111" s="7"/>
      <c r="L111" s="7"/>
      <c r="M111" s="444" t="s">
        <v>1365</v>
      </c>
      <c r="N111" s="601"/>
      <c r="O111" s="206" t="b">
        <v>0</v>
      </c>
      <c r="P111" s="207"/>
      <c r="Q111" s="561"/>
      <c r="R111" s="675"/>
      <c r="S111" s="6" t="s">
        <v>952</v>
      </c>
      <c r="T111" s="8"/>
      <c r="U111" s="48"/>
      <c r="V111" s="48"/>
      <c r="W111" s="2" t="s">
        <v>1329</v>
      </c>
      <c r="X111" s="2" t="s">
        <v>1346</v>
      </c>
      <c r="Y111" s="2" t="s">
        <v>1360</v>
      </c>
      <c r="Z111" s="456" t="s">
        <v>1359</v>
      </c>
      <c r="AA111" s="13"/>
      <c r="AB111" s="24"/>
      <c r="AD111" s="16"/>
    </row>
    <row r="112" spans="1:30" ht="38.700000000000003">
      <c r="A112" s="24"/>
      <c r="C112" s="637"/>
      <c r="D112" s="654"/>
      <c r="E112" s="637"/>
      <c r="F112" s="3" t="s">
        <v>751</v>
      </c>
      <c r="G112" s="454" t="s">
        <v>656</v>
      </c>
      <c r="H112" s="454" t="s">
        <v>657</v>
      </c>
      <c r="I112" s="1"/>
      <c r="J112" s="1"/>
      <c r="K112" s="7"/>
      <c r="L112" s="7"/>
      <c r="M112" s="444" t="s">
        <v>1365</v>
      </c>
      <c r="N112" s="601"/>
      <c r="O112" s="206" t="b">
        <v>0</v>
      </c>
      <c r="P112" s="207"/>
      <c r="Q112" s="561"/>
      <c r="R112" s="675"/>
      <c r="S112" s="6" t="s">
        <v>953</v>
      </c>
      <c r="T112" s="8"/>
      <c r="U112" s="48"/>
      <c r="V112" s="48"/>
      <c r="W112" s="2" t="s">
        <v>1329</v>
      </c>
      <c r="X112" s="2" t="s">
        <v>1346</v>
      </c>
      <c r="Y112" s="2" t="s">
        <v>1360</v>
      </c>
      <c r="Z112" s="456" t="s">
        <v>1359</v>
      </c>
      <c r="AA112" s="13"/>
      <c r="AB112" s="24"/>
      <c r="AD112" s="16"/>
    </row>
    <row r="113" spans="1:30" ht="26.5" customHeight="1">
      <c r="A113" s="24"/>
      <c r="C113" s="637"/>
      <c r="D113" s="654"/>
      <c r="E113" s="637"/>
      <c r="F113" s="3" t="s">
        <v>752</v>
      </c>
      <c r="G113" s="454" t="s">
        <v>158</v>
      </c>
      <c r="H113" s="454" t="s">
        <v>903</v>
      </c>
      <c r="I113" s="1">
        <v>44356</v>
      </c>
      <c r="J113" s="1">
        <v>44356</v>
      </c>
      <c r="K113" s="7">
        <v>1</v>
      </c>
      <c r="L113" s="7">
        <v>1</v>
      </c>
      <c r="M113" s="444" t="s">
        <v>1365</v>
      </c>
      <c r="N113" s="601"/>
      <c r="O113" s="206" t="b">
        <v>0</v>
      </c>
      <c r="P113" s="207"/>
      <c r="Q113" s="561"/>
      <c r="R113" s="675"/>
      <c r="S113" s="454" t="s">
        <v>1468</v>
      </c>
      <c r="T113" s="8"/>
      <c r="U113" s="48" t="s">
        <v>1440</v>
      </c>
      <c r="V113" s="48" t="s">
        <v>1074</v>
      </c>
      <c r="W113" s="2" t="s">
        <v>1329</v>
      </c>
      <c r="X113" s="2" t="s">
        <v>1346</v>
      </c>
      <c r="Y113" s="2" t="s">
        <v>1360</v>
      </c>
      <c r="Z113" s="456" t="s">
        <v>1359</v>
      </c>
      <c r="AA113" s="13"/>
      <c r="AB113" s="24"/>
      <c r="AD113" s="16"/>
    </row>
    <row r="114" spans="1:30" ht="48" customHeight="1">
      <c r="A114" s="24"/>
      <c r="C114" s="637"/>
      <c r="D114" s="654"/>
      <c r="E114" s="637"/>
      <c r="F114" s="3" t="s">
        <v>753</v>
      </c>
      <c r="G114" s="454" t="s">
        <v>159</v>
      </c>
      <c r="H114" s="454" t="s">
        <v>160</v>
      </c>
      <c r="I114" s="1"/>
      <c r="J114" s="1"/>
      <c r="K114" s="7"/>
      <c r="L114" s="7"/>
      <c r="M114" s="444" t="s">
        <v>1365</v>
      </c>
      <c r="N114" s="601"/>
      <c r="O114" s="206" t="b">
        <v>0</v>
      </c>
      <c r="P114" s="207"/>
      <c r="Q114" s="561"/>
      <c r="R114" s="675"/>
      <c r="S114" s="454" t="s">
        <v>925</v>
      </c>
      <c r="T114" s="8"/>
      <c r="U114" s="48"/>
      <c r="V114" s="456"/>
      <c r="W114" s="2" t="s">
        <v>1329</v>
      </c>
      <c r="X114" s="2" t="s">
        <v>1346</v>
      </c>
      <c r="Y114" s="2" t="s">
        <v>1360</v>
      </c>
      <c r="Z114" s="456" t="s">
        <v>1359</v>
      </c>
      <c r="AA114" s="13"/>
      <c r="AB114" s="24"/>
      <c r="AD114" s="16"/>
    </row>
    <row r="115" spans="1:30" ht="26.5" customHeight="1">
      <c r="A115" s="24"/>
      <c r="C115" s="637"/>
      <c r="D115" s="654"/>
      <c r="E115" s="637"/>
      <c r="F115" s="3" t="s">
        <v>754</v>
      </c>
      <c r="G115" s="454" t="s">
        <v>161</v>
      </c>
      <c r="H115" s="454" t="s">
        <v>904</v>
      </c>
      <c r="I115" s="1"/>
      <c r="J115" s="1"/>
      <c r="K115" s="7"/>
      <c r="L115" s="7"/>
      <c r="M115" s="444" t="s">
        <v>1365</v>
      </c>
      <c r="N115" s="601"/>
      <c r="O115" s="206" t="b">
        <v>0</v>
      </c>
      <c r="P115" s="207"/>
      <c r="Q115" s="561"/>
      <c r="R115" s="675"/>
      <c r="S115" s="6" t="s">
        <v>954</v>
      </c>
      <c r="T115" s="47"/>
      <c r="U115" s="48"/>
      <c r="V115" s="48"/>
      <c r="W115" s="2" t="s">
        <v>1329</v>
      </c>
      <c r="X115" s="2" t="s">
        <v>1346</v>
      </c>
      <c r="Y115" s="2" t="s">
        <v>1360</v>
      </c>
      <c r="Z115" s="456" t="s">
        <v>1359</v>
      </c>
      <c r="AA115" s="13"/>
      <c r="AB115" s="24"/>
      <c r="AD115" s="16"/>
    </row>
    <row r="116" spans="1:30" ht="90.3">
      <c r="A116" s="24"/>
      <c r="C116" s="637"/>
      <c r="D116" s="654"/>
      <c r="E116" s="637"/>
      <c r="F116" s="3" t="s">
        <v>1158</v>
      </c>
      <c r="G116" s="9" t="s">
        <v>1141</v>
      </c>
      <c r="H116" s="105" t="s">
        <v>1142</v>
      </c>
      <c r="I116" s="106">
        <v>44356</v>
      </c>
      <c r="J116" s="5">
        <v>44356</v>
      </c>
      <c r="K116" s="7">
        <v>1</v>
      </c>
      <c r="L116" s="7">
        <v>1</v>
      </c>
      <c r="M116" s="444" t="s">
        <v>1365</v>
      </c>
      <c r="N116" s="601"/>
      <c r="O116" s="206" t="b">
        <v>0</v>
      </c>
      <c r="P116" s="207"/>
      <c r="Q116" s="561"/>
      <c r="R116" s="675"/>
      <c r="S116" s="454" t="s">
        <v>1143</v>
      </c>
      <c r="T116" s="47"/>
      <c r="U116" s="48" t="s">
        <v>1440</v>
      </c>
      <c r="V116" s="48" t="s">
        <v>1074</v>
      </c>
      <c r="W116" s="2" t="s">
        <v>1329</v>
      </c>
      <c r="X116" s="2" t="s">
        <v>1346</v>
      </c>
      <c r="Y116" s="2" t="s">
        <v>1360</v>
      </c>
      <c r="Z116" s="456" t="s">
        <v>1359</v>
      </c>
      <c r="AA116" s="13"/>
      <c r="AB116" s="24"/>
      <c r="AD116" s="16"/>
    </row>
    <row r="117" spans="1:30" ht="245.1">
      <c r="A117" s="24"/>
      <c r="C117" s="637"/>
      <c r="D117" s="654"/>
      <c r="E117" s="637"/>
      <c r="F117" s="3" t="s">
        <v>1159</v>
      </c>
      <c r="G117" s="9" t="s">
        <v>1144</v>
      </c>
      <c r="H117" s="105" t="s">
        <v>1145</v>
      </c>
      <c r="I117" s="106">
        <v>44356</v>
      </c>
      <c r="J117" s="5">
        <v>44356</v>
      </c>
      <c r="K117" s="7">
        <v>1</v>
      </c>
      <c r="L117" s="7">
        <v>1</v>
      </c>
      <c r="M117" s="444" t="s">
        <v>1365</v>
      </c>
      <c r="N117" s="601"/>
      <c r="O117" s="206" t="b">
        <v>0</v>
      </c>
      <c r="P117" s="207"/>
      <c r="Q117" s="561"/>
      <c r="R117" s="675"/>
      <c r="S117" s="454" t="s">
        <v>1146</v>
      </c>
      <c r="T117" s="47"/>
      <c r="U117" s="48" t="s">
        <v>1440</v>
      </c>
      <c r="V117" s="48" t="s">
        <v>1074</v>
      </c>
      <c r="W117" s="2" t="s">
        <v>1329</v>
      </c>
      <c r="X117" s="2" t="s">
        <v>1346</v>
      </c>
      <c r="Y117" s="2" t="s">
        <v>1360</v>
      </c>
      <c r="Z117" s="456" t="s">
        <v>1359</v>
      </c>
      <c r="AA117" s="13"/>
      <c r="AB117" s="24"/>
      <c r="AD117" s="16"/>
    </row>
    <row r="118" spans="1:30" ht="51.6">
      <c r="A118" s="24"/>
      <c r="C118" s="637"/>
      <c r="D118" s="654"/>
      <c r="E118" s="637"/>
      <c r="F118" s="3" t="s">
        <v>1160</v>
      </c>
      <c r="G118" s="9" t="s">
        <v>1147</v>
      </c>
      <c r="H118" s="105" t="s">
        <v>1148</v>
      </c>
      <c r="I118" s="106"/>
      <c r="J118" s="5"/>
      <c r="K118" s="106"/>
      <c r="L118" s="106"/>
      <c r="M118" s="444" t="s">
        <v>1365</v>
      </c>
      <c r="N118" s="601"/>
      <c r="O118" s="206" t="b">
        <v>0</v>
      </c>
      <c r="P118" s="207"/>
      <c r="Q118" s="561"/>
      <c r="R118" s="675"/>
      <c r="S118" s="454" t="s">
        <v>1149</v>
      </c>
      <c r="T118" s="47"/>
      <c r="U118" s="48"/>
      <c r="V118" s="48"/>
      <c r="W118" s="2" t="s">
        <v>1329</v>
      </c>
      <c r="X118" s="2" t="s">
        <v>1346</v>
      </c>
      <c r="Y118" s="2" t="s">
        <v>1360</v>
      </c>
      <c r="Z118" s="456" t="s">
        <v>1359</v>
      </c>
      <c r="AA118" s="13"/>
      <c r="AB118" s="24"/>
      <c r="AD118" s="16"/>
    </row>
    <row r="119" spans="1:30" ht="51.6">
      <c r="A119" s="24"/>
      <c r="C119" s="637"/>
      <c r="D119" s="654"/>
      <c r="E119" s="637"/>
      <c r="F119" s="3" t="s">
        <v>1161</v>
      </c>
      <c r="G119" s="9" t="s">
        <v>1150</v>
      </c>
      <c r="H119" s="111" t="s">
        <v>1151</v>
      </c>
      <c r="I119" s="106">
        <v>44356</v>
      </c>
      <c r="J119" s="5">
        <v>44356</v>
      </c>
      <c r="K119" s="7">
        <v>1</v>
      </c>
      <c r="L119" s="7">
        <v>1</v>
      </c>
      <c r="M119" s="444" t="s">
        <v>1365</v>
      </c>
      <c r="N119" s="601"/>
      <c r="O119" s="206" t="b">
        <v>0</v>
      </c>
      <c r="P119" s="207"/>
      <c r="Q119" s="561"/>
      <c r="R119" s="675"/>
      <c r="S119" s="454" t="s">
        <v>1152</v>
      </c>
      <c r="T119" s="47"/>
      <c r="U119" s="48" t="s">
        <v>1440</v>
      </c>
      <c r="V119" s="48" t="s">
        <v>1074</v>
      </c>
      <c r="W119" s="2" t="s">
        <v>1329</v>
      </c>
      <c r="X119" s="2" t="s">
        <v>1346</v>
      </c>
      <c r="Y119" s="2" t="s">
        <v>1360</v>
      </c>
      <c r="Z119" s="456" t="s">
        <v>1359</v>
      </c>
      <c r="AA119" s="13"/>
      <c r="AB119" s="24"/>
      <c r="AD119" s="16"/>
    </row>
    <row r="120" spans="1:30" ht="33.299999999999997">
      <c r="A120" s="24"/>
      <c r="C120" s="637"/>
      <c r="D120" s="654"/>
      <c r="E120" s="637"/>
      <c r="F120" s="3" t="s">
        <v>173</v>
      </c>
      <c r="G120" s="9" t="s">
        <v>1153</v>
      </c>
      <c r="H120" s="111" t="s">
        <v>1154</v>
      </c>
      <c r="I120" s="106">
        <v>44356</v>
      </c>
      <c r="J120" s="5">
        <v>44356</v>
      </c>
      <c r="K120" s="7">
        <v>1</v>
      </c>
      <c r="L120" s="7">
        <v>1</v>
      </c>
      <c r="M120" s="444" t="s">
        <v>1365</v>
      </c>
      <c r="N120" s="601"/>
      <c r="O120" s="206" t="b">
        <v>0</v>
      </c>
      <c r="P120" s="207"/>
      <c r="Q120" s="561"/>
      <c r="R120" s="675"/>
      <c r="S120" s="454" t="s">
        <v>1171</v>
      </c>
      <c r="T120" s="47"/>
      <c r="U120" s="48" t="s">
        <v>1440</v>
      </c>
      <c r="V120" s="48" t="s">
        <v>1074</v>
      </c>
      <c r="W120" s="2" t="s">
        <v>1329</v>
      </c>
      <c r="X120" s="2" t="s">
        <v>1346</v>
      </c>
      <c r="Y120" s="2" t="s">
        <v>1360</v>
      </c>
      <c r="Z120" s="456" t="s">
        <v>1359</v>
      </c>
      <c r="AA120" s="13"/>
      <c r="AB120" s="24"/>
      <c r="AD120" s="16"/>
    </row>
    <row r="121" spans="1:30">
      <c r="A121" s="24"/>
      <c r="C121" s="637"/>
      <c r="D121" s="654"/>
      <c r="E121" s="637"/>
      <c r="F121" s="3" t="s">
        <v>175</v>
      </c>
      <c r="G121" s="9" t="s">
        <v>1155</v>
      </c>
      <c r="H121" s="111" t="s">
        <v>1156</v>
      </c>
      <c r="I121" s="1"/>
      <c r="J121" s="4"/>
      <c r="K121" s="1"/>
      <c r="L121" s="1"/>
      <c r="M121" s="444" t="s">
        <v>1365</v>
      </c>
      <c r="N121" s="601"/>
      <c r="O121" s="206" t="b">
        <v>0</v>
      </c>
      <c r="P121" s="207"/>
      <c r="Q121" s="561"/>
      <c r="R121" s="675"/>
      <c r="S121" s="454" t="s">
        <v>1157</v>
      </c>
      <c r="T121" s="47"/>
      <c r="U121" s="48"/>
      <c r="V121" s="48"/>
      <c r="W121" s="2" t="s">
        <v>1329</v>
      </c>
      <c r="X121" s="2" t="s">
        <v>1346</v>
      </c>
      <c r="Y121" s="2" t="s">
        <v>1360</v>
      </c>
      <c r="Z121" s="456" t="s">
        <v>1359</v>
      </c>
      <c r="AA121" s="13"/>
      <c r="AB121" s="24"/>
      <c r="AD121" s="16"/>
    </row>
    <row r="122" spans="1:30" ht="38.700000000000003">
      <c r="A122" s="24"/>
      <c r="C122" s="637"/>
      <c r="D122" s="654"/>
      <c r="E122" s="637"/>
      <c r="F122" s="3" t="s">
        <v>177</v>
      </c>
      <c r="G122" s="454" t="s">
        <v>772</v>
      </c>
      <c r="H122" s="454" t="s">
        <v>773</v>
      </c>
      <c r="I122" s="106">
        <v>44356</v>
      </c>
      <c r="J122" s="5">
        <v>44356</v>
      </c>
      <c r="K122" s="7">
        <v>1</v>
      </c>
      <c r="L122" s="7">
        <v>1</v>
      </c>
      <c r="M122" s="444" t="s">
        <v>1365</v>
      </c>
      <c r="N122" s="601"/>
      <c r="O122" s="206" t="b">
        <v>0</v>
      </c>
      <c r="P122" s="207"/>
      <c r="Q122" s="561"/>
      <c r="R122" s="675"/>
      <c r="S122" s="454" t="s">
        <v>774</v>
      </c>
      <c r="T122" s="8"/>
      <c r="U122" s="48" t="s">
        <v>1440</v>
      </c>
      <c r="V122" s="48" t="s">
        <v>1074</v>
      </c>
      <c r="W122" s="2" t="s">
        <v>1329</v>
      </c>
      <c r="X122" s="2" t="s">
        <v>1346</v>
      </c>
      <c r="Y122" s="2" t="s">
        <v>1360</v>
      </c>
      <c r="Z122" s="456" t="s">
        <v>1359</v>
      </c>
      <c r="AA122" s="13"/>
      <c r="AB122" s="24"/>
      <c r="AD122" s="16"/>
    </row>
    <row r="123" spans="1:30" ht="51.6">
      <c r="A123" s="24"/>
      <c r="C123" s="637"/>
      <c r="D123" s="654"/>
      <c r="E123" s="637" t="s">
        <v>1178</v>
      </c>
      <c r="F123" s="3" t="s">
        <v>180</v>
      </c>
      <c r="G123" s="635" t="s">
        <v>162</v>
      </c>
      <c r="H123" s="9" t="s">
        <v>163</v>
      </c>
      <c r="I123" s="106"/>
      <c r="J123" s="106"/>
      <c r="K123" s="115"/>
      <c r="L123" s="115"/>
      <c r="M123" s="444" t="s">
        <v>1365</v>
      </c>
      <c r="N123" s="601"/>
      <c r="O123" s="206" t="b">
        <v>0</v>
      </c>
      <c r="P123" s="207"/>
      <c r="Q123" s="561"/>
      <c r="R123" s="675"/>
      <c r="S123" s="116" t="s">
        <v>1162</v>
      </c>
      <c r="T123" s="117"/>
      <c r="U123" s="446"/>
      <c r="V123" s="445"/>
      <c r="W123" s="2" t="s">
        <v>1329</v>
      </c>
      <c r="X123" s="2" t="s">
        <v>1346</v>
      </c>
      <c r="Y123" s="2" t="s">
        <v>1360</v>
      </c>
      <c r="Z123" s="456" t="s">
        <v>1359</v>
      </c>
      <c r="AA123" s="114"/>
      <c r="AB123" s="24"/>
      <c r="AD123" s="16"/>
    </row>
    <row r="124" spans="1:30" ht="38.700000000000003">
      <c r="A124" s="24"/>
      <c r="C124" s="637"/>
      <c r="D124" s="654"/>
      <c r="E124" s="637"/>
      <c r="F124" s="3" t="s">
        <v>182</v>
      </c>
      <c r="G124" s="635"/>
      <c r="H124" s="9" t="s">
        <v>164</v>
      </c>
      <c r="I124" s="106"/>
      <c r="J124" s="106"/>
      <c r="K124" s="115"/>
      <c r="L124" s="115"/>
      <c r="M124" s="444" t="s">
        <v>1365</v>
      </c>
      <c r="N124" s="601"/>
      <c r="O124" s="206" t="b">
        <v>0</v>
      </c>
      <c r="P124" s="207"/>
      <c r="Q124" s="561"/>
      <c r="R124" s="675"/>
      <c r="S124" s="116" t="s">
        <v>1163</v>
      </c>
      <c r="T124" s="117"/>
      <c r="U124" s="446"/>
      <c r="V124" s="445"/>
      <c r="W124" s="2" t="s">
        <v>1329</v>
      </c>
      <c r="X124" s="2" t="s">
        <v>1346</v>
      </c>
      <c r="Y124" s="2" t="s">
        <v>1360</v>
      </c>
      <c r="Z124" s="456" t="s">
        <v>1359</v>
      </c>
      <c r="AA124" s="114"/>
      <c r="AB124" s="24"/>
      <c r="AD124" s="16"/>
    </row>
    <row r="125" spans="1:30" ht="38.700000000000003">
      <c r="A125" s="24"/>
      <c r="C125" s="637"/>
      <c r="D125" s="654"/>
      <c r="E125" s="637"/>
      <c r="F125" s="3" t="s">
        <v>186</v>
      </c>
      <c r="G125" s="635"/>
      <c r="H125" s="9" t="s">
        <v>165</v>
      </c>
      <c r="I125" s="106"/>
      <c r="J125" s="106"/>
      <c r="K125" s="115"/>
      <c r="L125" s="115"/>
      <c r="M125" s="444" t="s">
        <v>1365</v>
      </c>
      <c r="N125" s="601"/>
      <c r="O125" s="206" t="b">
        <v>0</v>
      </c>
      <c r="P125" s="207"/>
      <c r="Q125" s="561"/>
      <c r="R125" s="675"/>
      <c r="S125" s="116" t="s">
        <v>1164</v>
      </c>
      <c r="T125" s="117"/>
      <c r="U125" s="446"/>
      <c r="V125" s="445"/>
      <c r="W125" s="2" t="s">
        <v>1329</v>
      </c>
      <c r="X125" s="2" t="s">
        <v>1346</v>
      </c>
      <c r="Y125" s="2" t="s">
        <v>1360</v>
      </c>
      <c r="Z125" s="456" t="s">
        <v>1359</v>
      </c>
      <c r="AA125" s="114"/>
      <c r="AB125" s="24"/>
      <c r="AD125" s="16"/>
    </row>
    <row r="126" spans="1:30" ht="51.6">
      <c r="A126" s="24"/>
      <c r="C126" s="637"/>
      <c r="D126" s="654"/>
      <c r="E126" s="637"/>
      <c r="F126" s="3" t="s">
        <v>189</v>
      </c>
      <c r="G126" s="635"/>
      <c r="H126" s="9" t="s">
        <v>166</v>
      </c>
      <c r="I126" s="106"/>
      <c r="J126" s="106"/>
      <c r="K126" s="115"/>
      <c r="L126" s="115"/>
      <c r="M126" s="444" t="s">
        <v>1365</v>
      </c>
      <c r="N126" s="601"/>
      <c r="O126" s="206" t="b">
        <v>0</v>
      </c>
      <c r="P126" s="207"/>
      <c r="Q126" s="561"/>
      <c r="R126" s="675"/>
      <c r="S126" s="116" t="s">
        <v>1165</v>
      </c>
      <c r="T126" s="117"/>
      <c r="U126" s="446"/>
      <c r="V126" s="445"/>
      <c r="W126" s="2" t="s">
        <v>1329</v>
      </c>
      <c r="X126" s="2" t="s">
        <v>1346</v>
      </c>
      <c r="Y126" s="2" t="s">
        <v>1360</v>
      </c>
      <c r="Z126" s="456" t="s">
        <v>1359</v>
      </c>
      <c r="AA126" s="114"/>
      <c r="AB126" s="24"/>
      <c r="AD126" s="16"/>
    </row>
    <row r="127" spans="1:30" ht="51.6">
      <c r="A127" s="24"/>
      <c r="C127" s="637"/>
      <c r="D127" s="654"/>
      <c r="E127" s="637"/>
      <c r="F127" s="3" t="s">
        <v>192</v>
      </c>
      <c r="G127" s="635"/>
      <c r="H127" s="9" t="s">
        <v>167</v>
      </c>
      <c r="I127" s="106"/>
      <c r="J127" s="106"/>
      <c r="K127" s="115"/>
      <c r="L127" s="115"/>
      <c r="M127" s="444" t="s">
        <v>1365</v>
      </c>
      <c r="N127" s="601"/>
      <c r="O127" s="206" t="b">
        <v>0</v>
      </c>
      <c r="P127" s="207"/>
      <c r="Q127" s="561"/>
      <c r="R127" s="675"/>
      <c r="S127" s="116" t="s">
        <v>684</v>
      </c>
      <c r="T127" s="117"/>
      <c r="U127" s="446"/>
      <c r="V127" s="445"/>
      <c r="W127" s="2" t="s">
        <v>1329</v>
      </c>
      <c r="X127" s="2" t="s">
        <v>1346</v>
      </c>
      <c r="Y127" s="2" t="s">
        <v>1360</v>
      </c>
      <c r="Z127" s="456" t="s">
        <v>1359</v>
      </c>
      <c r="AA127" s="114"/>
      <c r="AB127" s="24"/>
      <c r="AD127" s="16"/>
    </row>
    <row r="128" spans="1:30" ht="86.1" customHeight="1">
      <c r="A128" s="24"/>
      <c r="C128" s="637"/>
      <c r="D128" s="654"/>
      <c r="E128" s="637"/>
      <c r="F128" s="3" t="s">
        <v>195</v>
      </c>
      <c r="G128" s="635"/>
      <c r="H128" s="9" t="s">
        <v>169</v>
      </c>
      <c r="I128" s="106"/>
      <c r="J128" s="106"/>
      <c r="K128" s="115"/>
      <c r="L128" s="115"/>
      <c r="M128" s="444" t="s">
        <v>1365</v>
      </c>
      <c r="N128" s="601"/>
      <c r="O128" s="206" t="b">
        <v>0</v>
      </c>
      <c r="P128" s="207"/>
      <c r="Q128" s="561"/>
      <c r="R128" s="675"/>
      <c r="S128" s="116" t="s">
        <v>1166</v>
      </c>
      <c r="T128" s="117"/>
      <c r="U128" s="446"/>
      <c r="V128" s="445"/>
      <c r="W128" s="2" t="s">
        <v>1329</v>
      </c>
      <c r="X128" s="2" t="s">
        <v>1346</v>
      </c>
      <c r="Y128" s="2" t="s">
        <v>1360</v>
      </c>
      <c r="Z128" s="456" t="s">
        <v>1359</v>
      </c>
      <c r="AA128" s="114"/>
      <c r="AB128" s="24"/>
      <c r="AD128" s="16"/>
    </row>
    <row r="129" spans="1:30" ht="25.8">
      <c r="A129" s="24"/>
      <c r="C129" s="637"/>
      <c r="D129" s="654"/>
      <c r="E129" s="637"/>
      <c r="F129" s="3" t="s">
        <v>755</v>
      </c>
      <c r="G129" s="635"/>
      <c r="H129" s="9" t="s">
        <v>170</v>
      </c>
      <c r="I129" s="106"/>
      <c r="J129" s="106"/>
      <c r="K129" s="115"/>
      <c r="L129" s="115"/>
      <c r="M129" s="444" t="s">
        <v>1365</v>
      </c>
      <c r="N129" s="601"/>
      <c r="O129" s="206" t="b">
        <v>0</v>
      </c>
      <c r="P129" s="207"/>
      <c r="Q129" s="561"/>
      <c r="R129" s="675"/>
      <c r="S129" s="116" t="s">
        <v>504</v>
      </c>
      <c r="T129" s="117"/>
      <c r="U129" s="446"/>
      <c r="V129" s="445"/>
      <c r="W129" s="2" t="s">
        <v>1329</v>
      </c>
      <c r="X129" s="2" t="s">
        <v>1346</v>
      </c>
      <c r="Y129" s="2" t="s">
        <v>1360</v>
      </c>
      <c r="Z129" s="456" t="s">
        <v>1359</v>
      </c>
      <c r="AA129" s="114"/>
      <c r="AB129" s="24"/>
      <c r="AD129" s="16"/>
    </row>
    <row r="130" spans="1:30" ht="38.700000000000003">
      <c r="A130" s="24"/>
      <c r="C130" s="637"/>
      <c r="D130" s="654"/>
      <c r="E130" s="637"/>
      <c r="F130" s="3" t="s">
        <v>756</v>
      </c>
      <c r="G130" s="635"/>
      <c r="H130" s="9" t="s">
        <v>172</v>
      </c>
      <c r="I130" s="106"/>
      <c r="J130" s="106"/>
      <c r="K130" s="115"/>
      <c r="L130" s="115"/>
      <c r="M130" s="444" t="s">
        <v>1365</v>
      </c>
      <c r="N130" s="601"/>
      <c r="O130" s="206" t="b">
        <v>0</v>
      </c>
      <c r="P130" s="207"/>
      <c r="Q130" s="561"/>
      <c r="R130" s="675"/>
      <c r="S130" s="116" t="s">
        <v>505</v>
      </c>
      <c r="T130" s="117"/>
      <c r="U130" s="446"/>
      <c r="V130" s="445"/>
      <c r="W130" s="2" t="s">
        <v>1329</v>
      </c>
      <c r="X130" s="2" t="s">
        <v>1346</v>
      </c>
      <c r="Y130" s="2" t="s">
        <v>1360</v>
      </c>
      <c r="Z130" s="456" t="s">
        <v>1359</v>
      </c>
      <c r="AA130" s="114"/>
      <c r="AB130" s="24"/>
      <c r="AD130" s="16"/>
    </row>
    <row r="131" spans="1:30" ht="38.700000000000003">
      <c r="A131" s="24"/>
      <c r="C131" s="637"/>
      <c r="D131" s="654"/>
      <c r="E131" s="637"/>
      <c r="F131" s="3" t="s">
        <v>757</v>
      </c>
      <c r="G131" s="635"/>
      <c r="H131" s="9" t="s">
        <v>174</v>
      </c>
      <c r="I131" s="106"/>
      <c r="J131" s="106"/>
      <c r="K131" s="115"/>
      <c r="L131" s="115"/>
      <c r="M131" s="444" t="s">
        <v>1365</v>
      </c>
      <c r="N131" s="601"/>
      <c r="O131" s="206" t="b">
        <v>0</v>
      </c>
      <c r="P131" s="207"/>
      <c r="Q131" s="561"/>
      <c r="R131" s="675"/>
      <c r="S131" s="116" t="s">
        <v>1168</v>
      </c>
      <c r="T131" s="117"/>
      <c r="U131" s="446"/>
      <c r="V131" s="445"/>
      <c r="W131" s="2" t="s">
        <v>1329</v>
      </c>
      <c r="X131" s="2" t="s">
        <v>1346</v>
      </c>
      <c r="Y131" s="2" t="s">
        <v>1360</v>
      </c>
      <c r="Z131" s="456" t="s">
        <v>1359</v>
      </c>
      <c r="AA131" s="114"/>
      <c r="AB131" s="24"/>
      <c r="AD131" s="16"/>
    </row>
    <row r="132" spans="1:30" ht="38.700000000000003">
      <c r="A132" s="24"/>
      <c r="C132" s="637"/>
      <c r="D132" s="654"/>
      <c r="E132" s="637"/>
      <c r="F132" s="3" t="s">
        <v>758</v>
      </c>
      <c r="G132" s="635"/>
      <c r="H132" s="9" t="s">
        <v>176</v>
      </c>
      <c r="I132" s="106"/>
      <c r="J132" s="106"/>
      <c r="K132" s="115"/>
      <c r="L132" s="115"/>
      <c r="M132" s="444" t="s">
        <v>1365</v>
      </c>
      <c r="N132" s="601"/>
      <c r="O132" s="206" t="b">
        <v>0</v>
      </c>
      <c r="P132" s="207"/>
      <c r="Q132" s="561"/>
      <c r="R132" s="675"/>
      <c r="S132" s="116" t="s">
        <v>1167</v>
      </c>
      <c r="T132" s="117"/>
      <c r="U132" s="446"/>
      <c r="V132" s="445"/>
      <c r="W132" s="2" t="s">
        <v>1329</v>
      </c>
      <c r="X132" s="2" t="s">
        <v>1346</v>
      </c>
      <c r="Y132" s="2" t="s">
        <v>1360</v>
      </c>
      <c r="Z132" s="456" t="s">
        <v>1359</v>
      </c>
      <c r="AA132" s="114"/>
      <c r="AB132" s="24"/>
      <c r="AD132" s="16"/>
    </row>
    <row r="133" spans="1:30" ht="38.700000000000003">
      <c r="A133" s="24"/>
      <c r="C133" s="637"/>
      <c r="D133" s="654"/>
      <c r="E133" s="637"/>
      <c r="F133" s="3" t="s">
        <v>759</v>
      </c>
      <c r="G133" s="635"/>
      <c r="H133" s="9" t="s">
        <v>178</v>
      </c>
      <c r="I133" s="106"/>
      <c r="J133" s="106"/>
      <c r="K133" s="115"/>
      <c r="L133" s="115"/>
      <c r="M133" s="444" t="s">
        <v>1365</v>
      </c>
      <c r="N133" s="601"/>
      <c r="O133" s="206" t="b">
        <v>0</v>
      </c>
      <c r="P133" s="207"/>
      <c r="Q133" s="561"/>
      <c r="R133" s="675"/>
      <c r="S133" s="116" t="s">
        <v>179</v>
      </c>
      <c r="T133" s="117"/>
      <c r="U133" s="446"/>
      <c r="V133" s="445"/>
      <c r="W133" s="2" t="s">
        <v>1329</v>
      </c>
      <c r="X133" s="2" t="s">
        <v>1346</v>
      </c>
      <c r="Y133" s="2" t="s">
        <v>1360</v>
      </c>
      <c r="Z133" s="456" t="s">
        <v>1359</v>
      </c>
      <c r="AA133" s="114"/>
      <c r="AB133" s="24"/>
      <c r="AD133" s="16"/>
    </row>
    <row r="134" spans="1:30" ht="26.5" customHeight="1">
      <c r="A134" s="24"/>
      <c r="C134" s="637"/>
      <c r="D134" s="654"/>
      <c r="E134" s="637"/>
      <c r="F134" s="3" t="s">
        <v>760</v>
      </c>
      <c r="G134" s="635"/>
      <c r="H134" s="9" t="s">
        <v>181</v>
      </c>
      <c r="I134" s="106"/>
      <c r="J134" s="106"/>
      <c r="K134" s="115"/>
      <c r="L134" s="115"/>
      <c r="M134" s="444" t="s">
        <v>1365</v>
      </c>
      <c r="N134" s="601"/>
      <c r="O134" s="206" t="b">
        <v>0</v>
      </c>
      <c r="P134" s="207"/>
      <c r="Q134" s="561"/>
      <c r="R134" s="675"/>
      <c r="S134" s="116" t="s">
        <v>1169</v>
      </c>
      <c r="T134" s="117"/>
      <c r="U134" s="446"/>
      <c r="V134" s="445"/>
      <c r="W134" s="2" t="s">
        <v>1329</v>
      </c>
      <c r="X134" s="2" t="s">
        <v>1346</v>
      </c>
      <c r="Y134" s="2" t="s">
        <v>1360</v>
      </c>
      <c r="Z134" s="456" t="s">
        <v>1359</v>
      </c>
      <c r="AA134" s="114"/>
      <c r="AB134" s="24"/>
      <c r="AD134" s="16"/>
    </row>
    <row r="135" spans="1:30" ht="103.2">
      <c r="A135" s="24"/>
      <c r="C135" s="637"/>
      <c r="D135" s="654"/>
      <c r="E135" s="637"/>
      <c r="F135" s="3" t="s">
        <v>761</v>
      </c>
      <c r="G135" s="635" t="s">
        <v>183</v>
      </c>
      <c r="H135" s="9" t="s">
        <v>184</v>
      </c>
      <c r="I135" s="106"/>
      <c r="J135" s="106"/>
      <c r="K135" s="115"/>
      <c r="L135" s="115"/>
      <c r="M135" s="444" t="s">
        <v>1365</v>
      </c>
      <c r="N135" s="601"/>
      <c r="O135" s="206" t="b">
        <v>0</v>
      </c>
      <c r="P135" s="207"/>
      <c r="Q135" s="561"/>
      <c r="R135" s="675"/>
      <c r="S135" s="116" t="s">
        <v>513</v>
      </c>
      <c r="T135" s="117"/>
      <c r="U135" s="446"/>
      <c r="V135" s="445"/>
      <c r="W135" s="2" t="s">
        <v>1329</v>
      </c>
      <c r="X135" s="2" t="s">
        <v>1346</v>
      </c>
      <c r="Y135" s="2" t="s">
        <v>1360</v>
      </c>
      <c r="Z135" s="456" t="s">
        <v>1359</v>
      </c>
      <c r="AA135" s="114"/>
      <c r="AB135" s="24"/>
      <c r="AD135" s="16"/>
    </row>
    <row r="136" spans="1:30" ht="38.700000000000003">
      <c r="A136" s="24"/>
      <c r="C136" s="637"/>
      <c r="D136" s="654"/>
      <c r="E136" s="637"/>
      <c r="F136" s="3" t="s">
        <v>762</v>
      </c>
      <c r="G136" s="635"/>
      <c r="H136" s="9" t="s">
        <v>187</v>
      </c>
      <c r="I136" s="106"/>
      <c r="J136" s="106"/>
      <c r="K136" s="115"/>
      <c r="L136" s="115"/>
      <c r="M136" s="444" t="s">
        <v>1365</v>
      </c>
      <c r="N136" s="601"/>
      <c r="O136" s="206" t="b">
        <v>0</v>
      </c>
      <c r="P136" s="207"/>
      <c r="Q136" s="561"/>
      <c r="R136" s="675"/>
      <c r="S136" s="116" t="s">
        <v>506</v>
      </c>
      <c r="T136" s="117"/>
      <c r="U136" s="446"/>
      <c r="V136" s="445"/>
      <c r="W136" s="2" t="s">
        <v>1329</v>
      </c>
      <c r="X136" s="2" t="s">
        <v>1346</v>
      </c>
      <c r="Y136" s="2" t="s">
        <v>1360</v>
      </c>
      <c r="Z136" s="456" t="s">
        <v>1359</v>
      </c>
      <c r="AA136" s="114"/>
      <c r="AB136" s="24"/>
      <c r="AD136" s="16"/>
    </row>
    <row r="137" spans="1:30" ht="38.700000000000003">
      <c r="A137" s="24"/>
      <c r="C137" s="637"/>
      <c r="D137" s="654"/>
      <c r="E137" s="637"/>
      <c r="F137" s="3" t="s">
        <v>763</v>
      </c>
      <c r="G137" s="635"/>
      <c r="H137" s="9" t="s">
        <v>190</v>
      </c>
      <c r="I137" s="106"/>
      <c r="J137" s="106"/>
      <c r="K137" s="115"/>
      <c r="L137" s="115"/>
      <c r="M137" s="444" t="s">
        <v>1365</v>
      </c>
      <c r="N137" s="601"/>
      <c r="O137" s="206" t="b">
        <v>0</v>
      </c>
      <c r="P137" s="207"/>
      <c r="Q137" s="561"/>
      <c r="R137" s="675"/>
      <c r="S137" s="116" t="s">
        <v>191</v>
      </c>
      <c r="T137" s="117"/>
      <c r="U137" s="446"/>
      <c r="V137" s="445"/>
      <c r="W137" s="2" t="s">
        <v>1329</v>
      </c>
      <c r="X137" s="2" t="s">
        <v>1346</v>
      </c>
      <c r="Y137" s="2" t="s">
        <v>1360</v>
      </c>
      <c r="Z137" s="456" t="s">
        <v>1359</v>
      </c>
      <c r="AA137" s="114"/>
      <c r="AB137" s="24"/>
      <c r="AD137" s="16"/>
    </row>
    <row r="138" spans="1:30" ht="51.6">
      <c r="A138" s="24"/>
      <c r="C138" s="637"/>
      <c r="D138" s="654"/>
      <c r="E138" s="637"/>
      <c r="F138" s="3" t="s">
        <v>764</v>
      </c>
      <c r="G138" s="635"/>
      <c r="H138" s="9" t="s">
        <v>193</v>
      </c>
      <c r="I138" s="106"/>
      <c r="J138" s="106"/>
      <c r="K138" s="115"/>
      <c r="L138" s="115"/>
      <c r="M138" s="444" t="s">
        <v>1365</v>
      </c>
      <c r="N138" s="601"/>
      <c r="O138" s="206" t="b">
        <v>0</v>
      </c>
      <c r="P138" s="207"/>
      <c r="Q138" s="561"/>
      <c r="R138" s="675"/>
      <c r="S138" s="116" t="s">
        <v>1170</v>
      </c>
      <c r="T138" s="117"/>
      <c r="U138" s="446"/>
      <c r="V138" s="445"/>
      <c r="W138" s="2" t="s">
        <v>1329</v>
      </c>
      <c r="X138" s="2" t="s">
        <v>1346</v>
      </c>
      <c r="Y138" s="2" t="s">
        <v>1360</v>
      </c>
      <c r="Z138" s="456" t="s">
        <v>1359</v>
      </c>
      <c r="AA138" s="114"/>
      <c r="AB138" s="24"/>
      <c r="AD138" s="16"/>
    </row>
    <row r="139" spans="1:30" ht="51.9" thickBot="1">
      <c r="A139" s="24"/>
      <c r="C139" s="637"/>
      <c r="D139" s="654"/>
      <c r="E139" s="638"/>
      <c r="F139" s="260" t="s">
        <v>765</v>
      </c>
      <c r="G139" s="650"/>
      <c r="H139" s="389" t="s">
        <v>196</v>
      </c>
      <c r="I139" s="269"/>
      <c r="J139" s="269"/>
      <c r="K139" s="415"/>
      <c r="L139" s="415"/>
      <c r="M139" s="414" t="s">
        <v>1365</v>
      </c>
      <c r="N139" s="414"/>
      <c r="O139" s="208" t="b">
        <v>0</v>
      </c>
      <c r="P139" s="209"/>
      <c r="Q139" s="562"/>
      <c r="R139" s="676"/>
      <c r="S139" s="416" t="s">
        <v>685</v>
      </c>
      <c r="T139" s="417"/>
      <c r="U139" s="265"/>
      <c r="V139" s="448"/>
      <c r="W139" s="266" t="s">
        <v>1329</v>
      </c>
      <c r="X139" s="266" t="s">
        <v>1346</v>
      </c>
      <c r="Y139" s="266" t="s">
        <v>1360</v>
      </c>
      <c r="Z139" s="267" t="s">
        <v>1359</v>
      </c>
      <c r="AA139" s="395"/>
      <c r="AB139" s="24"/>
      <c r="AD139" s="16"/>
    </row>
    <row r="140" spans="1:30" ht="26.5" customHeight="1">
      <c r="A140" s="24"/>
      <c r="C140" s="637"/>
      <c r="D140" s="618"/>
      <c r="E140" s="651" t="s">
        <v>692</v>
      </c>
      <c r="F140" s="272" t="s">
        <v>760</v>
      </c>
      <c r="G140" s="670" t="s">
        <v>693</v>
      </c>
      <c r="H140" s="275" t="s">
        <v>198</v>
      </c>
      <c r="I140" s="273"/>
      <c r="J140" s="380"/>
      <c r="K140" s="274"/>
      <c r="L140" s="274"/>
      <c r="M140" s="281"/>
      <c r="N140" s="281"/>
      <c r="O140" s="281"/>
      <c r="P140" s="282"/>
      <c r="Q140" s="564"/>
      <c r="R140" s="427"/>
      <c r="S140" s="661" t="s">
        <v>510</v>
      </c>
      <c r="T140" s="276"/>
      <c r="U140" s="277"/>
      <c r="V140" s="278"/>
      <c r="W140" s="279"/>
      <c r="X140" s="279"/>
      <c r="Y140" s="279"/>
      <c r="Z140" s="277"/>
      <c r="AA140" s="280"/>
      <c r="AB140" s="24"/>
      <c r="AD140" s="16"/>
    </row>
    <row r="141" spans="1:30" ht="26.5" customHeight="1">
      <c r="A141" s="24"/>
      <c r="C141" s="637"/>
      <c r="D141" s="618"/>
      <c r="E141" s="629"/>
      <c r="F141" s="56" t="s">
        <v>761</v>
      </c>
      <c r="G141" s="652"/>
      <c r="H141" s="57" t="s">
        <v>199</v>
      </c>
      <c r="I141" s="58"/>
      <c r="J141" s="64"/>
      <c r="K141" s="59"/>
      <c r="L141" s="59"/>
      <c r="M141" s="211"/>
      <c r="N141" s="211"/>
      <c r="O141" s="211"/>
      <c r="P141" s="212"/>
      <c r="Q141" s="565"/>
      <c r="R141" s="428"/>
      <c r="S141" s="662"/>
      <c r="T141" s="60"/>
      <c r="U141" s="63"/>
      <c r="V141" s="61"/>
      <c r="W141" s="62"/>
      <c r="X141" s="62"/>
      <c r="Y141" s="62"/>
      <c r="Z141" s="63"/>
      <c r="AA141" s="210"/>
      <c r="AB141" s="24"/>
      <c r="AD141" s="16"/>
    </row>
    <row r="142" spans="1:30" ht="26.5" customHeight="1">
      <c r="A142" s="24"/>
      <c r="C142" s="637"/>
      <c r="D142" s="618"/>
      <c r="E142" s="629"/>
      <c r="F142" s="56" t="s">
        <v>762</v>
      </c>
      <c r="G142" s="652"/>
      <c r="H142" s="57" t="s">
        <v>200</v>
      </c>
      <c r="I142" s="58"/>
      <c r="J142" s="64"/>
      <c r="K142" s="59"/>
      <c r="L142" s="59"/>
      <c r="M142" s="211"/>
      <c r="N142" s="211"/>
      <c r="O142" s="211"/>
      <c r="P142" s="212"/>
      <c r="Q142" s="565"/>
      <c r="R142" s="428"/>
      <c r="S142" s="67" t="s">
        <v>509</v>
      </c>
      <c r="T142" s="60"/>
      <c r="U142" s="63"/>
      <c r="V142" s="61"/>
      <c r="W142" s="62"/>
      <c r="X142" s="62"/>
      <c r="Y142" s="62"/>
      <c r="Z142" s="63"/>
      <c r="AA142" s="210"/>
      <c r="AB142" s="24"/>
      <c r="AD142" s="16"/>
    </row>
    <row r="143" spans="1:30" ht="26.5" customHeight="1">
      <c r="A143" s="24"/>
      <c r="C143" s="637"/>
      <c r="D143" s="618"/>
      <c r="E143" s="629"/>
      <c r="F143" s="56" t="s">
        <v>763</v>
      </c>
      <c r="G143" s="652"/>
      <c r="H143" s="57" t="s">
        <v>201</v>
      </c>
      <c r="I143" s="58"/>
      <c r="J143" s="64"/>
      <c r="K143" s="59"/>
      <c r="L143" s="59"/>
      <c r="M143" s="211"/>
      <c r="N143" s="211"/>
      <c r="O143" s="211"/>
      <c r="P143" s="212"/>
      <c r="Q143" s="565"/>
      <c r="R143" s="428"/>
      <c r="S143" s="67" t="s">
        <v>686</v>
      </c>
      <c r="T143" s="68"/>
      <c r="U143" s="63"/>
      <c r="V143" s="61"/>
      <c r="W143" s="62"/>
      <c r="X143" s="62"/>
      <c r="Y143" s="62"/>
      <c r="Z143" s="63"/>
      <c r="AA143" s="210"/>
      <c r="AB143" s="24"/>
      <c r="AD143" s="16"/>
    </row>
    <row r="144" spans="1:30" ht="26.5" customHeight="1">
      <c r="A144" s="24"/>
      <c r="C144" s="637"/>
      <c r="D144" s="618"/>
      <c r="E144" s="629"/>
      <c r="F144" s="56" t="s">
        <v>764</v>
      </c>
      <c r="G144" s="652"/>
      <c r="H144" s="57" t="s">
        <v>202</v>
      </c>
      <c r="I144" s="58"/>
      <c r="J144" s="64"/>
      <c r="K144" s="59"/>
      <c r="L144" s="59"/>
      <c r="M144" s="211"/>
      <c r="N144" s="211"/>
      <c r="O144" s="211"/>
      <c r="P144" s="212"/>
      <c r="Q144" s="565"/>
      <c r="R144" s="428"/>
      <c r="S144" s="67" t="s">
        <v>511</v>
      </c>
      <c r="T144" s="60"/>
      <c r="U144" s="63"/>
      <c r="V144" s="61"/>
      <c r="W144" s="62"/>
      <c r="X144" s="62"/>
      <c r="Y144" s="62"/>
      <c r="Z144" s="63"/>
      <c r="AA144" s="210"/>
      <c r="AB144" s="24"/>
      <c r="AD144" s="16"/>
    </row>
    <row r="145" spans="1:30" ht="26.5" customHeight="1">
      <c r="A145" s="24"/>
      <c r="C145" s="637"/>
      <c r="D145" s="618"/>
      <c r="E145" s="629"/>
      <c r="F145" s="56" t="s">
        <v>765</v>
      </c>
      <c r="G145" s="652"/>
      <c r="H145" s="57" t="s">
        <v>203</v>
      </c>
      <c r="I145" s="58"/>
      <c r="J145" s="64"/>
      <c r="K145" s="59"/>
      <c r="L145" s="59"/>
      <c r="M145" s="211"/>
      <c r="N145" s="211"/>
      <c r="O145" s="211"/>
      <c r="P145" s="212"/>
      <c r="Q145" s="565"/>
      <c r="R145" s="428"/>
      <c r="S145" s="67" t="s">
        <v>512</v>
      </c>
      <c r="T145" s="60"/>
      <c r="U145" s="63"/>
      <c r="V145" s="61"/>
      <c r="W145" s="62"/>
      <c r="X145" s="62"/>
      <c r="Y145" s="62"/>
      <c r="Z145" s="63"/>
      <c r="AA145" s="210"/>
      <c r="AB145" s="24"/>
      <c r="AD145" s="16"/>
    </row>
    <row r="146" spans="1:30" ht="26.5" customHeight="1">
      <c r="A146" s="24"/>
      <c r="C146" s="637"/>
      <c r="D146" s="618"/>
      <c r="E146" s="629"/>
      <c r="F146" s="56" t="s">
        <v>766</v>
      </c>
      <c r="G146" s="652"/>
      <c r="H146" s="57" t="s">
        <v>204</v>
      </c>
      <c r="I146" s="58"/>
      <c r="J146" s="64"/>
      <c r="K146" s="59"/>
      <c r="L146" s="59"/>
      <c r="M146" s="211"/>
      <c r="N146" s="211"/>
      <c r="O146" s="211"/>
      <c r="P146" s="212"/>
      <c r="Q146" s="565"/>
      <c r="R146" s="428"/>
      <c r="S146" s="67" t="s">
        <v>205</v>
      </c>
      <c r="T146" s="60"/>
      <c r="U146" s="63"/>
      <c r="V146" s="61"/>
      <c r="W146" s="62"/>
      <c r="X146" s="62"/>
      <c r="Y146" s="62"/>
      <c r="Z146" s="63"/>
      <c r="AA146" s="210"/>
      <c r="AB146" s="24"/>
      <c r="AD146" s="16"/>
    </row>
    <row r="147" spans="1:30" ht="26.5" customHeight="1">
      <c r="A147" s="24"/>
      <c r="C147" s="637"/>
      <c r="D147" s="618"/>
      <c r="E147" s="629"/>
      <c r="F147" s="56" t="s">
        <v>767</v>
      </c>
      <c r="G147" s="57" t="s">
        <v>694</v>
      </c>
      <c r="H147" s="57" t="s">
        <v>653</v>
      </c>
      <c r="I147" s="58"/>
      <c r="J147" s="58"/>
      <c r="K147" s="59"/>
      <c r="L147" s="59"/>
      <c r="M147" s="211"/>
      <c r="N147" s="211"/>
      <c r="O147" s="211"/>
      <c r="P147" s="212"/>
      <c r="Q147" s="565"/>
      <c r="R147" s="428"/>
      <c r="S147" s="67" t="s">
        <v>654</v>
      </c>
      <c r="T147" s="68" t="s">
        <v>795</v>
      </c>
      <c r="U147" s="63"/>
      <c r="V147" s="61"/>
      <c r="W147" s="62"/>
      <c r="X147" s="62"/>
      <c r="Y147" s="62"/>
      <c r="Z147" s="63"/>
      <c r="AA147" s="210"/>
      <c r="AB147" s="24"/>
      <c r="AD147" s="16"/>
    </row>
    <row r="148" spans="1:30" ht="26.5" customHeight="1" thickBot="1">
      <c r="A148" s="24"/>
      <c r="C148" s="638"/>
      <c r="D148" s="619"/>
      <c r="E148" s="630"/>
      <c r="F148" s="284" t="s">
        <v>776</v>
      </c>
      <c r="G148" s="285" t="s">
        <v>656</v>
      </c>
      <c r="H148" s="285" t="s">
        <v>657</v>
      </c>
      <c r="I148" s="286"/>
      <c r="J148" s="286"/>
      <c r="K148" s="287"/>
      <c r="L148" s="287"/>
      <c r="M148" s="293"/>
      <c r="N148" s="293"/>
      <c r="O148" s="293"/>
      <c r="P148" s="294"/>
      <c r="Q148" s="566"/>
      <c r="R148" s="429"/>
      <c r="S148" s="288" t="s">
        <v>658</v>
      </c>
      <c r="T148" s="289" t="s">
        <v>795</v>
      </c>
      <c r="U148" s="290"/>
      <c r="V148" s="291"/>
      <c r="W148" s="292"/>
      <c r="X148" s="292"/>
      <c r="Y148" s="292"/>
      <c r="Z148" s="290"/>
      <c r="AA148" s="219"/>
      <c r="AB148" s="24"/>
      <c r="AD148" s="16"/>
    </row>
    <row r="149" spans="1:30" ht="26.5" customHeight="1">
      <c r="A149" s="24"/>
      <c r="C149" s="636">
        <v>6</v>
      </c>
      <c r="D149" s="628" t="s">
        <v>206</v>
      </c>
      <c r="E149" s="628" t="s">
        <v>207</v>
      </c>
      <c r="F149" s="296" t="s">
        <v>482</v>
      </c>
      <c r="G149" s="297" t="s">
        <v>130</v>
      </c>
      <c r="H149" s="298" t="s">
        <v>208</v>
      </c>
      <c r="I149" s="299"/>
      <c r="J149" s="299"/>
      <c r="K149" s="300"/>
      <c r="L149" s="300"/>
      <c r="M149" s="307"/>
      <c r="N149" s="307"/>
      <c r="O149" s="307"/>
      <c r="P149" s="308"/>
      <c r="Q149" s="567"/>
      <c r="R149" s="430"/>
      <c r="S149" s="301" t="s">
        <v>514</v>
      </c>
      <c r="T149" s="302"/>
      <c r="U149" s="303"/>
      <c r="V149" s="304"/>
      <c r="W149" s="305"/>
      <c r="X149" s="305"/>
      <c r="Y149" s="305"/>
      <c r="Z149" s="303"/>
      <c r="AA149" s="306"/>
      <c r="AB149" s="24"/>
      <c r="AD149" s="16"/>
    </row>
    <row r="150" spans="1:30" ht="26.5" customHeight="1">
      <c r="A150" s="24"/>
      <c r="C150" s="637"/>
      <c r="D150" s="629"/>
      <c r="E150" s="629"/>
      <c r="F150" s="56" t="s">
        <v>483</v>
      </c>
      <c r="G150" s="57" t="s">
        <v>136</v>
      </c>
      <c r="H150" s="57" t="s">
        <v>137</v>
      </c>
      <c r="I150" s="58"/>
      <c r="J150" s="64"/>
      <c r="K150" s="59"/>
      <c r="L150" s="59"/>
      <c r="M150" s="211"/>
      <c r="N150" s="211"/>
      <c r="O150" s="211"/>
      <c r="P150" s="212"/>
      <c r="Q150" s="565"/>
      <c r="R150" s="428"/>
      <c r="S150" s="57" t="s">
        <v>138</v>
      </c>
      <c r="T150" s="60"/>
      <c r="U150" s="63"/>
      <c r="V150" s="61"/>
      <c r="W150" s="62"/>
      <c r="X150" s="62"/>
      <c r="Y150" s="62"/>
      <c r="Z150" s="63"/>
      <c r="AA150" s="210"/>
      <c r="AB150" s="24"/>
      <c r="AD150" s="16"/>
    </row>
    <row r="151" spans="1:30" ht="26.5" customHeight="1">
      <c r="A151" s="24"/>
      <c r="C151" s="637"/>
      <c r="D151" s="629"/>
      <c r="E151" s="629"/>
      <c r="F151" s="56" t="s">
        <v>484</v>
      </c>
      <c r="G151" s="57" t="s">
        <v>209</v>
      </c>
      <c r="H151" s="57" t="s">
        <v>676</v>
      </c>
      <c r="I151" s="58"/>
      <c r="J151" s="64"/>
      <c r="K151" s="59"/>
      <c r="L151" s="59"/>
      <c r="M151" s="211"/>
      <c r="N151" s="211"/>
      <c r="O151" s="211"/>
      <c r="P151" s="212"/>
      <c r="Q151" s="565"/>
      <c r="R151" s="428"/>
      <c r="S151" s="57" t="s">
        <v>210</v>
      </c>
      <c r="T151" s="60"/>
      <c r="U151" s="63"/>
      <c r="V151" s="61"/>
      <c r="W151" s="62"/>
      <c r="X151" s="62"/>
      <c r="Y151" s="62"/>
      <c r="Z151" s="63"/>
      <c r="AA151" s="210"/>
      <c r="AB151" s="24"/>
      <c r="AD151" s="16"/>
    </row>
    <row r="152" spans="1:30" ht="26.5" customHeight="1">
      <c r="A152" s="24"/>
      <c r="C152" s="637"/>
      <c r="D152" s="629"/>
      <c r="E152" s="629"/>
      <c r="F152" s="56" t="s">
        <v>485</v>
      </c>
      <c r="G152" s="57" t="s">
        <v>144</v>
      </c>
      <c r="H152" s="57" t="s">
        <v>145</v>
      </c>
      <c r="I152" s="58"/>
      <c r="J152" s="64"/>
      <c r="K152" s="59"/>
      <c r="L152" s="59"/>
      <c r="M152" s="211"/>
      <c r="N152" s="211"/>
      <c r="O152" s="211"/>
      <c r="P152" s="212"/>
      <c r="Q152" s="565"/>
      <c r="R152" s="428"/>
      <c r="S152" s="57" t="s">
        <v>211</v>
      </c>
      <c r="T152" s="60"/>
      <c r="U152" s="63"/>
      <c r="V152" s="61"/>
      <c r="W152" s="62"/>
      <c r="X152" s="62"/>
      <c r="Y152" s="62"/>
      <c r="Z152" s="63"/>
      <c r="AA152" s="210"/>
      <c r="AB152" s="24"/>
      <c r="AD152" s="16"/>
    </row>
    <row r="153" spans="1:30" ht="26.5" customHeight="1">
      <c r="A153" s="24"/>
      <c r="C153" s="637"/>
      <c r="D153" s="629"/>
      <c r="E153" s="629"/>
      <c r="F153" s="56" t="s">
        <v>486</v>
      </c>
      <c r="G153" s="57" t="s">
        <v>147</v>
      </c>
      <c r="H153" s="57" t="s">
        <v>212</v>
      </c>
      <c r="I153" s="58"/>
      <c r="J153" s="64"/>
      <c r="K153" s="59"/>
      <c r="L153" s="59"/>
      <c r="M153" s="211"/>
      <c r="N153" s="211"/>
      <c r="O153" s="211"/>
      <c r="P153" s="212"/>
      <c r="Q153" s="565"/>
      <c r="R153" s="428"/>
      <c r="S153" s="57" t="s">
        <v>213</v>
      </c>
      <c r="T153" s="60"/>
      <c r="U153" s="63"/>
      <c r="V153" s="61"/>
      <c r="W153" s="62"/>
      <c r="X153" s="62"/>
      <c r="Y153" s="62"/>
      <c r="Z153" s="63"/>
      <c r="AA153" s="210"/>
      <c r="AB153" s="24"/>
      <c r="AD153" s="16"/>
    </row>
    <row r="154" spans="1:30" ht="26.5" customHeight="1">
      <c r="A154" s="24"/>
      <c r="C154" s="637"/>
      <c r="D154" s="629"/>
      <c r="E154" s="629"/>
      <c r="F154" s="56" t="s">
        <v>487</v>
      </c>
      <c r="G154" s="57" t="s">
        <v>150</v>
      </c>
      <c r="H154" s="57" t="s">
        <v>151</v>
      </c>
      <c r="I154" s="58"/>
      <c r="J154" s="64"/>
      <c r="K154" s="59"/>
      <c r="L154" s="59"/>
      <c r="M154" s="211"/>
      <c r="N154" s="211"/>
      <c r="O154" s="211"/>
      <c r="P154" s="212"/>
      <c r="Q154" s="565"/>
      <c r="R154" s="428"/>
      <c r="S154" s="67" t="s">
        <v>214</v>
      </c>
      <c r="T154" s="60"/>
      <c r="U154" s="63"/>
      <c r="V154" s="61"/>
      <c r="W154" s="62"/>
      <c r="X154" s="62"/>
      <c r="Y154" s="62"/>
      <c r="Z154" s="63"/>
      <c r="AA154" s="210"/>
      <c r="AB154" s="24"/>
      <c r="AD154" s="16"/>
    </row>
    <row r="155" spans="1:30" ht="26.5" customHeight="1">
      <c r="A155" s="24"/>
      <c r="C155" s="637"/>
      <c r="D155" s="629"/>
      <c r="E155" s="629"/>
      <c r="F155" s="56" t="s">
        <v>488</v>
      </c>
      <c r="G155" s="57" t="s">
        <v>215</v>
      </c>
      <c r="H155" s="57" t="s">
        <v>216</v>
      </c>
      <c r="I155" s="58"/>
      <c r="J155" s="64"/>
      <c r="K155" s="59"/>
      <c r="L155" s="59"/>
      <c r="M155" s="211"/>
      <c r="N155" s="211"/>
      <c r="O155" s="211"/>
      <c r="P155" s="212"/>
      <c r="Q155" s="565"/>
      <c r="R155" s="428"/>
      <c r="S155" s="57" t="s">
        <v>217</v>
      </c>
      <c r="T155" s="60"/>
      <c r="U155" s="63"/>
      <c r="V155" s="61"/>
      <c r="W155" s="62"/>
      <c r="X155" s="62"/>
      <c r="Y155" s="62"/>
      <c r="Z155" s="63"/>
      <c r="AA155" s="210"/>
      <c r="AB155" s="24"/>
      <c r="AD155" s="16"/>
    </row>
    <row r="156" spans="1:30" ht="26.5" customHeight="1">
      <c r="A156" s="24"/>
      <c r="C156" s="637"/>
      <c r="D156" s="629"/>
      <c r="E156" s="629"/>
      <c r="F156" s="56" t="s">
        <v>489</v>
      </c>
      <c r="G156" s="57" t="s">
        <v>218</v>
      </c>
      <c r="H156" s="57" t="s">
        <v>219</v>
      </c>
      <c r="I156" s="58"/>
      <c r="J156" s="64"/>
      <c r="K156" s="59"/>
      <c r="L156" s="59"/>
      <c r="M156" s="211"/>
      <c r="N156" s="211"/>
      <c r="O156" s="211"/>
      <c r="P156" s="212"/>
      <c r="Q156" s="565"/>
      <c r="R156" s="428"/>
      <c r="S156" s="57" t="s">
        <v>679</v>
      </c>
      <c r="T156" s="60"/>
      <c r="U156" s="63"/>
      <c r="V156" s="61"/>
      <c r="W156" s="62"/>
      <c r="X156" s="62"/>
      <c r="Y156" s="62"/>
      <c r="Z156" s="63"/>
      <c r="AA156" s="210"/>
      <c r="AB156" s="24"/>
      <c r="AD156" s="16"/>
    </row>
    <row r="157" spans="1:30" ht="26.5" customHeight="1">
      <c r="A157" s="24"/>
      <c r="C157" s="637"/>
      <c r="D157" s="629"/>
      <c r="E157" s="629"/>
      <c r="F157" s="56" t="s">
        <v>490</v>
      </c>
      <c r="G157" s="57" t="s">
        <v>695</v>
      </c>
      <c r="H157" s="57" t="s">
        <v>220</v>
      </c>
      <c r="I157" s="69"/>
      <c r="J157" s="64"/>
      <c r="K157" s="59"/>
      <c r="L157" s="59"/>
      <c r="M157" s="211"/>
      <c r="N157" s="211"/>
      <c r="O157" s="211"/>
      <c r="P157" s="212"/>
      <c r="Q157" s="565"/>
      <c r="R157" s="428"/>
      <c r="S157" s="57" t="s">
        <v>515</v>
      </c>
      <c r="T157" s="60"/>
      <c r="U157" s="63"/>
      <c r="V157" s="61"/>
      <c r="W157" s="62"/>
      <c r="X157" s="62"/>
      <c r="Y157" s="62"/>
      <c r="Z157" s="63"/>
      <c r="AA157" s="210"/>
      <c r="AB157" s="24"/>
      <c r="AD157" s="16"/>
    </row>
    <row r="158" spans="1:30" ht="26.5" customHeight="1">
      <c r="A158" s="24"/>
      <c r="C158" s="637"/>
      <c r="D158" s="629"/>
      <c r="E158" s="629"/>
      <c r="F158" s="56" t="s">
        <v>491</v>
      </c>
      <c r="G158" s="57" t="s">
        <v>221</v>
      </c>
      <c r="H158" s="57" t="s">
        <v>222</v>
      </c>
      <c r="I158" s="69"/>
      <c r="J158" s="69"/>
      <c r="K158" s="59"/>
      <c r="L158" s="59"/>
      <c r="M158" s="211"/>
      <c r="N158" s="211"/>
      <c r="O158" s="211"/>
      <c r="P158" s="212"/>
      <c r="Q158" s="565"/>
      <c r="R158" s="428"/>
      <c r="S158" s="57" t="s">
        <v>223</v>
      </c>
      <c r="T158" s="60"/>
      <c r="U158" s="63"/>
      <c r="V158" s="61"/>
      <c r="W158" s="62"/>
      <c r="X158" s="62"/>
      <c r="Y158" s="62"/>
      <c r="Z158" s="63"/>
      <c r="AA158" s="210"/>
      <c r="AB158" s="24"/>
      <c r="AD158" s="16"/>
    </row>
    <row r="159" spans="1:30" ht="26.5" customHeight="1">
      <c r="A159" s="24"/>
      <c r="C159" s="637"/>
      <c r="D159" s="629"/>
      <c r="E159" s="629"/>
      <c r="F159" s="56" t="s">
        <v>492</v>
      </c>
      <c r="G159" s="57" t="s">
        <v>224</v>
      </c>
      <c r="H159" s="57" t="s">
        <v>225</v>
      </c>
      <c r="I159" s="58"/>
      <c r="J159" s="64"/>
      <c r="K159" s="59"/>
      <c r="L159" s="59"/>
      <c r="M159" s="211"/>
      <c r="N159" s="211"/>
      <c r="O159" s="211"/>
      <c r="P159" s="212"/>
      <c r="Q159" s="565"/>
      <c r="R159" s="428"/>
      <c r="S159" s="57" t="s">
        <v>680</v>
      </c>
      <c r="T159" s="60"/>
      <c r="U159" s="63"/>
      <c r="V159" s="61"/>
      <c r="W159" s="62"/>
      <c r="X159" s="62"/>
      <c r="Y159" s="62"/>
      <c r="Z159" s="63"/>
      <c r="AA159" s="210"/>
      <c r="AB159" s="24"/>
      <c r="AD159" s="16"/>
    </row>
    <row r="160" spans="1:30" ht="26.5" customHeight="1">
      <c r="A160" s="24"/>
      <c r="C160" s="637"/>
      <c r="D160" s="629"/>
      <c r="E160" s="629" t="s">
        <v>226</v>
      </c>
      <c r="F160" s="56" t="s">
        <v>493</v>
      </c>
      <c r="G160" s="652" t="s">
        <v>162</v>
      </c>
      <c r="H160" s="57" t="s">
        <v>227</v>
      </c>
      <c r="I160" s="58"/>
      <c r="J160" s="58"/>
      <c r="K160" s="59"/>
      <c r="L160" s="59"/>
      <c r="M160" s="211"/>
      <c r="N160" s="211"/>
      <c r="O160" s="211"/>
      <c r="P160" s="212"/>
      <c r="Q160" s="565"/>
      <c r="R160" s="428"/>
      <c r="S160" s="67" t="s">
        <v>168</v>
      </c>
      <c r="T160" s="60"/>
      <c r="U160" s="63"/>
      <c r="V160" s="61"/>
      <c r="W160" s="62"/>
      <c r="X160" s="62"/>
      <c r="Y160" s="62"/>
      <c r="Z160" s="63"/>
      <c r="AA160" s="210"/>
      <c r="AB160" s="24"/>
      <c r="AD160" s="16"/>
    </row>
    <row r="161" spans="1:30" ht="26.5" customHeight="1">
      <c r="A161" s="24"/>
      <c r="C161" s="637"/>
      <c r="D161" s="629"/>
      <c r="E161" s="629"/>
      <c r="F161" s="56" t="s">
        <v>494</v>
      </c>
      <c r="G161" s="652"/>
      <c r="H161" s="57" t="s">
        <v>169</v>
      </c>
      <c r="I161" s="58"/>
      <c r="J161" s="64"/>
      <c r="K161" s="59"/>
      <c r="L161" s="59"/>
      <c r="M161" s="211"/>
      <c r="N161" s="211"/>
      <c r="O161" s="211"/>
      <c r="P161" s="212"/>
      <c r="Q161" s="565"/>
      <c r="R161" s="428"/>
      <c r="S161" s="67" t="s">
        <v>576</v>
      </c>
      <c r="T161" s="60"/>
      <c r="U161" s="63"/>
      <c r="V161" s="61"/>
      <c r="W161" s="62"/>
      <c r="X161" s="62"/>
      <c r="Y161" s="62"/>
      <c r="Z161" s="63"/>
      <c r="AA161" s="210"/>
      <c r="AB161" s="24"/>
      <c r="AD161" s="16"/>
    </row>
    <row r="162" spans="1:30" ht="26.5" customHeight="1">
      <c r="A162" s="24"/>
      <c r="C162" s="637"/>
      <c r="D162" s="629"/>
      <c r="E162" s="629"/>
      <c r="F162" s="56" t="s">
        <v>495</v>
      </c>
      <c r="G162" s="652"/>
      <c r="H162" s="57" t="s">
        <v>228</v>
      </c>
      <c r="I162" s="58"/>
      <c r="J162" s="64"/>
      <c r="K162" s="59"/>
      <c r="L162" s="59"/>
      <c r="M162" s="211"/>
      <c r="N162" s="211"/>
      <c r="O162" s="211"/>
      <c r="P162" s="212"/>
      <c r="Q162" s="565"/>
      <c r="R162" s="428"/>
      <c r="S162" s="67" t="s">
        <v>229</v>
      </c>
      <c r="T162" s="60"/>
      <c r="U162" s="63"/>
      <c r="V162" s="61"/>
      <c r="W162" s="62"/>
      <c r="X162" s="62"/>
      <c r="Y162" s="62"/>
      <c r="Z162" s="63"/>
      <c r="AA162" s="210"/>
      <c r="AB162" s="24"/>
      <c r="AD162" s="16"/>
    </row>
    <row r="163" spans="1:30" ht="26.5" customHeight="1">
      <c r="A163" s="24"/>
      <c r="C163" s="637"/>
      <c r="D163" s="629"/>
      <c r="E163" s="629"/>
      <c r="F163" s="56" t="s">
        <v>496</v>
      </c>
      <c r="G163" s="652"/>
      <c r="H163" s="57"/>
      <c r="I163" s="58"/>
      <c r="J163" s="64"/>
      <c r="K163" s="59"/>
      <c r="L163" s="59"/>
      <c r="M163" s="211"/>
      <c r="N163" s="211"/>
      <c r="O163" s="211"/>
      <c r="P163" s="212"/>
      <c r="Q163" s="565"/>
      <c r="R163" s="428"/>
      <c r="S163" s="67" t="s">
        <v>171</v>
      </c>
      <c r="T163" s="60"/>
      <c r="U163" s="63"/>
      <c r="V163" s="61"/>
      <c r="W163" s="62"/>
      <c r="X163" s="62"/>
      <c r="Y163" s="62"/>
      <c r="Z163" s="63"/>
      <c r="AA163" s="210"/>
      <c r="AB163" s="24"/>
      <c r="AD163" s="16"/>
    </row>
    <row r="164" spans="1:30" ht="26.5" customHeight="1">
      <c r="A164" s="24"/>
      <c r="C164" s="637"/>
      <c r="D164" s="629"/>
      <c r="E164" s="629"/>
      <c r="F164" s="56" t="s">
        <v>497</v>
      </c>
      <c r="G164" s="652"/>
      <c r="H164" s="57" t="s">
        <v>230</v>
      </c>
      <c r="I164" s="58"/>
      <c r="J164" s="64"/>
      <c r="K164" s="59"/>
      <c r="L164" s="59"/>
      <c r="M164" s="211"/>
      <c r="N164" s="211"/>
      <c r="O164" s="211"/>
      <c r="P164" s="212"/>
      <c r="Q164" s="565"/>
      <c r="R164" s="428"/>
      <c r="S164" s="67" t="s">
        <v>231</v>
      </c>
      <c r="T164" s="60"/>
      <c r="U164" s="63"/>
      <c r="V164" s="61"/>
      <c r="W164" s="62"/>
      <c r="X164" s="62"/>
      <c r="Y164" s="62"/>
      <c r="Z164" s="63"/>
      <c r="AA164" s="210"/>
      <c r="AB164" s="24"/>
      <c r="AD164" s="16"/>
    </row>
    <row r="165" spans="1:30" ht="26.5" customHeight="1">
      <c r="A165" s="24"/>
      <c r="C165" s="637"/>
      <c r="D165" s="629"/>
      <c r="E165" s="629"/>
      <c r="F165" s="56" t="s">
        <v>501</v>
      </c>
      <c r="G165" s="652"/>
      <c r="H165" s="57" t="s">
        <v>176</v>
      </c>
      <c r="I165" s="58"/>
      <c r="J165" s="64"/>
      <c r="K165" s="59"/>
      <c r="L165" s="59"/>
      <c r="M165" s="211"/>
      <c r="N165" s="211"/>
      <c r="O165" s="211"/>
      <c r="P165" s="212"/>
      <c r="Q165" s="565"/>
      <c r="R165" s="428"/>
      <c r="S165" s="67" t="s">
        <v>232</v>
      </c>
      <c r="T165" s="60"/>
      <c r="U165" s="63"/>
      <c r="V165" s="61"/>
      <c r="W165" s="62"/>
      <c r="X165" s="62"/>
      <c r="Y165" s="62"/>
      <c r="Z165" s="63"/>
      <c r="AA165" s="210"/>
      <c r="AB165" s="24"/>
      <c r="AD165" s="16"/>
    </row>
    <row r="166" spans="1:30" ht="26.5" customHeight="1">
      <c r="A166" s="24"/>
      <c r="C166" s="637"/>
      <c r="D166" s="629"/>
      <c r="E166" s="629"/>
      <c r="F166" s="56" t="s">
        <v>498</v>
      </c>
      <c r="G166" s="652"/>
      <c r="H166" s="57" t="s">
        <v>178</v>
      </c>
      <c r="I166" s="58"/>
      <c r="J166" s="64"/>
      <c r="K166" s="59"/>
      <c r="L166" s="59"/>
      <c r="M166" s="211"/>
      <c r="N166" s="211"/>
      <c r="O166" s="211"/>
      <c r="P166" s="212"/>
      <c r="Q166" s="565"/>
      <c r="R166" s="428"/>
      <c r="S166" s="67" t="s">
        <v>179</v>
      </c>
      <c r="T166" s="60"/>
      <c r="U166" s="63"/>
      <c r="V166" s="61"/>
      <c r="W166" s="62"/>
      <c r="X166" s="62"/>
      <c r="Y166" s="62"/>
      <c r="Z166" s="63"/>
      <c r="AA166" s="210"/>
      <c r="AB166" s="24"/>
      <c r="AD166" s="16"/>
    </row>
    <row r="167" spans="1:30" ht="26.5" customHeight="1">
      <c r="A167" s="24"/>
      <c r="C167" s="637"/>
      <c r="D167" s="629"/>
      <c r="E167" s="629" t="s">
        <v>692</v>
      </c>
      <c r="F167" s="56" t="s">
        <v>499</v>
      </c>
      <c r="G167" s="652" t="s">
        <v>696</v>
      </c>
      <c r="H167" s="57" t="s">
        <v>233</v>
      </c>
      <c r="I167" s="58"/>
      <c r="J167" s="64"/>
      <c r="K167" s="59"/>
      <c r="L167" s="59"/>
      <c r="M167" s="211"/>
      <c r="N167" s="211"/>
      <c r="O167" s="211"/>
      <c r="P167" s="212"/>
      <c r="Q167" s="565"/>
      <c r="R167" s="428"/>
      <c r="S167" s="67" t="s">
        <v>185</v>
      </c>
      <c r="T167" s="60"/>
      <c r="U167" s="63"/>
      <c r="V167" s="61"/>
      <c r="W167" s="62"/>
      <c r="X167" s="62"/>
      <c r="Y167" s="62"/>
      <c r="Z167" s="63"/>
      <c r="AA167" s="210"/>
      <c r="AB167" s="24"/>
      <c r="AD167" s="16"/>
    </row>
    <row r="168" spans="1:30" ht="26.5" customHeight="1">
      <c r="A168" s="24"/>
      <c r="C168" s="637"/>
      <c r="D168" s="629"/>
      <c r="E168" s="629"/>
      <c r="F168" s="56" t="s">
        <v>500</v>
      </c>
      <c r="G168" s="652"/>
      <c r="H168" s="57" t="s">
        <v>234</v>
      </c>
      <c r="I168" s="58"/>
      <c r="J168" s="64"/>
      <c r="K168" s="59"/>
      <c r="L168" s="59"/>
      <c r="M168" s="211"/>
      <c r="N168" s="211"/>
      <c r="O168" s="211"/>
      <c r="P168" s="212"/>
      <c r="Q168" s="565"/>
      <c r="R168" s="428"/>
      <c r="S168" s="67" t="s">
        <v>188</v>
      </c>
      <c r="T168" s="60"/>
      <c r="U168" s="63"/>
      <c r="V168" s="61"/>
      <c r="W168" s="62"/>
      <c r="X168" s="62"/>
      <c r="Y168" s="62"/>
      <c r="Z168" s="63"/>
      <c r="AA168" s="210"/>
      <c r="AB168" s="24"/>
      <c r="AD168" s="16"/>
    </row>
    <row r="169" spans="1:30" ht="26.5" customHeight="1">
      <c r="A169" s="24"/>
      <c r="C169" s="637"/>
      <c r="D169" s="629"/>
      <c r="E169" s="629"/>
      <c r="F169" s="56" t="s">
        <v>501</v>
      </c>
      <c r="G169" s="652"/>
      <c r="H169" s="57" t="s">
        <v>235</v>
      </c>
      <c r="I169" s="58"/>
      <c r="J169" s="64"/>
      <c r="K169" s="59"/>
      <c r="L169" s="59"/>
      <c r="M169" s="211"/>
      <c r="N169" s="211"/>
      <c r="O169" s="211"/>
      <c r="P169" s="212"/>
      <c r="Q169" s="565"/>
      <c r="R169" s="428"/>
      <c r="S169" s="67" t="s">
        <v>236</v>
      </c>
      <c r="T169" s="60"/>
      <c r="U169" s="63"/>
      <c r="V169" s="61"/>
      <c r="W169" s="62"/>
      <c r="X169" s="62"/>
      <c r="Y169" s="62"/>
      <c r="Z169" s="63"/>
      <c r="AA169" s="210"/>
      <c r="AB169" s="24"/>
      <c r="AD169" s="16"/>
    </row>
    <row r="170" spans="1:30" ht="26.5" customHeight="1">
      <c r="A170" s="24"/>
      <c r="C170" s="637"/>
      <c r="D170" s="629"/>
      <c r="E170" s="629"/>
      <c r="F170" s="56" t="s">
        <v>502</v>
      </c>
      <c r="G170" s="652"/>
      <c r="H170" s="57" t="s">
        <v>237</v>
      </c>
      <c r="I170" s="58"/>
      <c r="J170" s="64"/>
      <c r="K170" s="59"/>
      <c r="L170" s="59"/>
      <c r="M170" s="211"/>
      <c r="N170" s="211"/>
      <c r="O170" s="211"/>
      <c r="P170" s="212"/>
      <c r="Q170" s="565"/>
      <c r="R170" s="428"/>
      <c r="S170" s="67" t="s">
        <v>194</v>
      </c>
      <c r="T170" s="60"/>
      <c r="U170" s="63"/>
      <c r="V170" s="61"/>
      <c r="W170" s="62"/>
      <c r="X170" s="62"/>
      <c r="Y170" s="62"/>
      <c r="Z170" s="63"/>
      <c r="AA170" s="210"/>
      <c r="AB170" s="24"/>
      <c r="AD170" s="16"/>
    </row>
    <row r="171" spans="1:30" ht="26.5" customHeight="1">
      <c r="A171" s="24"/>
      <c r="C171" s="637"/>
      <c r="D171" s="629"/>
      <c r="E171" s="629"/>
      <c r="F171" s="56" t="s">
        <v>503</v>
      </c>
      <c r="G171" s="652"/>
      <c r="H171" s="57" t="s">
        <v>196</v>
      </c>
      <c r="I171" s="58"/>
      <c r="J171" s="64"/>
      <c r="K171" s="59"/>
      <c r="L171" s="59"/>
      <c r="M171" s="211"/>
      <c r="N171" s="211"/>
      <c r="O171" s="211"/>
      <c r="P171" s="212"/>
      <c r="Q171" s="565"/>
      <c r="R171" s="428"/>
      <c r="S171" s="67" t="s">
        <v>197</v>
      </c>
      <c r="T171" s="60"/>
      <c r="U171" s="63"/>
      <c r="V171" s="61"/>
      <c r="W171" s="62"/>
      <c r="X171" s="62"/>
      <c r="Y171" s="62"/>
      <c r="Z171" s="63"/>
      <c r="AA171" s="210"/>
      <c r="AB171" s="24"/>
      <c r="AD171" s="16"/>
    </row>
    <row r="172" spans="1:30" ht="26.5" customHeight="1">
      <c r="A172" s="24"/>
      <c r="C172" s="637"/>
      <c r="D172" s="629"/>
      <c r="E172" s="629"/>
      <c r="F172" s="56" t="s">
        <v>651</v>
      </c>
      <c r="G172" s="57" t="s">
        <v>694</v>
      </c>
      <c r="H172" s="57" t="s">
        <v>652</v>
      </c>
      <c r="I172" s="58"/>
      <c r="J172" s="58"/>
      <c r="K172" s="59"/>
      <c r="L172" s="59"/>
      <c r="M172" s="211"/>
      <c r="N172" s="211"/>
      <c r="O172" s="211"/>
      <c r="P172" s="212"/>
      <c r="Q172" s="565"/>
      <c r="R172" s="428"/>
      <c r="S172" s="67" t="s">
        <v>655</v>
      </c>
      <c r="T172" s="68"/>
      <c r="U172" s="63"/>
      <c r="V172" s="61"/>
      <c r="W172" s="62"/>
      <c r="X172" s="62"/>
      <c r="Y172" s="62"/>
      <c r="Z172" s="63"/>
      <c r="AA172" s="210"/>
      <c r="AB172" s="24"/>
      <c r="AD172" s="16"/>
    </row>
    <row r="173" spans="1:30" ht="26.5" customHeight="1" thickBot="1">
      <c r="A173" s="24"/>
      <c r="C173" s="638"/>
      <c r="D173" s="630"/>
      <c r="E173" s="630"/>
      <c r="F173" s="284" t="s">
        <v>659</v>
      </c>
      <c r="G173" s="285" t="s">
        <v>660</v>
      </c>
      <c r="H173" s="285" t="s">
        <v>662</v>
      </c>
      <c r="I173" s="286"/>
      <c r="J173" s="286"/>
      <c r="K173" s="287"/>
      <c r="L173" s="287"/>
      <c r="M173" s="293"/>
      <c r="N173" s="293"/>
      <c r="O173" s="293"/>
      <c r="P173" s="294"/>
      <c r="Q173" s="566"/>
      <c r="R173" s="429"/>
      <c r="S173" s="288" t="s">
        <v>661</v>
      </c>
      <c r="T173" s="289"/>
      <c r="U173" s="290"/>
      <c r="V173" s="291"/>
      <c r="W173" s="292"/>
      <c r="X173" s="292"/>
      <c r="Y173" s="292"/>
      <c r="Z173" s="290"/>
      <c r="AA173" s="219"/>
      <c r="AB173" s="24"/>
      <c r="AD173" s="16"/>
    </row>
    <row r="174" spans="1:30" ht="26.5" customHeight="1" thickBot="1">
      <c r="A174" s="24"/>
      <c r="C174" s="636">
        <v>7</v>
      </c>
      <c r="D174" s="639" t="s">
        <v>238</v>
      </c>
      <c r="E174" s="628" t="s">
        <v>1178</v>
      </c>
      <c r="F174" s="309" t="s">
        <v>598</v>
      </c>
      <c r="G174" s="249" t="s">
        <v>239</v>
      </c>
      <c r="H174" s="249" t="s">
        <v>240</v>
      </c>
      <c r="I174" s="251">
        <v>44351</v>
      </c>
      <c r="J174" s="251">
        <v>44351</v>
      </c>
      <c r="K174" s="252">
        <v>1</v>
      </c>
      <c r="L174" s="252">
        <v>1</v>
      </c>
      <c r="M174" s="226" t="s">
        <v>1366</v>
      </c>
      <c r="N174" s="597"/>
      <c r="O174" s="226" t="b">
        <v>0</v>
      </c>
      <c r="P174" s="259"/>
      <c r="Q174" s="568"/>
      <c r="R174" s="680">
        <f>COUNTIF(O174:O176,TRUE)/COUNTIF(M174:M176,"M2")</f>
        <v>0</v>
      </c>
      <c r="S174" s="310" t="s">
        <v>809</v>
      </c>
      <c r="T174" s="253"/>
      <c r="U174" s="271"/>
      <c r="V174" s="271" t="s">
        <v>1074</v>
      </c>
      <c r="W174" s="255" t="s">
        <v>1329</v>
      </c>
      <c r="X174" s="255" t="s">
        <v>1346</v>
      </c>
      <c r="Y174" s="255" t="s">
        <v>1360</v>
      </c>
      <c r="Z174" s="256" t="s">
        <v>1359</v>
      </c>
      <c r="AA174" s="257"/>
      <c r="AB174" s="24"/>
      <c r="AD174" s="16"/>
    </row>
    <row r="175" spans="1:30" ht="26.5" customHeight="1">
      <c r="A175" s="24"/>
      <c r="C175" s="637"/>
      <c r="D175" s="618"/>
      <c r="E175" s="629"/>
      <c r="F175" s="11" t="s">
        <v>599</v>
      </c>
      <c r="G175" s="454" t="s">
        <v>241</v>
      </c>
      <c r="H175" s="454" t="s">
        <v>1179</v>
      </c>
      <c r="I175" s="251">
        <v>44351</v>
      </c>
      <c r="J175" s="251">
        <v>44351</v>
      </c>
      <c r="K175" s="7">
        <v>1</v>
      </c>
      <c r="L175" s="7">
        <v>1</v>
      </c>
      <c r="M175" s="206" t="s">
        <v>1366</v>
      </c>
      <c r="N175" s="598"/>
      <c r="O175" s="206" t="b">
        <v>0</v>
      </c>
      <c r="P175" s="207"/>
      <c r="Q175" s="569"/>
      <c r="R175" s="681"/>
      <c r="S175" s="454" t="s">
        <v>1448</v>
      </c>
      <c r="T175" s="8"/>
      <c r="U175" s="48"/>
      <c r="V175" s="48" t="s">
        <v>1074</v>
      </c>
      <c r="W175" s="2" t="s">
        <v>1329</v>
      </c>
      <c r="X175" s="2" t="s">
        <v>1346</v>
      </c>
      <c r="Y175" s="2" t="s">
        <v>1360</v>
      </c>
      <c r="Z175" s="456" t="s">
        <v>1359</v>
      </c>
      <c r="AA175" s="13"/>
      <c r="AB175" s="24"/>
      <c r="AD175" s="16"/>
    </row>
    <row r="176" spans="1:30" ht="64.8" thickBot="1">
      <c r="A176" s="24"/>
      <c r="C176" s="638"/>
      <c r="D176" s="619"/>
      <c r="E176" s="630"/>
      <c r="F176" s="260" t="s">
        <v>650</v>
      </c>
      <c r="G176" s="261" t="s">
        <v>902</v>
      </c>
      <c r="H176" s="261" t="s">
        <v>1180</v>
      </c>
      <c r="I176" s="262">
        <v>44351</v>
      </c>
      <c r="J176" s="262">
        <v>44351</v>
      </c>
      <c r="K176" s="263">
        <v>1</v>
      </c>
      <c r="L176" s="263">
        <v>1</v>
      </c>
      <c r="M176" s="208" t="s">
        <v>1365</v>
      </c>
      <c r="N176" s="599"/>
      <c r="O176" s="208" t="b">
        <v>0</v>
      </c>
      <c r="P176" s="209"/>
      <c r="Q176" s="570"/>
      <c r="R176" s="682"/>
      <c r="S176" s="311" t="s">
        <v>1449</v>
      </c>
      <c r="T176" s="312"/>
      <c r="U176" s="313"/>
      <c r="V176" s="313" t="s">
        <v>1074</v>
      </c>
      <c r="W176" s="266" t="s">
        <v>1329</v>
      </c>
      <c r="X176" s="266" t="s">
        <v>1346</v>
      </c>
      <c r="Y176" s="266" t="s">
        <v>1360</v>
      </c>
      <c r="Z176" s="267" t="s">
        <v>1359</v>
      </c>
      <c r="AA176" s="199"/>
      <c r="AB176" s="24"/>
      <c r="AD176" s="16"/>
    </row>
    <row r="177" spans="1:30" ht="26.5" customHeight="1">
      <c r="A177" s="24"/>
      <c r="C177" s="636">
        <v>8</v>
      </c>
      <c r="D177" s="639" t="s">
        <v>399</v>
      </c>
      <c r="E177" s="663" t="s">
        <v>1178</v>
      </c>
      <c r="F177" s="418" t="s">
        <v>600</v>
      </c>
      <c r="G177" s="249" t="s">
        <v>130</v>
      </c>
      <c r="H177" s="249" t="s">
        <v>601</v>
      </c>
      <c r="I177" s="251"/>
      <c r="J177" s="314"/>
      <c r="K177" s="252"/>
      <c r="L177" s="252"/>
      <c r="M177" s="226" t="s">
        <v>1365</v>
      </c>
      <c r="N177" s="597"/>
      <c r="O177" s="226" t="b">
        <v>0</v>
      </c>
      <c r="P177" s="259"/>
      <c r="Q177" s="568"/>
      <c r="R177" s="680">
        <f>COUNTIF(O177:O181,TRUE)/COUNTIF(M177:M181,"M2")</f>
        <v>0</v>
      </c>
      <c r="S177" s="249" t="s">
        <v>602</v>
      </c>
      <c r="T177" s="253"/>
      <c r="U177" s="271"/>
      <c r="V177" s="271"/>
      <c r="W177" s="255" t="s">
        <v>1329</v>
      </c>
      <c r="X177" s="255" t="s">
        <v>1346</v>
      </c>
      <c r="Y177" s="255" t="s">
        <v>1360</v>
      </c>
      <c r="Z177" s="256" t="s">
        <v>1359</v>
      </c>
      <c r="AA177" s="257"/>
      <c r="AB177" s="24"/>
      <c r="AD177" s="16"/>
    </row>
    <row r="178" spans="1:30" ht="26.5" customHeight="1">
      <c r="A178" s="24"/>
      <c r="C178" s="637"/>
      <c r="D178" s="618"/>
      <c r="E178" s="664"/>
      <c r="F178" s="419" t="s">
        <v>606</v>
      </c>
      <c r="G178" s="454" t="s">
        <v>242</v>
      </c>
      <c r="H178" s="454" t="s">
        <v>603</v>
      </c>
      <c r="I178" s="1"/>
      <c r="J178" s="4"/>
      <c r="K178" s="7"/>
      <c r="L178" s="7"/>
      <c r="M178" s="206" t="s">
        <v>1365</v>
      </c>
      <c r="N178" s="598"/>
      <c r="O178" s="206" t="b">
        <v>0</v>
      </c>
      <c r="P178" s="207"/>
      <c r="Q178" s="569"/>
      <c r="R178" s="681"/>
      <c r="S178" s="454" t="s">
        <v>1461</v>
      </c>
      <c r="T178" s="8"/>
      <c r="U178" s="48"/>
      <c r="V178" s="456"/>
      <c r="W178" s="2" t="s">
        <v>1329</v>
      </c>
      <c r="X178" s="2" t="s">
        <v>1346</v>
      </c>
      <c r="Y178" s="2" t="s">
        <v>1360</v>
      </c>
      <c r="Z178" s="456" t="s">
        <v>1359</v>
      </c>
      <c r="AA178" s="13"/>
      <c r="AB178" s="24"/>
      <c r="AD178" s="16"/>
    </row>
    <row r="179" spans="1:30" ht="26.5" customHeight="1">
      <c r="A179" s="24"/>
      <c r="C179" s="637"/>
      <c r="D179" s="618"/>
      <c r="E179" s="664"/>
      <c r="F179" s="420" t="s">
        <v>604</v>
      </c>
      <c r="G179" s="57" t="s">
        <v>697</v>
      </c>
      <c r="H179" s="57" t="s">
        <v>699</v>
      </c>
      <c r="I179" s="58"/>
      <c r="J179" s="64"/>
      <c r="K179" s="59"/>
      <c r="L179" s="59"/>
      <c r="M179" s="211"/>
      <c r="N179" s="211"/>
      <c r="O179" s="211"/>
      <c r="P179" s="212"/>
      <c r="Q179" s="571"/>
      <c r="R179" s="681"/>
      <c r="S179" s="57" t="s">
        <v>607</v>
      </c>
      <c r="T179" s="63"/>
      <c r="U179" s="63"/>
      <c r="V179" s="61"/>
      <c r="W179" s="62"/>
      <c r="X179" s="62"/>
      <c r="Y179" s="62"/>
      <c r="Z179" s="63"/>
      <c r="AA179" s="210"/>
      <c r="AB179" s="24"/>
      <c r="AD179" s="16"/>
    </row>
    <row r="180" spans="1:30" ht="26.5" customHeight="1">
      <c r="A180" s="24"/>
      <c r="C180" s="637"/>
      <c r="D180" s="618"/>
      <c r="E180" s="664"/>
      <c r="F180" s="420" t="s">
        <v>605</v>
      </c>
      <c r="G180" s="57" t="s">
        <v>698</v>
      </c>
      <c r="H180" s="57" t="s">
        <v>700</v>
      </c>
      <c r="I180" s="58"/>
      <c r="J180" s="64"/>
      <c r="K180" s="59"/>
      <c r="L180" s="59"/>
      <c r="M180" s="211"/>
      <c r="N180" s="211"/>
      <c r="O180" s="211"/>
      <c r="P180" s="212"/>
      <c r="Q180" s="571"/>
      <c r="R180" s="681"/>
      <c r="S180" s="57" t="s">
        <v>608</v>
      </c>
      <c r="T180" s="63"/>
      <c r="U180" s="63"/>
      <c r="V180" s="61"/>
      <c r="W180" s="62"/>
      <c r="X180" s="62"/>
      <c r="Y180" s="62"/>
      <c r="Z180" s="63"/>
      <c r="AA180" s="210"/>
      <c r="AB180" s="24"/>
      <c r="AD180" s="16"/>
    </row>
    <row r="181" spans="1:30" ht="26.5" customHeight="1" thickBot="1">
      <c r="A181" s="24"/>
      <c r="C181" s="637"/>
      <c r="D181" s="618"/>
      <c r="E181" s="664"/>
      <c r="F181" s="421" t="s">
        <v>777</v>
      </c>
      <c r="G181" s="261" t="s">
        <v>772</v>
      </c>
      <c r="H181" s="261" t="s">
        <v>773</v>
      </c>
      <c r="I181" s="262"/>
      <c r="J181" s="262"/>
      <c r="K181" s="263"/>
      <c r="L181" s="263"/>
      <c r="M181" s="208" t="s">
        <v>1366</v>
      </c>
      <c r="N181" s="599"/>
      <c r="O181" s="208" t="b">
        <v>0</v>
      </c>
      <c r="P181" s="209"/>
      <c r="Q181" s="570"/>
      <c r="R181" s="682"/>
      <c r="S181" s="261" t="s">
        <v>774</v>
      </c>
      <c r="T181" s="264"/>
      <c r="U181" s="313"/>
      <c r="V181" s="313"/>
      <c r="W181" s="266" t="s">
        <v>1329</v>
      </c>
      <c r="X181" s="266" t="s">
        <v>1346</v>
      </c>
      <c r="Y181" s="266" t="s">
        <v>1360</v>
      </c>
      <c r="Z181" s="267" t="s">
        <v>1359</v>
      </c>
      <c r="AA181" s="199"/>
      <c r="AB181" s="24"/>
      <c r="AD181" s="16"/>
    </row>
    <row r="182" spans="1:30" ht="32.5" customHeight="1">
      <c r="A182" s="24"/>
      <c r="C182" s="637">
        <v>9</v>
      </c>
      <c r="D182" s="629" t="s">
        <v>1</v>
      </c>
      <c r="E182" s="664" t="s">
        <v>1178</v>
      </c>
      <c r="F182" s="418" t="s">
        <v>243</v>
      </c>
      <c r="G182" s="249" t="s">
        <v>244</v>
      </c>
      <c r="H182" s="249" t="s">
        <v>245</v>
      </c>
      <c r="I182" s="251">
        <v>44351</v>
      </c>
      <c r="J182" s="251">
        <v>44351</v>
      </c>
      <c r="K182" s="252">
        <v>1</v>
      </c>
      <c r="L182" s="252">
        <v>1</v>
      </c>
      <c r="M182" s="204" t="s">
        <v>1366</v>
      </c>
      <c r="N182" s="600"/>
      <c r="O182" s="204" t="b">
        <v>0</v>
      </c>
      <c r="P182" s="205"/>
      <c r="Q182" s="569"/>
      <c r="R182" s="680">
        <f>COUNTIF(O182:O192,TRUE)/COUNTIF(M182:M192,"M2")</f>
        <v>0</v>
      </c>
      <c r="S182" s="249" t="s">
        <v>808</v>
      </c>
      <c r="T182" s="455"/>
      <c r="U182" s="271"/>
      <c r="V182" s="271" t="s">
        <v>1074</v>
      </c>
      <c r="W182" s="255" t="s">
        <v>1329</v>
      </c>
      <c r="X182" s="255" t="s">
        <v>1346</v>
      </c>
      <c r="Y182" s="255" t="s">
        <v>1360</v>
      </c>
      <c r="Z182" s="256" t="s">
        <v>1359</v>
      </c>
      <c r="AA182" s="257"/>
      <c r="AB182" s="24"/>
    </row>
    <row r="183" spans="1:30" ht="26.5" customHeight="1">
      <c r="A183" s="24"/>
      <c r="C183" s="637"/>
      <c r="D183" s="629"/>
      <c r="E183" s="664"/>
      <c r="F183" s="419" t="s">
        <v>246</v>
      </c>
      <c r="G183" s="454" t="s">
        <v>242</v>
      </c>
      <c r="H183" s="9" t="s">
        <v>247</v>
      </c>
      <c r="I183" s="1">
        <v>44351</v>
      </c>
      <c r="J183" s="1">
        <v>44351</v>
      </c>
      <c r="K183" s="7">
        <v>1</v>
      </c>
      <c r="L183" s="7">
        <v>1</v>
      </c>
      <c r="M183" s="206" t="s">
        <v>1365</v>
      </c>
      <c r="N183" s="598"/>
      <c r="O183" s="206" t="b">
        <v>0</v>
      </c>
      <c r="P183" s="207"/>
      <c r="Q183" s="569"/>
      <c r="R183" s="681"/>
      <c r="S183" s="9" t="s">
        <v>810</v>
      </c>
      <c r="T183" s="8"/>
      <c r="U183" s="48"/>
      <c r="V183" s="48" t="s">
        <v>1074</v>
      </c>
      <c r="W183" s="2" t="s">
        <v>1329</v>
      </c>
      <c r="X183" s="2" t="s">
        <v>1346</v>
      </c>
      <c r="Y183" s="2" t="s">
        <v>1360</v>
      </c>
      <c r="Z183" s="456" t="s">
        <v>1359</v>
      </c>
      <c r="AA183" s="13"/>
      <c r="AB183" s="24"/>
    </row>
    <row r="184" spans="1:30" ht="48.6" customHeight="1">
      <c r="A184" s="24"/>
      <c r="C184" s="637"/>
      <c r="D184" s="629"/>
      <c r="E184" s="664"/>
      <c r="F184" s="419" t="s">
        <v>248</v>
      </c>
      <c r="G184" s="454" t="s">
        <v>249</v>
      </c>
      <c r="H184" s="454" t="s">
        <v>250</v>
      </c>
      <c r="I184" s="1">
        <v>44351</v>
      </c>
      <c r="J184" s="1">
        <v>44351</v>
      </c>
      <c r="K184" s="7">
        <v>1</v>
      </c>
      <c r="L184" s="7">
        <v>1</v>
      </c>
      <c r="M184" s="206" t="s">
        <v>1365</v>
      </c>
      <c r="N184" s="598"/>
      <c r="O184" s="206" t="b">
        <v>0</v>
      </c>
      <c r="P184" s="207"/>
      <c r="Q184" s="569"/>
      <c r="R184" s="681"/>
      <c r="S184" s="454" t="s">
        <v>905</v>
      </c>
      <c r="T184" s="8"/>
      <c r="U184" s="48"/>
      <c r="V184" s="48" t="s">
        <v>1074</v>
      </c>
      <c r="W184" s="2" t="s">
        <v>1329</v>
      </c>
      <c r="X184" s="2" t="s">
        <v>1346</v>
      </c>
      <c r="Y184" s="2" t="s">
        <v>1360</v>
      </c>
      <c r="Z184" s="456" t="s">
        <v>1359</v>
      </c>
      <c r="AA184" s="13"/>
      <c r="AB184" s="24"/>
    </row>
    <row r="185" spans="1:30" ht="34.35" customHeight="1">
      <c r="A185" s="24"/>
      <c r="C185" s="637"/>
      <c r="D185" s="629"/>
      <c r="E185" s="664"/>
      <c r="F185" s="419" t="s">
        <v>251</v>
      </c>
      <c r="G185" s="454" t="s">
        <v>252</v>
      </c>
      <c r="H185" s="454" t="s">
        <v>253</v>
      </c>
      <c r="I185" s="1">
        <v>44351</v>
      </c>
      <c r="J185" s="1">
        <v>44351</v>
      </c>
      <c r="K185" s="7">
        <v>1</v>
      </c>
      <c r="L185" s="7">
        <v>1</v>
      </c>
      <c r="M185" s="206" t="s">
        <v>1365</v>
      </c>
      <c r="N185" s="598"/>
      <c r="O185" s="206" t="b">
        <v>0</v>
      </c>
      <c r="P185" s="207"/>
      <c r="Q185" s="569"/>
      <c r="R185" s="681"/>
      <c r="S185" s="454" t="s">
        <v>1454</v>
      </c>
      <c r="T185" s="8"/>
      <c r="U185" s="48"/>
      <c r="V185" s="48" t="s">
        <v>1074</v>
      </c>
      <c r="W185" s="2" t="s">
        <v>1329</v>
      </c>
      <c r="X185" s="2" t="s">
        <v>1346</v>
      </c>
      <c r="Y185" s="2" t="s">
        <v>1360</v>
      </c>
      <c r="Z185" s="456" t="s">
        <v>1359</v>
      </c>
      <c r="AA185" s="13"/>
      <c r="AB185" s="24"/>
    </row>
    <row r="186" spans="1:30" ht="50.5" customHeight="1">
      <c r="A186" s="24"/>
      <c r="C186" s="637"/>
      <c r="D186" s="629"/>
      <c r="E186" s="664"/>
      <c r="F186" s="419" t="s">
        <v>254</v>
      </c>
      <c r="G186" s="454" t="s">
        <v>255</v>
      </c>
      <c r="H186" s="454" t="s">
        <v>256</v>
      </c>
      <c r="I186" s="1">
        <v>44351</v>
      </c>
      <c r="J186" s="1">
        <v>44351</v>
      </c>
      <c r="K186" s="7">
        <v>1</v>
      </c>
      <c r="L186" s="7">
        <v>1</v>
      </c>
      <c r="M186" s="206" t="s">
        <v>1365</v>
      </c>
      <c r="N186" s="598"/>
      <c r="O186" s="206" t="b">
        <v>0</v>
      </c>
      <c r="P186" s="207"/>
      <c r="Q186" s="569"/>
      <c r="R186" s="681"/>
      <c r="S186" s="454" t="s">
        <v>1452</v>
      </c>
      <c r="T186" s="8"/>
      <c r="U186" s="48"/>
      <c r="V186" s="48" t="s">
        <v>1074</v>
      </c>
      <c r="W186" s="2" t="s">
        <v>1329</v>
      </c>
      <c r="X186" s="2" t="s">
        <v>1346</v>
      </c>
      <c r="Y186" s="2" t="s">
        <v>1360</v>
      </c>
      <c r="Z186" s="456" t="s">
        <v>1359</v>
      </c>
      <c r="AA186" s="13"/>
      <c r="AB186" s="24"/>
    </row>
    <row r="187" spans="1:30" ht="53.5" customHeight="1">
      <c r="A187" s="24"/>
      <c r="C187" s="637"/>
      <c r="D187" s="629"/>
      <c r="E187" s="664"/>
      <c r="F187" s="419" t="s">
        <v>257</v>
      </c>
      <c r="G187" s="454" t="s">
        <v>258</v>
      </c>
      <c r="H187" s="454" t="s">
        <v>259</v>
      </c>
      <c r="I187" s="1">
        <v>44351</v>
      </c>
      <c r="J187" s="1">
        <v>44351</v>
      </c>
      <c r="K187" s="7">
        <v>1</v>
      </c>
      <c r="L187" s="7">
        <v>1</v>
      </c>
      <c r="M187" s="206" t="s">
        <v>1365</v>
      </c>
      <c r="N187" s="598"/>
      <c r="O187" s="206" t="b">
        <v>0</v>
      </c>
      <c r="P187" s="207"/>
      <c r="Q187" s="569"/>
      <c r="R187" s="681"/>
      <c r="S187" s="454" t="s">
        <v>1453</v>
      </c>
      <c r="T187" s="8"/>
      <c r="U187" s="48"/>
      <c r="V187" s="48" t="s">
        <v>1074</v>
      </c>
      <c r="W187" s="2" t="s">
        <v>1329</v>
      </c>
      <c r="X187" s="2" t="s">
        <v>1346</v>
      </c>
      <c r="Y187" s="2" t="s">
        <v>1360</v>
      </c>
      <c r="Z187" s="456" t="s">
        <v>1359</v>
      </c>
      <c r="AA187" s="13"/>
      <c r="AB187" s="24"/>
    </row>
    <row r="188" spans="1:30" ht="81" customHeight="1">
      <c r="A188" s="24"/>
      <c r="C188" s="637"/>
      <c r="D188" s="629"/>
      <c r="E188" s="664"/>
      <c r="F188" s="419" t="s">
        <v>260</v>
      </c>
      <c r="G188" s="454" t="s">
        <v>261</v>
      </c>
      <c r="H188" s="454" t="s">
        <v>262</v>
      </c>
      <c r="I188" s="1">
        <v>44351</v>
      </c>
      <c r="J188" s="1">
        <v>44351</v>
      </c>
      <c r="K188" s="7">
        <v>1</v>
      </c>
      <c r="L188" s="7">
        <v>1</v>
      </c>
      <c r="M188" s="206" t="s">
        <v>1365</v>
      </c>
      <c r="N188" s="598"/>
      <c r="O188" s="206" t="b">
        <v>0</v>
      </c>
      <c r="P188" s="207"/>
      <c r="Q188" s="569"/>
      <c r="R188" s="681"/>
      <c r="S188" s="6" t="s">
        <v>835</v>
      </c>
      <c r="T188" s="8"/>
      <c r="U188" s="48"/>
      <c r="V188" s="48" t="s">
        <v>1074</v>
      </c>
      <c r="W188" s="2" t="s">
        <v>1329</v>
      </c>
      <c r="X188" s="2" t="s">
        <v>1346</v>
      </c>
      <c r="Y188" s="2" t="s">
        <v>1360</v>
      </c>
      <c r="Z188" s="456" t="s">
        <v>1359</v>
      </c>
      <c r="AA188" s="13"/>
      <c r="AB188" s="24"/>
    </row>
    <row r="189" spans="1:30" ht="28.75" customHeight="1">
      <c r="A189" s="24"/>
      <c r="C189" s="637"/>
      <c r="D189" s="629"/>
      <c r="E189" s="664"/>
      <c r="F189" s="419" t="s">
        <v>263</v>
      </c>
      <c r="G189" s="454" t="s">
        <v>264</v>
      </c>
      <c r="H189" s="454" t="s">
        <v>265</v>
      </c>
      <c r="I189" s="1">
        <v>44351</v>
      </c>
      <c r="J189" s="1">
        <v>44351</v>
      </c>
      <c r="K189" s="7">
        <v>1</v>
      </c>
      <c r="L189" s="7">
        <v>1</v>
      </c>
      <c r="M189" s="206" t="s">
        <v>1365</v>
      </c>
      <c r="N189" s="598"/>
      <c r="O189" s="206" t="b">
        <v>0</v>
      </c>
      <c r="P189" s="207"/>
      <c r="Q189" s="569"/>
      <c r="R189" s="681"/>
      <c r="S189" s="6" t="s">
        <v>906</v>
      </c>
      <c r="T189" s="8"/>
      <c r="U189" s="48"/>
      <c r="V189" s="48" t="s">
        <v>1074</v>
      </c>
      <c r="W189" s="2" t="s">
        <v>1329</v>
      </c>
      <c r="X189" s="2" t="s">
        <v>1346</v>
      </c>
      <c r="Y189" s="2" t="s">
        <v>1360</v>
      </c>
      <c r="Z189" s="456" t="s">
        <v>1359</v>
      </c>
      <c r="AA189" s="13"/>
      <c r="AB189" s="24"/>
    </row>
    <row r="190" spans="1:30" ht="31.75" customHeight="1">
      <c r="A190" s="24"/>
      <c r="C190" s="637"/>
      <c r="D190" s="629"/>
      <c r="E190" s="664"/>
      <c r="F190" s="419" t="s">
        <v>778</v>
      </c>
      <c r="G190" s="454" t="s">
        <v>266</v>
      </c>
      <c r="H190" s="454" t="s">
        <v>267</v>
      </c>
      <c r="I190" s="1">
        <v>44351</v>
      </c>
      <c r="J190" s="1">
        <v>44351</v>
      </c>
      <c r="K190" s="7">
        <v>1</v>
      </c>
      <c r="L190" s="7">
        <v>1</v>
      </c>
      <c r="M190" s="206" t="s">
        <v>1365</v>
      </c>
      <c r="N190" s="598"/>
      <c r="O190" s="206" t="b">
        <v>0</v>
      </c>
      <c r="P190" s="207"/>
      <c r="Q190" s="569"/>
      <c r="R190" s="681"/>
      <c r="S190" s="6" t="s">
        <v>1455</v>
      </c>
      <c r="T190" s="8"/>
      <c r="U190" s="48"/>
      <c r="V190" s="48" t="s">
        <v>1074</v>
      </c>
      <c r="W190" s="2" t="s">
        <v>1329</v>
      </c>
      <c r="X190" s="2" t="s">
        <v>1346</v>
      </c>
      <c r="Y190" s="2" t="s">
        <v>1360</v>
      </c>
      <c r="Z190" s="456" t="s">
        <v>1359</v>
      </c>
      <c r="AA190" s="13" t="s">
        <v>1429</v>
      </c>
      <c r="AB190" s="24"/>
    </row>
    <row r="191" spans="1:30" ht="79.75" customHeight="1">
      <c r="A191" s="24"/>
      <c r="C191" s="637"/>
      <c r="D191" s="629"/>
      <c r="E191" s="664"/>
      <c r="F191" s="422" t="s">
        <v>779</v>
      </c>
      <c r="G191" s="62" t="s">
        <v>791</v>
      </c>
      <c r="H191" s="62" t="s">
        <v>792</v>
      </c>
      <c r="I191" s="62"/>
      <c r="J191" s="62"/>
      <c r="K191" s="62"/>
      <c r="L191" s="62"/>
      <c r="M191" s="211"/>
      <c r="N191" s="211"/>
      <c r="O191" s="211"/>
      <c r="P191" s="212"/>
      <c r="Q191" s="571"/>
      <c r="R191" s="681"/>
      <c r="S191" s="118" t="s">
        <v>836</v>
      </c>
      <c r="T191" s="62"/>
      <c r="U191" s="62"/>
      <c r="V191" s="62"/>
      <c r="W191" s="62"/>
      <c r="X191" s="62"/>
      <c r="Y191" s="62"/>
      <c r="Z191" s="62"/>
      <c r="AA191" s="213"/>
      <c r="AB191" s="24"/>
    </row>
    <row r="192" spans="1:30" ht="26.5" customHeight="1" thickBot="1">
      <c r="A192" s="24"/>
      <c r="C192" s="638"/>
      <c r="D192" s="630"/>
      <c r="E192" s="671"/>
      <c r="F192" s="421" t="s">
        <v>793</v>
      </c>
      <c r="G192" s="261" t="s">
        <v>772</v>
      </c>
      <c r="H192" s="261" t="s">
        <v>773</v>
      </c>
      <c r="I192" s="262">
        <v>44351</v>
      </c>
      <c r="J192" s="262">
        <v>44351</v>
      </c>
      <c r="K192" s="263">
        <v>1</v>
      </c>
      <c r="L192" s="263">
        <v>1</v>
      </c>
      <c r="M192" s="208" t="s">
        <v>1366</v>
      </c>
      <c r="N192" s="599"/>
      <c r="O192" s="208" t="b">
        <v>0</v>
      </c>
      <c r="P192" s="209"/>
      <c r="Q192" s="570"/>
      <c r="R192" s="682"/>
      <c r="S192" s="261" t="s">
        <v>774</v>
      </c>
      <c r="T192" s="264"/>
      <c r="U192" s="313"/>
      <c r="V192" s="313" t="s">
        <v>1074</v>
      </c>
      <c r="W192" s="266" t="s">
        <v>1329</v>
      </c>
      <c r="X192" s="266" t="s">
        <v>1346</v>
      </c>
      <c r="Y192" s="2" t="s">
        <v>1360</v>
      </c>
      <c r="Z192" s="456" t="s">
        <v>1359</v>
      </c>
      <c r="AA192" s="199"/>
      <c r="AB192" s="24"/>
    </row>
    <row r="193" spans="1:28" ht="26.5" customHeight="1">
      <c r="A193" s="24"/>
      <c r="C193" s="636">
        <v>10</v>
      </c>
      <c r="D193" s="628" t="s">
        <v>2</v>
      </c>
      <c r="E193" s="628" t="s">
        <v>1027</v>
      </c>
      <c r="F193" s="305" t="s">
        <v>268</v>
      </c>
      <c r="G193" s="305" t="s">
        <v>244</v>
      </c>
      <c r="H193" s="305" t="s">
        <v>269</v>
      </c>
      <c r="I193" s="305"/>
      <c r="J193" s="305"/>
      <c r="K193" s="305"/>
      <c r="L193" s="305"/>
      <c r="M193" s="307"/>
      <c r="N193" s="307"/>
      <c r="O193" s="307"/>
      <c r="P193" s="308"/>
      <c r="Q193" s="567"/>
      <c r="R193" s="430"/>
      <c r="S193" s="315" t="s">
        <v>1181</v>
      </c>
      <c r="T193" s="305"/>
      <c r="U193" s="305"/>
      <c r="V193" s="305"/>
      <c r="W193" s="305"/>
      <c r="X193" s="305"/>
      <c r="Y193" s="305"/>
      <c r="Z193" s="305"/>
      <c r="AA193" s="306"/>
      <c r="AB193" s="24"/>
    </row>
    <row r="194" spans="1:28" ht="46.35" customHeight="1">
      <c r="A194" s="24"/>
      <c r="C194" s="637"/>
      <c r="D194" s="629"/>
      <c r="E194" s="629"/>
      <c r="F194" s="62" t="s">
        <v>270</v>
      </c>
      <c r="G194" s="62" t="s">
        <v>271</v>
      </c>
      <c r="H194" s="62" t="s">
        <v>272</v>
      </c>
      <c r="I194" s="62"/>
      <c r="J194" s="62"/>
      <c r="K194" s="62"/>
      <c r="L194" s="62"/>
      <c r="M194" s="211"/>
      <c r="N194" s="211"/>
      <c r="O194" s="211"/>
      <c r="P194" s="212"/>
      <c r="Q194" s="565"/>
      <c r="R194" s="428"/>
      <c r="S194" s="118" t="s">
        <v>907</v>
      </c>
      <c r="T194" s="62"/>
      <c r="U194" s="62"/>
      <c r="V194" s="62"/>
      <c r="W194" s="62"/>
      <c r="X194" s="62"/>
      <c r="Y194" s="62"/>
      <c r="Z194" s="62"/>
      <c r="AA194" s="210"/>
      <c r="AB194" s="24"/>
    </row>
    <row r="195" spans="1:28" ht="47.5" customHeight="1">
      <c r="A195" s="24"/>
      <c r="C195" s="637"/>
      <c r="D195" s="629"/>
      <c r="E195" s="629"/>
      <c r="F195" s="62" t="s">
        <v>273</v>
      </c>
      <c r="G195" s="62" t="s">
        <v>252</v>
      </c>
      <c r="H195" s="62" t="s">
        <v>274</v>
      </c>
      <c r="I195" s="62"/>
      <c r="J195" s="62"/>
      <c r="K195" s="62"/>
      <c r="L195" s="62"/>
      <c r="M195" s="211"/>
      <c r="N195" s="211"/>
      <c r="O195" s="211"/>
      <c r="P195" s="212"/>
      <c r="Q195" s="565"/>
      <c r="R195" s="428"/>
      <c r="S195" s="118" t="s">
        <v>813</v>
      </c>
      <c r="T195" s="62"/>
      <c r="U195" s="62"/>
      <c r="V195" s="62"/>
      <c r="W195" s="62"/>
      <c r="X195" s="62"/>
      <c r="Y195" s="62"/>
      <c r="Z195" s="62"/>
      <c r="AA195" s="210"/>
      <c r="AB195" s="24"/>
    </row>
    <row r="196" spans="1:28" ht="48" customHeight="1">
      <c r="A196" s="24"/>
      <c r="C196" s="637"/>
      <c r="D196" s="629"/>
      <c r="E196" s="629"/>
      <c r="F196" s="62" t="s">
        <v>275</v>
      </c>
      <c r="G196" s="62" t="s">
        <v>255</v>
      </c>
      <c r="H196" s="62" t="s">
        <v>276</v>
      </c>
      <c r="I196" s="62"/>
      <c r="J196" s="62"/>
      <c r="K196" s="62"/>
      <c r="L196" s="62"/>
      <c r="M196" s="211"/>
      <c r="N196" s="211"/>
      <c r="O196" s="211"/>
      <c r="P196" s="212"/>
      <c r="Q196" s="565"/>
      <c r="R196" s="428"/>
      <c r="S196" s="118" t="s">
        <v>814</v>
      </c>
      <c r="T196" s="62"/>
      <c r="U196" s="62"/>
      <c r="V196" s="62"/>
      <c r="W196" s="62"/>
      <c r="X196" s="62"/>
      <c r="Y196" s="62"/>
      <c r="Z196" s="62"/>
      <c r="AA196" s="210"/>
      <c r="AB196" s="24"/>
    </row>
    <row r="197" spans="1:28" ht="26.5" customHeight="1">
      <c r="A197" s="24"/>
      <c r="C197" s="637"/>
      <c r="D197" s="629"/>
      <c r="E197" s="629"/>
      <c r="F197" s="62" t="s">
        <v>277</v>
      </c>
      <c r="G197" s="62" t="s">
        <v>258</v>
      </c>
      <c r="H197" s="62" t="s">
        <v>278</v>
      </c>
      <c r="I197" s="62"/>
      <c r="J197" s="62"/>
      <c r="K197" s="62"/>
      <c r="L197" s="62"/>
      <c r="M197" s="211"/>
      <c r="N197" s="211"/>
      <c r="O197" s="211"/>
      <c r="P197" s="212"/>
      <c r="Q197" s="565"/>
      <c r="R197" s="428"/>
      <c r="S197" s="118" t="s">
        <v>811</v>
      </c>
      <c r="T197" s="62"/>
      <c r="U197" s="62"/>
      <c r="V197" s="62"/>
      <c r="W197" s="62"/>
      <c r="X197" s="62"/>
      <c r="Y197" s="62"/>
      <c r="Z197" s="62"/>
      <c r="AA197" s="210"/>
      <c r="AB197" s="24"/>
    </row>
    <row r="198" spans="1:28" ht="26.5" customHeight="1">
      <c r="A198" s="24"/>
      <c r="C198" s="637"/>
      <c r="D198" s="629"/>
      <c r="E198" s="629"/>
      <c r="F198" s="62" t="s">
        <v>279</v>
      </c>
      <c r="G198" s="62" t="s">
        <v>261</v>
      </c>
      <c r="H198" s="62" t="s">
        <v>280</v>
      </c>
      <c r="I198" s="62"/>
      <c r="J198" s="62"/>
      <c r="K198" s="62"/>
      <c r="L198" s="62"/>
      <c r="M198" s="211"/>
      <c r="N198" s="211"/>
      <c r="O198" s="211"/>
      <c r="P198" s="212"/>
      <c r="Q198" s="565"/>
      <c r="R198" s="428"/>
      <c r="S198" s="118" t="s">
        <v>812</v>
      </c>
      <c r="T198" s="62"/>
      <c r="U198" s="62"/>
      <c r="V198" s="62"/>
      <c r="W198" s="62"/>
      <c r="X198" s="62"/>
      <c r="Y198" s="62"/>
      <c r="Z198" s="62"/>
      <c r="AA198" s="210"/>
      <c r="AB198" s="24"/>
    </row>
    <row r="199" spans="1:28" ht="26.5" customHeight="1">
      <c r="A199" s="24"/>
      <c r="C199" s="637"/>
      <c r="D199" s="629"/>
      <c r="E199" s="629"/>
      <c r="F199" s="62" t="s">
        <v>281</v>
      </c>
      <c r="G199" s="62" t="s">
        <v>264</v>
      </c>
      <c r="H199" s="62" t="s">
        <v>1182</v>
      </c>
      <c r="I199" s="62"/>
      <c r="J199" s="62"/>
      <c r="K199" s="62"/>
      <c r="L199" s="62"/>
      <c r="M199" s="211"/>
      <c r="N199" s="211"/>
      <c r="O199" s="211"/>
      <c r="P199" s="212"/>
      <c r="Q199" s="565"/>
      <c r="R199" s="428"/>
      <c r="S199" s="118" t="s">
        <v>1183</v>
      </c>
      <c r="T199" s="62"/>
      <c r="U199" s="62"/>
      <c r="V199" s="62"/>
      <c r="W199" s="62"/>
      <c r="X199" s="62"/>
      <c r="Y199" s="62"/>
      <c r="Z199" s="62"/>
      <c r="AA199" s="210"/>
      <c r="AB199" s="24"/>
    </row>
    <row r="200" spans="1:28" ht="26.5" customHeight="1" thickBot="1">
      <c r="A200" s="24"/>
      <c r="C200" s="638"/>
      <c r="D200" s="630"/>
      <c r="E200" s="630"/>
      <c r="F200" s="292" t="s">
        <v>780</v>
      </c>
      <c r="G200" s="292" t="s">
        <v>772</v>
      </c>
      <c r="H200" s="292" t="s">
        <v>773</v>
      </c>
      <c r="I200" s="292"/>
      <c r="J200" s="292"/>
      <c r="K200" s="292"/>
      <c r="L200" s="292"/>
      <c r="M200" s="293"/>
      <c r="N200" s="293"/>
      <c r="O200" s="293"/>
      <c r="P200" s="294"/>
      <c r="Q200" s="566"/>
      <c r="R200" s="429"/>
      <c r="S200" s="316" t="s">
        <v>774</v>
      </c>
      <c r="T200" s="292"/>
      <c r="U200" s="292"/>
      <c r="V200" s="292"/>
      <c r="W200" s="292"/>
      <c r="X200" s="292"/>
      <c r="Y200" s="292"/>
      <c r="Z200" s="292"/>
      <c r="AA200" s="219"/>
      <c r="AB200" s="24"/>
    </row>
    <row r="201" spans="1:28" ht="37.35" customHeight="1">
      <c r="A201" s="24"/>
      <c r="C201" s="636">
        <v>11</v>
      </c>
      <c r="D201" s="639" t="s">
        <v>282</v>
      </c>
      <c r="E201" s="628" t="s">
        <v>1178</v>
      </c>
      <c r="F201" s="248" t="s">
        <v>283</v>
      </c>
      <c r="G201" s="249" t="s">
        <v>130</v>
      </c>
      <c r="H201" s="249" t="s">
        <v>297</v>
      </c>
      <c r="I201" s="251"/>
      <c r="J201" s="251"/>
      <c r="K201" s="252"/>
      <c r="L201" s="252"/>
      <c r="M201" s="226" t="s">
        <v>1366</v>
      </c>
      <c r="N201" s="597"/>
      <c r="O201" s="226" t="b">
        <v>0</v>
      </c>
      <c r="P201" s="259"/>
      <c r="Q201" s="568"/>
      <c r="R201" s="680">
        <f>COUNTIF(O201:O215,TRUE)/COUNTIF(M201:M215,"M2")</f>
        <v>0</v>
      </c>
      <c r="S201" s="249" t="s">
        <v>808</v>
      </c>
      <c r="T201" s="253"/>
      <c r="U201" s="271"/>
      <c r="V201" s="271"/>
      <c r="W201" s="255" t="s">
        <v>1329</v>
      </c>
      <c r="X201" s="255" t="s">
        <v>1346</v>
      </c>
      <c r="Y201" s="255" t="s">
        <v>1360</v>
      </c>
      <c r="Z201" s="256" t="s">
        <v>1359</v>
      </c>
      <c r="AA201" s="257"/>
      <c r="AB201" s="24"/>
    </row>
    <row r="202" spans="1:28" ht="32.5" customHeight="1">
      <c r="A202" s="24"/>
      <c r="C202" s="637"/>
      <c r="D202" s="618"/>
      <c r="E202" s="629"/>
      <c r="F202" s="3" t="s">
        <v>551</v>
      </c>
      <c r="G202" s="454" t="s">
        <v>284</v>
      </c>
      <c r="H202" s="454" t="s">
        <v>285</v>
      </c>
      <c r="I202" s="1"/>
      <c r="J202" s="1"/>
      <c r="K202" s="7"/>
      <c r="L202" s="7"/>
      <c r="M202" s="206" t="s">
        <v>1366</v>
      </c>
      <c r="N202" s="598"/>
      <c r="O202" s="206" t="b">
        <v>0</v>
      </c>
      <c r="P202" s="207"/>
      <c r="Q202" s="569"/>
      <c r="R202" s="681"/>
      <c r="S202" s="454" t="s">
        <v>821</v>
      </c>
      <c r="T202" s="8"/>
      <c r="U202" s="48"/>
      <c r="V202" s="48"/>
      <c r="W202" s="2" t="s">
        <v>1329</v>
      </c>
      <c r="X202" s="2" t="s">
        <v>1346</v>
      </c>
      <c r="Y202" s="2" t="s">
        <v>1360</v>
      </c>
      <c r="Z202" s="456" t="s">
        <v>1359</v>
      </c>
      <c r="AA202" s="13"/>
      <c r="AB202" s="24"/>
    </row>
    <row r="203" spans="1:28" ht="32.5" customHeight="1">
      <c r="A203" s="24"/>
      <c r="C203" s="637"/>
      <c r="D203" s="618"/>
      <c r="E203" s="629"/>
      <c r="F203" s="3" t="s">
        <v>955</v>
      </c>
      <c r="G203" s="454" t="s">
        <v>798</v>
      </c>
      <c r="H203" s="454" t="s">
        <v>799</v>
      </c>
      <c r="I203" s="1"/>
      <c r="J203" s="1"/>
      <c r="K203" s="7"/>
      <c r="L203" s="7"/>
      <c r="M203" s="206" t="s">
        <v>1365</v>
      </c>
      <c r="N203" s="598"/>
      <c r="O203" s="206" t="b">
        <v>0</v>
      </c>
      <c r="P203" s="207"/>
      <c r="Q203" s="569"/>
      <c r="R203" s="681"/>
      <c r="S203" s="454" t="s">
        <v>799</v>
      </c>
      <c r="T203" s="8"/>
      <c r="U203" s="48"/>
      <c r="V203" s="48"/>
      <c r="W203" s="2" t="s">
        <v>1329</v>
      </c>
      <c r="X203" s="2" t="s">
        <v>1346</v>
      </c>
      <c r="Y203" s="2" t="s">
        <v>1360</v>
      </c>
      <c r="Z203" s="456" t="s">
        <v>1359</v>
      </c>
      <c r="AA203" s="13"/>
      <c r="AB203" s="24"/>
    </row>
    <row r="204" spans="1:28" ht="26.5" customHeight="1">
      <c r="A204" s="24"/>
      <c r="C204" s="637"/>
      <c r="D204" s="618"/>
      <c r="E204" s="629"/>
      <c r="F204" s="3" t="s">
        <v>956</v>
      </c>
      <c r="G204" s="690" t="s">
        <v>286</v>
      </c>
      <c r="H204" s="454" t="s">
        <v>287</v>
      </c>
      <c r="I204" s="1"/>
      <c r="J204" s="1"/>
      <c r="K204" s="7"/>
      <c r="L204" s="7"/>
      <c r="M204" s="206" t="s">
        <v>1365</v>
      </c>
      <c r="N204" s="598"/>
      <c r="O204" s="206" t="b">
        <v>0</v>
      </c>
      <c r="P204" s="207"/>
      <c r="Q204" s="569"/>
      <c r="R204" s="681"/>
      <c r="S204" s="454" t="s">
        <v>822</v>
      </c>
      <c r="T204" s="8"/>
      <c r="U204" s="48"/>
      <c r="V204" s="48"/>
      <c r="W204" s="2" t="s">
        <v>1329</v>
      </c>
      <c r="X204" s="2" t="s">
        <v>1346</v>
      </c>
      <c r="Y204" s="2" t="s">
        <v>1360</v>
      </c>
      <c r="Z204" s="456" t="s">
        <v>1359</v>
      </c>
      <c r="AA204" s="13"/>
      <c r="AB204" s="24"/>
    </row>
    <row r="205" spans="1:28" ht="32.5" customHeight="1">
      <c r="A205" s="24"/>
      <c r="C205" s="637"/>
      <c r="D205" s="618"/>
      <c r="E205" s="629"/>
      <c r="F205" s="3" t="s">
        <v>957</v>
      </c>
      <c r="G205" s="690"/>
      <c r="H205" s="9" t="s">
        <v>288</v>
      </c>
      <c r="I205" s="1"/>
      <c r="J205" s="1"/>
      <c r="K205" s="7"/>
      <c r="L205" s="7"/>
      <c r="M205" s="206" t="s">
        <v>1365</v>
      </c>
      <c r="N205" s="598"/>
      <c r="O205" s="206" t="b">
        <v>0</v>
      </c>
      <c r="P205" s="207"/>
      <c r="Q205" s="569"/>
      <c r="R205" s="681"/>
      <c r="S205" s="454" t="s">
        <v>840</v>
      </c>
      <c r="T205" s="8"/>
      <c r="U205" s="48"/>
      <c r="V205" s="48"/>
      <c r="W205" s="2" t="s">
        <v>1329</v>
      </c>
      <c r="X205" s="2" t="s">
        <v>1346</v>
      </c>
      <c r="Y205" s="2" t="s">
        <v>1360</v>
      </c>
      <c r="Z205" s="456" t="s">
        <v>1359</v>
      </c>
      <c r="AA205" s="13"/>
      <c r="AB205" s="24"/>
    </row>
    <row r="206" spans="1:28" ht="26.5" customHeight="1">
      <c r="A206" s="24"/>
      <c r="C206" s="637"/>
      <c r="D206" s="618"/>
      <c r="E206" s="629"/>
      <c r="F206" s="3" t="s">
        <v>958</v>
      </c>
      <c r="G206" s="690"/>
      <c r="H206" s="9" t="s">
        <v>289</v>
      </c>
      <c r="I206" s="1"/>
      <c r="J206" s="4"/>
      <c r="K206" s="7"/>
      <c r="L206" s="7"/>
      <c r="M206" s="206" t="s">
        <v>1365</v>
      </c>
      <c r="N206" s="598"/>
      <c r="O206" s="206" t="b">
        <v>0</v>
      </c>
      <c r="P206" s="207"/>
      <c r="Q206" s="569"/>
      <c r="R206" s="681"/>
      <c r="S206" s="454" t="s">
        <v>823</v>
      </c>
      <c r="T206" s="8"/>
      <c r="U206" s="446"/>
      <c r="V206" s="48"/>
      <c r="W206" s="2" t="s">
        <v>1329</v>
      </c>
      <c r="X206" s="2" t="s">
        <v>1346</v>
      </c>
      <c r="Y206" s="2" t="s">
        <v>1360</v>
      </c>
      <c r="Z206" s="456" t="s">
        <v>1359</v>
      </c>
      <c r="AA206" s="13"/>
      <c r="AB206" s="24"/>
    </row>
    <row r="207" spans="1:28" ht="26.5" customHeight="1">
      <c r="A207" s="24"/>
      <c r="C207" s="637"/>
      <c r="D207" s="618"/>
      <c r="E207" s="629"/>
      <c r="F207" s="3" t="s">
        <v>959</v>
      </c>
      <c r="G207" s="690"/>
      <c r="H207" s="9" t="s">
        <v>290</v>
      </c>
      <c r="I207" s="1"/>
      <c r="J207" s="4"/>
      <c r="K207" s="7"/>
      <c r="L207" s="7"/>
      <c r="M207" s="206" t="s">
        <v>1365</v>
      </c>
      <c r="N207" s="598"/>
      <c r="O207" s="206" t="b">
        <v>0</v>
      </c>
      <c r="P207" s="207"/>
      <c r="Q207" s="569"/>
      <c r="R207" s="681"/>
      <c r="S207" s="454" t="s">
        <v>824</v>
      </c>
      <c r="T207" s="8"/>
      <c r="U207" s="446"/>
      <c r="V207" s="48"/>
      <c r="W207" s="2" t="s">
        <v>1329</v>
      </c>
      <c r="X207" s="2" t="s">
        <v>1346</v>
      </c>
      <c r="Y207" s="2" t="s">
        <v>1360</v>
      </c>
      <c r="Z207" s="456" t="s">
        <v>1359</v>
      </c>
      <c r="AA207" s="13"/>
      <c r="AB207" s="24"/>
    </row>
    <row r="208" spans="1:28" ht="31.35" customHeight="1">
      <c r="A208" s="24"/>
      <c r="C208" s="637"/>
      <c r="D208" s="618"/>
      <c r="E208" s="629"/>
      <c r="F208" s="3" t="s">
        <v>960</v>
      </c>
      <c r="G208" s="690"/>
      <c r="H208" s="454" t="s">
        <v>291</v>
      </c>
      <c r="I208" s="1"/>
      <c r="J208" s="4"/>
      <c r="K208" s="7"/>
      <c r="L208" s="7"/>
      <c r="M208" s="206" t="s">
        <v>1365</v>
      </c>
      <c r="N208" s="598"/>
      <c r="O208" s="206" t="b">
        <v>0</v>
      </c>
      <c r="P208" s="207"/>
      <c r="Q208" s="569"/>
      <c r="R208" s="681"/>
      <c r="S208" s="9" t="s">
        <v>908</v>
      </c>
      <c r="T208" s="8"/>
      <c r="U208" s="446"/>
      <c r="V208" s="48"/>
      <c r="W208" s="2" t="s">
        <v>1329</v>
      </c>
      <c r="X208" s="2" t="s">
        <v>1346</v>
      </c>
      <c r="Y208" s="2" t="s">
        <v>1360</v>
      </c>
      <c r="Z208" s="456" t="s">
        <v>1359</v>
      </c>
      <c r="AA208" s="13"/>
      <c r="AB208" s="24"/>
    </row>
    <row r="209" spans="1:28" ht="31.35" customHeight="1">
      <c r="A209" s="24"/>
      <c r="C209" s="637"/>
      <c r="D209" s="618"/>
      <c r="E209" s="629"/>
      <c r="F209" s="3" t="s">
        <v>1204</v>
      </c>
      <c r="G209" s="690"/>
      <c r="H209" s="9" t="s">
        <v>1200</v>
      </c>
      <c r="I209" s="446"/>
      <c r="J209" s="5"/>
      <c r="K209" s="446"/>
      <c r="L209" s="446"/>
      <c r="M209" s="206" t="s">
        <v>1365</v>
      </c>
      <c r="N209" s="598"/>
      <c r="O209" s="206" t="b">
        <v>0</v>
      </c>
      <c r="P209" s="207"/>
      <c r="Q209" s="569"/>
      <c r="R209" s="681"/>
      <c r="S209" s="9" t="s">
        <v>1201</v>
      </c>
      <c r="T209" s="8"/>
      <c r="U209" s="446"/>
      <c r="V209" s="48"/>
      <c r="W209" s="2" t="s">
        <v>1329</v>
      </c>
      <c r="X209" s="2" t="s">
        <v>1346</v>
      </c>
      <c r="Y209" s="2" t="s">
        <v>1360</v>
      </c>
      <c r="Z209" s="456" t="s">
        <v>1359</v>
      </c>
      <c r="AA209" s="13"/>
      <c r="AB209" s="24"/>
    </row>
    <row r="210" spans="1:28" ht="31.35" customHeight="1">
      <c r="A210" s="24"/>
      <c r="C210" s="637"/>
      <c r="D210" s="618"/>
      <c r="E210" s="629"/>
      <c r="F210" s="3" t="s">
        <v>1205</v>
      </c>
      <c r="G210" s="690"/>
      <c r="H210" s="9" t="s">
        <v>1202</v>
      </c>
      <c r="I210" s="446"/>
      <c r="J210" s="5"/>
      <c r="K210" s="446"/>
      <c r="L210" s="446"/>
      <c r="M210" s="206" t="s">
        <v>1365</v>
      </c>
      <c r="N210" s="598"/>
      <c r="O210" s="206" t="b">
        <v>0</v>
      </c>
      <c r="P210" s="207"/>
      <c r="Q210" s="569"/>
      <c r="R210" s="681"/>
      <c r="S210" s="9" t="s">
        <v>1203</v>
      </c>
      <c r="T210" s="8"/>
      <c r="U210" s="446"/>
      <c r="V210" s="48"/>
      <c r="W210" s="2" t="s">
        <v>1329</v>
      </c>
      <c r="X210" s="2" t="s">
        <v>1346</v>
      </c>
      <c r="Y210" s="2" t="s">
        <v>1360</v>
      </c>
      <c r="Z210" s="456" t="s">
        <v>1359</v>
      </c>
      <c r="AA210" s="13"/>
      <c r="AB210" s="24"/>
    </row>
    <row r="211" spans="1:28" ht="26.5" customHeight="1">
      <c r="A211" s="24"/>
      <c r="C211" s="637"/>
      <c r="D211" s="618"/>
      <c r="E211" s="629"/>
      <c r="F211" s="119" t="s">
        <v>1206</v>
      </c>
      <c r="G211" s="652" t="s">
        <v>701</v>
      </c>
      <c r="H211" s="57" t="s">
        <v>702</v>
      </c>
      <c r="I211" s="58"/>
      <c r="J211" s="64"/>
      <c r="K211" s="59"/>
      <c r="L211" s="59"/>
      <c r="M211" s="211"/>
      <c r="N211" s="211"/>
      <c r="O211" s="211"/>
      <c r="P211" s="212"/>
      <c r="Q211" s="571"/>
      <c r="R211" s="681"/>
      <c r="S211" s="57" t="s">
        <v>553</v>
      </c>
      <c r="T211" s="60" t="s">
        <v>796</v>
      </c>
      <c r="U211" s="63"/>
      <c r="V211" s="61"/>
      <c r="W211" s="62"/>
      <c r="X211" s="62"/>
      <c r="Y211" s="62"/>
      <c r="Z211" s="63"/>
      <c r="AA211" s="210"/>
      <c r="AB211" s="24"/>
    </row>
    <row r="212" spans="1:28" ht="26.5" customHeight="1">
      <c r="A212" s="24"/>
      <c r="C212" s="637"/>
      <c r="D212" s="618"/>
      <c r="E212" s="629"/>
      <c r="F212" s="119" t="s">
        <v>1207</v>
      </c>
      <c r="G212" s="652"/>
      <c r="H212" s="57" t="s">
        <v>703</v>
      </c>
      <c r="I212" s="58"/>
      <c r="J212" s="64"/>
      <c r="K212" s="59"/>
      <c r="L212" s="59"/>
      <c r="M212" s="211"/>
      <c r="N212" s="211"/>
      <c r="O212" s="211"/>
      <c r="P212" s="212"/>
      <c r="Q212" s="571"/>
      <c r="R212" s="681"/>
      <c r="S212" s="57" t="s">
        <v>554</v>
      </c>
      <c r="T212" s="60" t="s">
        <v>796</v>
      </c>
      <c r="U212" s="63"/>
      <c r="V212" s="61"/>
      <c r="W212" s="62"/>
      <c r="X212" s="62"/>
      <c r="Y212" s="62"/>
      <c r="Z212" s="63"/>
      <c r="AA212" s="210"/>
      <c r="AB212" s="24"/>
    </row>
    <row r="213" spans="1:28" ht="26.5" customHeight="1">
      <c r="A213" s="24"/>
      <c r="C213" s="637"/>
      <c r="D213" s="618"/>
      <c r="E213" s="629"/>
      <c r="F213" s="119" t="s">
        <v>1208</v>
      </c>
      <c r="G213" s="66" t="s">
        <v>628</v>
      </c>
      <c r="H213" s="57" t="s">
        <v>704</v>
      </c>
      <c r="I213" s="58"/>
      <c r="J213" s="58"/>
      <c r="K213" s="59"/>
      <c r="L213" s="59"/>
      <c r="M213" s="211"/>
      <c r="N213" s="211"/>
      <c r="O213" s="211"/>
      <c r="P213" s="212"/>
      <c r="Q213" s="571"/>
      <c r="R213" s="681"/>
      <c r="S213" s="57" t="s">
        <v>630</v>
      </c>
      <c r="T213" s="60" t="s">
        <v>796</v>
      </c>
      <c r="U213" s="63"/>
      <c r="V213" s="61"/>
      <c r="W213" s="62"/>
      <c r="X213" s="62"/>
      <c r="Y213" s="62"/>
      <c r="Z213" s="63"/>
      <c r="AA213" s="210"/>
      <c r="AB213" s="24"/>
    </row>
    <row r="214" spans="1:28" ht="38.700000000000003">
      <c r="A214" s="24"/>
      <c r="C214" s="637"/>
      <c r="D214" s="618"/>
      <c r="E214" s="629"/>
      <c r="F214" s="3" t="s">
        <v>1209</v>
      </c>
      <c r="G214" s="10" t="s">
        <v>627</v>
      </c>
      <c r="H214" s="454" t="s">
        <v>705</v>
      </c>
      <c r="I214" s="1"/>
      <c r="J214" s="4"/>
      <c r="K214" s="7"/>
      <c r="L214" s="7"/>
      <c r="M214" s="206" t="s">
        <v>1366</v>
      </c>
      <c r="N214" s="598"/>
      <c r="O214" s="206" t="b">
        <v>0</v>
      </c>
      <c r="P214" s="207"/>
      <c r="Q214" s="569"/>
      <c r="R214" s="681"/>
      <c r="S214" s="454" t="s">
        <v>825</v>
      </c>
      <c r="T214" s="8"/>
      <c r="U214" s="446"/>
      <c r="V214" s="48"/>
      <c r="W214" s="2" t="s">
        <v>1329</v>
      </c>
      <c r="X214" s="2" t="s">
        <v>1346</v>
      </c>
      <c r="Y214" s="2" t="s">
        <v>1360</v>
      </c>
      <c r="Z214" s="456" t="s">
        <v>1359</v>
      </c>
      <c r="AA214" s="13"/>
      <c r="AB214" s="24"/>
    </row>
    <row r="215" spans="1:28" ht="26.5" customHeight="1" thickBot="1">
      <c r="A215" s="24"/>
      <c r="C215" s="638"/>
      <c r="D215" s="619"/>
      <c r="E215" s="630"/>
      <c r="F215" s="260" t="s">
        <v>1210</v>
      </c>
      <c r="G215" s="261" t="s">
        <v>772</v>
      </c>
      <c r="H215" s="261" t="s">
        <v>773</v>
      </c>
      <c r="I215" s="262"/>
      <c r="J215" s="323"/>
      <c r="K215" s="263"/>
      <c r="L215" s="263"/>
      <c r="M215" s="208" t="s">
        <v>1366</v>
      </c>
      <c r="N215" s="599"/>
      <c r="O215" s="208" t="b">
        <v>0</v>
      </c>
      <c r="P215" s="209"/>
      <c r="Q215" s="570"/>
      <c r="R215" s="682"/>
      <c r="S215" s="261" t="s">
        <v>774</v>
      </c>
      <c r="T215" s="264"/>
      <c r="U215" s="265"/>
      <c r="V215" s="313"/>
      <c r="W215" s="266" t="s">
        <v>1329</v>
      </c>
      <c r="X215" s="266" t="s">
        <v>1346</v>
      </c>
      <c r="Y215" s="266" t="s">
        <v>1360</v>
      </c>
      <c r="Z215" s="267" t="s">
        <v>1359</v>
      </c>
      <c r="AA215" s="199"/>
      <c r="AB215" s="24"/>
    </row>
    <row r="216" spans="1:28" ht="36" customHeight="1">
      <c r="A216" s="24"/>
      <c r="C216" s="636">
        <v>12</v>
      </c>
      <c r="D216" s="639" t="s">
        <v>292</v>
      </c>
      <c r="E216" s="628" t="s">
        <v>6</v>
      </c>
      <c r="F216" s="324" t="s">
        <v>293</v>
      </c>
      <c r="G216" s="325" t="s">
        <v>130</v>
      </c>
      <c r="H216" s="325" t="s">
        <v>297</v>
      </c>
      <c r="I216" s="326"/>
      <c r="J216" s="326"/>
      <c r="K216" s="327"/>
      <c r="L216" s="327"/>
      <c r="M216" s="307"/>
      <c r="N216" s="307"/>
      <c r="O216" s="307"/>
      <c r="P216" s="308"/>
      <c r="Q216" s="567"/>
      <c r="R216" s="430"/>
      <c r="S216" s="325" t="s">
        <v>808</v>
      </c>
      <c r="T216" s="328"/>
      <c r="U216" s="329"/>
      <c r="V216" s="329"/>
      <c r="W216" s="330"/>
      <c r="X216" s="330"/>
      <c r="Y216" s="330"/>
      <c r="Z216" s="331"/>
      <c r="AA216" s="306"/>
      <c r="AB216" s="24"/>
    </row>
    <row r="217" spans="1:28" ht="43.35" customHeight="1">
      <c r="A217" s="24"/>
      <c r="C217" s="637"/>
      <c r="D217" s="618"/>
      <c r="E217" s="629"/>
      <c r="F217" s="128" t="s">
        <v>552</v>
      </c>
      <c r="G217" s="129" t="s">
        <v>284</v>
      </c>
      <c r="H217" s="129" t="s">
        <v>285</v>
      </c>
      <c r="I217" s="130"/>
      <c r="J217" s="130"/>
      <c r="K217" s="131"/>
      <c r="L217" s="131"/>
      <c r="M217" s="211"/>
      <c r="N217" s="211"/>
      <c r="O217" s="211"/>
      <c r="P217" s="212"/>
      <c r="Q217" s="565"/>
      <c r="R217" s="428"/>
      <c r="S217" s="129" t="s">
        <v>826</v>
      </c>
      <c r="T217" s="132"/>
      <c r="U217" s="133"/>
      <c r="V217" s="133"/>
      <c r="W217" s="134"/>
      <c r="X217" s="134"/>
      <c r="Y217" s="134"/>
      <c r="Z217" s="135"/>
      <c r="AA217" s="210"/>
      <c r="AB217" s="24"/>
    </row>
    <row r="218" spans="1:28" ht="43.35" customHeight="1">
      <c r="A218" s="24"/>
      <c r="C218" s="637"/>
      <c r="D218" s="618"/>
      <c r="E218" s="629"/>
      <c r="F218" s="128" t="s">
        <v>961</v>
      </c>
      <c r="G218" s="129" t="s">
        <v>798</v>
      </c>
      <c r="H218" s="129" t="s">
        <v>799</v>
      </c>
      <c r="I218" s="130"/>
      <c r="J218" s="130"/>
      <c r="K218" s="131"/>
      <c r="L218" s="131"/>
      <c r="M218" s="211"/>
      <c r="N218" s="211"/>
      <c r="O218" s="211"/>
      <c r="P218" s="212"/>
      <c r="Q218" s="565"/>
      <c r="R218" s="428"/>
      <c r="S218" s="129" t="s">
        <v>799</v>
      </c>
      <c r="T218" s="132"/>
      <c r="U218" s="133"/>
      <c r="V218" s="133"/>
      <c r="W218" s="134"/>
      <c r="X218" s="134"/>
      <c r="Y218" s="134"/>
      <c r="Z218" s="135"/>
      <c r="AA218" s="210"/>
      <c r="AB218" s="24"/>
    </row>
    <row r="219" spans="1:28" ht="26.5" customHeight="1">
      <c r="A219" s="24"/>
      <c r="C219" s="637"/>
      <c r="D219" s="618"/>
      <c r="E219" s="629"/>
      <c r="F219" s="128" t="s">
        <v>962</v>
      </c>
      <c r="G219" s="646" t="s">
        <v>286</v>
      </c>
      <c r="H219" s="129" t="s">
        <v>294</v>
      </c>
      <c r="I219" s="130"/>
      <c r="J219" s="130"/>
      <c r="K219" s="131"/>
      <c r="L219" s="131"/>
      <c r="M219" s="211"/>
      <c r="N219" s="211"/>
      <c r="O219" s="211"/>
      <c r="P219" s="212"/>
      <c r="Q219" s="565"/>
      <c r="R219" s="428"/>
      <c r="S219" s="129" t="s">
        <v>827</v>
      </c>
      <c r="T219" s="132"/>
      <c r="U219" s="133"/>
      <c r="V219" s="133"/>
      <c r="W219" s="134"/>
      <c r="X219" s="134"/>
      <c r="Y219" s="134"/>
      <c r="Z219" s="135"/>
      <c r="AA219" s="210"/>
      <c r="AB219" s="24"/>
    </row>
    <row r="220" spans="1:28" ht="26.5" customHeight="1">
      <c r="A220" s="24"/>
      <c r="C220" s="637"/>
      <c r="D220" s="618"/>
      <c r="E220" s="629"/>
      <c r="F220" s="128" t="s">
        <v>963</v>
      </c>
      <c r="G220" s="646"/>
      <c r="H220" s="129" t="s">
        <v>288</v>
      </c>
      <c r="I220" s="130"/>
      <c r="J220" s="130"/>
      <c r="K220" s="131"/>
      <c r="L220" s="131"/>
      <c r="M220" s="211"/>
      <c r="N220" s="211"/>
      <c r="O220" s="211"/>
      <c r="P220" s="212"/>
      <c r="Q220" s="565"/>
      <c r="R220" s="428"/>
      <c r="S220" s="129" t="s">
        <v>828</v>
      </c>
      <c r="T220" s="132"/>
      <c r="U220" s="133"/>
      <c r="V220" s="133"/>
      <c r="W220" s="134"/>
      <c r="X220" s="134"/>
      <c r="Y220" s="134"/>
      <c r="Z220" s="135"/>
      <c r="AA220" s="210"/>
      <c r="AB220" s="24"/>
    </row>
    <row r="221" spans="1:28" ht="26.5" customHeight="1">
      <c r="A221" s="24"/>
      <c r="C221" s="637"/>
      <c r="D221" s="618"/>
      <c r="E221" s="629"/>
      <c r="F221" s="128" t="s">
        <v>964</v>
      </c>
      <c r="G221" s="646"/>
      <c r="H221" s="129" t="s">
        <v>289</v>
      </c>
      <c r="I221" s="130"/>
      <c r="J221" s="136"/>
      <c r="K221" s="131"/>
      <c r="L221" s="131"/>
      <c r="M221" s="211"/>
      <c r="N221" s="211"/>
      <c r="O221" s="211"/>
      <c r="P221" s="212"/>
      <c r="Q221" s="565"/>
      <c r="R221" s="428"/>
      <c r="S221" s="129" t="s">
        <v>829</v>
      </c>
      <c r="T221" s="132"/>
      <c r="U221" s="135"/>
      <c r="V221" s="133"/>
      <c r="W221" s="134"/>
      <c r="X221" s="134"/>
      <c r="Y221" s="134"/>
      <c r="Z221" s="135"/>
      <c r="AA221" s="210"/>
      <c r="AB221" s="24"/>
    </row>
    <row r="222" spans="1:28" ht="26.5" customHeight="1">
      <c r="A222" s="24"/>
      <c r="C222" s="637"/>
      <c r="D222" s="618"/>
      <c r="E222" s="629"/>
      <c r="F222" s="128" t="s">
        <v>965</v>
      </c>
      <c r="G222" s="646"/>
      <c r="H222" s="129" t="s">
        <v>290</v>
      </c>
      <c r="I222" s="130"/>
      <c r="J222" s="136"/>
      <c r="K222" s="131"/>
      <c r="L222" s="131"/>
      <c r="M222" s="211"/>
      <c r="N222" s="211"/>
      <c r="O222" s="211"/>
      <c r="P222" s="212"/>
      <c r="Q222" s="565"/>
      <c r="R222" s="428"/>
      <c r="S222" s="129" t="s">
        <v>830</v>
      </c>
      <c r="T222" s="132"/>
      <c r="U222" s="135"/>
      <c r="V222" s="133"/>
      <c r="W222" s="134"/>
      <c r="X222" s="134"/>
      <c r="Y222" s="134"/>
      <c r="Z222" s="135"/>
      <c r="AA222" s="210"/>
      <c r="AB222" s="24"/>
    </row>
    <row r="223" spans="1:28" ht="34.75" customHeight="1">
      <c r="A223" s="24"/>
      <c r="C223" s="637"/>
      <c r="D223" s="618"/>
      <c r="E223" s="629"/>
      <c r="F223" s="128" t="s">
        <v>966</v>
      </c>
      <c r="G223" s="646"/>
      <c r="H223" s="129" t="s">
        <v>291</v>
      </c>
      <c r="I223" s="130"/>
      <c r="J223" s="136"/>
      <c r="K223" s="131"/>
      <c r="L223" s="131"/>
      <c r="M223" s="211"/>
      <c r="N223" s="211"/>
      <c r="O223" s="211"/>
      <c r="P223" s="212"/>
      <c r="Q223" s="565"/>
      <c r="R223" s="428"/>
      <c r="S223" s="129" t="s">
        <v>909</v>
      </c>
      <c r="T223" s="132"/>
      <c r="U223" s="135"/>
      <c r="V223" s="133"/>
      <c r="W223" s="134"/>
      <c r="X223" s="134"/>
      <c r="Y223" s="134"/>
      <c r="Z223" s="135"/>
      <c r="AA223" s="210"/>
      <c r="AB223" s="24"/>
    </row>
    <row r="224" spans="1:28" ht="26.5" customHeight="1">
      <c r="A224" s="24"/>
      <c r="C224" s="637"/>
      <c r="D224" s="618"/>
      <c r="E224" s="629"/>
      <c r="F224" s="56" t="s">
        <v>631</v>
      </c>
      <c r="G224" s="66" t="s">
        <v>628</v>
      </c>
      <c r="H224" s="57" t="s">
        <v>629</v>
      </c>
      <c r="I224" s="58"/>
      <c r="J224" s="58"/>
      <c r="K224" s="59"/>
      <c r="L224" s="59"/>
      <c r="M224" s="211"/>
      <c r="N224" s="211"/>
      <c r="O224" s="211"/>
      <c r="P224" s="212"/>
      <c r="Q224" s="565"/>
      <c r="R224" s="428"/>
      <c r="S224" s="57" t="s">
        <v>630</v>
      </c>
      <c r="T224" s="60"/>
      <c r="U224" s="63"/>
      <c r="V224" s="61"/>
      <c r="W224" s="62"/>
      <c r="X224" s="62"/>
      <c r="Y224" s="62"/>
      <c r="Z224" s="63"/>
      <c r="AA224" s="210"/>
      <c r="AB224" s="24"/>
    </row>
    <row r="225" spans="1:28" ht="33" customHeight="1">
      <c r="A225" s="24"/>
      <c r="C225" s="637"/>
      <c r="D225" s="618"/>
      <c r="E225" s="629"/>
      <c r="F225" s="56" t="s">
        <v>781</v>
      </c>
      <c r="G225" s="66" t="s">
        <v>627</v>
      </c>
      <c r="H225" s="57" t="s">
        <v>638</v>
      </c>
      <c r="I225" s="58"/>
      <c r="J225" s="58"/>
      <c r="K225" s="59"/>
      <c r="L225" s="59"/>
      <c r="M225" s="211"/>
      <c r="N225" s="211"/>
      <c r="O225" s="211"/>
      <c r="P225" s="212"/>
      <c r="Q225" s="565"/>
      <c r="R225" s="428"/>
      <c r="S225" s="57" t="s">
        <v>825</v>
      </c>
      <c r="T225" s="60"/>
      <c r="U225" s="63"/>
      <c r="V225" s="61"/>
      <c r="W225" s="62"/>
      <c r="X225" s="62"/>
      <c r="Y225" s="62"/>
      <c r="Z225" s="63"/>
      <c r="AA225" s="210"/>
      <c r="AB225" s="24"/>
    </row>
    <row r="226" spans="1:28" ht="26.5" customHeight="1" thickBot="1">
      <c r="A226" s="24"/>
      <c r="C226" s="638"/>
      <c r="D226" s="619"/>
      <c r="E226" s="630"/>
      <c r="F226" s="284" t="s">
        <v>800</v>
      </c>
      <c r="G226" s="332" t="s">
        <v>772</v>
      </c>
      <c r="H226" s="285" t="s">
        <v>773</v>
      </c>
      <c r="I226" s="286"/>
      <c r="J226" s="286"/>
      <c r="K226" s="287"/>
      <c r="L226" s="287"/>
      <c r="M226" s="293"/>
      <c r="N226" s="293"/>
      <c r="O226" s="293"/>
      <c r="P226" s="294"/>
      <c r="Q226" s="566"/>
      <c r="R226" s="429"/>
      <c r="S226" s="285" t="s">
        <v>774</v>
      </c>
      <c r="T226" s="333"/>
      <c r="U226" s="290"/>
      <c r="V226" s="291"/>
      <c r="W226" s="292"/>
      <c r="X226" s="292"/>
      <c r="Y226" s="292"/>
      <c r="Z226" s="290"/>
      <c r="AA226" s="219"/>
      <c r="AB226" s="24"/>
    </row>
    <row r="227" spans="1:28" ht="26.5" customHeight="1">
      <c r="A227" s="24"/>
      <c r="C227" s="636">
        <v>13</v>
      </c>
      <c r="D227" s="639" t="s">
        <v>295</v>
      </c>
      <c r="E227" s="628" t="s">
        <v>6</v>
      </c>
      <c r="F227" s="324" t="s">
        <v>296</v>
      </c>
      <c r="G227" s="325" t="s">
        <v>130</v>
      </c>
      <c r="H227" s="325" t="s">
        <v>297</v>
      </c>
      <c r="I227" s="326"/>
      <c r="J227" s="326"/>
      <c r="K227" s="327"/>
      <c r="L227" s="327"/>
      <c r="M227" s="307"/>
      <c r="N227" s="307"/>
      <c r="O227" s="307"/>
      <c r="P227" s="308"/>
      <c r="Q227" s="567"/>
      <c r="R227" s="430"/>
      <c r="S227" s="325" t="s">
        <v>841</v>
      </c>
      <c r="T227" s="328"/>
      <c r="U227" s="329"/>
      <c r="V227" s="329"/>
      <c r="W227" s="330"/>
      <c r="X227" s="330"/>
      <c r="Y227" s="330"/>
      <c r="Z227" s="331"/>
      <c r="AA227" s="306"/>
      <c r="AB227" s="24"/>
    </row>
    <row r="228" spans="1:28" ht="34.75" customHeight="1">
      <c r="A228" s="24"/>
      <c r="C228" s="637"/>
      <c r="D228" s="618"/>
      <c r="E228" s="629"/>
      <c r="F228" s="128" t="s">
        <v>298</v>
      </c>
      <c r="G228" s="646" t="s">
        <v>299</v>
      </c>
      <c r="H228" s="129" t="s">
        <v>300</v>
      </c>
      <c r="I228" s="130"/>
      <c r="J228" s="130"/>
      <c r="K228" s="131"/>
      <c r="L228" s="131"/>
      <c r="M228" s="211"/>
      <c r="N228" s="211"/>
      <c r="O228" s="211"/>
      <c r="P228" s="212"/>
      <c r="Q228" s="565"/>
      <c r="R228" s="428"/>
      <c r="S228" s="129" t="s">
        <v>842</v>
      </c>
      <c r="T228" s="132"/>
      <c r="U228" s="133"/>
      <c r="V228" s="133"/>
      <c r="W228" s="134"/>
      <c r="X228" s="134"/>
      <c r="Y228" s="134"/>
      <c r="Z228" s="135"/>
      <c r="AA228" s="210"/>
      <c r="AB228" s="24"/>
    </row>
    <row r="229" spans="1:28" ht="22.75" customHeight="1">
      <c r="A229" s="24"/>
      <c r="C229" s="637"/>
      <c r="D229" s="618"/>
      <c r="E229" s="629"/>
      <c r="F229" s="128" t="s">
        <v>301</v>
      </c>
      <c r="G229" s="646"/>
      <c r="H229" s="129" t="s">
        <v>302</v>
      </c>
      <c r="I229" s="130"/>
      <c r="J229" s="136"/>
      <c r="K229" s="131"/>
      <c r="L229" s="131"/>
      <c r="M229" s="211"/>
      <c r="N229" s="211"/>
      <c r="O229" s="211"/>
      <c r="P229" s="212"/>
      <c r="Q229" s="565"/>
      <c r="R229" s="428"/>
      <c r="S229" s="129" t="s">
        <v>843</v>
      </c>
      <c r="T229" s="132"/>
      <c r="U229" s="135"/>
      <c r="V229" s="133"/>
      <c r="W229" s="134"/>
      <c r="X229" s="134"/>
      <c r="Y229" s="134"/>
      <c r="Z229" s="135"/>
      <c r="AA229" s="210"/>
      <c r="AB229" s="24"/>
    </row>
    <row r="230" spans="1:28" ht="22.75" customHeight="1">
      <c r="A230" s="24"/>
      <c r="C230" s="637"/>
      <c r="D230" s="618"/>
      <c r="E230" s="629"/>
      <c r="F230" s="128" t="s">
        <v>967</v>
      </c>
      <c r="G230" s="129" t="s">
        <v>798</v>
      </c>
      <c r="H230" s="129" t="s">
        <v>799</v>
      </c>
      <c r="I230" s="130"/>
      <c r="J230" s="130"/>
      <c r="K230" s="131"/>
      <c r="L230" s="131"/>
      <c r="M230" s="211"/>
      <c r="N230" s="211"/>
      <c r="O230" s="211"/>
      <c r="P230" s="212"/>
      <c r="Q230" s="565"/>
      <c r="R230" s="428"/>
      <c r="S230" s="129" t="s">
        <v>799</v>
      </c>
      <c r="T230" s="132"/>
      <c r="U230" s="135"/>
      <c r="V230" s="133"/>
      <c r="W230" s="134"/>
      <c r="X230" s="134"/>
      <c r="Y230" s="134"/>
      <c r="Z230" s="135"/>
      <c r="AA230" s="210"/>
      <c r="AB230" s="24"/>
    </row>
    <row r="231" spans="1:28" ht="74.5" customHeight="1">
      <c r="A231" s="24"/>
      <c r="C231" s="637"/>
      <c r="D231" s="618"/>
      <c r="E231" s="629"/>
      <c r="F231" s="128" t="s">
        <v>968</v>
      </c>
      <c r="G231" s="646" t="s">
        <v>303</v>
      </c>
      <c r="H231" s="129" t="s">
        <v>304</v>
      </c>
      <c r="I231" s="130"/>
      <c r="J231" s="130"/>
      <c r="K231" s="131"/>
      <c r="L231" s="131"/>
      <c r="M231" s="211"/>
      <c r="N231" s="211"/>
      <c r="O231" s="211"/>
      <c r="P231" s="212"/>
      <c r="Q231" s="565"/>
      <c r="R231" s="428"/>
      <c r="S231" s="129" t="s">
        <v>844</v>
      </c>
      <c r="T231" s="132"/>
      <c r="U231" s="133"/>
      <c r="V231" s="133"/>
      <c r="W231" s="134"/>
      <c r="X231" s="134"/>
      <c r="Y231" s="134"/>
      <c r="Z231" s="135"/>
      <c r="AA231" s="210"/>
      <c r="AB231" s="24"/>
    </row>
    <row r="232" spans="1:28" ht="29.5" customHeight="1">
      <c r="A232" s="24"/>
      <c r="C232" s="637"/>
      <c r="D232" s="618"/>
      <c r="E232" s="629"/>
      <c r="F232" s="128" t="s">
        <v>969</v>
      </c>
      <c r="G232" s="646"/>
      <c r="H232" s="129" t="s">
        <v>305</v>
      </c>
      <c r="I232" s="130"/>
      <c r="J232" s="130"/>
      <c r="K232" s="131"/>
      <c r="L232" s="131"/>
      <c r="M232" s="211"/>
      <c r="N232" s="211"/>
      <c r="O232" s="211"/>
      <c r="P232" s="212"/>
      <c r="Q232" s="565"/>
      <c r="R232" s="428"/>
      <c r="S232" s="129" t="s">
        <v>555</v>
      </c>
      <c r="T232" s="132"/>
      <c r="U232" s="133"/>
      <c r="V232" s="133"/>
      <c r="W232" s="134"/>
      <c r="X232" s="134"/>
      <c r="Y232" s="134"/>
      <c r="Z232" s="135"/>
      <c r="AA232" s="210"/>
      <c r="AB232" s="24"/>
    </row>
    <row r="233" spans="1:28" ht="75" customHeight="1">
      <c r="A233" s="24"/>
      <c r="C233" s="637"/>
      <c r="D233" s="618"/>
      <c r="E233" s="629"/>
      <c r="F233" s="128" t="s">
        <v>970</v>
      </c>
      <c r="G233" s="646"/>
      <c r="H233" s="129" t="s">
        <v>306</v>
      </c>
      <c r="I233" s="130"/>
      <c r="J233" s="136"/>
      <c r="K233" s="131"/>
      <c r="L233" s="131"/>
      <c r="M233" s="211"/>
      <c r="N233" s="211"/>
      <c r="O233" s="211"/>
      <c r="P233" s="212"/>
      <c r="Q233" s="565"/>
      <c r="R233" s="428"/>
      <c r="S233" s="129" t="s">
        <v>845</v>
      </c>
      <c r="T233" s="132"/>
      <c r="U233" s="135"/>
      <c r="V233" s="133"/>
      <c r="W233" s="134"/>
      <c r="X233" s="134"/>
      <c r="Y233" s="134"/>
      <c r="Z233" s="135"/>
      <c r="AA233" s="210"/>
      <c r="AB233" s="24"/>
    </row>
    <row r="234" spans="1:28" ht="22.35" customHeight="1">
      <c r="A234" s="24"/>
      <c r="C234" s="637"/>
      <c r="D234" s="618"/>
      <c r="E234" s="629"/>
      <c r="F234" s="128" t="s">
        <v>971</v>
      </c>
      <c r="G234" s="646"/>
      <c r="H234" s="129" t="s">
        <v>307</v>
      </c>
      <c r="I234" s="130"/>
      <c r="J234" s="130"/>
      <c r="K234" s="131"/>
      <c r="L234" s="131"/>
      <c r="M234" s="211"/>
      <c r="N234" s="211"/>
      <c r="O234" s="211"/>
      <c r="P234" s="212"/>
      <c r="Q234" s="565"/>
      <c r="R234" s="428"/>
      <c r="S234" s="129" t="s">
        <v>846</v>
      </c>
      <c r="T234" s="132"/>
      <c r="U234" s="133"/>
      <c r="V234" s="133"/>
      <c r="W234" s="134"/>
      <c r="X234" s="134"/>
      <c r="Y234" s="134"/>
      <c r="Z234" s="135"/>
      <c r="AA234" s="210"/>
      <c r="AB234" s="24"/>
    </row>
    <row r="235" spans="1:28" ht="54.6" customHeight="1">
      <c r="A235" s="24"/>
      <c r="C235" s="637"/>
      <c r="D235" s="618"/>
      <c r="E235" s="629"/>
      <c r="F235" s="128" t="s">
        <v>972</v>
      </c>
      <c r="G235" s="129" t="s">
        <v>308</v>
      </c>
      <c r="H235" s="129" t="s">
        <v>309</v>
      </c>
      <c r="I235" s="130"/>
      <c r="J235" s="136"/>
      <c r="K235" s="131"/>
      <c r="L235" s="131"/>
      <c r="M235" s="211"/>
      <c r="N235" s="211"/>
      <c r="O235" s="211"/>
      <c r="P235" s="212"/>
      <c r="Q235" s="565"/>
      <c r="R235" s="428"/>
      <c r="S235" s="447" t="s">
        <v>847</v>
      </c>
      <c r="T235" s="132"/>
      <c r="U235" s="135"/>
      <c r="V235" s="133"/>
      <c r="W235" s="134"/>
      <c r="X235" s="134"/>
      <c r="Y235" s="134"/>
      <c r="Z235" s="135"/>
      <c r="AA235" s="210"/>
      <c r="AB235" s="24"/>
    </row>
    <row r="236" spans="1:28" ht="26.5" customHeight="1">
      <c r="A236" s="24"/>
      <c r="C236" s="637"/>
      <c r="D236" s="618"/>
      <c r="E236" s="629"/>
      <c r="F236" s="128" t="s">
        <v>973</v>
      </c>
      <c r="G236" s="447" t="s">
        <v>310</v>
      </c>
      <c r="H236" s="129" t="s">
        <v>706</v>
      </c>
      <c r="I236" s="130"/>
      <c r="J236" s="136"/>
      <c r="K236" s="131"/>
      <c r="L236" s="131"/>
      <c r="M236" s="211"/>
      <c r="N236" s="211"/>
      <c r="O236" s="211"/>
      <c r="P236" s="212"/>
      <c r="Q236" s="565"/>
      <c r="R236" s="428"/>
      <c r="S236" s="129" t="s">
        <v>556</v>
      </c>
      <c r="T236" s="132"/>
      <c r="U236" s="135"/>
      <c r="V236" s="133"/>
      <c r="W236" s="134"/>
      <c r="X236" s="134"/>
      <c r="Y236" s="134"/>
      <c r="Z236" s="135"/>
      <c r="AA236" s="210"/>
      <c r="AB236" s="24"/>
    </row>
    <row r="237" spans="1:28" ht="26.5" customHeight="1">
      <c r="A237" s="24"/>
      <c r="C237" s="637"/>
      <c r="D237" s="618"/>
      <c r="E237" s="629"/>
      <c r="F237" s="128" t="s">
        <v>974</v>
      </c>
      <c r="G237" s="646" t="s">
        <v>311</v>
      </c>
      <c r="H237" s="129" t="s">
        <v>707</v>
      </c>
      <c r="I237" s="130"/>
      <c r="J237" s="136"/>
      <c r="K237" s="131"/>
      <c r="L237" s="131"/>
      <c r="M237" s="211"/>
      <c r="N237" s="211"/>
      <c r="O237" s="211"/>
      <c r="P237" s="212"/>
      <c r="Q237" s="565"/>
      <c r="R237" s="428"/>
      <c r="S237" s="129" t="s">
        <v>312</v>
      </c>
      <c r="T237" s="132"/>
      <c r="U237" s="135"/>
      <c r="V237" s="133"/>
      <c r="W237" s="134"/>
      <c r="X237" s="134"/>
      <c r="Y237" s="134"/>
      <c r="Z237" s="135"/>
      <c r="AA237" s="210"/>
      <c r="AB237" s="24"/>
    </row>
    <row r="238" spans="1:28" ht="26.5" customHeight="1">
      <c r="A238" s="24"/>
      <c r="C238" s="637"/>
      <c r="D238" s="618"/>
      <c r="E238" s="629"/>
      <c r="F238" s="128" t="s">
        <v>975</v>
      </c>
      <c r="G238" s="646"/>
      <c r="H238" s="129" t="s">
        <v>708</v>
      </c>
      <c r="I238" s="130"/>
      <c r="J238" s="136"/>
      <c r="K238" s="131"/>
      <c r="L238" s="131"/>
      <c r="M238" s="211"/>
      <c r="N238" s="211"/>
      <c r="O238" s="211"/>
      <c r="P238" s="212"/>
      <c r="Q238" s="565"/>
      <c r="R238" s="428"/>
      <c r="S238" s="129" t="s">
        <v>313</v>
      </c>
      <c r="T238" s="132"/>
      <c r="U238" s="135"/>
      <c r="V238" s="133"/>
      <c r="W238" s="134"/>
      <c r="X238" s="134"/>
      <c r="Y238" s="134"/>
      <c r="Z238" s="135"/>
      <c r="AA238" s="210"/>
      <c r="AB238" s="24"/>
    </row>
    <row r="239" spans="1:28" ht="26.5" customHeight="1">
      <c r="A239" s="24"/>
      <c r="C239" s="637"/>
      <c r="D239" s="618"/>
      <c r="E239" s="629"/>
      <c r="F239" s="128" t="s">
        <v>632</v>
      </c>
      <c r="G239" s="447" t="s">
        <v>636</v>
      </c>
      <c r="H239" s="129" t="s">
        <v>709</v>
      </c>
      <c r="I239" s="130"/>
      <c r="J239" s="136"/>
      <c r="K239" s="131"/>
      <c r="L239" s="131"/>
      <c r="M239" s="211"/>
      <c r="N239" s="211"/>
      <c r="O239" s="211"/>
      <c r="P239" s="212"/>
      <c r="Q239" s="565"/>
      <c r="R239" s="428"/>
      <c r="S239" s="129" t="s">
        <v>645</v>
      </c>
      <c r="T239" s="132"/>
      <c r="U239" s="135"/>
      <c r="V239" s="133"/>
      <c r="W239" s="134"/>
      <c r="X239" s="134"/>
      <c r="Y239" s="134"/>
      <c r="Z239" s="135"/>
      <c r="AA239" s="210"/>
      <c r="AB239" s="24"/>
    </row>
    <row r="240" spans="1:28" ht="37.35" customHeight="1">
      <c r="A240" s="24"/>
      <c r="C240" s="637"/>
      <c r="D240" s="618"/>
      <c r="E240" s="629"/>
      <c r="F240" s="128" t="s">
        <v>782</v>
      </c>
      <c r="G240" s="447" t="s">
        <v>637</v>
      </c>
      <c r="H240" s="129" t="s">
        <v>710</v>
      </c>
      <c r="I240" s="130"/>
      <c r="J240" s="136"/>
      <c r="K240" s="131"/>
      <c r="L240" s="131"/>
      <c r="M240" s="211"/>
      <c r="N240" s="211"/>
      <c r="O240" s="211"/>
      <c r="P240" s="212"/>
      <c r="Q240" s="565"/>
      <c r="R240" s="428"/>
      <c r="S240" s="129" t="s">
        <v>825</v>
      </c>
      <c r="T240" s="132"/>
      <c r="U240" s="135"/>
      <c r="V240" s="133"/>
      <c r="W240" s="134"/>
      <c r="X240" s="134"/>
      <c r="Y240" s="134"/>
      <c r="Z240" s="135"/>
      <c r="AA240" s="210"/>
      <c r="AB240" s="24"/>
    </row>
    <row r="241" spans="1:30" ht="26.5" customHeight="1" thickBot="1">
      <c r="A241" s="24"/>
      <c r="C241" s="638"/>
      <c r="D241" s="619"/>
      <c r="E241" s="630"/>
      <c r="F241" s="191" t="s">
        <v>801</v>
      </c>
      <c r="G241" s="192" t="s">
        <v>772</v>
      </c>
      <c r="H241" s="192" t="s">
        <v>773</v>
      </c>
      <c r="I241" s="193"/>
      <c r="J241" s="194"/>
      <c r="K241" s="195"/>
      <c r="L241" s="195"/>
      <c r="M241" s="293"/>
      <c r="N241" s="293"/>
      <c r="O241" s="293"/>
      <c r="P241" s="294"/>
      <c r="Q241" s="566"/>
      <c r="R241" s="429"/>
      <c r="S241" s="192" t="s">
        <v>774</v>
      </c>
      <c r="T241" s="334"/>
      <c r="U241" s="198"/>
      <c r="V241" s="197"/>
      <c r="W241" s="174"/>
      <c r="X241" s="174"/>
      <c r="Y241" s="174"/>
      <c r="Z241" s="198"/>
      <c r="AA241" s="219"/>
      <c r="AB241" s="24"/>
    </row>
    <row r="242" spans="1:30" ht="32.5" customHeight="1">
      <c r="A242" s="24"/>
      <c r="C242" s="636">
        <v>14</v>
      </c>
      <c r="D242" s="639" t="s">
        <v>314</v>
      </c>
      <c r="E242" s="628" t="s">
        <v>1027</v>
      </c>
      <c r="F242" s="324" t="s">
        <v>315</v>
      </c>
      <c r="G242" s="325" t="s">
        <v>130</v>
      </c>
      <c r="H242" s="325" t="s">
        <v>316</v>
      </c>
      <c r="I242" s="326"/>
      <c r="J242" s="326"/>
      <c r="K242" s="327"/>
      <c r="L242" s="327"/>
      <c r="M242" s="307"/>
      <c r="N242" s="307"/>
      <c r="O242" s="307"/>
      <c r="P242" s="308"/>
      <c r="Q242" s="567"/>
      <c r="R242" s="430"/>
      <c r="S242" s="325" t="s">
        <v>808</v>
      </c>
      <c r="T242" s="335"/>
      <c r="U242" s="336"/>
      <c r="V242" s="336"/>
      <c r="W242" s="169"/>
      <c r="X242" s="169"/>
      <c r="Y242" s="169"/>
      <c r="Z242" s="176"/>
      <c r="AA242" s="306"/>
      <c r="AB242" s="24"/>
      <c r="AD242" s="16"/>
    </row>
    <row r="243" spans="1:30" ht="26.5" customHeight="1">
      <c r="A243" s="24"/>
      <c r="C243" s="637"/>
      <c r="D243" s="618"/>
      <c r="E243" s="629"/>
      <c r="F243" s="128" t="s">
        <v>317</v>
      </c>
      <c r="G243" s="129" t="s">
        <v>303</v>
      </c>
      <c r="H243" s="129" t="s">
        <v>318</v>
      </c>
      <c r="I243" s="130"/>
      <c r="J243" s="130"/>
      <c r="K243" s="131"/>
      <c r="L243" s="131"/>
      <c r="M243" s="211"/>
      <c r="N243" s="211"/>
      <c r="O243" s="211"/>
      <c r="P243" s="212"/>
      <c r="Q243" s="565"/>
      <c r="R243" s="428"/>
      <c r="S243" s="129" t="s">
        <v>910</v>
      </c>
      <c r="T243" s="138"/>
      <c r="U243" s="124"/>
      <c r="V243" s="124"/>
      <c r="W243" s="125"/>
      <c r="X243" s="125"/>
      <c r="Y243" s="125"/>
      <c r="Z243" s="126"/>
      <c r="AA243" s="210"/>
      <c r="AB243" s="24"/>
      <c r="AD243" s="16"/>
    </row>
    <row r="244" spans="1:30" ht="26.5" customHeight="1">
      <c r="A244" s="24"/>
      <c r="C244" s="637"/>
      <c r="D244" s="618"/>
      <c r="E244" s="629"/>
      <c r="F244" s="128" t="s">
        <v>319</v>
      </c>
      <c r="G244" s="129" t="s">
        <v>303</v>
      </c>
      <c r="H244" s="129" t="s">
        <v>320</v>
      </c>
      <c r="I244" s="130"/>
      <c r="J244" s="136"/>
      <c r="K244" s="131"/>
      <c r="L244" s="131"/>
      <c r="M244" s="211"/>
      <c r="N244" s="211"/>
      <c r="O244" s="211"/>
      <c r="P244" s="212"/>
      <c r="Q244" s="565"/>
      <c r="R244" s="428"/>
      <c r="S244" s="129" t="s">
        <v>910</v>
      </c>
      <c r="T244" s="138"/>
      <c r="U244" s="124"/>
      <c r="V244" s="124"/>
      <c r="W244" s="125"/>
      <c r="X244" s="125"/>
      <c r="Y244" s="125"/>
      <c r="Z244" s="126"/>
      <c r="AA244" s="210"/>
      <c r="AB244" s="24"/>
      <c r="AD244" s="16"/>
    </row>
    <row r="245" spans="1:30" ht="26.5" customHeight="1">
      <c r="A245" s="24"/>
      <c r="C245" s="637"/>
      <c r="D245" s="618"/>
      <c r="E245" s="629"/>
      <c r="F245" s="128" t="s">
        <v>321</v>
      </c>
      <c r="G245" s="129" t="s">
        <v>303</v>
      </c>
      <c r="H245" s="129" t="s">
        <v>322</v>
      </c>
      <c r="I245" s="130"/>
      <c r="J245" s="136"/>
      <c r="K245" s="131"/>
      <c r="L245" s="131"/>
      <c r="M245" s="211"/>
      <c r="N245" s="211"/>
      <c r="O245" s="211"/>
      <c r="P245" s="212"/>
      <c r="Q245" s="565"/>
      <c r="R245" s="428"/>
      <c r="S245" s="129" t="s">
        <v>911</v>
      </c>
      <c r="T245" s="138"/>
      <c r="U245" s="124"/>
      <c r="V245" s="124"/>
      <c r="W245" s="125"/>
      <c r="X245" s="125"/>
      <c r="Y245" s="125"/>
      <c r="Z245" s="126"/>
      <c r="AA245" s="210"/>
      <c r="AB245" s="24"/>
      <c r="AD245" s="16"/>
    </row>
    <row r="246" spans="1:30" ht="26.5" customHeight="1">
      <c r="A246" s="24"/>
      <c r="C246" s="637"/>
      <c r="D246" s="618"/>
      <c r="E246" s="629"/>
      <c r="F246" s="128" t="s">
        <v>323</v>
      </c>
      <c r="G246" s="129" t="s">
        <v>303</v>
      </c>
      <c r="H246" s="129" t="s">
        <v>324</v>
      </c>
      <c r="I246" s="130"/>
      <c r="J246" s="136"/>
      <c r="K246" s="131"/>
      <c r="L246" s="131"/>
      <c r="M246" s="211"/>
      <c r="N246" s="211"/>
      <c r="O246" s="211"/>
      <c r="P246" s="212"/>
      <c r="Q246" s="565"/>
      <c r="R246" s="428"/>
      <c r="S246" s="129" t="s">
        <v>911</v>
      </c>
      <c r="T246" s="138"/>
      <c r="U246" s="124"/>
      <c r="V246" s="124"/>
      <c r="W246" s="125"/>
      <c r="X246" s="125"/>
      <c r="Y246" s="125"/>
      <c r="Z246" s="126"/>
      <c r="AA246" s="210"/>
      <c r="AB246" s="24"/>
      <c r="AD246" s="16"/>
    </row>
    <row r="247" spans="1:30" ht="26.5" customHeight="1">
      <c r="A247" s="24"/>
      <c r="C247" s="637"/>
      <c r="D247" s="618"/>
      <c r="E247" s="629"/>
      <c r="F247" s="128" t="s">
        <v>325</v>
      </c>
      <c r="G247" s="129" t="s">
        <v>913</v>
      </c>
      <c r="H247" s="129" t="s">
        <v>572</v>
      </c>
      <c r="I247" s="130"/>
      <c r="J247" s="136"/>
      <c r="K247" s="131"/>
      <c r="L247" s="131"/>
      <c r="M247" s="211"/>
      <c r="N247" s="211"/>
      <c r="O247" s="211"/>
      <c r="P247" s="212"/>
      <c r="Q247" s="565"/>
      <c r="R247" s="428"/>
      <c r="S247" s="129" t="s">
        <v>912</v>
      </c>
      <c r="T247" s="123"/>
      <c r="U247" s="124"/>
      <c r="V247" s="124"/>
      <c r="W247" s="125"/>
      <c r="X247" s="125"/>
      <c r="Y247" s="125"/>
      <c r="Z247" s="126"/>
      <c r="AA247" s="210"/>
      <c r="AB247" s="24"/>
      <c r="AD247" s="16"/>
    </row>
    <row r="248" spans="1:30" ht="26.5" customHeight="1">
      <c r="A248" s="24"/>
      <c r="C248" s="637"/>
      <c r="D248" s="618"/>
      <c r="E248" s="629"/>
      <c r="F248" s="128" t="s">
        <v>326</v>
      </c>
      <c r="G248" s="129" t="s">
        <v>711</v>
      </c>
      <c r="H248" s="129" t="s">
        <v>327</v>
      </c>
      <c r="I248" s="136"/>
      <c r="J248" s="136"/>
      <c r="K248" s="131"/>
      <c r="L248" s="131"/>
      <c r="M248" s="211"/>
      <c r="N248" s="211"/>
      <c r="O248" s="211"/>
      <c r="P248" s="212"/>
      <c r="Q248" s="565"/>
      <c r="R248" s="428"/>
      <c r="S248" s="129" t="s">
        <v>575</v>
      </c>
      <c r="T248" s="132"/>
      <c r="U248" s="135"/>
      <c r="V248" s="133"/>
      <c r="W248" s="134"/>
      <c r="X248" s="134"/>
      <c r="Y248" s="134"/>
      <c r="Z248" s="135"/>
      <c r="AA248" s="210"/>
      <c r="AB248" s="24"/>
      <c r="AD248" s="16"/>
    </row>
    <row r="249" spans="1:30" ht="26.5" customHeight="1">
      <c r="A249" s="24"/>
      <c r="C249" s="637"/>
      <c r="D249" s="618"/>
      <c r="E249" s="629"/>
      <c r="F249" s="128" t="s">
        <v>328</v>
      </c>
      <c r="G249" s="129" t="s">
        <v>712</v>
      </c>
      <c r="H249" s="129" t="s">
        <v>329</v>
      </c>
      <c r="I249" s="136"/>
      <c r="J249" s="136"/>
      <c r="K249" s="131"/>
      <c r="L249" s="131"/>
      <c r="M249" s="211"/>
      <c r="N249" s="211"/>
      <c r="O249" s="211"/>
      <c r="P249" s="212"/>
      <c r="Q249" s="565"/>
      <c r="R249" s="428"/>
      <c r="S249" s="129" t="s">
        <v>816</v>
      </c>
      <c r="T249" s="132"/>
      <c r="U249" s="135"/>
      <c r="V249" s="133"/>
      <c r="W249" s="134"/>
      <c r="X249" s="134"/>
      <c r="Y249" s="134"/>
      <c r="Z249" s="135"/>
      <c r="AA249" s="210"/>
      <c r="AB249" s="24"/>
      <c r="AD249" s="16"/>
    </row>
    <row r="250" spans="1:30" ht="26.5" customHeight="1">
      <c r="A250" s="24"/>
      <c r="C250" s="637"/>
      <c r="D250" s="618"/>
      <c r="E250" s="629"/>
      <c r="F250" s="128" t="s">
        <v>559</v>
      </c>
      <c r="G250" s="129" t="s">
        <v>914</v>
      </c>
      <c r="H250" s="129" t="s">
        <v>560</v>
      </c>
      <c r="I250" s="130"/>
      <c r="J250" s="136"/>
      <c r="K250" s="131"/>
      <c r="L250" s="131"/>
      <c r="M250" s="211"/>
      <c r="N250" s="211"/>
      <c r="O250" s="211"/>
      <c r="P250" s="212"/>
      <c r="Q250" s="565"/>
      <c r="R250" s="428"/>
      <c r="S250" s="148" t="s">
        <v>815</v>
      </c>
      <c r="T250" s="123"/>
      <c r="U250" s="124"/>
      <c r="V250" s="124"/>
      <c r="W250" s="125"/>
      <c r="X250" s="125"/>
      <c r="Y250" s="125"/>
      <c r="Z250" s="126"/>
      <c r="AA250" s="210"/>
      <c r="AB250" s="24"/>
      <c r="AD250" s="16"/>
    </row>
    <row r="251" spans="1:30" ht="26.5" customHeight="1" thickBot="1">
      <c r="A251" s="24"/>
      <c r="C251" s="638"/>
      <c r="D251" s="619"/>
      <c r="E251" s="630"/>
      <c r="F251" s="191" t="s">
        <v>783</v>
      </c>
      <c r="G251" s="192" t="s">
        <v>772</v>
      </c>
      <c r="H251" s="192" t="s">
        <v>773</v>
      </c>
      <c r="I251" s="193"/>
      <c r="J251" s="194"/>
      <c r="K251" s="195"/>
      <c r="L251" s="195"/>
      <c r="M251" s="293"/>
      <c r="N251" s="293"/>
      <c r="O251" s="293"/>
      <c r="P251" s="294"/>
      <c r="Q251" s="566"/>
      <c r="R251" s="429"/>
      <c r="S251" s="192" t="s">
        <v>774</v>
      </c>
      <c r="T251" s="337"/>
      <c r="U251" s="338"/>
      <c r="V251" s="338"/>
      <c r="W251" s="339"/>
      <c r="X251" s="339"/>
      <c r="Y251" s="339"/>
      <c r="Z251" s="178"/>
      <c r="AA251" s="219"/>
      <c r="AB251" s="24"/>
      <c r="AD251" s="16"/>
    </row>
    <row r="252" spans="1:30" ht="59.5" customHeight="1">
      <c r="A252" s="24"/>
      <c r="C252" s="636">
        <v>15</v>
      </c>
      <c r="D252" s="639" t="s">
        <v>330</v>
      </c>
      <c r="E252" s="628" t="s">
        <v>1027</v>
      </c>
      <c r="F252" s="324" t="s">
        <v>331</v>
      </c>
      <c r="G252" s="325" t="s">
        <v>303</v>
      </c>
      <c r="H252" s="325" t="s">
        <v>274</v>
      </c>
      <c r="I252" s="326"/>
      <c r="J252" s="326"/>
      <c r="K252" s="327"/>
      <c r="L252" s="327"/>
      <c r="M252" s="307"/>
      <c r="N252" s="307"/>
      <c r="O252" s="307"/>
      <c r="P252" s="308"/>
      <c r="Q252" s="567"/>
      <c r="R252" s="430"/>
      <c r="S252" s="325" t="s">
        <v>915</v>
      </c>
      <c r="T252" s="335"/>
      <c r="U252" s="336"/>
      <c r="V252" s="336"/>
      <c r="W252" s="169"/>
      <c r="X252" s="169"/>
      <c r="Y252" s="169"/>
      <c r="Z252" s="176"/>
      <c r="AA252" s="306"/>
      <c r="AB252" s="24"/>
      <c r="AD252" s="16"/>
    </row>
    <row r="253" spans="1:30" ht="67.75" customHeight="1">
      <c r="A253" s="24"/>
      <c r="C253" s="637"/>
      <c r="D253" s="618"/>
      <c r="E253" s="629"/>
      <c r="F253" s="128" t="s">
        <v>332</v>
      </c>
      <c r="G253" s="129" t="s">
        <v>303</v>
      </c>
      <c r="H253" s="129" t="s">
        <v>276</v>
      </c>
      <c r="I253" s="130"/>
      <c r="J253" s="130"/>
      <c r="K253" s="131"/>
      <c r="L253" s="131"/>
      <c r="M253" s="211"/>
      <c r="N253" s="211"/>
      <c r="O253" s="211"/>
      <c r="P253" s="212"/>
      <c r="Q253" s="565"/>
      <c r="R253" s="428"/>
      <c r="S253" s="129" t="s">
        <v>915</v>
      </c>
      <c r="T253" s="138"/>
      <c r="U253" s="124"/>
      <c r="V253" s="124"/>
      <c r="W253" s="125"/>
      <c r="X253" s="125"/>
      <c r="Y253" s="125"/>
      <c r="Z253" s="126"/>
      <c r="AA253" s="210"/>
      <c r="AB253" s="24"/>
      <c r="AD253" s="16"/>
    </row>
    <row r="254" spans="1:30" ht="51.6">
      <c r="A254" s="24"/>
      <c r="C254" s="637"/>
      <c r="D254" s="618"/>
      <c r="E254" s="629"/>
      <c r="F254" s="128" t="s">
        <v>611</v>
      </c>
      <c r="G254" s="129" t="s">
        <v>613</v>
      </c>
      <c r="H254" s="129" t="s">
        <v>612</v>
      </c>
      <c r="I254" s="130"/>
      <c r="J254" s="130"/>
      <c r="K254" s="131"/>
      <c r="L254" s="131"/>
      <c r="M254" s="211"/>
      <c r="N254" s="211"/>
      <c r="O254" s="211"/>
      <c r="P254" s="212"/>
      <c r="Q254" s="565"/>
      <c r="R254" s="428"/>
      <c r="S254" s="129" t="s">
        <v>820</v>
      </c>
      <c r="T254" s="140"/>
      <c r="U254" s="135"/>
      <c r="V254" s="133"/>
      <c r="W254" s="134"/>
      <c r="X254" s="134"/>
      <c r="Y254" s="134"/>
      <c r="Z254" s="135"/>
      <c r="AA254" s="210"/>
      <c r="AB254" s="24"/>
      <c r="AD254" s="16"/>
    </row>
    <row r="255" spans="1:30" ht="26.5" customHeight="1" thickBot="1">
      <c r="A255" s="24"/>
      <c r="C255" s="638"/>
      <c r="D255" s="619"/>
      <c r="E255" s="630"/>
      <c r="F255" s="191" t="s">
        <v>784</v>
      </c>
      <c r="G255" s="192" t="s">
        <v>772</v>
      </c>
      <c r="H255" s="192" t="s">
        <v>773</v>
      </c>
      <c r="I255" s="193"/>
      <c r="J255" s="193"/>
      <c r="K255" s="195"/>
      <c r="L255" s="195"/>
      <c r="M255" s="293"/>
      <c r="N255" s="293"/>
      <c r="O255" s="293"/>
      <c r="P255" s="294"/>
      <c r="Q255" s="566"/>
      <c r="R255" s="429"/>
      <c r="S255" s="192" t="s">
        <v>774</v>
      </c>
      <c r="T255" s="337"/>
      <c r="U255" s="338"/>
      <c r="V255" s="338"/>
      <c r="W255" s="339"/>
      <c r="X255" s="339"/>
      <c r="Y255" s="339"/>
      <c r="Z255" s="178"/>
      <c r="AA255" s="219"/>
      <c r="AB255" s="24"/>
      <c r="AD255" s="16"/>
    </row>
    <row r="256" spans="1:30" ht="37.35" customHeight="1">
      <c r="A256" s="24"/>
      <c r="C256" s="636">
        <v>16</v>
      </c>
      <c r="D256" s="639" t="s">
        <v>3</v>
      </c>
      <c r="E256" s="628" t="s">
        <v>1178</v>
      </c>
      <c r="F256" s="248" t="s">
        <v>333</v>
      </c>
      <c r="G256" s="249" t="s">
        <v>130</v>
      </c>
      <c r="H256" s="249" t="s">
        <v>562</v>
      </c>
      <c r="I256" s="251">
        <v>44354</v>
      </c>
      <c r="J256" s="251">
        <v>44354</v>
      </c>
      <c r="K256" s="252">
        <v>1</v>
      </c>
      <c r="L256" s="252">
        <v>1</v>
      </c>
      <c r="M256" s="226" t="s">
        <v>1366</v>
      </c>
      <c r="N256" s="597"/>
      <c r="O256" s="226" t="b">
        <v>0</v>
      </c>
      <c r="P256" s="259"/>
      <c r="Q256" s="568"/>
      <c r="R256" s="680">
        <f>COUNTIF(O256:O265,TRUE)/COUNTIF(M256:M265,"M2")</f>
        <v>0</v>
      </c>
      <c r="S256" s="249" t="s">
        <v>1457</v>
      </c>
      <c r="T256" s="253"/>
      <c r="U256" s="271"/>
      <c r="V256" s="271" t="s">
        <v>804</v>
      </c>
      <c r="W256" s="255" t="s">
        <v>1346</v>
      </c>
      <c r="X256" s="255" t="s">
        <v>1329</v>
      </c>
      <c r="Y256" s="255" t="s">
        <v>1360</v>
      </c>
      <c r="Z256" s="256" t="s">
        <v>1359</v>
      </c>
      <c r="AA256" s="257"/>
      <c r="AB256" s="24"/>
      <c r="AD256" s="16"/>
    </row>
    <row r="257" spans="1:30" ht="26.5" customHeight="1">
      <c r="A257" s="24"/>
      <c r="C257" s="637"/>
      <c r="D257" s="618"/>
      <c r="E257" s="629"/>
      <c r="F257" s="3" t="s">
        <v>563</v>
      </c>
      <c r="G257" s="454" t="s">
        <v>303</v>
      </c>
      <c r="H257" s="454" t="s">
        <v>274</v>
      </c>
      <c r="I257" s="1">
        <v>44354</v>
      </c>
      <c r="J257" s="1">
        <v>44354</v>
      </c>
      <c r="K257" s="7">
        <v>1</v>
      </c>
      <c r="L257" s="7">
        <v>1</v>
      </c>
      <c r="M257" s="206" t="s">
        <v>1366</v>
      </c>
      <c r="N257" s="598"/>
      <c r="O257" s="206" t="b">
        <v>0</v>
      </c>
      <c r="P257" s="207"/>
      <c r="Q257" s="569"/>
      <c r="R257" s="681"/>
      <c r="S257" s="454" t="s">
        <v>1456</v>
      </c>
      <c r="T257" s="8"/>
      <c r="U257" s="48"/>
      <c r="V257" s="48" t="s">
        <v>1074</v>
      </c>
      <c r="W257" s="2" t="s">
        <v>1346</v>
      </c>
      <c r="X257" s="2" t="s">
        <v>1329</v>
      </c>
      <c r="Y257" s="2" t="s">
        <v>1360</v>
      </c>
      <c r="Z257" s="456" t="s">
        <v>1359</v>
      </c>
      <c r="AA257" s="13"/>
      <c r="AB257" s="24"/>
      <c r="AD257" s="16"/>
    </row>
    <row r="258" spans="1:30" ht="26.5" customHeight="1">
      <c r="A258" s="24"/>
      <c r="C258" s="637"/>
      <c r="D258" s="618"/>
      <c r="E258" s="629"/>
      <c r="F258" s="3" t="s">
        <v>564</v>
      </c>
      <c r="G258" s="454" t="s">
        <v>303</v>
      </c>
      <c r="H258" s="454" t="s">
        <v>276</v>
      </c>
      <c r="I258" s="1">
        <v>44354</v>
      </c>
      <c r="J258" s="1">
        <v>44354</v>
      </c>
      <c r="K258" s="7">
        <v>1</v>
      </c>
      <c r="L258" s="7">
        <v>1</v>
      </c>
      <c r="M258" s="206" t="s">
        <v>1365</v>
      </c>
      <c r="N258" s="598"/>
      <c r="O258" s="206" t="b">
        <v>0</v>
      </c>
      <c r="P258" s="207"/>
      <c r="Q258" s="569"/>
      <c r="R258" s="681"/>
      <c r="S258" s="454" t="s">
        <v>916</v>
      </c>
      <c r="T258" s="8"/>
      <c r="U258" s="48"/>
      <c r="V258" s="48" t="s">
        <v>1074</v>
      </c>
      <c r="W258" s="2" t="s">
        <v>1346</v>
      </c>
      <c r="X258" s="2" t="s">
        <v>1329</v>
      </c>
      <c r="Y258" s="2" t="s">
        <v>1360</v>
      </c>
      <c r="Z258" s="456" t="s">
        <v>1359</v>
      </c>
      <c r="AA258" s="13"/>
      <c r="AB258" s="24"/>
      <c r="AD258" s="16"/>
    </row>
    <row r="259" spans="1:30" ht="26.5" customHeight="1">
      <c r="A259" s="24"/>
      <c r="C259" s="637"/>
      <c r="D259" s="618"/>
      <c r="E259" s="629"/>
      <c r="F259" s="3" t="s">
        <v>334</v>
      </c>
      <c r="G259" s="454" t="s">
        <v>335</v>
      </c>
      <c r="H259" s="9" t="s">
        <v>572</v>
      </c>
      <c r="I259" s="1">
        <v>44354</v>
      </c>
      <c r="J259" s="1">
        <v>44354</v>
      </c>
      <c r="K259" s="7">
        <v>1</v>
      </c>
      <c r="L259" s="7">
        <v>1</v>
      </c>
      <c r="M259" s="206" t="s">
        <v>1365</v>
      </c>
      <c r="N259" s="598"/>
      <c r="O259" s="206" t="b">
        <v>0</v>
      </c>
      <c r="P259" s="207"/>
      <c r="Q259" s="569"/>
      <c r="R259" s="681"/>
      <c r="S259" s="454" t="s">
        <v>916</v>
      </c>
      <c r="T259" s="8"/>
      <c r="U259" s="48"/>
      <c r="V259" s="48" t="s">
        <v>1074</v>
      </c>
      <c r="W259" s="2" t="s">
        <v>1346</v>
      </c>
      <c r="X259" s="2" t="s">
        <v>1329</v>
      </c>
      <c r="Y259" s="2" t="s">
        <v>1360</v>
      </c>
      <c r="Z259" s="456" t="s">
        <v>1359</v>
      </c>
      <c r="AA259" s="13"/>
      <c r="AB259" s="24"/>
      <c r="AD259" s="16"/>
    </row>
    <row r="260" spans="1:30" ht="37.35" customHeight="1">
      <c r="A260" s="24"/>
      <c r="C260" s="637"/>
      <c r="D260" s="618"/>
      <c r="E260" s="629"/>
      <c r="F260" s="3" t="s">
        <v>336</v>
      </c>
      <c r="G260" s="454" t="s">
        <v>565</v>
      </c>
      <c r="H260" s="454" t="s">
        <v>817</v>
      </c>
      <c r="I260" s="1">
        <v>44354</v>
      </c>
      <c r="J260" s="4">
        <v>44354</v>
      </c>
      <c r="K260" s="7">
        <v>1</v>
      </c>
      <c r="L260" s="7">
        <v>1</v>
      </c>
      <c r="M260" s="206" t="s">
        <v>1365</v>
      </c>
      <c r="N260" s="598"/>
      <c r="O260" s="206" t="b">
        <v>0</v>
      </c>
      <c r="P260" s="207"/>
      <c r="Q260" s="569"/>
      <c r="R260" s="681"/>
      <c r="S260" s="454" t="s">
        <v>1460</v>
      </c>
      <c r="T260" s="8"/>
      <c r="U260" s="48"/>
      <c r="V260" s="48" t="s">
        <v>1074</v>
      </c>
      <c r="W260" s="2" t="s">
        <v>1346</v>
      </c>
      <c r="X260" s="2" t="s">
        <v>1329</v>
      </c>
      <c r="Y260" s="2" t="s">
        <v>1360</v>
      </c>
      <c r="Z260" s="456" t="s">
        <v>1359</v>
      </c>
      <c r="AA260" s="13"/>
      <c r="AB260" s="24"/>
      <c r="AD260" s="16"/>
    </row>
    <row r="261" spans="1:30" ht="26.5" customHeight="1">
      <c r="A261" s="24"/>
      <c r="C261" s="637"/>
      <c r="D261" s="618"/>
      <c r="E261" s="629"/>
      <c r="F261" s="3" t="s">
        <v>338</v>
      </c>
      <c r="G261" s="454" t="s">
        <v>566</v>
      </c>
      <c r="H261" s="454" t="s">
        <v>567</v>
      </c>
      <c r="I261" s="1">
        <v>44354</v>
      </c>
      <c r="J261" s="1">
        <v>44354</v>
      </c>
      <c r="K261" s="7">
        <v>1</v>
      </c>
      <c r="L261" s="7">
        <v>1</v>
      </c>
      <c r="M261" s="206" t="s">
        <v>1365</v>
      </c>
      <c r="N261" s="598"/>
      <c r="O261" s="206" t="b">
        <v>0</v>
      </c>
      <c r="P261" s="207"/>
      <c r="Q261" s="569"/>
      <c r="R261" s="681"/>
      <c r="S261" s="454" t="s">
        <v>568</v>
      </c>
      <c r="T261" s="8"/>
      <c r="U261" s="48"/>
      <c r="V261" s="48" t="s">
        <v>1074</v>
      </c>
      <c r="W261" s="2" t="s">
        <v>1346</v>
      </c>
      <c r="X261" s="2" t="s">
        <v>1329</v>
      </c>
      <c r="Y261" s="2" t="s">
        <v>1360</v>
      </c>
      <c r="Z261" s="456" t="s">
        <v>1359</v>
      </c>
      <c r="AA261" s="13"/>
      <c r="AB261" s="24"/>
      <c r="AD261" s="16"/>
    </row>
    <row r="262" spans="1:30" ht="26.5" customHeight="1">
      <c r="A262" s="24"/>
      <c r="C262" s="637"/>
      <c r="D262" s="618"/>
      <c r="E262" s="629"/>
      <c r="F262" s="3" t="s">
        <v>339</v>
      </c>
      <c r="G262" s="454" t="s">
        <v>337</v>
      </c>
      <c r="H262" s="454" t="s">
        <v>340</v>
      </c>
      <c r="I262" s="1">
        <v>44354</v>
      </c>
      <c r="J262" s="1">
        <v>44354</v>
      </c>
      <c r="K262" s="7">
        <v>1</v>
      </c>
      <c r="L262" s="7">
        <v>1</v>
      </c>
      <c r="M262" s="206" t="s">
        <v>1365</v>
      </c>
      <c r="N262" s="598"/>
      <c r="O262" s="206" t="b">
        <v>0</v>
      </c>
      <c r="P262" s="207"/>
      <c r="Q262" s="569"/>
      <c r="R262" s="681"/>
      <c r="S262" s="6" t="s">
        <v>1459</v>
      </c>
      <c r="T262" s="8"/>
      <c r="U262" s="48"/>
      <c r="V262" s="48" t="s">
        <v>1074</v>
      </c>
      <c r="W262" s="2" t="s">
        <v>1346</v>
      </c>
      <c r="X262" s="2" t="s">
        <v>1329</v>
      </c>
      <c r="Y262" s="2" t="s">
        <v>1360</v>
      </c>
      <c r="Z262" s="456" t="s">
        <v>1359</v>
      </c>
      <c r="AA262" s="13"/>
      <c r="AB262" s="24"/>
      <c r="AD262" s="16"/>
    </row>
    <row r="263" spans="1:30" ht="26.5" customHeight="1">
      <c r="A263" s="24"/>
      <c r="C263" s="637"/>
      <c r="D263" s="618"/>
      <c r="E263" s="629"/>
      <c r="F263" s="3" t="s">
        <v>569</v>
      </c>
      <c r="G263" s="454" t="s">
        <v>571</v>
      </c>
      <c r="H263" s="454" t="s">
        <v>560</v>
      </c>
      <c r="I263" s="1">
        <v>44354</v>
      </c>
      <c r="J263" s="1">
        <v>44354</v>
      </c>
      <c r="K263" s="7">
        <v>1</v>
      </c>
      <c r="L263" s="7">
        <v>1</v>
      </c>
      <c r="M263" s="206" t="s">
        <v>1365</v>
      </c>
      <c r="N263" s="598"/>
      <c r="O263" s="206" t="b">
        <v>0</v>
      </c>
      <c r="P263" s="207"/>
      <c r="Q263" s="569"/>
      <c r="R263" s="681"/>
      <c r="S263" s="6" t="s">
        <v>1458</v>
      </c>
      <c r="T263" s="8"/>
      <c r="U263" s="48"/>
      <c r="V263" s="48" t="s">
        <v>1074</v>
      </c>
      <c r="W263" s="2" t="s">
        <v>1346</v>
      </c>
      <c r="X263" s="2" t="s">
        <v>1329</v>
      </c>
      <c r="Y263" s="2" t="s">
        <v>1360</v>
      </c>
      <c r="Z263" s="456" t="s">
        <v>1359</v>
      </c>
      <c r="AA263" s="13"/>
      <c r="AB263" s="24"/>
      <c r="AD263" s="16"/>
    </row>
    <row r="264" spans="1:30" ht="26.5" customHeight="1">
      <c r="A264" s="24"/>
      <c r="C264" s="637"/>
      <c r="D264" s="618"/>
      <c r="E264" s="629"/>
      <c r="F264" s="3" t="s">
        <v>570</v>
      </c>
      <c r="G264" s="454" t="s">
        <v>337</v>
      </c>
      <c r="H264" s="454" t="s">
        <v>341</v>
      </c>
      <c r="I264" s="1">
        <v>44354</v>
      </c>
      <c r="J264" s="1">
        <v>44354</v>
      </c>
      <c r="K264" s="7">
        <v>1</v>
      </c>
      <c r="L264" s="7">
        <v>1</v>
      </c>
      <c r="M264" s="206" t="s">
        <v>1365</v>
      </c>
      <c r="N264" s="598"/>
      <c r="O264" s="206" t="b">
        <v>0</v>
      </c>
      <c r="P264" s="207"/>
      <c r="Q264" s="569"/>
      <c r="R264" s="681"/>
      <c r="S264" s="454" t="s">
        <v>917</v>
      </c>
      <c r="T264" s="8"/>
      <c r="U264" s="48"/>
      <c r="V264" s="48" t="s">
        <v>1074</v>
      </c>
      <c r="W264" s="2" t="s">
        <v>1346</v>
      </c>
      <c r="X264" s="2" t="s">
        <v>1329</v>
      </c>
      <c r="Y264" s="2" t="s">
        <v>1360</v>
      </c>
      <c r="Z264" s="456" t="s">
        <v>1359</v>
      </c>
      <c r="AA264" s="13"/>
      <c r="AB264" s="24"/>
      <c r="AD264" s="16"/>
    </row>
    <row r="265" spans="1:30" ht="26.5" customHeight="1" thickBot="1">
      <c r="A265" s="24"/>
      <c r="C265" s="638"/>
      <c r="D265" s="619"/>
      <c r="E265" s="630"/>
      <c r="F265" s="260" t="s">
        <v>785</v>
      </c>
      <c r="G265" s="261" t="s">
        <v>772</v>
      </c>
      <c r="H265" s="261" t="s">
        <v>773</v>
      </c>
      <c r="I265" s="262">
        <v>44354</v>
      </c>
      <c r="J265" s="323">
        <v>44354</v>
      </c>
      <c r="K265" s="263">
        <v>1</v>
      </c>
      <c r="L265" s="263">
        <v>1</v>
      </c>
      <c r="M265" s="208" t="s">
        <v>1365</v>
      </c>
      <c r="N265" s="599"/>
      <c r="O265" s="208" t="b">
        <v>0</v>
      </c>
      <c r="P265" s="209"/>
      <c r="Q265" s="570"/>
      <c r="R265" s="682"/>
      <c r="S265" s="261" t="s">
        <v>892</v>
      </c>
      <c r="T265" s="264"/>
      <c r="U265" s="313"/>
      <c r="V265" s="313" t="s">
        <v>1074</v>
      </c>
      <c r="W265" s="266" t="s">
        <v>1346</v>
      </c>
      <c r="X265" s="266" t="s">
        <v>1329</v>
      </c>
      <c r="Y265" s="266" t="s">
        <v>1360</v>
      </c>
      <c r="Z265" s="267" t="s">
        <v>1359</v>
      </c>
      <c r="AA265" s="199"/>
      <c r="AB265" s="24"/>
      <c r="AD265" s="16"/>
    </row>
    <row r="266" spans="1:30" ht="34.75" customHeight="1">
      <c r="A266" s="24"/>
      <c r="C266" s="636">
        <v>17</v>
      </c>
      <c r="D266" s="639" t="s">
        <v>1269</v>
      </c>
      <c r="E266" s="628" t="s">
        <v>1178</v>
      </c>
      <c r="F266" s="248" t="s">
        <v>342</v>
      </c>
      <c r="G266" s="249" t="s">
        <v>130</v>
      </c>
      <c r="H266" s="249" t="s">
        <v>578</v>
      </c>
      <c r="I266" s="251"/>
      <c r="J266" s="251"/>
      <c r="K266" s="252"/>
      <c r="L266" s="252"/>
      <c r="M266" s="226" t="s">
        <v>1365</v>
      </c>
      <c r="N266" s="597"/>
      <c r="O266" s="226" t="b">
        <v>0</v>
      </c>
      <c r="P266" s="259"/>
      <c r="Q266" s="568"/>
      <c r="R266" s="680">
        <f>COUNTIF(O266:O274,TRUE)/COUNTIF(M266:M274,"M2")</f>
        <v>0</v>
      </c>
      <c r="S266" s="310" t="s">
        <v>919</v>
      </c>
      <c r="T266" s="253"/>
      <c r="U266" s="271"/>
      <c r="V266" s="271"/>
      <c r="W266" s="255" t="s">
        <v>1346</v>
      </c>
      <c r="X266" s="255" t="s">
        <v>1329</v>
      </c>
      <c r="Y266" s="255" t="s">
        <v>1360</v>
      </c>
      <c r="Z266" s="256" t="s">
        <v>1359</v>
      </c>
      <c r="AA266" s="257"/>
      <c r="AB266" s="24"/>
      <c r="AD266" s="16"/>
    </row>
    <row r="267" spans="1:30" ht="26.5" customHeight="1">
      <c r="A267" s="24"/>
      <c r="C267" s="637"/>
      <c r="D267" s="618"/>
      <c r="E267" s="629"/>
      <c r="F267" s="3" t="s">
        <v>344</v>
      </c>
      <c r="G267" s="454" t="s">
        <v>343</v>
      </c>
      <c r="H267" s="454" t="s">
        <v>274</v>
      </c>
      <c r="I267" s="1"/>
      <c r="J267" s="1"/>
      <c r="K267" s="7"/>
      <c r="L267" s="7"/>
      <c r="M267" s="206" t="s">
        <v>1365</v>
      </c>
      <c r="N267" s="598"/>
      <c r="O267" s="206" t="b">
        <v>0</v>
      </c>
      <c r="P267" s="207"/>
      <c r="Q267" s="569"/>
      <c r="R267" s="681"/>
      <c r="S267" s="454" t="s">
        <v>839</v>
      </c>
      <c r="T267" s="8"/>
      <c r="U267" s="48"/>
      <c r="V267" s="48"/>
      <c r="W267" s="2" t="s">
        <v>1346</v>
      </c>
      <c r="X267" s="2" t="s">
        <v>1329</v>
      </c>
      <c r="Y267" s="2" t="s">
        <v>1360</v>
      </c>
      <c r="Z267" s="456" t="s">
        <v>1359</v>
      </c>
      <c r="AA267" s="13"/>
      <c r="AB267" s="24"/>
      <c r="AD267" s="16"/>
    </row>
    <row r="268" spans="1:30" ht="26.5" customHeight="1">
      <c r="A268" s="24"/>
      <c r="C268" s="637"/>
      <c r="D268" s="618"/>
      <c r="E268" s="629"/>
      <c r="F268" s="3" t="s">
        <v>344</v>
      </c>
      <c r="G268" s="454" t="s">
        <v>345</v>
      </c>
      <c r="H268" s="454" t="s">
        <v>276</v>
      </c>
      <c r="I268" s="1"/>
      <c r="J268" s="1"/>
      <c r="K268" s="7"/>
      <c r="L268" s="7"/>
      <c r="M268" s="206" t="s">
        <v>1365</v>
      </c>
      <c r="N268" s="598"/>
      <c r="O268" s="206" t="b">
        <v>0</v>
      </c>
      <c r="P268" s="207"/>
      <c r="Q268" s="569"/>
      <c r="R268" s="681"/>
      <c r="S268" s="454" t="s">
        <v>839</v>
      </c>
      <c r="T268" s="8"/>
      <c r="U268" s="48"/>
      <c r="V268" s="48"/>
      <c r="W268" s="2" t="s">
        <v>1346</v>
      </c>
      <c r="X268" s="2" t="s">
        <v>1329</v>
      </c>
      <c r="Y268" s="2" t="s">
        <v>1360</v>
      </c>
      <c r="Z268" s="456" t="s">
        <v>1359</v>
      </c>
      <c r="AA268" s="13"/>
      <c r="AB268" s="24"/>
      <c r="AD268" s="16"/>
    </row>
    <row r="269" spans="1:30" ht="23.5" customHeight="1">
      <c r="A269" s="24"/>
      <c r="C269" s="637"/>
      <c r="D269" s="618"/>
      <c r="E269" s="629"/>
      <c r="F269" s="3" t="s">
        <v>346</v>
      </c>
      <c r="G269" s="454" t="s">
        <v>335</v>
      </c>
      <c r="H269" s="9" t="s">
        <v>819</v>
      </c>
      <c r="I269" s="1"/>
      <c r="J269" s="1"/>
      <c r="K269" s="7"/>
      <c r="L269" s="7"/>
      <c r="M269" s="206" t="s">
        <v>1365</v>
      </c>
      <c r="N269" s="598"/>
      <c r="O269" s="206" t="b">
        <v>0</v>
      </c>
      <c r="P269" s="207"/>
      <c r="Q269" s="569"/>
      <c r="R269" s="681"/>
      <c r="S269" s="454" t="s">
        <v>839</v>
      </c>
      <c r="T269" s="8"/>
      <c r="U269" s="48"/>
      <c r="V269" s="48"/>
      <c r="W269" s="2" t="s">
        <v>1346</v>
      </c>
      <c r="X269" s="2" t="s">
        <v>1329</v>
      </c>
      <c r="Y269" s="2" t="s">
        <v>1360</v>
      </c>
      <c r="Z269" s="456" t="s">
        <v>1359</v>
      </c>
      <c r="AA269" s="13"/>
      <c r="AB269" s="24"/>
      <c r="AD269" s="16"/>
    </row>
    <row r="270" spans="1:30" ht="26.5" customHeight="1">
      <c r="A270" s="24"/>
      <c r="C270" s="637"/>
      <c r="D270" s="618"/>
      <c r="E270" s="629"/>
      <c r="F270" s="11" t="s">
        <v>347</v>
      </c>
      <c r="G270" s="9" t="s">
        <v>337</v>
      </c>
      <c r="H270" s="9" t="s">
        <v>348</v>
      </c>
      <c r="I270" s="106"/>
      <c r="J270" s="5"/>
      <c r="K270" s="115"/>
      <c r="L270" s="115"/>
      <c r="M270" s="206" t="s">
        <v>1365</v>
      </c>
      <c r="N270" s="598"/>
      <c r="O270" s="206" t="b">
        <v>0</v>
      </c>
      <c r="P270" s="207"/>
      <c r="Q270" s="569"/>
      <c r="R270" s="681"/>
      <c r="S270" s="9" t="s">
        <v>582</v>
      </c>
      <c r="T270" s="149"/>
      <c r="U270" s="446"/>
      <c r="V270" s="445"/>
      <c r="W270" s="2" t="s">
        <v>1346</v>
      </c>
      <c r="X270" s="2" t="s">
        <v>1329</v>
      </c>
      <c r="Y270" s="2" t="s">
        <v>1360</v>
      </c>
      <c r="Z270" s="456" t="s">
        <v>1359</v>
      </c>
      <c r="AA270" s="13"/>
      <c r="AB270" s="24"/>
      <c r="AD270" s="16"/>
    </row>
    <row r="271" spans="1:30" ht="26.5" customHeight="1">
      <c r="A271" s="24"/>
      <c r="C271" s="637"/>
      <c r="D271" s="618"/>
      <c r="E271" s="629"/>
      <c r="F271" s="56" t="s">
        <v>349</v>
      </c>
      <c r="G271" s="57" t="s">
        <v>713</v>
      </c>
      <c r="H271" s="57" t="s">
        <v>350</v>
      </c>
      <c r="I271" s="58"/>
      <c r="J271" s="64"/>
      <c r="K271" s="59"/>
      <c r="L271" s="59"/>
      <c r="M271" s="211"/>
      <c r="N271" s="211"/>
      <c r="O271" s="211"/>
      <c r="P271" s="212"/>
      <c r="Q271" s="571"/>
      <c r="R271" s="681"/>
      <c r="S271" s="57" t="s">
        <v>577</v>
      </c>
      <c r="T271" s="60"/>
      <c r="U271" s="63"/>
      <c r="V271" s="61"/>
      <c r="W271" s="62"/>
      <c r="X271" s="62"/>
      <c r="Y271" s="62"/>
      <c r="Z271" s="63"/>
      <c r="AA271" s="210"/>
      <c r="AB271" s="24"/>
      <c r="AD271" s="16"/>
    </row>
    <row r="272" spans="1:30" ht="26.5" customHeight="1">
      <c r="A272" s="24"/>
      <c r="C272" s="637"/>
      <c r="D272" s="618"/>
      <c r="E272" s="629"/>
      <c r="F272" s="56" t="s">
        <v>573</v>
      </c>
      <c r="G272" s="57" t="s">
        <v>714</v>
      </c>
      <c r="H272" s="57" t="s">
        <v>574</v>
      </c>
      <c r="I272" s="69"/>
      <c r="J272" s="69"/>
      <c r="K272" s="59"/>
      <c r="L272" s="59"/>
      <c r="M272" s="211"/>
      <c r="N272" s="211"/>
      <c r="O272" s="211"/>
      <c r="P272" s="212"/>
      <c r="Q272" s="571"/>
      <c r="R272" s="681"/>
      <c r="S272" s="67" t="s">
        <v>818</v>
      </c>
      <c r="T272" s="60"/>
      <c r="U272" s="63"/>
      <c r="V272" s="61"/>
      <c r="W272" s="62"/>
      <c r="X272" s="62"/>
      <c r="Y272" s="62"/>
      <c r="Z272" s="63"/>
      <c r="AA272" s="210"/>
      <c r="AB272" s="24"/>
      <c r="AD272" s="16"/>
    </row>
    <row r="273" spans="1:30" ht="26.5" customHeight="1">
      <c r="A273" s="24"/>
      <c r="C273" s="637"/>
      <c r="D273" s="618"/>
      <c r="E273" s="629"/>
      <c r="F273" s="3" t="s">
        <v>579</v>
      </c>
      <c r="G273" s="454" t="s">
        <v>918</v>
      </c>
      <c r="H273" s="454" t="s">
        <v>580</v>
      </c>
      <c r="I273" s="1"/>
      <c r="J273" s="1"/>
      <c r="K273" s="7"/>
      <c r="L273" s="7"/>
      <c r="M273" s="206" t="s">
        <v>1365</v>
      </c>
      <c r="N273" s="598"/>
      <c r="O273" s="206" t="b">
        <v>0</v>
      </c>
      <c r="P273" s="207"/>
      <c r="Q273" s="569"/>
      <c r="R273" s="681"/>
      <c r="S273" s="454" t="s">
        <v>583</v>
      </c>
      <c r="T273" s="8"/>
      <c r="U273" s="48"/>
      <c r="V273" s="48"/>
      <c r="W273" s="2" t="s">
        <v>1346</v>
      </c>
      <c r="X273" s="2" t="s">
        <v>1329</v>
      </c>
      <c r="Y273" s="2" t="s">
        <v>1360</v>
      </c>
      <c r="Z273" s="456" t="s">
        <v>1359</v>
      </c>
      <c r="AA273" s="13"/>
      <c r="AB273" s="24"/>
      <c r="AD273" s="16"/>
    </row>
    <row r="274" spans="1:30" ht="26.5" customHeight="1" thickBot="1">
      <c r="A274" s="24"/>
      <c r="C274" s="638"/>
      <c r="D274" s="619"/>
      <c r="E274" s="630"/>
      <c r="F274" s="260" t="s">
        <v>786</v>
      </c>
      <c r="G274" s="261" t="s">
        <v>772</v>
      </c>
      <c r="H274" s="261" t="s">
        <v>773</v>
      </c>
      <c r="I274" s="262"/>
      <c r="J274" s="262"/>
      <c r="K274" s="263"/>
      <c r="L274" s="263"/>
      <c r="M274" s="208" t="s">
        <v>1365</v>
      </c>
      <c r="N274" s="599"/>
      <c r="O274" s="208" t="b">
        <v>0</v>
      </c>
      <c r="P274" s="209"/>
      <c r="Q274" s="570"/>
      <c r="R274" s="682"/>
      <c r="S274" s="261" t="s">
        <v>774</v>
      </c>
      <c r="T274" s="264"/>
      <c r="U274" s="313"/>
      <c r="V274" s="313"/>
      <c r="W274" s="266" t="s">
        <v>1346</v>
      </c>
      <c r="X274" s="266" t="s">
        <v>1329</v>
      </c>
      <c r="Y274" s="266" t="s">
        <v>1360</v>
      </c>
      <c r="Z274" s="267" t="s">
        <v>1359</v>
      </c>
      <c r="AA274" s="199"/>
      <c r="AB274" s="24"/>
      <c r="AD274" s="16"/>
    </row>
    <row r="275" spans="1:30" ht="30" customHeight="1">
      <c r="A275" s="24"/>
      <c r="C275" s="636">
        <v>18</v>
      </c>
      <c r="D275" s="639" t="s">
        <v>4</v>
      </c>
      <c r="E275" s="628" t="s">
        <v>1178</v>
      </c>
      <c r="F275" s="248" t="s">
        <v>351</v>
      </c>
      <c r="G275" s="283" t="s">
        <v>130</v>
      </c>
      <c r="H275" s="283" t="s">
        <v>297</v>
      </c>
      <c r="I275" s="251"/>
      <c r="J275" s="251"/>
      <c r="K275" s="252"/>
      <c r="L275" s="252"/>
      <c r="M275" s="226" t="s">
        <v>1365</v>
      </c>
      <c r="N275" s="597"/>
      <c r="O275" s="226" t="b">
        <v>0</v>
      </c>
      <c r="P275" s="259"/>
      <c r="Q275" s="568"/>
      <c r="R275" s="680">
        <f>COUNTIF(O275:O285,TRUE)/COUNTIF(M275:M285,"M2")</f>
        <v>0</v>
      </c>
      <c r="S275" s="249" t="s">
        <v>808</v>
      </c>
      <c r="T275" s="253"/>
      <c r="U275" s="271"/>
      <c r="V275" s="271"/>
      <c r="W275" s="255" t="s">
        <v>1346</v>
      </c>
      <c r="X275" s="255" t="s">
        <v>1329</v>
      </c>
      <c r="Y275" s="255" t="s">
        <v>1360</v>
      </c>
      <c r="Z275" s="256" t="s">
        <v>1359</v>
      </c>
      <c r="AA275" s="257"/>
      <c r="AB275" s="24"/>
      <c r="AD275" s="16"/>
    </row>
    <row r="276" spans="1:30" ht="26.5" customHeight="1">
      <c r="A276" s="24"/>
      <c r="C276" s="637"/>
      <c r="D276" s="618"/>
      <c r="E276" s="629"/>
      <c r="F276" s="3" t="s">
        <v>352</v>
      </c>
      <c r="G276" s="620" t="s">
        <v>1026</v>
      </c>
      <c r="H276" s="10" t="s">
        <v>353</v>
      </c>
      <c r="I276" s="1"/>
      <c r="J276" s="1"/>
      <c r="K276" s="7"/>
      <c r="L276" s="7"/>
      <c r="M276" s="206" t="s">
        <v>1365</v>
      </c>
      <c r="N276" s="598"/>
      <c r="O276" s="206" t="b">
        <v>0</v>
      </c>
      <c r="P276" s="207"/>
      <c r="Q276" s="569"/>
      <c r="R276" s="681"/>
      <c r="S276" s="620" t="s">
        <v>1350</v>
      </c>
      <c r="T276" s="8"/>
      <c r="U276" s="446"/>
      <c r="V276" s="48"/>
      <c r="W276" s="2" t="s">
        <v>1346</v>
      </c>
      <c r="X276" s="2" t="s">
        <v>1329</v>
      </c>
      <c r="Y276" s="2" t="s">
        <v>1360</v>
      </c>
      <c r="Z276" s="456" t="s">
        <v>1359</v>
      </c>
      <c r="AA276" s="13"/>
      <c r="AB276" s="24"/>
      <c r="AD276" s="16"/>
    </row>
    <row r="277" spans="1:30" ht="26.5" customHeight="1">
      <c r="A277" s="24"/>
      <c r="C277" s="637"/>
      <c r="D277" s="618"/>
      <c r="E277" s="629"/>
      <c r="F277" s="3" t="s">
        <v>354</v>
      </c>
      <c r="G277" s="620"/>
      <c r="H277" s="10" t="s">
        <v>355</v>
      </c>
      <c r="I277" s="1"/>
      <c r="J277" s="1"/>
      <c r="K277" s="7"/>
      <c r="L277" s="7"/>
      <c r="M277" s="206" t="s">
        <v>1365</v>
      </c>
      <c r="N277" s="598"/>
      <c r="O277" s="206" t="b">
        <v>0</v>
      </c>
      <c r="P277" s="207"/>
      <c r="Q277" s="569"/>
      <c r="R277" s="681"/>
      <c r="S277" s="620"/>
      <c r="T277" s="8"/>
      <c r="U277" s="446"/>
      <c r="V277" s="48"/>
      <c r="W277" s="2" t="s">
        <v>1346</v>
      </c>
      <c r="X277" s="2" t="s">
        <v>1329</v>
      </c>
      <c r="Y277" s="2" t="s">
        <v>1360</v>
      </c>
      <c r="Z277" s="456" t="s">
        <v>1359</v>
      </c>
      <c r="AA277" s="13"/>
      <c r="AB277" s="24"/>
      <c r="AD277" s="16"/>
    </row>
    <row r="278" spans="1:30" ht="26.5" customHeight="1">
      <c r="A278" s="24"/>
      <c r="C278" s="637"/>
      <c r="D278" s="618"/>
      <c r="E278" s="629"/>
      <c r="F278" s="3" t="s">
        <v>356</v>
      </c>
      <c r="G278" s="620"/>
      <c r="H278" s="10" t="s">
        <v>357</v>
      </c>
      <c r="I278" s="1"/>
      <c r="J278" s="1"/>
      <c r="K278" s="7"/>
      <c r="L278" s="7"/>
      <c r="M278" s="206" t="s">
        <v>1365</v>
      </c>
      <c r="N278" s="598"/>
      <c r="O278" s="206" t="b">
        <v>0</v>
      </c>
      <c r="P278" s="207"/>
      <c r="Q278" s="569"/>
      <c r="R278" s="681"/>
      <c r="S278" s="620"/>
      <c r="T278" s="8"/>
      <c r="U278" s="446"/>
      <c r="V278" s="48"/>
      <c r="W278" s="2" t="s">
        <v>1346</v>
      </c>
      <c r="X278" s="2" t="s">
        <v>1329</v>
      </c>
      <c r="Y278" s="2" t="s">
        <v>1360</v>
      </c>
      <c r="Z278" s="456" t="s">
        <v>1359</v>
      </c>
      <c r="AA278" s="13"/>
      <c r="AB278" s="24"/>
      <c r="AD278" s="16"/>
    </row>
    <row r="279" spans="1:30" ht="26.5" customHeight="1">
      <c r="A279" s="24"/>
      <c r="C279" s="637"/>
      <c r="D279" s="618"/>
      <c r="E279" s="629"/>
      <c r="F279" s="3" t="s">
        <v>358</v>
      </c>
      <c r="G279" s="620"/>
      <c r="H279" s="10" t="s">
        <v>359</v>
      </c>
      <c r="I279" s="1"/>
      <c r="J279" s="1"/>
      <c r="K279" s="7"/>
      <c r="L279" s="7"/>
      <c r="M279" s="206" t="s">
        <v>1365</v>
      </c>
      <c r="N279" s="598"/>
      <c r="O279" s="206" t="b">
        <v>0</v>
      </c>
      <c r="P279" s="207"/>
      <c r="Q279" s="569"/>
      <c r="R279" s="681"/>
      <c r="S279" s="620"/>
      <c r="T279" s="8"/>
      <c r="U279" s="446"/>
      <c r="V279" s="48"/>
      <c r="W279" s="2" t="s">
        <v>1346</v>
      </c>
      <c r="X279" s="2" t="s">
        <v>1329</v>
      </c>
      <c r="Y279" s="2" t="s">
        <v>1360</v>
      </c>
      <c r="Z279" s="456" t="s">
        <v>1359</v>
      </c>
      <c r="AA279" s="13"/>
      <c r="AB279" s="24"/>
      <c r="AD279" s="16"/>
    </row>
    <row r="280" spans="1:30" ht="26.5" customHeight="1">
      <c r="A280" s="24"/>
      <c r="C280" s="637"/>
      <c r="D280" s="618"/>
      <c r="E280" s="629"/>
      <c r="F280" s="119" t="s">
        <v>976</v>
      </c>
      <c r="G280" s="137" t="s">
        <v>979</v>
      </c>
      <c r="H280" s="137" t="s">
        <v>980</v>
      </c>
      <c r="I280" s="121"/>
      <c r="J280" s="121"/>
      <c r="K280" s="122"/>
      <c r="L280" s="122"/>
      <c r="M280" s="211"/>
      <c r="N280" s="211"/>
      <c r="O280" s="211"/>
      <c r="P280" s="212"/>
      <c r="Q280" s="571"/>
      <c r="R280" s="681"/>
      <c r="S280" s="120" t="s">
        <v>360</v>
      </c>
      <c r="T280" s="123"/>
      <c r="U280" s="124"/>
      <c r="V280" s="124"/>
      <c r="W280" s="125"/>
      <c r="X280" s="125"/>
      <c r="Y280" s="125"/>
      <c r="Z280" s="126"/>
      <c r="AA280" s="210"/>
      <c r="AB280" s="24"/>
      <c r="AD280" s="16"/>
    </row>
    <row r="281" spans="1:30" ht="26.5" customHeight="1">
      <c r="A281" s="24"/>
      <c r="C281" s="637"/>
      <c r="D281" s="618"/>
      <c r="E281" s="629"/>
      <c r="F281" s="119" t="s">
        <v>977</v>
      </c>
      <c r="G281" s="137" t="s">
        <v>981</v>
      </c>
      <c r="H281" s="137" t="s">
        <v>982</v>
      </c>
      <c r="I281" s="121"/>
      <c r="J281" s="121"/>
      <c r="K281" s="122"/>
      <c r="L281" s="122"/>
      <c r="M281" s="211"/>
      <c r="N281" s="211"/>
      <c r="O281" s="211"/>
      <c r="P281" s="212"/>
      <c r="Q281" s="571"/>
      <c r="R281" s="681"/>
      <c r="S281" s="120" t="s">
        <v>985</v>
      </c>
      <c r="T281" s="123"/>
      <c r="U281" s="124"/>
      <c r="V281" s="124"/>
      <c r="W281" s="125"/>
      <c r="X281" s="125"/>
      <c r="Y281" s="125"/>
      <c r="Z281" s="126"/>
      <c r="AA281" s="210"/>
      <c r="AB281" s="24"/>
      <c r="AD281" s="16"/>
    </row>
    <row r="282" spans="1:30" ht="59.5" customHeight="1">
      <c r="A282" s="24"/>
      <c r="C282" s="637"/>
      <c r="D282" s="618"/>
      <c r="E282" s="629"/>
      <c r="F282" s="119" t="s">
        <v>978</v>
      </c>
      <c r="G282" s="137" t="s">
        <v>983</v>
      </c>
      <c r="H282" s="137" t="s">
        <v>585</v>
      </c>
      <c r="I282" s="121"/>
      <c r="J282" s="121"/>
      <c r="K282" s="122"/>
      <c r="L282" s="122"/>
      <c r="M282" s="211"/>
      <c r="N282" s="211"/>
      <c r="O282" s="211"/>
      <c r="P282" s="212"/>
      <c r="Q282" s="571"/>
      <c r="R282" s="681"/>
      <c r="S282" s="120" t="s">
        <v>586</v>
      </c>
      <c r="T282" s="138" t="s">
        <v>984</v>
      </c>
      <c r="U282" s="124"/>
      <c r="V282" s="124"/>
      <c r="W282" s="125"/>
      <c r="X282" s="125"/>
      <c r="Y282" s="125"/>
      <c r="Z282" s="126"/>
      <c r="AA282" s="210"/>
      <c r="AB282" s="24"/>
      <c r="AD282" s="16"/>
    </row>
    <row r="283" spans="1:30" ht="141.9">
      <c r="A283" s="24"/>
      <c r="C283" s="637"/>
      <c r="D283" s="618"/>
      <c r="E283" s="629"/>
      <c r="F283" s="3" t="s">
        <v>584</v>
      </c>
      <c r="G283" s="454" t="s">
        <v>918</v>
      </c>
      <c r="H283" s="454" t="s">
        <v>581</v>
      </c>
      <c r="I283" s="1"/>
      <c r="J283" s="1"/>
      <c r="K283" s="7"/>
      <c r="L283" s="7"/>
      <c r="M283" s="206" t="s">
        <v>1366</v>
      </c>
      <c r="N283" s="598"/>
      <c r="O283" s="206" t="b">
        <v>0</v>
      </c>
      <c r="P283" s="207"/>
      <c r="Q283" s="569"/>
      <c r="R283" s="681"/>
      <c r="S283" s="454" t="s">
        <v>1036</v>
      </c>
      <c r="T283" s="47" t="s">
        <v>986</v>
      </c>
      <c r="U283" s="48"/>
      <c r="V283" s="48"/>
      <c r="W283" s="2" t="s">
        <v>1346</v>
      </c>
      <c r="X283" s="2" t="s">
        <v>1329</v>
      </c>
      <c r="Y283" s="2" t="s">
        <v>1360</v>
      </c>
      <c r="Z283" s="456" t="s">
        <v>1359</v>
      </c>
      <c r="AA283" s="13"/>
      <c r="AB283" s="24"/>
      <c r="AD283" s="16"/>
    </row>
    <row r="284" spans="1:30" ht="43.35" customHeight="1">
      <c r="A284" s="24"/>
      <c r="C284" s="637"/>
      <c r="D284" s="618"/>
      <c r="E284" s="629"/>
      <c r="F284" s="181" t="s">
        <v>1065</v>
      </c>
      <c r="G284" s="454" t="s">
        <v>1067</v>
      </c>
      <c r="H284" s="454" t="s">
        <v>1068</v>
      </c>
      <c r="I284" s="1"/>
      <c r="J284" s="1"/>
      <c r="K284" s="7"/>
      <c r="L284" s="7"/>
      <c r="M284" s="206" t="s">
        <v>1366</v>
      </c>
      <c r="N284" s="598"/>
      <c r="O284" s="206" t="b">
        <v>0</v>
      </c>
      <c r="P284" s="207"/>
      <c r="Q284" s="569"/>
      <c r="R284" s="681"/>
      <c r="S284" s="454" t="s">
        <v>1070</v>
      </c>
      <c r="T284" s="47" t="s">
        <v>1069</v>
      </c>
      <c r="U284" s="48"/>
      <c r="V284" s="48"/>
      <c r="W284" s="2" t="s">
        <v>1346</v>
      </c>
      <c r="X284" s="2" t="s">
        <v>1329</v>
      </c>
      <c r="Y284" s="2" t="s">
        <v>1360</v>
      </c>
      <c r="Z284" s="456" t="s">
        <v>1359</v>
      </c>
      <c r="AA284" s="13"/>
      <c r="AB284" s="24"/>
      <c r="AD284" s="16"/>
    </row>
    <row r="285" spans="1:30" ht="26.1" customHeight="1" thickBot="1">
      <c r="A285" s="24"/>
      <c r="C285" s="638"/>
      <c r="D285" s="619"/>
      <c r="E285" s="630"/>
      <c r="F285" s="260" t="s">
        <v>1066</v>
      </c>
      <c r="G285" s="261" t="s">
        <v>772</v>
      </c>
      <c r="H285" s="261" t="s">
        <v>773</v>
      </c>
      <c r="I285" s="262"/>
      <c r="J285" s="262"/>
      <c r="K285" s="263"/>
      <c r="L285" s="263"/>
      <c r="M285" s="208" t="s">
        <v>1365</v>
      </c>
      <c r="N285" s="599"/>
      <c r="O285" s="208" t="b">
        <v>0</v>
      </c>
      <c r="P285" s="209"/>
      <c r="Q285" s="570"/>
      <c r="R285" s="682"/>
      <c r="S285" s="261" t="s">
        <v>774</v>
      </c>
      <c r="T285" s="264"/>
      <c r="U285" s="265"/>
      <c r="V285" s="313"/>
      <c r="W285" s="266" t="s">
        <v>1346</v>
      </c>
      <c r="X285" s="266" t="s">
        <v>1329</v>
      </c>
      <c r="Y285" s="266" t="s">
        <v>1360</v>
      </c>
      <c r="Z285" s="267" t="s">
        <v>1359</v>
      </c>
      <c r="AA285" s="199"/>
      <c r="AB285" s="24"/>
      <c r="AD285" s="16"/>
    </row>
    <row r="286" spans="1:30" ht="30.6" customHeight="1">
      <c r="A286" s="24"/>
      <c r="C286" s="655">
        <v>19</v>
      </c>
      <c r="D286" s="666" t="s">
        <v>5</v>
      </c>
      <c r="E286" s="666" t="s">
        <v>1178</v>
      </c>
      <c r="F286" s="248" t="s">
        <v>457</v>
      </c>
      <c r="G286" s="687" t="s">
        <v>303</v>
      </c>
      <c r="H286" s="249" t="s">
        <v>1272</v>
      </c>
      <c r="I286" s="251">
        <v>44355</v>
      </c>
      <c r="J286" s="251">
        <v>44355</v>
      </c>
      <c r="K286" s="252">
        <v>1</v>
      </c>
      <c r="L286" s="252">
        <v>1</v>
      </c>
      <c r="M286" s="226" t="s">
        <v>1365</v>
      </c>
      <c r="N286" s="597"/>
      <c r="O286" s="226" t="b">
        <v>0</v>
      </c>
      <c r="P286" s="259"/>
      <c r="Q286" s="568" t="s">
        <v>1501</v>
      </c>
      <c r="R286" s="680">
        <f>COUNTIF(O286:O300,TRUE)/COUNTIF(M286:M300,"M2")</f>
        <v>0</v>
      </c>
      <c r="S286" s="249" t="s">
        <v>833</v>
      </c>
      <c r="T286" s="345"/>
      <c r="U286" s="271" t="s">
        <v>1440</v>
      </c>
      <c r="V286" s="271" t="s">
        <v>1074</v>
      </c>
      <c r="W286" s="255" t="s">
        <v>1346</v>
      </c>
      <c r="X286" s="255" t="s">
        <v>1329</v>
      </c>
      <c r="Y286" s="255" t="s">
        <v>1360</v>
      </c>
      <c r="Z286" s="256" t="s">
        <v>1359</v>
      </c>
      <c r="AA286" s="257"/>
      <c r="AB286" s="24"/>
    </row>
    <row r="287" spans="1:30" ht="30.6" customHeight="1">
      <c r="A287" s="24"/>
      <c r="C287" s="656"/>
      <c r="D287" s="667"/>
      <c r="E287" s="667"/>
      <c r="F287" s="3" t="s">
        <v>1271</v>
      </c>
      <c r="G287" s="620"/>
      <c r="H287" s="454" t="s">
        <v>1273</v>
      </c>
      <c r="I287" s="1">
        <v>44355</v>
      </c>
      <c r="J287" s="1">
        <v>44355</v>
      </c>
      <c r="K287" s="7">
        <v>1</v>
      </c>
      <c r="L287" s="7">
        <v>1</v>
      </c>
      <c r="M287" s="206" t="s">
        <v>1365</v>
      </c>
      <c r="N287" s="598"/>
      <c r="O287" s="206" t="b">
        <v>0</v>
      </c>
      <c r="P287" s="207"/>
      <c r="Q287" s="569"/>
      <c r="R287" s="681"/>
      <c r="S287" s="454" t="s">
        <v>833</v>
      </c>
      <c r="T287" s="49"/>
      <c r="U287" s="48" t="s">
        <v>1440</v>
      </c>
      <c r="V287" s="48" t="s">
        <v>1074</v>
      </c>
      <c r="W287" s="2" t="s">
        <v>1346</v>
      </c>
      <c r="X287" s="2" t="s">
        <v>1329</v>
      </c>
      <c r="Y287" s="2" t="s">
        <v>1360</v>
      </c>
      <c r="Z287" s="456" t="s">
        <v>1359</v>
      </c>
      <c r="AA287" s="13"/>
      <c r="AB287" s="24"/>
    </row>
    <row r="288" spans="1:30" ht="30.6" customHeight="1">
      <c r="A288" s="24"/>
      <c r="C288" s="656"/>
      <c r="D288" s="667"/>
      <c r="E288" s="667"/>
      <c r="F288" s="3" t="s">
        <v>458</v>
      </c>
      <c r="G288" s="620"/>
      <c r="H288" s="454" t="s">
        <v>1274</v>
      </c>
      <c r="I288" s="1">
        <v>44355</v>
      </c>
      <c r="J288" s="1">
        <v>44355</v>
      </c>
      <c r="K288" s="7">
        <v>1</v>
      </c>
      <c r="L288" s="7">
        <v>1</v>
      </c>
      <c r="M288" s="206" t="s">
        <v>1365</v>
      </c>
      <c r="N288" s="598"/>
      <c r="O288" s="206" t="b">
        <v>0</v>
      </c>
      <c r="P288" s="207"/>
      <c r="Q288" s="569"/>
      <c r="R288" s="681"/>
      <c r="S288" s="454" t="s">
        <v>833</v>
      </c>
      <c r="T288" s="49"/>
      <c r="U288" s="48" t="s">
        <v>1440</v>
      </c>
      <c r="V288" s="48" t="s">
        <v>1074</v>
      </c>
      <c r="W288" s="2" t="s">
        <v>1346</v>
      </c>
      <c r="X288" s="2" t="s">
        <v>1329</v>
      </c>
      <c r="Y288" s="2" t="s">
        <v>1360</v>
      </c>
      <c r="Z288" s="456" t="s">
        <v>1359</v>
      </c>
      <c r="AA288" s="13"/>
      <c r="AB288" s="24"/>
    </row>
    <row r="289" spans="1:29" ht="30.6" customHeight="1">
      <c r="A289" s="24"/>
      <c r="C289" s="656"/>
      <c r="D289" s="667"/>
      <c r="E289" s="667"/>
      <c r="F289" s="3" t="s">
        <v>459</v>
      </c>
      <c r="G289" s="620"/>
      <c r="H289" s="454" t="s">
        <v>831</v>
      </c>
      <c r="I289" s="1">
        <v>44355</v>
      </c>
      <c r="J289" s="1">
        <v>44355</v>
      </c>
      <c r="K289" s="7">
        <v>1</v>
      </c>
      <c r="L289" s="7">
        <v>1</v>
      </c>
      <c r="M289" s="206" t="s">
        <v>1365</v>
      </c>
      <c r="N289" s="598"/>
      <c r="O289" s="206" t="b">
        <v>0</v>
      </c>
      <c r="P289" s="207"/>
      <c r="Q289" s="569"/>
      <c r="R289" s="681"/>
      <c r="S289" s="454" t="s">
        <v>833</v>
      </c>
      <c r="T289" s="12"/>
      <c r="U289" s="48" t="s">
        <v>1440</v>
      </c>
      <c r="V289" s="48" t="s">
        <v>1074</v>
      </c>
      <c r="W289" s="2" t="s">
        <v>1346</v>
      </c>
      <c r="X289" s="2" t="s">
        <v>1329</v>
      </c>
      <c r="Y289" s="2" t="s">
        <v>1360</v>
      </c>
      <c r="Z289" s="456" t="s">
        <v>1359</v>
      </c>
      <c r="AA289" s="13"/>
      <c r="AB289" s="24"/>
    </row>
    <row r="290" spans="1:29" ht="26.5" customHeight="1">
      <c r="A290" s="24"/>
      <c r="C290" s="656"/>
      <c r="D290" s="667"/>
      <c r="E290" s="667"/>
      <c r="F290" s="70" t="s">
        <v>1278</v>
      </c>
      <c r="G290" s="620"/>
      <c r="H290" s="57" t="s">
        <v>460</v>
      </c>
      <c r="I290" s="64"/>
      <c r="J290" s="64"/>
      <c r="K290" s="59"/>
      <c r="L290" s="59"/>
      <c r="M290" s="211"/>
      <c r="N290" s="211"/>
      <c r="O290" s="211"/>
      <c r="P290" s="212"/>
      <c r="Q290" s="571"/>
      <c r="R290" s="681"/>
      <c r="S290" s="71"/>
      <c r="T290" s="72"/>
      <c r="U290" s="63"/>
      <c r="V290" s="61"/>
      <c r="W290" s="62"/>
      <c r="X290" s="62"/>
      <c r="Y290" s="62"/>
      <c r="Z290" s="63"/>
      <c r="AA290" s="210"/>
      <c r="AB290" s="24"/>
    </row>
    <row r="291" spans="1:29" ht="28.75" customHeight="1">
      <c r="A291" s="24"/>
      <c r="C291" s="656"/>
      <c r="D291" s="667"/>
      <c r="E291" s="667"/>
      <c r="F291" s="3" t="s">
        <v>1279</v>
      </c>
      <c r="G291" s="620"/>
      <c r="H291" s="454" t="s">
        <v>1275</v>
      </c>
      <c r="I291" s="1">
        <v>44355</v>
      </c>
      <c r="J291" s="1">
        <v>44355</v>
      </c>
      <c r="K291" s="7">
        <v>1</v>
      </c>
      <c r="L291" s="7">
        <v>1</v>
      </c>
      <c r="M291" s="206" t="s">
        <v>1366</v>
      </c>
      <c r="N291" s="598"/>
      <c r="O291" s="206" t="b">
        <v>0</v>
      </c>
      <c r="P291" s="207"/>
      <c r="Q291" s="569"/>
      <c r="R291" s="681"/>
      <c r="S291" s="454" t="s">
        <v>834</v>
      </c>
      <c r="T291" s="12"/>
      <c r="U291" s="48" t="s">
        <v>1440</v>
      </c>
      <c r="V291" s="48" t="s">
        <v>1074</v>
      </c>
      <c r="W291" s="2" t="s">
        <v>1346</v>
      </c>
      <c r="X291" s="2" t="s">
        <v>1329</v>
      </c>
      <c r="Y291" s="2" t="s">
        <v>1360</v>
      </c>
      <c r="Z291" s="456" t="s">
        <v>1359</v>
      </c>
      <c r="AA291" s="13"/>
      <c r="AB291" s="24"/>
    </row>
    <row r="292" spans="1:29" ht="28.75" customHeight="1">
      <c r="A292" s="24"/>
      <c r="C292" s="656"/>
      <c r="D292" s="667"/>
      <c r="E292" s="667"/>
      <c r="F292" s="3" t="s">
        <v>461</v>
      </c>
      <c r="G292" s="620"/>
      <c r="H292" s="454" t="s">
        <v>1276</v>
      </c>
      <c r="I292" s="1">
        <v>44355</v>
      </c>
      <c r="J292" s="1">
        <v>44355</v>
      </c>
      <c r="K292" s="7">
        <v>1</v>
      </c>
      <c r="L292" s="7">
        <v>1</v>
      </c>
      <c r="M292" s="206" t="s">
        <v>1366</v>
      </c>
      <c r="N292" s="598"/>
      <c r="O292" s="206" t="b">
        <v>0</v>
      </c>
      <c r="P292" s="207"/>
      <c r="Q292" s="569"/>
      <c r="R292" s="681"/>
      <c r="S292" s="454" t="s">
        <v>834</v>
      </c>
      <c r="T292" s="12"/>
      <c r="U292" s="48" t="s">
        <v>1440</v>
      </c>
      <c r="V292" s="48" t="s">
        <v>1074</v>
      </c>
      <c r="W292" s="2" t="s">
        <v>1346</v>
      </c>
      <c r="X292" s="2" t="s">
        <v>1329</v>
      </c>
      <c r="Y292" s="2" t="s">
        <v>1360</v>
      </c>
      <c r="Z292" s="456" t="s">
        <v>1359</v>
      </c>
      <c r="AA292" s="13"/>
      <c r="AB292" s="24"/>
    </row>
    <row r="293" spans="1:29" ht="28.75" customHeight="1">
      <c r="A293" s="24"/>
      <c r="C293" s="656"/>
      <c r="D293" s="667"/>
      <c r="E293" s="667"/>
      <c r="F293" s="3" t="s">
        <v>462</v>
      </c>
      <c r="G293" s="620"/>
      <c r="H293" s="454" t="s">
        <v>1277</v>
      </c>
      <c r="I293" s="1">
        <v>44355</v>
      </c>
      <c r="J293" s="1">
        <v>44355</v>
      </c>
      <c r="K293" s="7">
        <v>1</v>
      </c>
      <c r="L293" s="7">
        <v>1</v>
      </c>
      <c r="M293" s="206" t="s">
        <v>1366</v>
      </c>
      <c r="N293" s="598"/>
      <c r="O293" s="206" t="b">
        <v>0</v>
      </c>
      <c r="P293" s="207"/>
      <c r="Q293" s="569"/>
      <c r="R293" s="681"/>
      <c r="S293" s="454" t="s">
        <v>834</v>
      </c>
      <c r="T293" s="12"/>
      <c r="U293" s="48" t="s">
        <v>1440</v>
      </c>
      <c r="V293" s="48" t="s">
        <v>1074</v>
      </c>
      <c r="W293" s="2" t="s">
        <v>1346</v>
      </c>
      <c r="X293" s="2" t="s">
        <v>1329</v>
      </c>
      <c r="Y293" s="2" t="s">
        <v>1360</v>
      </c>
      <c r="Z293" s="456" t="s">
        <v>1359</v>
      </c>
      <c r="AA293" s="13"/>
      <c r="AB293" s="24"/>
    </row>
    <row r="294" spans="1:29" ht="28.75" customHeight="1">
      <c r="A294" s="24"/>
      <c r="C294" s="656"/>
      <c r="D294" s="667"/>
      <c r="E294" s="667"/>
      <c r="F294" s="3" t="s">
        <v>464</v>
      </c>
      <c r="G294" s="620"/>
      <c r="H294" s="454" t="s">
        <v>832</v>
      </c>
      <c r="I294" s="1">
        <v>44355</v>
      </c>
      <c r="J294" s="1">
        <v>44355</v>
      </c>
      <c r="K294" s="7">
        <v>1</v>
      </c>
      <c r="L294" s="7">
        <v>1</v>
      </c>
      <c r="M294" s="206" t="s">
        <v>1366</v>
      </c>
      <c r="N294" s="598"/>
      <c r="O294" s="206" t="b">
        <v>0</v>
      </c>
      <c r="P294" s="207"/>
      <c r="Q294" s="569"/>
      <c r="R294" s="681"/>
      <c r="S294" s="454" t="s">
        <v>834</v>
      </c>
      <c r="T294" s="12"/>
      <c r="U294" s="48" t="s">
        <v>1440</v>
      </c>
      <c r="V294" s="48" t="s">
        <v>1074</v>
      </c>
      <c r="W294" s="2" t="s">
        <v>1346</v>
      </c>
      <c r="X294" s="2" t="s">
        <v>1329</v>
      </c>
      <c r="Y294" s="2" t="s">
        <v>1360</v>
      </c>
      <c r="Z294" s="456" t="s">
        <v>1359</v>
      </c>
      <c r="AA294" s="13"/>
      <c r="AB294" s="24"/>
    </row>
    <row r="295" spans="1:29" ht="26.5" customHeight="1">
      <c r="A295" s="24"/>
      <c r="C295" s="656"/>
      <c r="D295" s="667"/>
      <c r="E295" s="667"/>
      <c r="F295" s="70" t="s">
        <v>1280</v>
      </c>
      <c r="G295" s="620"/>
      <c r="H295" s="57" t="s">
        <v>463</v>
      </c>
      <c r="I295" s="64"/>
      <c r="J295" s="64"/>
      <c r="K295" s="59"/>
      <c r="L295" s="59"/>
      <c r="M295" s="211"/>
      <c r="N295" s="211"/>
      <c r="O295" s="211"/>
      <c r="P295" s="212"/>
      <c r="Q295" s="571"/>
      <c r="R295" s="681"/>
      <c r="S295" s="73" t="s">
        <v>587</v>
      </c>
      <c r="T295" s="72"/>
      <c r="U295" s="63"/>
      <c r="V295" s="61"/>
      <c r="W295" s="62"/>
      <c r="X295" s="62"/>
      <c r="Y295" s="62"/>
      <c r="Z295" s="63"/>
      <c r="AA295" s="210"/>
      <c r="AB295" s="24"/>
    </row>
    <row r="296" spans="1:29" ht="26.5" customHeight="1">
      <c r="A296" s="24"/>
      <c r="C296" s="656"/>
      <c r="D296" s="667"/>
      <c r="E296" s="667"/>
      <c r="F296" s="11" t="s">
        <v>1281</v>
      </c>
      <c r="G296" s="620"/>
      <c r="H296" s="9" t="s">
        <v>465</v>
      </c>
      <c r="I296" s="5">
        <v>44355</v>
      </c>
      <c r="J296" s="5">
        <v>44355</v>
      </c>
      <c r="K296" s="115">
        <v>1</v>
      </c>
      <c r="L296" s="115">
        <v>1</v>
      </c>
      <c r="M296" s="206" t="s">
        <v>1366</v>
      </c>
      <c r="N296" s="598"/>
      <c r="O296" s="206" t="b">
        <v>0</v>
      </c>
      <c r="P296" s="207"/>
      <c r="Q296" s="569"/>
      <c r="R296" s="681"/>
      <c r="S296" s="162" t="s">
        <v>588</v>
      </c>
      <c r="T296" s="146"/>
      <c r="U296" s="446" t="s">
        <v>1440</v>
      </c>
      <c r="V296" s="445" t="s">
        <v>1074</v>
      </c>
      <c r="W296" s="2" t="s">
        <v>1346</v>
      </c>
      <c r="X296" s="2" t="s">
        <v>1329</v>
      </c>
      <c r="Y296" s="2" t="s">
        <v>1360</v>
      </c>
      <c r="Z296" s="456" t="s">
        <v>1359</v>
      </c>
      <c r="AA296" s="13"/>
      <c r="AB296" s="24"/>
    </row>
    <row r="297" spans="1:29" ht="26.5" customHeight="1">
      <c r="A297" s="24"/>
      <c r="C297" s="656"/>
      <c r="D297" s="667"/>
      <c r="E297" s="667"/>
      <c r="F297" s="11" t="s">
        <v>468</v>
      </c>
      <c r="G297" s="620"/>
      <c r="H297" s="9" t="s">
        <v>466</v>
      </c>
      <c r="I297" s="5">
        <v>44355</v>
      </c>
      <c r="J297" s="5">
        <v>44355</v>
      </c>
      <c r="K297" s="115">
        <v>1</v>
      </c>
      <c r="L297" s="115">
        <v>1</v>
      </c>
      <c r="M297" s="206" t="s">
        <v>1366</v>
      </c>
      <c r="N297" s="598"/>
      <c r="O297" s="206" t="b">
        <v>0</v>
      </c>
      <c r="P297" s="207"/>
      <c r="Q297" s="569"/>
      <c r="R297" s="681"/>
      <c r="S297" s="686" t="s">
        <v>589</v>
      </c>
      <c r="T297" s="616"/>
      <c r="U297" s="689" t="s">
        <v>1440</v>
      </c>
      <c r="V297" s="445" t="s">
        <v>1074</v>
      </c>
      <c r="W297" s="2" t="s">
        <v>1346</v>
      </c>
      <c r="X297" s="2" t="s">
        <v>1329</v>
      </c>
      <c r="Y297" s="2" t="s">
        <v>1360</v>
      </c>
      <c r="Z297" s="456" t="s">
        <v>1359</v>
      </c>
      <c r="AA297" s="114"/>
      <c r="AB297" s="24"/>
    </row>
    <row r="298" spans="1:29" ht="26.5" customHeight="1">
      <c r="A298" s="24"/>
      <c r="C298" s="656"/>
      <c r="D298" s="667"/>
      <c r="E298" s="667"/>
      <c r="F298" s="11" t="s">
        <v>1282</v>
      </c>
      <c r="G298" s="620"/>
      <c r="H298" s="9" t="s">
        <v>467</v>
      </c>
      <c r="I298" s="5">
        <v>44355</v>
      </c>
      <c r="J298" s="5">
        <v>44355</v>
      </c>
      <c r="K298" s="115">
        <v>1</v>
      </c>
      <c r="L298" s="115">
        <v>1</v>
      </c>
      <c r="M298" s="206" t="s">
        <v>1365</v>
      </c>
      <c r="N298" s="598"/>
      <c r="O298" s="206" t="b">
        <v>0</v>
      </c>
      <c r="P298" s="207"/>
      <c r="Q298" s="569"/>
      <c r="R298" s="681"/>
      <c r="S298" s="686"/>
      <c r="T298" s="616"/>
      <c r="U298" s="689"/>
      <c r="V298" s="445" t="s">
        <v>1074</v>
      </c>
      <c r="W298" s="2" t="s">
        <v>1346</v>
      </c>
      <c r="X298" s="2" t="s">
        <v>1329</v>
      </c>
      <c r="Y298" s="2" t="s">
        <v>1360</v>
      </c>
      <c r="Z298" s="456" t="s">
        <v>1359</v>
      </c>
      <c r="AA298" s="114"/>
      <c r="AB298" s="24"/>
    </row>
    <row r="299" spans="1:29" ht="26.5" customHeight="1">
      <c r="A299" s="24"/>
      <c r="C299" s="656"/>
      <c r="D299" s="667"/>
      <c r="E299" s="667"/>
      <c r="F299" s="11" t="s">
        <v>1283</v>
      </c>
      <c r="G299" s="620"/>
      <c r="H299" s="9" t="s">
        <v>469</v>
      </c>
      <c r="I299" s="5">
        <v>44355</v>
      </c>
      <c r="J299" s="5">
        <v>44355</v>
      </c>
      <c r="K299" s="115">
        <v>1</v>
      </c>
      <c r="L299" s="115">
        <v>1</v>
      </c>
      <c r="M299" s="206" t="s">
        <v>1365</v>
      </c>
      <c r="N299" s="598"/>
      <c r="O299" s="206" t="b">
        <v>0</v>
      </c>
      <c r="P299" s="207"/>
      <c r="Q299" s="569"/>
      <c r="R299" s="681"/>
      <c r="S299" s="686"/>
      <c r="T299" s="616"/>
      <c r="U299" s="689"/>
      <c r="V299" s="445" t="s">
        <v>1074</v>
      </c>
      <c r="W299" s="2" t="s">
        <v>1346</v>
      </c>
      <c r="X299" s="2" t="s">
        <v>1329</v>
      </c>
      <c r="Y299" s="2" t="s">
        <v>1360</v>
      </c>
      <c r="Z299" s="456" t="s">
        <v>1359</v>
      </c>
      <c r="AA299" s="114"/>
      <c r="AB299" s="24"/>
    </row>
    <row r="300" spans="1:29" ht="26.5" customHeight="1" thickBot="1">
      <c r="A300" s="24"/>
      <c r="C300" s="657"/>
      <c r="D300" s="668"/>
      <c r="E300" s="668"/>
      <c r="F300" s="268" t="s">
        <v>1284</v>
      </c>
      <c r="G300" s="261" t="s">
        <v>772</v>
      </c>
      <c r="H300" s="261" t="s">
        <v>773</v>
      </c>
      <c r="I300" s="262">
        <v>44355</v>
      </c>
      <c r="J300" s="262">
        <v>44355</v>
      </c>
      <c r="K300" s="263">
        <v>1</v>
      </c>
      <c r="L300" s="263">
        <v>1</v>
      </c>
      <c r="M300" s="208" t="s">
        <v>1365</v>
      </c>
      <c r="N300" s="599"/>
      <c r="O300" s="208" t="b">
        <v>0</v>
      </c>
      <c r="P300" s="209"/>
      <c r="Q300" s="570"/>
      <c r="R300" s="682"/>
      <c r="S300" s="261" t="s">
        <v>774</v>
      </c>
      <c r="T300" s="346"/>
      <c r="U300" s="313" t="s">
        <v>1440</v>
      </c>
      <c r="V300" s="313" t="s">
        <v>1074</v>
      </c>
      <c r="W300" s="266" t="s">
        <v>1346</v>
      </c>
      <c r="X300" s="266" t="s">
        <v>1329</v>
      </c>
      <c r="Y300" s="266" t="s">
        <v>1360</v>
      </c>
      <c r="Z300" s="267" t="s">
        <v>1359</v>
      </c>
      <c r="AA300" s="199"/>
      <c r="AB300" s="24"/>
    </row>
    <row r="301" spans="1:29" s="155" customFormat="1">
      <c r="A301" s="150"/>
      <c r="B301" s="151"/>
      <c r="C301" s="640">
        <v>20</v>
      </c>
      <c r="D301" s="642" t="s">
        <v>1285</v>
      </c>
      <c r="E301" s="644" t="s">
        <v>1077</v>
      </c>
      <c r="F301" s="295" t="s">
        <v>727</v>
      </c>
      <c r="G301" s="340" t="s">
        <v>244</v>
      </c>
      <c r="H301" s="340" t="s">
        <v>1286</v>
      </c>
      <c r="I301" s="544">
        <v>44351</v>
      </c>
      <c r="J301" s="342">
        <v>44351</v>
      </c>
      <c r="K301" s="528">
        <v>1</v>
      </c>
      <c r="L301" s="528">
        <v>1</v>
      </c>
      <c r="M301" s="204" t="s">
        <v>1365</v>
      </c>
      <c r="N301" s="600"/>
      <c r="O301" s="204" t="b">
        <v>0</v>
      </c>
      <c r="P301" s="205"/>
      <c r="Q301" s="569"/>
      <c r="R301" s="684">
        <f>COUNTIF(O301:O306,TRUE)/COUNTIF(M301:M306,"M2")</f>
        <v>0</v>
      </c>
      <c r="S301" s="340" t="s">
        <v>1286</v>
      </c>
      <c r="T301" s="341"/>
      <c r="U301" s="179"/>
      <c r="V301" s="343" t="s">
        <v>1074</v>
      </c>
      <c r="W301" s="247" t="s">
        <v>1346</v>
      </c>
      <c r="X301" s="247" t="s">
        <v>1329</v>
      </c>
      <c r="Y301" s="247" t="s">
        <v>1360</v>
      </c>
      <c r="Z301" s="180" t="s">
        <v>1359</v>
      </c>
      <c r="AA301" s="344"/>
      <c r="AB301" s="154"/>
      <c r="AC301" s="150"/>
    </row>
    <row r="302" spans="1:29" s="155" customFormat="1" ht="38.700000000000003">
      <c r="A302" s="150"/>
      <c r="B302" s="151"/>
      <c r="C302" s="631"/>
      <c r="D302" s="632"/>
      <c r="E302" s="633"/>
      <c r="F302" s="11" t="s">
        <v>728</v>
      </c>
      <c r="G302" s="9" t="s">
        <v>1287</v>
      </c>
      <c r="H302" s="9" t="s">
        <v>1288</v>
      </c>
      <c r="I302" s="543">
        <v>44351</v>
      </c>
      <c r="J302" s="543">
        <v>44351</v>
      </c>
      <c r="K302" s="451">
        <v>1</v>
      </c>
      <c r="L302" s="451">
        <v>1</v>
      </c>
      <c r="M302" s="206" t="s">
        <v>1365</v>
      </c>
      <c r="N302" s="598"/>
      <c r="O302" s="206" t="b">
        <v>0</v>
      </c>
      <c r="P302" s="207"/>
      <c r="Q302" s="569"/>
      <c r="R302" s="684"/>
      <c r="S302" s="9" t="s">
        <v>1288</v>
      </c>
      <c r="T302" s="152"/>
      <c r="U302" s="446"/>
      <c r="V302" s="153" t="s">
        <v>1074</v>
      </c>
      <c r="W302" s="2" t="s">
        <v>1346</v>
      </c>
      <c r="X302" s="2" t="s">
        <v>1329</v>
      </c>
      <c r="Y302" s="2" t="s">
        <v>1360</v>
      </c>
      <c r="Z302" s="456" t="s">
        <v>1359</v>
      </c>
      <c r="AA302" s="542" t="s">
        <v>1450</v>
      </c>
      <c r="AB302" s="154"/>
      <c r="AC302" s="150"/>
    </row>
    <row r="303" spans="1:29" s="155" customFormat="1" ht="38.700000000000003">
      <c r="A303" s="150"/>
      <c r="B303" s="151"/>
      <c r="C303" s="631"/>
      <c r="D303" s="632"/>
      <c r="E303" s="633"/>
      <c r="F303" s="11" t="s">
        <v>729</v>
      </c>
      <c r="G303" s="9" t="s">
        <v>1289</v>
      </c>
      <c r="H303" s="9" t="s">
        <v>445</v>
      </c>
      <c r="I303" s="543">
        <v>44351</v>
      </c>
      <c r="J303" s="543">
        <v>44351</v>
      </c>
      <c r="K303" s="451">
        <v>1</v>
      </c>
      <c r="L303" s="451">
        <v>1</v>
      </c>
      <c r="M303" s="206" t="s">
        <v>1365</v>
      </c>
      <c r="N303" s="598"/>
      <c r="O303" s="206" t="b">
        <v>0</v>
      </c>
      <c r="P303" s="207"/>
      <c r="Q303" s="569"/>
      <c r="R303" s="684"/>
      <c r="S303" s="9" t="s">
        <v>1290</v>
      </c>
      <c r="T303" s="152"/>
      <c r="U303" s="446"/>
      <c r="V303" s="153" t="s">
        <v>1074</v>
      </c>
      <c r="W303" s="2" t="s">
        <v>1346</v>
      </c>
      <c r="X303" s="2" t="s">
        <v>1329</v>
      </c>
      <c r="Y303" s="2" t="s">
        <v>1360</v>
      </c>
      <c r="Z303" s="456" t="s">
        <v>1359</v>
      </c>
      <c r="AA303" s="190"/>
      <c r="AB303" s="154"/>
      <c r="AC303" s="150"/>
    </row>
    <row r="304" spans="1:29" s="155" customFormat="1">
      <c r="A304" s="150"/>
      <c r="B304" s="151"/>
      <c r="C304" s="631"/>
      <c r="D304" s="632"/>
      <c r="E304" s="633"/>
      <c r="F304" s="11" t="s">
        <v>1291</v>
      </c>
      <c r="G304" s="9" t="s">
        <v>1292</v>
      </c>
      <c r="H304" s="9" t="s">
        <v>475</v>
      </c>
      <c r="I304" s="543">
        <v>44351</v>
      </c>
      <c r="J304" s="543">
        <v>44351</v>
      </c>
      <c r="K304" s="451">
        <v>1</v>
      </c>
      <c r="L304" s="451">
        <v>1</v>
      </c>
      <c r="M304" s="206" t="s">
        <v>1365</v>
      </c>
      <c r="N304" s="598"/>
      <c r="O304" s="206" t="b">
        <v>0</v>
      </c>
      <c r="P304" s="207"/>
      <c r="Q304" s="569"/>
      <c r="R304" s="684"/>
      <c r="S304" s="9" t="s">
        <v>1293</v>
      </c>
      <c r="T304" s="152"/>
      <c r="U304" s="446"/>
      <c r="V304" s="153" t="s">
        <v>1074</v>
      </c>
      <c r="W304" s="2" t="s">
        <v>1346</v>
      </c>
      <c r="X304" s="2" t="s">
        <v>1329</v>
      </c>
      <c r="Y304" s="2" t="s">
        <v>1360</v>
      </c>
      <c r="Z304" s="456" t="s">
        <v>1359</v>
      </c>
      <c r="AA304" s="190" t="s">
        <v>1451</v>
      </c>
      <c r="AB304" s="154"/>
      <c r="AC304" s="150"/>
    </row>
    <row r="305" spans="1:29" s="160" customFormat="1">
      <c r="A305" s="157"/>
      <c r="B305" s="158"/>
      <c r="C305" s="631"/>
      <c r="D305" s="632"/>
      <c r="E305" s="633"/>
      <c r="F305" s="128" t="s">
        <v>731</v>
      </c>
      <c r="G305" s="129" t="s">
        <v>1294</v>
      </c>
      <c r="H305" s="129" t="s">
        <v>1295</v>
      </c>
      <c r="I305" s="182"/>
      <c r="J305" s="136"/>
      <c r="K305" s="183"/>
      <c r="L305" s="183"/>
      <c r="M305" s="211"/>
      <c r="N305" s="211"/>
      <c r="O305" s="211"/>
      <c r="P305" s="212"/>
      <c r="Q305" s="571"/>
      <c r="R305" s="684"/>
      <c r="S305" s="129" t="s">
        <v>1296</v>
      </c>
      <c r="T305" s="182"/>
      <c r="U305" s="135"/>
      <c r="V305" s="183"/>
      <c r="W305" s="125"/>
      <c r="X305" s="125"/>
      <c r="Y305" s="125"/>
      <c r="Z305" s="135"/>
      <c r="AA305" s="214"/>
      <c r="AB305" s="159"/>
      <c r="AC305" s="157"/>
    </row>
    <row r="306" spans="1:29" s="160" customFormat="1" ht="16.8" thickBot="1">
      <c r="A306" s="157"/>
      <c r="B306" s="158"/>
      <c r="C306" s="641"/>
      <c r="D306" s="643"/>
      <c r="E306" s="645"/>
      <c r="F306" s="347" t="s">
        <v>732</v>
      </c>
      <c r="G306" s="348" t="s">
        <v>1297</v>
      </c>
      <c r="H306" s="348" t="s">
        <v>1298</v>
      </c>
      <c r="I306" s="349"/>
      <c r="J306" s="350"/>
      <c r="K306" s="351"/>
      <c r="L306" s="351"/>
      <c r="M306" s="356"/>
      <c r="N306" s="356"/>
      <c r="O306" s="356"/>
      <c r="P306" s="357"/>
      <c r="Q306" s="571"/>
      <c r="R306" s="684"/>
      <c r="S306" s="352" t="s">
        <v>1299</v>
      </c>
      <c r="T306" s="349"/>
      <c r="U306" s="353"/>
      <c r="V306" s="351"/>
      <c r="W306" s="354"/>
      <c r="X306" s="354"/>
      <c r="Y306" s="354"/>
      <c r="Z306" s="353"/>
      <c r="AA306" s="355"/>
      <c r="AB306" s="159"/>
      <c r="AC306" s="157"/>
    </row>
    <row r="307" spans="1:29" s="155" customFormat="1" ht="38.700000000000003">
      <c r="A307" s="150"/>
      <c r="B307" s="151"/>
      <c r="C307" s="614">
        <v>21</v>
      </c>
      <c r="D307" s="624" t="s">
        <v>1190</v>
      </c>
      <c r="E307" s="626" t="s">
        <v>1077</v>
      </c>
      <c r="F307" s="309" t="s">
        <v>1212</v>
      </c>
      <c r="G307" s="634" t="s">
        <v>1213</v>
      </c>
      <c r="H307" s="250" t="s">
        <v>1214</v>
      </c>
      <c r="I307" s="358"/>
      <c r="J307" s="359"/>
      <c r="K307" s="360"/>
      <c r="L307" s="360"/>
      <c r="M307" s="226" t="s">
        <v>1366</v>
      </c>
      <c r="N307" s="597"/>
      <c r="O307" s="226" t="b">
        <v>0</v>
      </c>
      <c r="P307" s="259"/>
      <c r="Q307" s="568"/>
      <c r="R307" s="683">
        <f>COUNTIF(O307:O323,TRUE)/COUNTIF(M307:M323,"M2")</f>
        <v>0</v>
      </c>
      <c r="S307" s="250" t="s">
        <v>1215</v>
      </c>
      <c r="T307" s="358"/>
      <c r="U307" s="254"/>
      <c r="V307" s="457"/>
      <c r="W307" s="361" t="s">
        <v>1347</v>
      </c>
      <c r="X307" s="254" t="s">
        <v>1348</v>
      </c>
      <c r="Y307" s="255" t="s">
        <v>1360</v>
      </c>
      <c r="Z307" s="256" t="s">
        <v>1359</v>
      </c>
      <c r="AA307" s="163"/>
      <c r="AB307" s="154"/>
      <c r="AC307" s="150"/>
    </row>
    <row r="308" spans="1:29" s="155" customFormat="1" ht="38.700000000000003">
      <c r="A308" s="150"/>
      <c r="B308" s="151"/>
      <c r="C308" s="631"/>
      <c r="D308" s="632"/>
      <c r="E308" s="633"/>
      <c r="F308" s="11" t="s">
        <v>1216</v>
      </c>
      <c r="G308" s="635"/>
      <c r="H308" s="9" t="s">
        <v>1217</v>
      </c>
      <c r="I308" s="152"/>
      <c r="J308" s="5"/>
      <c r="K308" s="153"/>
      <c r="L308" s="153"/>
      <c r="M308" s="206" t="s">
        <v>1366</v>
      </c>
      <c r="N308" s="598"/>
      <c r="O308" s="206" t="b">
        <v>0</v>
      </c>
      <c r="P308" s="207"/>
      <c r="Q308" s="569"/>
      <c r="R308" s="684"/>
      <c r="S308" s="156" t="s">
        <v>1218</v>
      </c>
      <c r="T308" s="152"/>
      <c r="U308" s="446"/>
      <c r="V308" s="451"/>
      <c r="W308" s="108" t="s">
        <v>1347</v>
      </c>
      <c r="X308" s="446" t="s">
        <v>1348</v>
      </c>
      <c r="Y308" s="2" t="s">
        <v>1360</v>
      </c>
      <c r="Z308" s="456" t="s">
        <v>1359</v>
      </c>
      <c r="AA308" s="190"/>
      <c r="AB308" s="154"/>
      <c r="AC308" s="150"/>
    </row>
    <row r="309" spans="1:29" s="155" customFormat="1" ht="51.6">
      <c r="A309" s="150"/>
      <c r="B309" s="151"/>
      <c r="C309" s="631"/>
      <c r="D309" s="632"/>
      <c r="E309" s="633"/>
      <c r="F309" s="11" t="s">
        <v>1219</v>
      </c>
      <c r="G309" s="635"/>
      <c r="H309" s="9" t="s">
        <v>1220</v>
      </c>
      <c r="I309" s="152"/>
      <c r="J309" s="5"/>
      <c r="K309" s="153"/>
      <c r="L309" s="153"/>
      <c r="M309" s="206" t="s">
        <v>1365</v>
      </c>
      <c r="N309" s="598"/>
      <c r="O309" s="206" t="b">
        <v>0</v>
      </c>
      <c r="P309" s="207"/>
      <c r="Q309" s="569"/>
      <c r="R309" s="684"/>
      <c r="S309" s="156" t="s">
        <v>1221</v>
      </c>
      <c r="T309" s="152"/>
      <c r="U309" s="446"/>
      <c r="V309" s="451"/>
      <c r="W309" s="108" t="s">
        <v>1347</v>
      </c>
      <c r="X309" s="446" t="s">
        <v>1348</v>
      </c>
      <c r="Y309" s="2" t="s">
        <v>1360</v>
      </c>
      <c r="Z309" s="456" t="s">
        <v>1359</v>
      </c>
      <c r="AA309" s="189"/>
      <c r="AB309" s="154"/>
      <c r="AC309" s="150"/>
    </row>
    <row r="310" spans="1:29" s="155" customFormat="1" ht="51.6">
      <c r="A310" s="150"/>
      <c r="B310" s="151"/>
      <c r="C310" s="631"/>
      <c r="D310" s="632"/>
      <c r="E310" s="633"/>
      <c r="F310" s="11" t="s">
        <v>1222</v>
      </c>
      <c r="G310" s="635" t="s">
        <v>1223</v>
      </c>
      <c r="H310" s="9" t="s">
        <v>1224</v>
      </c>
      <c r="I310" s="152"/>
      <c r="J310" s="5"/>
      <c r="K310" s="153"/>
      <c r="L310" s="153"/>
      <c r="M310" s="206" t="s">
        <v>1365</v>
      </c>
      <c r="N310" s="598"/>
      <c r="O310" s="206" t="b">
        <v>0</v>
      </c>
      <c r="P310" s="207"/>
      <c r="Q310" s="569"/>
      <c r="R310" s="684"/>
      <c r="S310" s="9" t="s">
        <v>1225</v>
      </c>
      <c r="T310" s="152"/>
      <c r="U310" s="446"/>
      <c r="V310" s="451"/>
      <c r="W310" s="108" t="s">
        <v>1347</v>
      </c>
      <c r="X310" s="446" t="s">
        <v>1348</v>
      </c>
      <c r="Y310" s="2" t="s">
        <v>1360</v>
      </c>
      <c r="Z310" s="456" t="s">
        <v>1359</v>
      </c>
      <c r="AA310" s="189"/>
      <c r="AB310" s="154"/>
      <c r="AC310" s="150"/>
    </row>
    <row r="311" spans="1:29" s="155" customFormat="1" ht="38.700000000000003">
      <c r="A311" s="150"/>
      <c r="B311" s="151"/>
      <c r="C311" s="631"/>
      <c r="D311" s="632"/>
      <c r="E311" s="633"/>
      <c r="F311" s="11" t="s">
        <v>1226</v>
      </c>
      <c r="G311" s="635"/>
      <c r="H311" s="9" t="s">
        <v>1227</v>
      </c>
      <c r="I311" s="152"/>
      <c r="J311" s="5"/>
      <c r="K311" s="153"/>
      <c r="L311" s="153"/>
      <c r="M311" s="206" t="s">
        <v>1365</v>
      </c>
      <c r="N311" s="598"/>
      <c r="O311" s="206" t="b">
        <v>0</v>
      </c>
      <c r="P311" s="207"/>
      <c r="Q311" s="569"/>
      <c r="R311" s="684"/>
      <c r="S311" s="9" t="s">
        <v>1228</v>
      </c>
      <c r="T311" s="152"/>
      <c r="U311" s="446"/>
      <c r="V311" s="451"/>
      <c r="W311" s="108" t="s">
        <v>1347</v>
      </c>
      <c r="X311" s="446" t="s">
        <v>1348</v>
      </c>
      <c r="Y311" s="2" t="s">
        <v>1360</v>
      </c>
      <c r="Z311" s="456" t="s">
        <v>1359</v>
      </c>
      <c r="AA311" s="189"/>
      <c r="AB311" s="154"/>
      <c r="AC311" s="150"/>
    </row>
    <row r="312" spans="1:29" s="155" customFormat="1" ht="25.8">
      <c r="A312" s="150"/>
      <c r="B312" s="151"/>
      <c r="C312" s="631"/>
      <c r="D312" s="632"/>
      <c r="E312" s="633"/>
      <c r="F312" s="11" t="s">
        <v>1229</v>
      </c>
      <c r="G312" s="635"/>
      <c r="H312" s="129" t="s">
        <v>1230</v>
      </c>
      <c r="I312" s="182"/>
      <c r="J312" s="136"/>
      <c r="K312" s="183"/>
      <c r="L312" s="183"/>
      <c r="M312" s="211"/>
      <c r="N312" s="211"/>
      <c r="O312" s="211"/>
      <c r="P312" s="212"/>
      <c r="Q312" s="571"/>
      <c r="R312" s="684"/>
      <c r="S312" s="129" t="s">
        <v>1231</v>
      </c>
      <c r="T312" s="182"/>
      <c r="U312" s="135"/>
      <c r="V312" s="185"/>
      <c r="W312" s="125"/>
      <c r="X312" s="126"/>
      <c r="Y312" s="125"/>
      <c r="Z312" s="126"/>
      <c r="AA312" s="216"/>
      <c r="AB312" s="154"/>
      <c r="AC312" s="150"/>
    </row>
    <row r="313" spans="1:29" s="155" customFormat="1" ht="38.700000000000003">
      <c r="A313" s="150"/>
      <c r="B313" s="151"/>
      <c r="C313" s="631"/>
      <c r="D313" s="632"/>
      <c r="E313" s="633"/>
      <c r="F313" s="11" t="s">
        <v>1232</v>
      </c>
      <c r="G313" s="635"/>
      <c r="H313" s="9" t="s">
        <v>1233</v>
      </c>
      <c r="I313" s="152"/>
      <c r="J313" s="5"/>
      <c r="K313" s="153"/>
      <c r="L313" s="153"/>
      <c r="M313" s="206" t="s">
        <v>1366</v>
      </c>
      <c r="N313" s="598"/>
      <c r="O313" s="206" t="b">
        <v>0</v>
      </c>
      <c r="P313" s="207"/>
      <c r="Q313" s="569"/>
      <c r="R313" s="684"/>
      <c r="S313" s="156" t="s">
        <v>1234</v>
      </c>
      <c r="T313" s="152"/>
      <c r="U313" s="446"/>
      <c r="V313" s="451"/>
      <c r="W313" s="108" t="s">
        <v>1347</v>
      </c>
      <c r="X313" s="446" t="s">
        <v>1348</v>
      </c>
      <c r="Y313" s="2" t="s">
        <v>1360</v>
      </c>
      <c r="Z313" s="456" t="s">
        <v>1359</v>
      </c>
      <c r="AA313" s="189"/>
      <c r="AB313" s="154"/>
      <c r="AC313" s="150"/>
    </row>
    <row r="314" spans="1:29" s="155" customFormat="1" ht="103.2">
      <c r="A314" s="150"/>
      <c r="B314" s="151"/>
      <c r="C314" s="631"/>
      <c r="D314" s="632"/>
      <c r="E314" s="633"/>
      <c r="F314" s="11" t="s">
        <v>1235</v>
      </c>
      <c r="G314" s="635" t="s">
        <v>1236</v>
      </c>
      <c r="H314" s="9" t="s">
        <v>1237</v>
      </c>
      <c r="I314" s="152"/>
      <c r="J314" s="5"/>
      <c r="K314" s="153"/>
      <c r="L314" s="153"/>
      <c r="M314" s="206" t="s">
        <v>1366</v>
      </c>
      <c r="N314" s="598"/>
      <c r="O314" s="206" t="b">
        <v>0</v>
      </c>
      <c r="P314" s="207"/>
      <c r="Q314" s="569"/>
      <c r="R314" s="684"/>
      <c r="S314" s="156" t="s">
        <v>1238</v>
      </c>
      <c r="T314" s="152"/>
      <c r="U314" s="446"/>
      <c r="V314" s="451"/>
      <c r="W314" s="108" t="s">
        <v>1347</v>
      </c>
      <c r="X314" s="446" t="s">
        <v>1348</v>
      </c>
      <c r="Y314" s="2" t="s">
        <v>1360</v>
      </c>
      <c r="Z314" s="456" t="s">
        <v>1359</v>
      </c>
      <c r="AA314" s="189"/>
      <c r="AB314" s="154"/>
      <c r="AC314" s="150"/>
    </row>
    <row r="315" spans="1:29" s="155" customFormat="1" ht="64.5">
      <c r="A315" s="150"/>
      <c r="B315" s="151"/>
      <c r="C315" s="631"/>
      <c r="D315" s="632"/>
      <c r="E315" s="633"/>
      <c r="F315" s="11" t="s">
        <v>1239</v>
      </c>
      <c r="G315" s="635"/>
      <c r="H315" s="9" t="s">
        <v>1240</v>
      </c>
      <c r="I315" s="152"/>
      <c r="J315" s="5"/>
      <c r="K315" s="153"/>
      <c r="L315" s="153"/>
      <c r="M315" s="206" t="s">
        <v>1365</v>
      </c>
      <c r="N315" s="598"/>
      <c r="O315" s="206" t="b">
        <v>0</v>
      </c>
      <c r="P315" s="207"/>
      <c r="Q315" s="569"/>
      <c r="R315" s="684"/>
      <c r="S315" s="156" t="s">
        <v>1241</v>
      </c>
      <c r="T315" s="152"/>
      <c r="U315" s="446"/>
      <c r="V315" s="451"/>
      <c r="W315" s="108" t="s">
        <v>1347</v>
      </c>
      <c r="X315" s="446" t="s">
        <v>1348</v>
      </c>
      <c r="Y315" s="2" t="s">
        <v>1360</v>
      </c>
      <c r="Z315" s="456" t="s">
        <v>1359</v>
      </c>
      <c r="AA315" s="189"/>
      <c r="AB315" s="154"/>
      <c r="AC315" s="150"/>
    </row>
    <row r="316" spans="1:29" s="155" customFormat="1" ht="64.5">
      <c r="A316" s="150"/>
      <c r="B316" s="151"/>
      <c r="C316" s="631"/>
      <c r="D316" s="632"/>
      <c r="E316" s="633"/>
      <c r="F316" s="11" t="s">
        <v>1242</v>
      </c>
      <c r="G316" s="635" t="s">
        <v>1243</v>
      </c>
      <c r="H316" s="9" t="s">
        <v>1244</v>
      </c>
      <c r="I316" s="152"/>
      <c r="J316" s="5"/>
      <c r="K316" s="153"/>
      <c r="L316" s="153"/>
      <c r="M316" s="206" t="s">
        <v>1365</v>
      </c>
      <c r="N316" s="598"/>
      <c r="O316" s="206" t="b">
        <v>0</v>
      </c>
      <c r="P316" s="207"/>
      <c r="Q316" s="569"/>
      <c r="R316" s="684"/>
      <c r="S316" s="156" t="s">
        <v>1245</v>
      </c>
      <c r="T316" s="152"/>
      <c r="U316" s="446"/>
      <c r="V316" s="451"/>
      <c r="W316" s="108" t="s">
        <v>1347</v>
      </c>
      <c r="X316" s="446" t="s">
        <v>1348</v>
      </c>
      <c r="Y316" s="2" t="s">
        <v>1360</v>
      </c>
      <c r="Z316" s="456" t="s">
        <v>1359</v>
      </c>
      <c r="AA316" s="189"/>
      <c r="AB316" s="154"/>
      <c r="AC316" s="150"/>
    </row>
    <row r="317" spans="1:29" s="155" customFormat="1" ht="51.6">
      <c r="A317" s="150"/>
      <c r="B317" s="151"/>
      <c r="C317" s="631"/>
      <c r="D317" s="632"/>
      <c r="E317" s="633"/>
      <c r="F317" s="11" t="s">
        <v>1246</v>
      </c>
      <c r="G317" s="635"/>
      <c r="H317" s="9" t="s">
        <v>1247</v>
      </c>
      <c r="I317" s="152"/>
      <c r="J317" s="5"/>
      <c r="K317" s="153"/>
      <c r="L317" s="153"/>
      <c r="M317" s="206" t="s">
        <v>1365</v>
      </c>
      <c r="N317" s="598"/>
      <c r="O317" s="206" t="b">
        <v>0</v>
      </c>
      <c r="P317" s="207"/>
      <c r="Q317" s="569"/>
      <c r="R317" s="684"/>
      <c r="S317" s="156" t="s">
        <v>1248</v>
      </c>
      <c r="T317" s="152"/>
      <c r="U317" s="446"/>
      <c r="V317" s="451"/>
      <c r="W317" s="108" t="s">
        <v>1347</v>
      </c>
      <c r="X317" s="446" t="s">
        <v>1348</v>
      </c>
      <c r="Y317" s="2" t="s">
        <v>1360</v>
      </c>
      <c r="Z317" s="456" t="s">
        <v>1359</v>
      </c>
      <c r="AA317" s="189"/>
      <c r="AB317" s="154"/>
      <c r="AC317" s="150"/>
    </row>
    <row r="318" spans="1:29" s="155" customFormat="1" ht="38.700000000000003">
      <c r="A318" s="150"/>
      <c r="B318" s="151"/>
      <c r="C318" s="631"/>
      <c r="D318" s="632"/>
      <c r="E318" s="633"/>
      <c r="F318" s="11" t="s">
        <v>1249</v>
      </c>
      <c r="G318" s="635" t="s">
        <v>1250</v>
      </c>
      <c r="H318" s="9" t="s">
        <v>1251</v>
      </c>
      <c r="I318" s="152"/>
      <c r="J318" s="5"/>
      <c r="K318" s="153"/>
      <c r="L318" s="153"/>
      <c r="M318" s="206" t="s">
        <v>1365</v>
      </c>
      <c r="N318" s="598"/>
      <c r="O318" s="206" t="b">
        <v>0</v>
      </c>
      <c r="P318" s="207"/>
      <c r="Q318" s="569"/>
      <c r="R318" s="684"/>
      <c r="S318" s="156" t="s">
        <v>1252</v>
      </c>
      <c r="T318" s="152"/>
      <c r="U318" s="446"/>
      <c r="V318" s="451"/>
      <c r="W318" s="108" t="s">
        <v>1347</v>
      </c>
      <c r="X318" s="446" t="s">
        <v>1348</v>
      </c>
      <c r="Y318" s="2" t="s">
        <v>1360</v>
      </c>
      <c r="Z318" s="456" t="s">
        <v>1359</v>
      </c>
      <c r="AA318" s="189"/>
      <c r="AB318" s="154"/>
      <c r="AC318" s="150"/>
    </row>
    <row r="319" spans="1:29" s="155" customFormat="1" ht="38.700000000000003">
      <c r="A319" s="150"/>
      <c r="B319" s="151"/>
      <c r="C319" s="631"/>
      <c r="D319" s="632"/>
      <c r="E319" s="633"/>
      <c r="F319" s="11" t="s">
        <v>1253</v>
      </c>
      <c r="G319" s="635"/>
      <c r="H319" s="9" t="s">
        <v>1254</v>
      </c>
      <c r="I319" s="152"/>
      <c r="J319" s="5"/>
      <c r="K319" s="153"/>
      <c r="L319" s="153"/>
      <c r="M319" s="206" t="s">
        <v>1365</v>
      </c>
      <c r="N319" s="598"/>
      <c r="O319" s="206" t="b">
        <v>0</v>
      </c>
      <c r="P319" s="207"/>
      <c r="Q319" s="569"/>
      <c r="R319" s="684"/>
      <c r="S319" s="156" t="s">
        <v>1255</v>
      </c>
      <c r="T319" s="152"/>
      <c r="U319" s="446"/>
      <c r="V319" s="451"/>
      <c r="W319" s="108" t="s">
        <v>1347</v>
      </c>
      <c r="X319" s="446" t="s">
        <v>1348</v>
      </c>
      <c r="Y319" s="2" t="s">
        <v>1360</v>
      </c>
      <c r="Z319" s="456" t="s">
        <v>1359</v>
      </c>
      <c r="AA319" s="189"/>
      <c r="AB319" s="154"/>
      <c r="AC319" s="150"/>
    </row>
    <row r="320" spans="1:29" s="155" customFormat="1" ht="51.6">
      <c r="A320" s="150"/>
      <c r="B320" s="151"/>
      <c r="C320" s="631"/>
      <c r="D320" s="632"/>
      <c r="E320" s="633"/>
      <c r="F320" s="11" t="s">
        <v>1256</v>
      </c>
      <c r="G320" s="635" t="s">
        <v>1257</v>
      </c>
      <c r="H320" s="9" t="s">
        <v>1258</v>
      </c>
      <c r="I320" s="152"/>
      <c r="J320" s="5"/>
      <c r="K320" s="153"/>
      <c r="L320" s="153"/>
      <c r="M320" s="206" t="s">
        <v>1365</v>
      </c>
      <c r="N320" s="598"/>
      <c r="O320" s="206" t="b">
        <v>0</v>
      </c>
      <c r="P320" s="207"/>
      <c r="Q320" s="569"/>
      <c r="R320" s="684"/>
      <c r="S320" s="156" t="s">
        <v>1259</v>
      </c>
      <c r="T320" s="152"/>
      <c r="U320" s="446"/>
      <c r="V320" s="451"/>
      <c r="W320" s="108" t="s">
        <v>1347</v>
      </c>
      <c r="X320" s="446" t="s">
        <v>1348</v>
      </c>
      <c r="Y320" s="2" t="s">
        <v>1360</v>
      </c>
      <c r="Z320" s="456" t="s">
        <v>1359</v>
      </c>
      <c r="AA320" s="189"/>
      <c r="AB320" s="154"/>
      <c r="AC320" s="150"/>
    </row>
    <row r="321" spans="1:29" s="155" customFormat="1" ht="51.6">
      <c r="A321" s="150"/>
      <c r="B321" s="151"/>
      <c r="C321" s="631"/>
      <c r="D321" s="632"/>
      <c r="E321" s="633"/>
      <c r="F321" s="11" t="s">
        <v>1260</v>
      </c>
      <c r="G321" s="635"/>
      <c r="H321" s="9" t="s">
        <v>1261</v>
      </c>
      <c r="I321" s="152"/>
      <c r="J321" s="5"/>
      <c r="K321" s="153"/>
      <c r="L321" s="153"/>
      <c r="M321" s="206" t="s">
        <v>1365</v>
      </c>
      <c r="N321" s="598"/>
      <c r="O321" s="206" t="b">
        <v>0</v>
      </c>
      <c r="P321" s="207"/>
      <c r="Q321" s="572"/>
      <c r="R321" s="685"/>
      <c r="S321" s="156" t="s">
        <v>1262</v>
      </c>
      <c r="T321" s="152"/>
      <c r="U321" s="446"/>
      <c r="V321" s="451"/>
      <c r="W321" s="108" t="s">
        <v>1347</v>
      </c>
      <c r="X321" s="446" t="s">
        <v>1348</v>
      </c>
      <c r="Y321" s="2" t="s">
        <v>1360</v>
      </c>
      <c r="Z321" s="456" t="s">
        <v>1359</v>
      </c>
      <c r="AA321" s="189"/>
      <c r="AB321" s="154"/>
      <c r="AC321" s="150"/>
    </row>
    <row r="322" spans="1:29" s="160" customFormat="1">
      <c r="A322" s="157"/>
      <c r="B322" s="158"/>
      <c r="C322" s="631"/>
      <c r="D322" s="632"/>
      <c r="E322" s="633"/>
      <c r="F322" s="112" t="s">
        <v>1263</v>
      </c>
      <c r="G322" s="635"/>
      <c r="H322" s="129" t="s">
        <v>1264</v>
      </c>
      <c r="I322" s="182"/>
      <c r="J322" s="136"/>
      <c r="K322" s="183"/>
      <c r="L322" s="183"/>
      <c r="M322" s="211"/>
      <c r="N322" s="211"/>
      <c r="O322" s="211"/>
      <c r="P322" s="212"/>
      <c r="Q322" s="565"/>
      <c r="R322" s="431"/>
      <c r="S322" s="184"/>
      <c r="T322" s="182"/>
      <c r="U322" s="135"/>
      <c r="V322" s="185"/>
      <c r="W322" s="125"/>
      <c r="X322" s="126"/>
      <c r="Y322" s="125"/>
      <c r="Z322" s="135"/>
      <c r="AA322" s="215"/>
      <c r="AB322" s="159"/>
      <c r="AC322" s="157"/>
    </row>
    <row r="323" spans="1:29" s="155" customFormat="1" ht="26.1" thickBot="1">
      <c r="A323" s="150"/>
      <c r="B323" s="151"/>
      <c r="C323" s="615"/>
      <c r="D323" s="625"/>
      <c r="E323" s="627"/>
      <c r="F323" s="198" t="s">
        <v>1265</v>
      </c>
      <c r="G323" s="362" t="s">
        <v>1266</v>
      </c>
      <c r="H323" s="192" t="s">
        <v>1267</v>
      </c>
      <c r="I323" s="363"/>
      <c r="J323" s="194"/>
      <c r="K323" s="364"/>
      <c r="L323" s="364"/>
      <c r="M323" s="293"/>
      <c r="N323" s="293"/>
      <c r="O323" s="293"/>
      <c r="P323" s="294"/>
      <c r="Q323" s="566"/>
      <c r="R323" s="432"/>
      <c r="S323" s="192" t="s">
        <v>1268</v>
      </c>
      <c r="T323" s="363"/>
      <c r="U323" s="198"/>
      <c r="V323" s="365"/>
      <c r="W323" s="339"/>
      <c r="X323" s="178"/>
      <c r="Y323" s="339"/>
      <c r="Z323" s="178"/>
      <c r="AA323" s="366"/>
      <c r="AB323" s="154"/>
      <c r="AC323" s="150"/>
    </row>
    <row r="324" spans="1:29" s="155" customFormat="1">
      <c r="A324" s="150"/>
      <c r="B324" s="151"/>
      <c r="C324" s="614">
        <v>22</v>
      </c>
      <c r="D324" s="626" t="s">
        <v>1311</v>
      </c>
      <c r="E324" s="626" t="s">
        <v>1312</v>
      </c>
      <c r="F324" s="367"/>
      <c r="G324" s="368"/>
      <c r="H324" s="368" t="s">
        <v>1313</v>
      </c>
      <c r="I324" s="175"/>
      <c r="J324" s="369"/>
      <c r="K324" s="370"/>
      <c r="L324" s="370"/>
      <c r="M324" s="307"/>
      <c r="N324" s="307"/>
      <c r="O324" s="307"/>
      <c r="P324" s="308"/>
      <c r="Q324" s="567"/>
      <c r="R324" s="433"/>
      <c r="S324" s="368" t="s">
        <v>1314</v>
      </c>
      <c r="T324" s="175"/>
      <c r="U324" s="176"/>
      <c r="V324" s="176"/>
      <c r="W324" s="169"/>
      <c r="X324" s="169"/>
      <c r="Y324" s="169"/>
      <c r="Z324" s="176"/>
      <c r="AA324" s="371"/>
      <c r="AB324" s="154"/>
      <c r="AC324" s="150"/>
    </row>
    <row r="325" spans="1:29" s="155" customFormat="1" ht="38.700000000000003">
      <c r="A325" s="150"/>
      <c r="B325" s="151"/>
      <c r="C325" s="631"/>
      <c r="D325" s="632"/>
      <c r="E325" s="633"/>
      <c r="F325" s="164"/>
      <c r="G325" s="165"/>
      <c r="H325" s="165" t="s">
        <v>1315</v>
      </c>
      <c r="I325" s="166"/>
      <c r="J325" s="167"/>
      <c r="K325" s="168"/>
      <c r="L325" s="168"/>
      <c r="M325" s="211"/>
      <c r="N325" s="211"/>
      <c r="O325" s="211"/>
      <c r="P325" s="212"/>
      <c r="Q325" s="565"/>
      <c r="R325" s="434"/>
      <c r="S325" s="170" t="s">
        <v>1316</v>
      </c>
      <c r="T325" s="187"/>
      <c r="U325" s="135"/>
      <c r="V325" s="188"/>
      <c r="W325" s="125"/>
      <c r="X325" s="125"/>
      <c r="Y325" s="125"/>
      <c r="Z325" s="126"/>
      <c r="AA325" s="217"/>
      <c r="AB325" s="154"/>
      <c r="AC325" s="150"/>
    </row>
    <row r="326" spans="1:29" s="155" customFormat="1" ht="38.700000000000003">
      <c r="A326" s="150"/>
      <c r="B326" s="151"/>
      <c r="C326" s="631"/>
      <c r="D326" s="632"/>
      <c r="E326" s="633"/>
      <c r="F326" s="164"/>
      <c r="G326" s="165"/>
      <c r="H326" s="165" t="s">
        <v>1317</v>
      </c>
      <c r="I326" s="166"/>
      <c r="J326" s="167"/>
      <c r="K326" s="168"/>
      <c r="L326" s="168"/>
      <c r="M326" s="211"/>
      <c r="N326" s="211"/>
      <c r="O326" s="211"/>
      <c r="P326" s="212"/>
      <c r="Q326" s="565"/>
      <c r="R326" s="434"/>
      <c r="S326" s="170" t="s">
        <v>1318</v>
      </c>
      <c r="T326" s="172"/>
      <c r="U326" s="135"/>
      <c r="V326" s="173"/>
      <c r="W326" s="125"/>
      <c r="X326" s="125"/>
      <c r="Y326" s="125"/>
      <c r="Z326" s="126"/>
      <c r="AA326" s="217"/>
      <c r="AB326" s="154"/>
      <c r="AC326" s="150"/>
    </row>
    <row r="327" spans="1:29" s="155" customFormat="1">
      <c r="A327" s="150"/>
      <c r="B327" s="151"/>
      <c r="C327" s="631"/>
      <c r="D327" s="632"/>
      <c r="E327" s="633"/>
      <c r="F327" s="164"/>
      <c r="G327" s="165"/>
      <c r="H327" s="165" t="s">
        <v>1319</v>
      </c>
      <c r="I327" s="166"/>
      <c r="J327" s="167"/>
      <c r="K327" s="168"/>
      <c r="L327" s="168"/>
      <c r="M327" s="211"/>
      <c r="N327" s="211"/>
      <c r="O327" s="211"/>
      <c r="P327" s="212"/>
      <c r="Q327" s="565"/>
      <c r="R327" s="435"/>
      <c r="S327" s="165" t="s">
        <v>1314</v>
      </c>
      <c r="T327" s="172"/>
      <c r="U327" s="134"/>
      <c r="V327" s="173"/>
      <c r="W327" s="125"/>
      <c r="X327" s="125"/>
      <c r="Y327" s="125"/>
      <c r="Z327" s="126"/>
      <c r="AA327" s="218"/>
      <c r="AB327" s="154"/>
      <c r="AC327" s="150"/>
    </row>
    <row r="328" spans="1:29" s="155" customFormat="1">
      <c r="A328" s="150"/>
      <c r="B328" s="151"/>
      <c r="C328" s="631"/>
      <c r="D328" s="632"/>
      <c r="E328" s="633"/>
      <c r="F328" s="164"/>
      <c r="G328" s="165"/>
      <c r="H328" s="165" t="s">
        <v>1320</v>
      </c>
      <c r="I328" s="166"/>
      <c r="J328" s="167"/>
      <c r="K328" s="168"/>
      <c r="L328" s="168"/>
      <c r="M328" s="211"/>
      <c r="N328" s="211"/>
      <c r="O328" s="211"/>
      <c r="P328" s="212"/>
      <c r="Q328" s="565"/>
      <c r="R328" s="431"/>
      <c r="S328" s="165" t="s">
        <v>1314</v>
      </c>
      <c r="T328" s="172"/>
      <c r="U328" s="134"/>
      <c r="V328" s="173"/>
      <c r="W328" s="125"/>
      <c r="X328" s="125"/>
      <c r="Y328" s="125"/>
      <c r="Z328" s="126"/>
      <c r="AA328" s="215"/>
      <c r="AB328" s="154"/>
      <c r="AC328" s="150"/>
    </row>
    <row r="329" spans="1:29" s="155" customFormat="1">
      <c r="A329" s="150"/>
      <c r="B329" s="151"/>
      <c r="C329" s="631"/>
      <c r="D329" s="632"/>
      <c r="E329" s="633"/>
      <c r="F329" s="164"/>
      <c r="G329" s="165"/>
      <c r="H329" s="165" t="s">
        <v>1321</v>
      </c>
      <c r="I329" s="166"/>
      <c r="J329" s="167"/>
      <c r="K329" s="168"/>
      <c r="L329" s="168"/>
      <c r="M329" s="211"/>
      <c r="N329" s="211"/>
      <c r="O329" s="211"/>
      <c r="P329" s="212"/>
      <c r="Q329" s="565"/>
      <c r="R329" s="431"/>
      <c r="S329" s="165" t="s">
        <v>1314</v>
      </c>
      <c r="T329" s="172"/>
      <c r="U329" s="134"/>
      <c r="V329" s="173"/>
      <c r="W329" s="125"/>
      <c r="X329" s="125"/>
      <c r="Y329" s="125"/>
      <c r="Z329" s="126"/>
      <c r="AA329" s="215"/>
      <c r="AB329" s="154"/>
      <c r="AC329" s="150"/>
    </row>
    <row r="330" spans="1:29" s="155" customFormat="1">
      <c r="A330" s="150"/>
      <c r="B330" s="151"/>
      <c r="C330" s="631"/>
      <c r="D330" s="632"/>
      <c r="E330" s="633"/>
      <c r="F330" s="164"/>
      <c r="G330" s="165"/>
      <c r="H330" s="165" t="s">
        <v>1322</v>
      </c>
      <c r="I330" s="166"/>
      <c r="J330" s="167"/>
      <c r="K330" s="168"/>
      <c r="L330" s="168"/>
      <c r="M330" s="211"/>
      <c r="N330" s="211"/>
      <c r="O330" s="211"/>
      <c r="P330" s="212"/>
      <c r="Q330" s="565"/>
      <c r="R330" s="436"/>
      <c r="S330" s="165" t="s">
        <v>1314</v>
      </c>
      <c r="T330" s="166"/>
      <c r="U330" s="126"/>
      <c r="V330" s="126"/>
      <c r="W330" s="125"/>
      <c r="X330" s="125"/>
      <c r="Y330" s="125"/>
      <c r="Z330" s="126"/>
      <c r="AA330" s="216"/>
      <c r="AB330" s="154"/>
      <c r="AC330" s="150"/>
    </row>
    <row r="331" spans="1:29" s="155" customFormat="1" ht="26.1" thickBot="1">
      <c r="A331" s="150"/>
      <c r="B331" s="151"/>
      <c r="C331" s="615"/>
      <c r="D331" s="625"/>
      <c r="E331" s="627"/>
      <c r="F331" s="372"/>
      <c r="G331" s="373"/>
      <c r="H331" s="373" t="s">
        <v>1323</v>
      </c>
      <c r="I331" s="177"/>
      <c r="J331" s="374"/>
      <c r="K331" s="375"/>
      <c r="L331" s="375"/>
      <c r="M331" s="293"/>
      <c r="N331" s="293"/>
      <c r="O331" s="293"/>
      <c r="P331" s="294"/>
      <c r="Q331" s="566"/>
      <c r="R331" s="437"/>
      <c r="S331" s="376" t="s">
        <v>1324</v>
      </c>
      <c r="T331" s="177"/>
      <c r="U331" s="178"/>
      <c r="V331" s="178"/>
      <c r="W331" s="339"/>
      <c r="X331" s="339"/>
      <c r="Y331" s="339"/>
      <c r="Z331" s="178"/>
      <c r="AA331" s="377"/>
      <c r="AB331" s="154"/>
      <c r="AC331" s="150"/>
    </row>
    <row r="332" spans="1:29" s="160" customFormat="1" ht="39" thickBot="1">
      <c r="A332" s="157"/>
      <c r="B332" s="158"/>
      <c r="C332" s="378">
        <v>23</v>
      </c>
      <c r="D332" s="379" t="s">
        <v>1196</v>
      </c>
      <c r="E332" s="379" t="s">
        <v>1197</v>
      </c>
      <c r="F332" s="545" t="s">
        <v>1300</v>
      </c>
      <c r="G332" s="546" t="s">
        <v>303</v>
      </c>
      <c r="H332" s="547" t="s">
        <v>1301</v>
      </c>
      <c r="I332" s="548"/>
      <c r="J332" s="549"/>
      <c r="K332" s="550"/>
      <c r="L332" s="550"/>
      <c r="M332" s="551" t="s">
        <v>1366</v>
      </c>
      <c r="N332" s="551"/>
      <c r="O332" s="551" t="b">
        <v>0</v>
      </c>
      <c r="P332" s="552"/>
      <c r="Q332" s="573"/>
      <c r="R332" s="553">
        <f>COUNTIF(O332,TRUE)/COUNTIF(M332,"M2")</f>
        <v>0</v>
      </c>
      <c r="S332" s="554" t="s">
        <v>1302</v>
      </c>
      <c r="T332" s="548"/>
      <c r="U332" s="555"/>
      <c r="V332" s="556"/>
      <c r="W332" s="557" t="s">
        <v>1346</v>
      </c>
      <c r="X332" s="557" t="s">
        <v>1329</v>
      </c>
      <c r="Y332" s="556" t="s">
        <v>1360</v>
      </c>
      <c r="Z332" s="556" t="s">
        <v>1359</v>
      </c>
      <c r="AA332" s="558" t="s">
        <v>1303</v>
      </c>
      <c r="AB332" s="159"/>
      <c r="AC332" s="157"/>
    </row>
    <row r="333" spans="1:29" ht="26.5" customHeight="1">
      <c r="A333" s="24"/>
      <c r="C333" s="655">
        <v>26</v>
      </c>
      <c r="D333" s="665" t="s">
        <v>361</v>
      </c>
      <c r="E333" s="666" t="s">
        <v>1178</v>
      </c>
      <c r="F333" s="248" t="s">
        <v>362</v>
      </c>
      <c r="G333" s="249" t="s">
        <v>363</v>
      </c>
      <c r="H333" s="250" t="s">
        <v>364</v>
      </c>
      <c r="I333" s="251"/>
      <c r="J333" s="251"/>
      <c r="K333" s="252"/>
      <c r="L333" s="252"/>
      <c r="M333" s="226" t="s">
        <v>1366</v>
      </c>
      <c r="N333" s="597"/>
      <c r="O333" s="226" t="b">
        <v>0</v>
      </c>
      <c r="P333" s="259"/>
      <c r="Q333" s="568"/>
      <c r="R333" s="680">
        <f>COUNTIF(O333:O358,TRUE)/COUNTIF(M333:M358,"M2")</f>
        <v>0</v>
      </c>
      <c r="S333" s="249" t="s">
        <v>808</v>
      </c>
      <c r="T333" s="253"/>
      <c r="U333" s="271"/>
      <c r="V333" s="271"/>
      <c r="W333" s="361" t="s">
        <v>1346</v>
      </c>
      <c r="X333" s="255" t="s">
        <v>1329</v>
      </c>
      <c r="Y333" s="255" t="s">
        <v>1360</v>
      </c>
      <c r="Z333" s="256" t="s">
        <v>1359</v>
      </c>
      <c r="AA333" s="257"/>
      <c r="AB333" s="24"/>
    </row>
    <row r="334" spans="1:29" ht="61.35" customHeight="1">
      <c r="A334" s="24"/>
      <c r="C334" s="656"/>
      <c r="D334" s="616"/>
      <c r="E334" s="667"/>
      <c r="F334" s="3" t="s">
        <v>365</v>
      </c>
      <c r="G334" s="620" t="s">
        <v>366</v>
      </c>
      <c r="H334" s="9" t="s">
        <v>848</v>
      </c>
      <c r="I334" s="1"/>
      <c r="J334" s="1"/>
      <c r="K334" s="7"/>
      <c r="L334" s="7"/>
      <c r="M334" s="206" t="s">
        <v>1366</v>
      </c>
      <c r="N334" s="598"/>
      <c r="O334" s="206" t="b">
        <v>0</v>
      </c>
      <c r="P334" s="207"/>
      <c r="Q334" s="569"/>
      <c r="R334" s="681"/>
      <c r="S334" s="9" t="s">
        <v>884</v>
      </c>
      <c r="T334" s="12"/>
      <c r="U334" s="48"/>
      <c r="V334" s="48"/>
      <c r="W334" s="108" t="s">
        <v>1346</v>
      </c>
      <c r="X334" s="2" t="s">
        <v>1329</v>
      </c>
      <c r="Y334" s="2" t="s">
        <v>1360</v>
      </c>
      <c r="Z334" s="456" t="s">
        <v>1359</v>
      </c>
      <c r="AA334" s="13"/>
      <c r="AB334" s="24"/>
    </row>
    <row r="335" spans="1:29" ht="26.5" customHeight="1">
      <c r="A335" s="24"/>
      <c r="C335" s="656"/>
      <c r="D335" s="616"/>
      <c r="E335" s="667"/>
      <c r="F335" s="3" t="s">
        <v>367</v>
      </c>
      <c r="G335" s="620"/>
      <c r="H335" s="161" t="s">
        <v>368</v>
      </c>
      <c r="I335" s="106"/>
      <c r="J335" s="106"/>
      <c r="K335" s="115"/>
      <c r="L335" s="115"/>
      <c r="M335" s="206" t="s">
        <v>1365</v>
      </c>
      <c r="N335" s="598"/>
      <c r="O335" s="206" t="b">
        <v>0</v>
      </c>
      <c r="P335" s="207"/>
      <c r="Q335" s="569"/>
      <c r="R335" s="681"/>
      <c r="S335" s="9" t="s">
        <v>522</v>
      </c>
      <c r="T335" s="146" t="s">
        <v>797</v>
      </c>
      <c r="U335" s="446"/>
      <c r="V335" s="113"/>
      <c r="W335" s="108" t="s">
        <v>1346</v>
      </c>
      <c r="X335" s="2" t="s">
        <v>1329</v>
      </c>
      <c r="Y335" s="2" t="s">
        <v>1360</v>
      </c>
      <c r="Z335" s="456" t="s">
        <v>1359</v>
      </c>
      <c r="AA335" s="114"/>
      <c r="AB335" s="24"/>
    </row>
    <row r="336" spans="1:29" ht="26.5" customHeight="1">
      <c r="A336" s="24"/>
      <c r="C336" s="656"/>
      <c r="D336" s="616"/>
      <c r="E336" s="667"/>
      <c r="F336" s="3" t="s">
        <v>369</v>
      </c>
      <c r="G336" s="620"/>
      <c r="H336" s="161" t="s">
        <v>370</v>
      </c>
      <c r="I336" s="106"/>
      <c r="J336" s="106"/>
      <c r="K336" s="115"/>
      <c r="L336" s="115"/>
      <c r="M336" s="206" t="s">
        <v>1365</v>
      </c>
      <c r="N336" s="598"/>
      <c r="O336" s="206" t="b">
        <v>0</v>
      </c>
      <c r="P336" s="207"/>
      <c r="Q336" s="569"/>
      <c r="R336" s="681"/>
      <c r="S336" s="9" t="s">
        <v>524</v>
      </c>
      <c r="T336" s="146" t="s">
        <v>797</v>
      </c>
      <c r="U336" s="446"/>
      <c r="V336" s="113"/>
      <c r="W336" s="108" t="s">
        <v>1346</v>
      </c>
      <c r="X336" s="2" t="s">
        <v>1329</v>
      </c>
      <c r="Y336" s="2" t="s">
        <v>1360</v>
      </c>
      <c r="Z336" s="456" t="s">
        <v>1359</v>
      </c>
      <c r="AA336" s="114"/>
      <c r="AB336" s="24"/>
    </row>
    <row r="337" spans="1:28" ht="26.5" customHeight="1">
      <c r="A337" s="24"/>
      <c r="C337" s="656"/>
      <c r="D337" s="616"/>
      <c r="E337" s="667"/>
      <c r="F337" s="3" t="s">
        <v>371</v>
      </c>
      <c r="G337" s="620"/>
      <c r="H337" s="161" t="s">
        <v>521</v>
      </c>
      <c r="I337" s="106"/>
      <c r="J337" s="106"/>
      <c r="K337" s="115"/>
      <c r="L337" s="115"/>
      <c r="M337" s="206" t="s">
        <v>1365</v>
      </c>
      <c r="N337" s="598"/>
      <c r="O337" s="206" t="b">
        <v>0</v>
      </c>
      <c r="P337" s="207"/>
      <c r="Q337" s="569"/>
      <c r="R337" s="681"/>
      <c r="S337" s="9" t="s">
        <v>523</v>
      </c>
      <c r="T337" s="146" t="s">
        <v>797</v>
      </c>
      <c r="U337" s="446"/>
      <c r="V337" s="113"/>
      <c r="W337" s="108" t="s">
        <v>1346</v>
      </c>
      <c r="X337" s="2" t="s">
        <v>1329</v>
      </c>
      <c r="Y337" s="2" t="s">
        <v>1360</v>
      </c>
      <c r="Z337" s="456" t="s">
        <v>1359</v>
      </c>
      <c r="AA337" s="114"/>
      <c r="AB337" s="24"/>
    </row>
    <row r="338" spans="1:28" ht="26.5" customHeight="1">
      <c r="A338" s="24"/>
      <c r="C338" s="656"/>
      <c r="D338" s="616"/>
      <c r="E338" s="667"/>
      <c r="F338" s="3" t="s">
        <v>372</v>
      </c>
      <c r="G338" s="669" t="s">
        <v>373</v>
      </c>
      <c r="H338" s="9" t="s">
        <v>374</v>
      </c>
      <c r="I338" s="106"/>
      <c r="J338" s="106"/>
      <c r="K338" s="115"/>
      <c r="L338" s="115"/>
      <c r="M338" s="206" t="s">
        <v>1365</v>
      </c>
      <c r="N338" s="598"/>
      <c r="O338" s="206" t="b">
        <v>0</v>
      </c>
      <c r="P338" s="207"/>
      <c r="Q338" s="569"/>
      <c r="R338" s="681"/>
      <c r="S338" s="9" t="s">
        <v>920</v>
      </c>
      <c r="T338" s="146"/>
      <c r="U338" s="445"/>
      <c r="V338" s="445"/>
      <c r="W338" s="108" t="s">
        <v>1346</v>
      </c>
      <c r="X338" s="2" t="s">
        <v>1329</v>
      </c>
      <c r="Y338" s="2" t="s">
        <v>1360</v>
      </c>
      <c r="Z338" s="456" t="s">
        <v>1359</v>
      </c>
      <c r="AA338" s="114"/>
      <c r="AB338" s="24"/>
    </row>
    <row r="339" spans="1:28" ht="26.5" customHeight="1">
      <c r="A339" s="24"/>
      <c r="C339" s="656"/>
      <c r="D339" s="616"/>
      <c r="E339" s="667"/>
      <c r="F339" s="3" t="s">
        <v>375</v>
      </c>
      <c r="G339" s="669"/>
      <c r="H339" s="9" t="s">
        <v>376</v>
      </c>
      <c r="I339" s="1"/>
      <c r="J339" s="1"/>
      <c r="K339" s="7"/>
      <c r="L339" s="7"/>
      <c r="M339" s="206" t="s">
        <v>1365</v>
      </c>
      <c r="N339" s="598"/>
      <c r="O339" s="206" t="b">
        <v>0</v>
      </c>
      <c r="P339" s="207"/>
      <c r="Q339" s="569"/>
      <c r="R339" s="681"/>
      <c r="S339" s="454" t="s">
        <v>921</v>
      </c>
      <c r="T339" s="446"/>
      <c r="U339" s="446"/>
      <c r="V339" s="48"/>
      <c r="W339" s="108" t="s">
        <v>1346</v>
      </c>
      <c r="X339" s="2" t="s">
        <v>1329</v>
      </c>
      <c r="Y339" s="2" t="s">
        <v>1360</v>
      </c>
      <c r="Z339" s="456" t="s">
        <v>1359</v>
      </c>
      <c r="AA339" s="13"/>
      <c r="AB339" s="24"/>
    </row>
    <row r="340" spans="1:28" ht="26.5" customHeight="1">
      <c r="A340" s="24"/>
      <c r="C340" s="656"/>
      <c r="D340" s="616"/>
      <c r="E340" s="667"/>
      <c r="F340" s="3" t="s">
        <v>377</v>
      </c>
      <c r="G340" s="669"/>
      <c r="H340" s="454" t="s">
        <v>1270</v>
      </c>
      <c r="I340" s="1"/>
      <c r="J340" s="1"/>
      <c r="K340" s="7"/>
      <c r="L340" s="7"/>
      <c r="M340" s="206" t="s">
        <v>1365</v>
      </c>
      <c r="N340" s="598"/>
      <c r="O340" s="206" t="b">
        <v>0</v>
      </c>
      <c r="P340" s="207"/>
      <c r="Q340" s="569"/>
      <c r="R340" s="681"/>
      <c r="S340" s="454" t="s">
        <v>922</v>
      </c>
      <c r="T340" s="12"/>
      <c r="U340" s="446"/>
      <c r="V340" s="48"/>
      <c r="W340" s="108" t="s">
        <v>1346</v>
      </c>
      <c r="X340" s="2" t="s">
        <v>1329</v>
      </c>
      <c r="Y340" s="2" t="s">
        <v>1360</v>
      </c>
      <c r="Z340" s="456" t="s">
        <v>1359</v>
      </c>
      <c r="AA340" s="13"/>
      <c r="AB340" s="24"/>
    </row>
    <row r="341" spans="1:28" ht="26.5" customHeight="1">
      <c r="A341" s="24"/>
      <c r="C341" s="656"/>
      <c r="D341" s="616"/>
      <c r="E341" s="667"/>
      <c r="F341" s="3" t="s">
        <v>378</v>
      </c>
      <c r="G341" s="669" t="s">
        <v>379</v>
      </c>
      <c r="H341" s="9" t="s">
        <v>380</v>
      </c>
      <c r="I341" s="1"/>
      <c r="J341" s="1"/>
      <c r="K341" s="7"/>
      <c r="L341" s="7"/>
      <c r="M341" s="206" t="s">
        <v>1365</v>
      </c>
      <c r="N341" s="598"/>
      <c r="O341" s="206" t="b">
        <v>0</v>
      </c>
      <c r="P341" s="207"/>
      <c r="Q341" s="569"/>
      <c r="R341" s="681"/>
      <c r="S341" s="9" t="s">
        <v>525</v>
      </c>
      <c r="T341" s="12"/>
      <c r="U341" s="48"/>
      <c r="V341" s="48"/>
      <c r="W341" s="108" t="s">
        <v>1346</v>
      </c>
      <c r="X341" s="2" t="s">
        <v>1329</v>
      </c>
      <c r="Y341" s="2" t="s">
        <v>1360</v>
      </c>
      <c r="Z341" s="456" t="s">
        <v>1359</v>
      </c>
      <c r="AA341" s="13"/>
      <c r="AB341" s="24"/>
    </row>
    <row r="342" spans="1:28" ht="26.5" customHeight="1">
      <c r="A342" s="24"/>
      <c r="C342" s="656"/>
      <c r="D342" s="616"/>
      <c r="E342" s="667"/>
      <c r="F342" s="3" t="s">
        <v>381</v>
      </c>
      <c r="G342" s="669"/>
      <c r="H342" s="9" t="s">
        <v>382</v>
      </c>
      <c r="I342" s="106"/>
      <c r="J342" s="106"/>
      <c r="K342" s="115"/>
      <c r="L342" s="115"/>
      <c r="M342" s="206" t="s">
        <v>1365</v>
      </c>
      <c r="N342" s="598"/>
      <c r="O342" s="206" t="b">
        <v>0</v>
      </c>
      <c r="P342" s="207"/>
      <c r="Q342" s="569"/>
      <c r="R342" s="681"/>
      <c r="S342" s="9" t="s">
        <v>526</v>
      </c>
      <c r="T342" s="146" t="s">
        <v>797</v>
      </c>
      <c r="U342" s="446"/>
      <c r="V342" s="445"/>
      <c r="W342" s="108" t="s">
        <v>1346</v>
      </c>
      <c r="X342" s="2" t="s">
        <v>1329</v>
      </c>
      <c r="Y342" s="2" t="s">
        <v>1360</v>
      </c>
      <c r="Z342" s="456" t="s">
        <v>1359</v>
      </c>
      <c r="AA342" s="13"/>
      <c r="AB342" s="24"/>
    </row>
    <row r="343" spans="1:28" ht="26.5" customHeight="1">
      <c r="A343" s="24"/>
      <c r="C343" s="656"/>
      <c r="D343" s="616"/>
      <c r="E343" s="667"/>
      <c r="F343" s="3" t="s">
        <v>383</v>
      </c>
      <c r="G343" s="669"/>
      <c r="H343" s="9" t="s">
        <v>384</v>
      </c>
      <c r="I343" s="106"/>
      <c r="J343" s="106"/>
      <c r="K343" s="115"/>
      <c r="L343" s="115"/>
      <c r="M343" s="206" t="s">
        <v>1365</v>
      </c>
      <c r="N343" s="598"/>
      <c r="O343" s="206" t="b">
        <v>0</v>
      </c>
      <c r="P343" s="207"/>
      <c r="Q343" s="569"/>
      <c r="R343" s="681"/>
      <c r="S343" s="9" t="s">
        <v>527</v>
      </c>
      <c r="T343" s="146" t="s">
        <v>796</v>
      </c>
      <c r="U343" s="446"/>
      <c r="V343" s="445"/>
      <c r="W343" s="108" t="s">
        <v>1346</v>
      </c>
      <c r="X343" s="2" t="s">
        <v>1329</v>
      </c>
      <c r="Y343" s="2" t="s">
        <v>1360</v>
      </c>
      <c r="Z343" s="456" t="s">
        <v>1359</v>
      </c>
      <c r="AA343" s="13"/>
      <c r="AB343" s="24"/>
    </row>
    <row r="344" spans="1:28" ht="26.5" customHeight="1">
      <c r="A344" s="24"/>
      <c r="C344" s="656"/>
      <c r="D344" s="616"/>
      <c r="E344" s="667"/>
      <c r="F344" s="112" t="s">
        <v>385</v>
      </c>
      <c r="G344" s="635" t="s">
        <v>386</v>
      </c>
      <c r="H344" s="9" t="s">
        <v>387</v>
      </c>
      <c r="I344" s="106"/>
      <c r="J344" s="106"/>
      <c r="K344" s="115"/>
      <c r="L344" s="115"/>
      <c r="M344" s="206" t="s">
        <v>1365</v>
      </c>
      <c r="N344" s="598"/>
      <c r="O344" s="206" t="b">
        <v>0</v>
      </c>
      <c r="P344" s="207"/>
      <c r="Q344" s="569"/>
      <c r="R344" s="681"/>
      <c r="S344" s="9" t="s">
        <v>528</v>
      </c>
      <c r="T344" s="146" t="s">
        <v>796</v>
      </c>
      <c r="U344" s="446"/>
      <c r="V344" s="445"/>
      <c r="W344" s="108" t="s">
        <v>1346</v>
      </c>
      <c r="X344" s="2" t="s">
        <v>1329</v>
      </c>
      <c r="Y344" s="2" t="s">
        <v>1360</v>
      </c>
      <c r="Z344" s="456" t="s">
        <v>1359</v>
      </c>
      <c r="AA344" s="13"/>
      <c r="AB344" s="24"/>
    </row>
    <row r="345" spans="1:28" ht="26.5" customHeight="1">
      <c r="A345" s="24"/>
      <c r="C345" s="656"/>
      <c r="D345" s="616"/>
      <c r="E345" s="667"/>
      <c r="F345" s="112" t="s">
        <v>388</v>
      </c>
      <c r="G345" s="635"/>
      <c r="H345" s="9" t="s">
        <v>389</v>
      </c>
      <c r="I345" s="106"/>
      <c r="J345" s="106"/>
      <c r="K345" s="115"/>
      <c r="L345" s="115"/>
      <c r="M345" s="206" t="s">
        <v>1365</v>
      </c>
      <c r="N345" s="598"/>
      <c r="O345" s="206" t="b">
        <v>0</v>
      </c>
      <c r="P345" s="207"/>
      <c r="Q345" s="569"/>
      <c r="R345" s="681"/>
      <c r="S345" s="9" t="s">
        <v>529</v>
      </c>
      <c r="T345" s="146" t="s">
        <v>796</v>
      </c>
      <c r="U345" s="446"/>
      <c r="V345" s="445"/>
      <c r="W345" s="108" t="s">
        <v>1346</v>
      </c>
      <c r="X345" s="2" t="s">
        <v>1329</v>
      </c>
      <c r="Y345" s="2" t="s">
        <v>1360</v>
      </c>
      <c r="Z345" s="456" t="s">
        <v>1359</v>
      </c>
      <c r="AA345" s="13"/>
      <c r="AB345" s="24"/>
    </row>
    <row r="346" spans="1:28" ht="26.5" customHeight="1">
      <c r="A346" s="24"/>
      <c r="C346" s="656"/>
      <c r="D346" s="616"/>
      <c r="E346" s="667"/>
      <c r="F346" s="112" t="s">
        <v>390</v>
      </c>
      <c r="G346" s="635"/>
      <c r="H346" s="9" t="s">
        <v>391</v>
      </c>
      <c r="I346" s="106"/>
      <c r="J346" s="106"/>
      <c r="K346" s="115"/>
      <c r="L346" s="115"/>
      <c r="M346" s="206" t="s">
        <v>1365</v>
      </c>
      <c r="N346" s="598"/>
      <c r="O346" s="206" t="b">
        <v>0</v>
      </c>
      <c r="P346" s="207"/>
      <c r="Q346" s="569"/>
      <c r="R346" s="681"/>
      <c r="S346" s="9" t="s">
        <v>532</v>
      </c>
      <c r="T346" s="149" t="s">
        <v>796</v>
      </c>
      <c r="U346" s="446"/>
      <c r="V346" s="445"/>
      <c r="W346" s="108" t="s">
        <v>1346</v>
      </c>
      <c r="X346" s="2" t="s">
        <v>1329</v>
      </c>
      <c r="Y346" s="2" t="s">
        <v>1360</v>
      </c>
      <c r="Z346" s="456" t="s">
        <v>1359</v>
      </c>
      <c r="AA346" s="13"/>
      <c r="AB346" s="24"/>
    </row>
    <row r="347" spans="1:28" ht="26.5" customHeight="1">
      <c r="A347" s="24"/>
      <c r="C347" s="656"/>
      <c r="D347" s="616"/>
      <c r="E347" s="667"/>
      <c r="F347" s="112" t="s">
        <v>392</v>
      </c>
      <c r="G347" s="9" t="s">
        <v>393</v>
      </c>
      <c r="H347" s="9" t="s">
        <v>394</v>
      </c>
      <c r="I347" s="106"/>
      <c r="J347" s="106"/>
      <c r="K347" s="115"/>
      <c r="L347" s="115"/>
      <c r="M347" s="206" t="s">
        <v>1365</v>
      </c>
      <c r="N347" s="598"/>
      <c r="O347" s="206" t="b">
        <v>0</v>
      </c>
      <c r="P347" s="207"/>
      <c r="Q347" s="569"/>
      <c r="R347" s="681"/>
      <c r="S347" s="9" t="s">
        <v>531</v>
      </c>
      <c r="T347" s="146" t="s">
        <v>796</v>
      </c>
      <c r="U347" s="446"/>
      <c r="V347" s="445"/>
      <c r="W347" s="108" t="s">
        <v>1346</v>
      </c>
      <c r="X347" s="2" t="s">
        <v>1329</v>
      </c>
      <c r="Y347" s="2" t="s">
        <v>1360</v>
      </c>
      <c r="Z347" s="456" t="s">
        <v>1359</v>
      </c>
      <c r="AA347" s="13"/>
      <c r="AB347" s="24"/>
    </row>
    <row r="348" spans="1:28" ht="26.5" customHeight="1">
      <c r="A348" s="24"/>
      <c r="C348" s="656"/>
      <c r="D348" s="616"/>
      <c r="E348" s="667"/>
      <c r="F348" s="112" t="s">
        <v>395</v>
      </c>
      <c r="G348" s="161" t="s">
        <v>396</v>
      </c>
      <c r="H348" s="9" t="s">
        <v>397</v>
      </c>
      <c r="I348" s="106"/>
      <c r="J348" s="106"/>
      <c r="K348" s="115"/>
      <c r="L348" s="115"/>
      <c r="M348" s="206" t="s">
        <v>1365</v>
      </c>
      <c r="N348" s="598"/>
      <c r="O348" s="206" t="b">
        <v>0</v>
      </c>
      <c r="P348" s="207"/>
      <c r="Q348" s="569"/>
      <c r="R348" s="681"/>
      <c r="S348" s="9" t="s">
        <v>530</v>
      </c>
      <c r="T348" s="146" t="s">
        <v>796</v>
      </c>
      <c r="U348" s="446"/>
      <c r="V348" s="445"/>
      <c r="W348" s="108" t="s">
        <v>1346</v>
      </c>
      <c r="X348" s="2" t="s">
        <v>1329</v>
      </c>
      <c r="Y348" s="2" t="s">
        <v>1360</v>
      </c>
      <c r="Z348" s="456" t="s">
        <v>1359</v>
      </c>
      <c r="AA348" s="13"/>
      <c r="AB348" s="24"/>
    </row>
    <row r="349" spans="1:28" ht="26.5" customHeight="1">
      <c r="A349" s="24"/>
      <c r="C349" s="656"/>
      <c r="D349" s="616"/>
      <c r="E349" s="667"/>
      <c r="F349" s="112" t="s">
        <v>398</v>
      </c>
      <c r="G349" s="161" t="s">
        <v>642</v>
      </c>
      <c r="H349" s="9" t="s">
        <v>400</v>
      </c>
      <c r="I349" s="106"/>
      <c r="J349" s="106"/>
      <c r="K349" s="115"/>
      <c r="L349" s="115"/>
      <c r="M349" s="206" t="s">
        <v>1365</v>
      </c>
      <c r="N349" s="598"/>
      <c r="O349" s="206" t="b">
        <v>0</v>
      </c>
      <c r="P349" s="207"/>
      <c r="Q349" s="569"/>
      <c r="R349" s="681"/>
      <c r="S349" s="9" t="s">
        <v>533</v>
      </c>
      <c r="T349" s="146" t="s">
        <v>796</v>
      </c>
      <c r="U349" s="446"/>
      <c r="V349" s="445"/>
      <c r="W349" s="108" t="s">
        <v>1346</v>
      </c>
      <c r="X349" s="2" t="s">
        <v>1329</v>
      </c>
      <c r="Y349" s="2" t="s">
        <v>1360</v>
      </c>
      <c r="Z349" s="456" t="s">
        <v>1359</v>
      </c>
      <c r="AA349" s="13"/>
      <c r="AB349" s="24"/>
    </row>
    <row r="350" spans="1:28" ht="26.5" customHeight="1">
      <c r="A350" s="24"/>
      <c r="C350" s="656"/>
      <c r="D350" s="616"/>
      <c r="E350" s="667"/>
      <c r="F350" s="128" t="s">
        <v>401</v>
      </c>
      <c r="G350" s="145" t="s">
        <v>643</v>
      </c>
      <c r="H350" s="129" t="s">
        <v>402</v>
      </c>
      <c r="I350" s="130"/>
      <c r="J350" s="130"/>
      <c r="K350" s="131"/>
      <c r="L350" s="131"/>
      <c r="M350" s="211"/>
      <c r="N350" s="211"/>
      <c r="O350" s="211"/>
      <c r="P350" s="212"/>
      <c r="Q350" s="571"/>
      <c r="R350" s="681"/>
      <c r="S350" s="129" t="s">
        <v>534</v>
      </c>
      <c r="T350" s="142" t="s">
        <v>796</v>
      </c>
      <c r="U350" s="135"/>
      <c r="V350" s="133"/>
      <c r="W350" s="134"/>
      <c r="X350" s="134"/>
      <c r="Y350" s="134"/>
      <c r="Z350" s="135"/>
      <c r="AA350" s="210"/>
      <c r="AB350" s="24"/>
    </row>
    <row r="351" spans="1:28" ht="26.5" customHeight="1">
      <c r="A351" s="24"/>
      <c r="C351" s="656"/>
      <c r="D351" s="616"/>
      <c r="E351" s="667"/>
      <c r="F351" s="56" t="s">
        <v>403</v>
      </c>
      <c r="G351" s="66" t="s">
        <v>644</v>
      </c>
      <c r="H351" s="57" t="s">
        <v>699</v>
      </c>
      <c r="I351" s="58"/>
      <c r="J351" s="64"/>
      <c r="K351" s="59"/>
      <c r="L351" s="59"/>
      <c r="M351" s="211"/>
      <c r="N351" s="211"/>
      <c r="O351" s="211"/>
      <c r="P351" s="212"/>
      <c r="Q351" s="571"/>
      <c r="R351" s="681"/>
      <c r="S351" s="57" t="s">
        <v>535</v>
      </c>
      <c r="T351" s="72" t="s">
        <v>796</v>
      </c>
      <c r="U351" s="63"/>
      <c r="V351" s="61"/>
      <c r="W351" s="62"/>
      <c r="X351" s="62"/>
      <c r="Y351" s="62"/>
      <c r="Z351" s="63"/>
      <c r="AA351" s="210"/>
      <c r="AB351" s="24"/>
    </row>
    <row r="352" spans="1:28" ht="26.5" customHeight="1">
      <c r="A352" s="24"/>
      <c r="C352" s="656"/>
      <c r="D352" s="616"/>
      <c r="E352" s="667"/>
      <c r="F352" s="56" t="s">
        <v>404</v>
      </c>
      <c r="G352" s="57" t="s">
        <v>405</v>
      </c>
      <c r="H352" s="57" t="s">
        <v>715</v>
      </c>
      <c r="I352" s="58"/>
      <c r="J352" s="64"/>
      <c r="K352" s="59"/>
      <c r="L352" s="59"/>
      <c r="M352" s="211"/>
      <c r="N352" s="211"/>
      <c r="O352" s="211"/>
      <c r="P352" s="212"/>
      <c r="Q352" s="571"/>
      <c r="R352" s="681"/>
      <c r="S352" s="57" t="s">
        <v>539</v>
      </c>
      <c r="T352" s="72" t="s">
        <v>796</v>
      </c>
      <c r="U352" s="63"/>
      <c r="V352" s="61"/>
      <c r="W352" s="62"/>
      <c r="X352" s="62"/>
      <c r="Y352" s="62"/>
      <c r="Z352" s="63"/>
      <c r="AA352" s="210"/>
      <c r="AB352" s="24"/>
    </row>
    <row r="353" spans="1:28" ht="26.5" customHeight="1">
      <c r="A353" s="24"/>
      <c r="C353" s="656"/>
      <c r="D353" s="616"/>
      <c r="E353" s="667"/>
      <c r="F353" s="56" t="s">
        <v>406</v>
      </c>
      <c r="G353" s="57" t="s">
        <v>480</v>
      </c>
      <c r="H353" s="57" t="s">
        <v>716</v>
      </c>
      <c r="I353" s="58"/>
      <c r="J353" s="64"/>
      <c r="K353" s="59"/>
      <c r="L353" s="59"/>
      <c r="M353" s="211"/>
      <c r="N353" s="211"/>
      <c r="O353" s="211"/>
      <c r="P353" s="212"/>
      <c r="Q353" s="571"/>
      <c r="R353" s="681"/>
      <c r="S353" s="57" t="s">
        <v>536</v>
      </c>
      <c r="T353" s="72" t="s">
        <v>796</v>
      </c>
      <c r="U353" s="63"/>
      <c r="V353" s="61"/>
      <c r="W353" s="62"/>
      <c r="X353" s="62"/>
      <c r="Y353" s="62"/>
      <c r="Z353" s="63"/>
      <c r="AA353" s="210"/>
      <c r="AB353" s="24"/>
    </row>
    <row r="354" spans="1:28" ht="26.5" customHeight="1">
      <c r="A354" s="24"/>
      <c r="C354" s="656"/>
      <c r="D354" s="616"/>
      <c r="E354" s="667"/>
      <c r="F354" s="56" t="s">
        <v>481</v>
      </c>
      <c r="G354" s="57" t="s">
        <v>640</v>
      </c>
      <c r="H354" s="57" t="s">
        <v>717</v>
      </c>
      <c r="I354" s="58"/>
      <c r="J354" s="64"/>
      <c r="K354" s="59"/>
      <c r="L354" s="59"/>
      <c r="M354" s="211"/>
      <c r="N354" s="211"/>
      <c r="O354" s="211"/>
      <c r="P354" s="212"/>
      <c r="Q354" s="571"/>
      <c r="R354" s="681"/>
      <c r="S354" s="57" t="s">
        <v>641</v>
      </c>
      <c r="T354" s="72" t="s">
        <v>796</v>
      </c>
      <c r="U354" s="63"/>
      <c r="V354" s="61"/>
      <c r="W354" s="62"/>
      <c r="X354" s="62"/>
      <c r="Y354" s="62"/>
      <c r="Z354" s="63"/>
      <c r="AA354" s="210"/>
      <c r="AB354" s="24"/>
    </row>
    <row r="355" spans="1:28" ht="26.5" customHeight="1">
      <c r="A355" s="24"/>
      <c r="C355" s="656"/>
      <c r="D355" s="616"/>
      <c r="E355" s="667"/>
      <c r="F355" s="56" t="s">
        <v>663</v>
      </c>
      <c r="G355" s="57" t="s">
        <v>664</v>
      </c>
      <c r="H355" s="57" t="s">
        <v>718</v>
      </c>
      <c r="I355" s="58"/>
      <c r="J355" s="64"/>
      <c r="K355" s="59"/>
      <c r="L355" s="59"/>
      <c r="M355" s="211"/>
      <c r="N355" s="211"/>
      <c r="O355" s="211"/>
      <c r="P355" s="212"/>
      <c r="Q355" s="571"/>
      <c r="R355" s="681"/>
      <c r="S355" s="57" t="s">
        <v>672</v>
      </c>
      <c r="T355" s="60" t="s">
        <v>794</v>
      </c>
      <c r="U355" s="63"/>
      <c r="V355" s="61"/>
      <c r="W355" s="62"/>
      <c r="X355" s="62"/>
      <c r="Y355" s="62"/>
      <c r="Z355" s="63"/>
      <c r="AA355" s="210"/>
      <c r="AB355" s="24"/>
    </row>
    <row r="356" spans="1:28" ht="26.5" customHeight="1">
      <c r="A356" s="24"/>
      <c r="C356" s="656"/>
      <c r="D356" s="616"/>
      <c r="E356" s="667"/>
      <c r="F356" s="56" t="s">
        <v>669</v>
      </c>
      <c r="G356" s="57" t="s">
        <v>670</v>
      </c>
      <c r="H356" s="57" t="s">
        <v>719</v>
      </c>
      <c r="I356" s="58"/>
      <c r="J356" s="64"/>
      <c r="K356" s="59"/>
      <c r="L356" s="59"/>
      <c r="M356" s="211"/>
      <c r="N356" s="211"/>
      <c r="O356" s="211"/>
      <c r="P356" s="212"/>
      <c r="Q356" s="571"/>
      <c r="R356" s="681"/>
      <c r="S356" s="57" t="s">
        <v>671</v>
      </c>
      <c r="T356" s="60" t="s">
        <v>794</v>
      </c>
      <c r="U356" s="63"/>
      <c r="V356" s="61"/>
      <c r="W356" s="62"/>
      <c r="X356" s="62"/>
      <c r="Y356" s="62"/>
      <c r="Z356" s="63"/>
      <c r="AA356" s="210"/>
      <c r="AB356" s="24"/>
    </row>
    <row r="357" spans="1:28" ht="26.5" customHeight="1">
      <c r="A357" s="24"/>
      <c r="C357" s="656"/>
      <c r="D357" s="616"/>
      <c r="E357" s="667"/>
      <c r="F357" s="56" t="s">
        <v>673</v>
      </c>
      <c r="G357" s="57" t="s">
        <v>674</v>
      </c>
      <c r="H357" s="57" t="s">
        <v>720</v>
      </c>
      <c r="I357" s="58"/>
      <c r="J357" s="64"/>
      <c r="K357" s="59"/>
      <c r="L357" s="59"/>
      <c r="M357" s="211"/>
      <c r="N357" s="211"/>
      <c r="O357" s="211"/>
      <c r="P357" s="212"/>
      <c r="Q357" s="571"/>
      <c r="R357" s="681"/>
      <c r="S357" s="57"/>
      <c r="T357" s="60" t="s">
        <v>794</v>
      </c>
      <c r="U357" s="63"/>
      <c r="V357" s="61"/>
      <c r="W357" s="62"/>
      <c r="X357" s="62"/>
      <c r="Y357" s="62"/>
      <c r="Z357" s="63"/>
      <c r="AA357" s="210"/>
      <c r="AB357" s="24"/>
    </row>
    <row r="358" spans="1:28" ht="26.5" customHeight="1" thickBot="1">
      <c r="A358" s="24"/>
      <c r="C358" s="657"/>
      <c r="D358" s="622"/>
      <c r="E358" s="668"/>
      <c r="F358" s="260" t="s">
        <v>787</v>
      </c>
      <c r="G358" s="261" t="s">
        <v>772</v>
      </c>
      <c r="H358" s="261" t="s">
        <v>773</v>
      </c>
      <c r="I358" s="262">
        <v>44088</v>
      </c>
      <c r="J358" s="262">
        <v>44088</v>
      </c>
      <c r="K358" s="263">
        <v>1</v>
      </c>
      <c r="L358" s="263">
        <v>1</v>
      </c>
      <c r="M358" s="208" t="s">
        <v>1366</v>
      </c>
      <c r="N358" s="599"/>
      <c r="O358" s="208" t="b">
        <v>0</v>
      </c>
      <c r="P358" s="209"/>
      <c r="Q358" s="570"/>
      <c r="R358" s="682"/>
      <c r="S358" s="261" t="s">
        <v>892</v>
      </c>
      <c r="T358" s="264"/>
      <c r="U358" s="265"/>
      <c r="V358" s="313"/>
      <c r="W358" s="381" t="s">
        <v>1346</v>
      </c>
      <c r="X358" s="266" t="s">
        <v>1329</v>
      </c>
      <c r="Y358" s="266" t="s">
        <v>1360</v>
      </c>
      <c r="Z358" s="267" t="s">
        <v>1359</v>
      </c>
      <c r="AA358" s="199"/>
      <c r="AB358" s="24"/>
    </row>
    <row r="359" spans="1:28" ht="26.5" customHeight="1">
      <c r="A359" s="24"/>
      <c r="C359" s="655">
        <v>27</v>
      </c>
      <c r="D359" s="666" t="s">
        <v>407</v>
      </c>
      <c r="E359" s="628" t="s">
        <v>408</v>
      </c>
      <c r="F359" s="296" t="s">
        <v>409</v>
      </c>
      <c r="G359" s="301" t="s">
        <v>363</v>
      </c>
      <c r="H359" s="301" t="s">
        <v>410</v>
      </c>
      <c r="I359" s="299"/>
      <c r="J359" s="382"/>
      <c r="K359" s="300"/>
      <c r="L359" s="300"/>
      <c r="M359" s="307"/>
      <c r="N359" s="307"/>
      <c r="O359" s="307"/>
      <c r="P359" s="308"/>
      <c r="Q359" s="567"/>
      <c r="R359" s="430"/>
      <c r="S359" s="301" t="s">
        <v>537</v>
      </c>
      <c r="T359" s="383"/>
      <c r="U359" s="303"/>
      <c r="V359" s="304"/>
      <c r="W359" s="305"/>
      <c r="X359" s="305"/>
      <c r="Y359" s="305"/>
      <c r="Z359" s="303"/>
      <c r="AA359" s="306"/>
      <c r="AB359" s="24"/>
    </row>
    <row r="360" spans="1:28" ht="26.5" customHeight="1">
      <c r="A360" s="24"/>
      <c r="C360" s="656"/>
      <c r="D360" s="667"/>
      <c r="E360" s="667"/>
      <c r="F360" s="56" t="s">
        <v>411</v>
      </c>
      <c r="G360" s="57" t="s">
        <v>412</v>
      </c>
      <c r="H360" s="57" t="s">
        <v>413</v>
      </c>
      <c r="I360" s="58"/>
      <c r="J360" s="64"/>
      <c r="K360" s="59"/>
      <c r="L360" s="59"/>
      <c r="M360" s="211"/>
      <c r="N360" s="211"/>
      <c r="O360" s="211"/>
      <c r="P360" s="212"/>
      <c r="Q360" s="565"/>
      <c r="R360" s="428"/>
      <c r="S360" s="57" t="s">
        <v>538</v>
      </c>
      <c r="T360" s="72"/>
      <c r="U360" s="63"/>
      <c r="V360" s="61"/>
      <c r="W360" s="62"/>
      <c r="X360" s="62"/>
      <c r="Y360" s="62"/>
      <c r="Z360" s="63"/>
      <c r="AA360" s="210"/>
      <c r="AB360" s="24"/>
    </row>
    <row r="361" spans="1:28" ht="26.5" customHeight="1">
      <c r="A361" s="24"/>
      <c r="C361" s="656"/>
      <c r="D361" s="667"/>
      <c r="E361" s="667"/>
      <c r="F361" s="56" t="s">
        <v>414</v>
      </c>
      <c r="G361" s="57" t="s">
        <v>415</v>
      </c>
      <c r="H361" s="57" t="s">
        <v>416</v>
      </c>
      <c r="I361" s="58"/>
      <c r="J361" s="64"/>
      <c r="K361" s="59"/>
      <c r="L361" s="59"/>
      <c r="M361" s="211"/>
      <c r="N361" s="211"/>
      <c r="O361" s="211"/>
      <c r="P361" s="212"/>
      <c r="Q361" s="565"/>
      <c r="R361" s="428"/>
      <c r="S361" s="57" t="s">
        <v>677</v>
      </c>
      <c r="T361" s="72"/>
      <c r="U361" s="63"/>
      <c r="V361" s="61"/>
      <c r="W361" s="62"/>
      <c r="X361" s="62"/>
      <c r="Y361" s="62"/>
      <c r="Z361" s="63"/>
      <c r="AA361" s="210"/>
      <c r="AB361" s="24"/>
    </row>
    <row r="362" spans="1:28" ht="26.5" customHeight="1">
      <c r="A362" s="24"/>
      <c r="C362" s="656"/>
      <c r="D362" s="667"/>
      <c r="E362" s="667"/>
      <c r="F362" s="56" t="s">
        <v>417</v>
      </c>
      <c r="G362" s="57" t="s">
        <v>418</v>
      </c>
      <c r="H362" s="57" t="s">
        <v>721</v>
      </c>
      <c r="I362" s="69"/>
      <c r="J362" s="69"/>
      <c r="K362" s="59"/>
      <c r="L362" s="59"/>
      <c r="M362" s="211"/>
      <c r="N362" s="211"/>
      <c r="O362" s="211"/>
      <c r="P362" s="212"/>
      <c r="Q362" s="565"/>
      <c r="R362" s="428"/>
      <c r="S362" s="57" t="s">
        <v>665</v>
      </c>
      <c r="T362" s="72"/>
      <c r="U362" s="74"/>
      <c r="V362" s="61"/>
      <c r="W362" s="62"/>
      <c r="X362" s="62"/>
      <c r="Y362" s="62"/>
      <c r="Z362" s="63"/>
      <c r="AA362" s="210"/>
      <c r="AB362" s="24"/>
    </row>
    <row r="363" spans="1:28" ht="26.5" customHeight="1">
      <c r="A363" s="24"/>
      <c r="C363" s="656"/>
      <c r="D363" s="667"/>
      <c r="E363" s="667"/>
      <c r="F363" s="56" t="s">
        <v>419</v>
      </c>
      <c r="G363" s="57" t="s">
        <v>420</v>
      </c>
      <c r="H363" s="57" t="s">
        <v>421</v>
      </c>
      <c r="I363" s="58"/>
      <c r="J363" s="64"/>
      <c r="K363" s="59"/>
      <c r="L363" s="59"/>
      <c r="M363" s="211"/>
      <c r="N363" s="211"/>
      <c r="O363" s="211"/>
      <c r="P363" s="212"/>
      <c r="Q363" s="565"/>
      <c r="R363" s="428"/>
      <c r="S363" s="57" t="s">
        <v>550</v>
      </c>
      <c r="T363" s="72"/>
      <c r="U363" s="63"/>
      <c r="V363" s="72"/>
      <c r="W363" s="62"/>
      <c r="X363" s="62"/>
      <c r="Y363" s="62"/>
      <c r="Z363" s="63"/>
      <c r="AA363" s="210"/>
      <c r="AB363" s="24"/>
    </row>
    <row r="364" spans="1:28" ht="26.5" customHeight="1">
      <c r="A364" s="24"/>
      <c r="C364" s="656"/>
      <c r="D364" s="667"/>
      <c r="E364" s="667"/>
      <c r="F364" s="56" t="s">
        <v>422</v>
      </c>
      <c r="G364" s="57" t="s">
        <v>423</v>
      </c>
      <c r="H364" s="57" t="s">
        <v>424</v>
      </c>
      <c r="I364" s="58"/>
      <c r="J364" s="64"/>
      <c r="K364" s="59"/>
      <c r="L364" s="59"/>
      <c r="M364" s="211"/>
      <c r="N364" s="211"/>
      <c r="O364" s="211"/>
      <c r="P364" s="212"/>
      <c r="Q364" s="565"/>
      <c r="R364" s="428"/>
      <c r="S364" s="67" t="s">
        <v>425</v>
      </c>
      <c r="T364" s="72"/>
      <c r="U364" s="63"/>
      <c r="V364" s="61"/>
      <c r="W364" s="62"/>
      <c r="X364" s="62"/>
      <c r="Y364" s="62"/>
      <c r="Z364" s="63"/>
      <c r="AA364" s="210"/>
      <c r="AB364" s="24"/>
    </row>
    <row r="365" spans="1:28" ht="26.5" customHeight="1">
      <c r="A365" s="24"/>
      <c r="C365" s="656"/>
      <c r="D365" s="667"/>
      <c r="E365" s="667"/>
      <c r="F365" s="56" t="s">
        <v>426</v>
      </c>
      <c r="G365" s="652" t="s">
        <v>399</v>
      </c>
      <c r="H365" s="57" t="s">
        <v>540</v>
      </c>
      <c r="I365" s="58"/>
      <c r="J365" s="64"/>
      <c r="K365" s="59"/>
      <c r="L365" s="59"/>
      <c r="M365" s="211"/>
      <c r="N365" s="211"/>
      <c r="O365" s="211"/>
      <c r="P365" s="212"/>
      <c r="Q365" s="565"/>
      <c r="R365" s="428"/>
      <c r="S365" s="67" t="s">
        <v>427</v>
      </c>
      <c r="T365" s="72"/>
      <c r="U365" s="63"/>
      <c r="V365" s="61"/>
      <c r="W365" s="62"/>
      <c r="X365" s="62"/>
      <c r="Y365" s="62"/>
      <c r="Z365" s="63"/>
      <c r="AA365" s="210"/>
      <c r="AB365" s="24"/>
    </row>
    <row r="366" spans="1:28" ht="26.5" customHeight="1">
      <c r="A366" s="24"/>
      <c r="C366" s="656"/>
      <c r="D366" s="667"/>
      <c r="E366" s="667"/>
      <c r="F366" s="56" t="s">
        <v>428</v>
      </c>
      <c r="G366" s="652"/>
      <c r="H366" s="57" t="s">
        <v>541</v>
      </c>
      <c r="I366" s="58"/>
      <c r="J366" s="64"/>
      <c r="K366" s="59"/>
      <c r="L366" s="59"/>
      <c r="M366" s="211"/>
      <c r="N366" s="211"/>
      <c r="O366" s="211"/>
      <c r="P366" s="212"/>
      <c r="Q366" s="565"/>
      <c r="R366" s="428"/>
      <c r="S366" s="67" t="s">
        <v>429</v>
      </c>
      <c r="T366" s="72"/>
      <c r="U366" s="63"/>
      <c r="V366" s="61"/>
      <c r="W366" s="62"/>
      <c r="X366" s="62"/>
      <c r="Y366" s="62"/>
      <c r="Z366" s="63"/>
      <c r="AA366" s="210"/>
      <c r="AB366" s="24"/>
    </row>
    <row r="367" spans="1:28" ht="26.5" customHeight="1">
      <c r="A367" s="24"/>
      <c r="C367" s="656"/>
      <c r="D367" s="667"/>
      <c r="E367" s="667"/>
      <c r="F367" s="56" t="s">
        <v>430</v>
      </c>
      <c r="G367" s="57" t="s">
        <v>431</v>
      </c>
      <c r="H367" s="57" t="s">
        <v>432</v>
      </c>
      <c r="I367" s="58"/>
      <c r="J367" s="64"/>
      <c r="K367" s="59"/>
      <c r="L367" s="59"/>
      <c r="M367" s="211"/>
      <c r="N367" s="211"/>
      <c r="O367" s="211"/>
      <c r="P367" s="212"/>
      <c r="Q367" s="565"/>
      <c r="R367" s="428"/>
      <c r="S367" s="57" t="s">
        <v>542</v>
      </c>
      <c r="T367" s="72"/>
      <c r="U367" s="63"/>
      <c r="V367" s="61"/>
      <c r="W367" s="62"/>
      <c r="X367" s="62"/>
      <c r="Y367" s="62"/>
      <c r="Z367" s="63"/>
      <c r="AA367" s="210"/>
      <c r="AB367" s="24"/>
    </row>
    <row r="368" spans="1:28" ht="26.5" customHeight="1">
      <c r="A368" s="24"/>
      <c r="C368" s="656"/>
      <c r="D368" s="667"/>
      <c r="E368" s="667"/>
      <c r="F368" s="56" t="s">
        <v>433</v>
      </c>
      <c r="G368" s="57" t="s">
        <v>434</v>
      </c>
      <c r="H368" s="57" t="s">
        <v>435</v>
      </c>
      <c r="I368" s="58"/>
      <c r="J368" s="64"/>
      <c r="K368" s="59"/>
      <c r="L368" s="59"/>
      <c r="M368" s="211"/>
      <c r="N368" s="211"/>
      <c r="O368" s="211"/>
      <c r="P368" s="212"/>
      <c r="Q368" s="565"/>
      <c r="R368" s="428"/>
      <c r="S368" s="57" t="s">
        <v>543</v>
      </c>
      <c r="T368" s="68"/>
      <c r="U368" s="63"/>
      <c r="V368" s="61"/>
      <c r="W368" s="62"/>
      <c r="X368" s="62"/>
      <c r="Y368" s="62"/>
      <c r="Z368" s="63"/>
      <c r="AA368" s="210"/>
      <c r="AB368" s="24"/>
    </row>
    <row r="369" spans="1:29" ht="26.5" customHeight="1">
      <c r="A369" s="24"/>
      <c r="C369" s="656"/>
      <c r="D369" s="667"/>
      <c r="E369" s="667"/>
      <c r="F369" s="56" t="s">
        <v>436</v>
      </c>
      <c r="G369" s="57" t="s">
        <v>437</v>
      </c>
      <c r="H369" s="57" t="s">
        <v>438</v>
      </c>
      <c r="I369" s="58"/>
      <c r="J369" s="64"/>
      <c r="K369" s="59"/>
      <c r="L369" s="59"/>
      <c r="M369" s="211"/>
      <c r="N369" s="211"/>
      <c r="O369" s="211"/>
      <c r="P369" s="212"/>
      <c r="Q369" s="565"/>
      <c r="R369" s="428"/>
      <c r="S369" s="57" t="s">
        <v>439</v>
      </c>
      <c r="T369" s="72"/>
      <c r="U369" s="63"/>
      <c r="V369" s="61"/>
      <c r="W369" s="62"/>
      <c r="X369" s="62"/>
      <c r="Y369" s="62"/>
      <c r="Z369" s="63"/>
      <c r="AA369" s="210"/>
      <c r="AB369" s="24"/>
    </row>
    <row r="370" spans="1:29" ht="26.5" customHeight="1" thickBot="1">
      <c r="A370" s="24"/>
      <c r="C370" s="657"/>
      <c r="D370" s="668"/>
      <c r="E370" s="668"/>
      <c r="F370" s="284" t="s">
        <v>668</v>
      </c>
      <c r="G370" s="285" t="s">
        <v>664</v>
      </c>
      <c r="H370" s="285" t="s">
        <v>722</v>
      </c>
      <c r="I370" s="384"/>
      <c r="J370" s="384"/>
      <c r="K370" s="287"/>
      <c r="L370" s="287"/>
      <c r="M370" s="293"/>
      <c r="N370" s="293"/>
      <c r="O370" s="293"/>
      <c r="P370" s="294"/>
      <c r="Q370" s="566"/>
      <c r="R370" s="429"/>
      <c r="S370" s="285" t="s">
        <v>666</v>
      </c>
      <c r="T370" s="333"/>
      <c r="U370" s="290"/>
      <c r="V370" s="291"/>
      <c r="W370" s="292"/>
      <c r="X370" s="292"/>
      <c r="Y370" s="292"/>
      <c r="Z370" s="290"/>
      <c r="AA370" s="219"/>
      <c r="AB370" s="24"/>
    </row>
    <row r="371" spans="1:29" ht="38.700000000000003">
      <c r="A371" s="24"/>
      <c r="C371" s="655">
        <v>28</v>
      </c>
      <c r="D371" s="665" t="s">
        <v>440</v>
      </c>
      <c r="E371" s="628" t="s">
        <v>1178</v>
      </c>
      <c r="F371" s="309" t="s">
        <v>441</v>
      </c>
      <c r="G371" s="250" t="s">
        <v>363</v>
      </c>
      <c r="H371" s="250" t="s">
        <v>442</v>
      </c>
      <c r="I371" s="385"/>
      <c r="J371" s="359"/>
      <c r="K371" s="386"/>
      <c r="L371" s="386"/>
      <c r="M371" s="226" t="s">
        <v>1366</v>
      </c>
      <c r="N371" s="597"/>
      <c r="O371" s="226" t="b">
        <v>0</v>
      </c>
      <c r="P371" s="259"/>
      <c r="Q371" s="568"/>
      <c r="R371" s="683">
        <f>COUNTIF(O371:O377,TRUE)/COUNTIF(M371:M377,"M2")</f>
        <v>0</v>
      </c>
      <c r="S371" s="250" t="s">
        <v>544</v>
      </c>
      <c r="T371" s="387"/>
      <c r="U371" s="254"/>
      <c r="V371" s="452"/>
      <c r="W371" s="361" t="s">
        <v>1346</v>
      </c>
      <c r="X371" s="255" t="s">
        <v>1329</v>
      </c>
      <c r="Y371" s="255" t="s">
        <v>1360</v>
      </c>
      <c r="Z371" s="256" t="s">
        <v>1359</v>
      </c>
      <c r="AA371" s="388"/>
      <c r="AB371" s="24"/>
    </row>
    <row r="372" spans="1:29" ht="116.1">
      <c r="A372" s="24"/>
      <c r="C372" s="656"/>
      <c r="D372" s="616"/>
      <c r="E372" s="629"/>
      <c r="F372" s="11" t="s">
        <v>443</v>
      </c>
      <c r="G372" s="9" t="s">
        <v>444</v>
      </c>
      <c r="H372" s="9" t="s">
        <v>445</v>
      </c>
      <c r="I372" s="5"/>
      <c r="J372" s="5"/>
      <c r="K372" s="115"/>
      <c r="L372" s="115"/>
      <c r="M372" s="206" t="s">
        <v>1366</v>
      </c>
      <c r="N372" s="598"/>
      <c r="O372" s="206" t="b">
        <v>0</v>
      </c>
      <c r="P372" s="207"/>
      <c r="Q372" s="569"/>
      <c r="R372" s="684"/>
      <c r="S372" s="9" t="s">
        <v>678</v>
      </c>
      <c r="T372" s="147"/>
      <c r="U372" s="446"/>
      <c r="V372" s="445"/>
      <c r="W372" s="108" t="s">
        <v>1346</v>
      </c>
      <c r="X372" s="2" t="s">
        <v>1329</v>
      </c>
      <c r="Y372" s="2" t="s">
        <v>1360</v>
      </c>
      <c r="Z372" s="456" t="s">
        <v>1359</v>
      </c>
      <c r="AA372" s="114"/>
      <c r="AB372" s="24"/>
    </row>
    <row r="373" spans="1:29" ht="116.1">
      <c r="A373" s="24"/>
      <c r="C373" s="656"/>
      <c r="D373" s="616"/>
      <c r="E373" s="629"/>
      <c r="F373" s="11" t="s">
        <v>446</v>
      </c>
      <c r="G373" s="9" t="s">
        <v>345</v>
      </c>
      <c r="H373" s="9" t="s">
        <v>547</v>
      </c>
      <c r="I373" s="5"/>
      <c r="J373" s="5"/>
      <c r="K373" s="115"/>
      <c r="L373" s="115"/>
      <c r="M373" s="206" t="s">
        <v>1366</v>
      </c>
      <c r="N373" s="598"/>
      <c r="O373" s="206" t="b">
        <v>0</v>
      </c>
      <c r="P373" s="207"/>
      <c r="Q373" s="569"/>
      <c r="R373" s="684"/>
      <c r="S373" s="9" t="s">
        <v>546</v>
      </c>
      <c r="T373" s="146"/>
      <c r="U373" s="446"/>
      <c r="V373" s="445"/>
      <c r="W373" s="108" t="s">
        <v>1346</v>
      </c>
      <c r="X373" s="2" t="s">
        <v>1329</v>
      </c>
      <c r="Y373" s="2" t="s">
        <v>1360</v>
      </c>
      <c r="Z373" s="456" t="s">
        <v>1359</v>
      </c>
      <c r="AA373" s="114"/>
      <c r="AB373" s="24"/>
    </row>
    <row r="374" spans="1:29" ht="51.6">
      <c r="A374" s="24"/>
      <c r="C374" s="656"/>
      <c r="D374" s="616"/>
      <c r="E374" s="629"/>
      <c r="F374" s="119" t="s">
        <v>447</v>
      </c>
      <c r="G374" s="120" t="s">
        <v>448</v>
      </c>
      <c r="H374" s="120" t="s">
        <v>449</v>
      </c>
      <c r="I374" s="127"/>
      <c r="J374" s="127"/>
      <c r="K374" s="122"/>
      <c r="L374" s="122"/>
      <c r="M374" s="211"/>
      <c r="N374" s="211"/>
      <c r="O374" s="211"/>
      <c r="P374" s="212"/>
      <c r="Q374" s="571"/>
      <c r="R374" s="684"/>
      <c r="S374" s="120" t="s">
        <v>549</v>
      </c>
      <c r="T374" s="139"/>
      <c r="U374" s="126"/>
      <c r="V374" s="124"/>
      <c r="W374" s="125"/>
      <c r="X374" s="125"/>
      <c r="Y374" s="125"/>
      <c r="Z374" s="126"/>
      <c r="AA374" s="210"/>
      <c r="AB374" s="24"/>
    </row>
    <row r="375" spans="1:29" ht="90.3">
      <c r="A375" s="24"/>
      <c r="C375" s="656"/>
      <c r="D375" s="616"/>
      <c r="E375" s="629"/>
      <c r="F375" s="119" t="s">
        <v>450</v>
      </c>
      <c r="G375" s="120" t="s">
        <v>451</v>
      </c>
      <c r="H375" s="120" t="s">
        <v>723</v>
      </c>
      <c r="I375" s="127"/>
      <c r="J375" s="127"/>
      <c r="K375" s="122"/>
      <c r="L375" s="122"/>
      <c r="M375" s="211"/>
      <c r="N375" s="211"/>
      <c r="O375" s="211"/>
      <c r="P375" s="212"/>
      <c r="Q375" s="571"/>
      <c r="R375" s="684"/>
      <c r="S375" s="120" t="s">
        <v>548</v>
      </c>
      <c r="T375" s="139"/>
      <c r="U375" s="126"/>
      <c r="V375" s="124"/>
      <c r="W375" s="125"/>
      <c r="X375" s="125"/>
      <c r="Y375" s="125"/>
      <c r="Z375" s="126"/>
      <c r="AA375" s="210"/>
      <c r="AB375" s="24"/>
    </row>
    <row r="376" spans="1:29" ht="38.700000000000003">
      <c r="A376" s="24"/>
      <c r="C376" s="656"/>
      <c r="D376" s="616"/>
      <c r="E376" s="629"/>
      <c r="F376" s="11" t="s">
        <v>452</v>
      </c>
      <c r="G376" s="9" t="s">
        <v>453</v>
      </c>
      <c r="H376" s="9" t="s">
        <v>724</v>
      </c>
      <c r="I376" s="5"/>
      <c r="J376" s="5"/>
      <c r="K376" s="115"/>
      <c r="L376" s="115"/>
      <c r="M376" s="206" t="s">
        <v>1366</v>
      </c>
      <c r="N376" s="598"/>
      <c r="O376" s="206" t="b">
        <v>0</v>
      </c>
      <c r="P376" s="207"/>
      <c r="Q376" s="569"/>
      <c r="R376" s="684"/>
      <c r="S376" s="9" t="s">
        <v>545</v>
      </c>
      <c r="T376" s="146"/>
      <c r="U376" s="446"/>
      <c r="V376" s="445"/>
      <c r="W376" s="108" t="s">
        <v>1346</v>
      </c>
      <c r="X376" s="2" t="s">
        <v>1329</v>
      </c>
      <c r="Y376" s="2" t="s">
        <v>1360</v>
      </c>
      <c r="Z376" s="456" t="s">
        <v>1359</v>
      </c>
      <c r="AA376" s="114"/>
      <c r="AB376" s="24"/>
    </row>
    <row r="377" spans="1:29" ht="77.7" thickBot="1">
      <c r="A377" s="24"/>
      <c r="C377" s="657"/>
      <c r="D377" s="622"/>
      <c r="E377" s="630"/>
      <c r="F377" s="268" t="s">
        <v>1310</v>
      </c>
      <c r="G377" s="389" t="s">
        <v>1307</v>
      </c>
      <c r="H377" s="389" t="s">
        <v>1308</v>
      </c>
      <c r="I377" s="390"/>
      <c r="J377" s="391"/>
      <c r="K377" s="392"/>
      <c r="L377" s="392"/>
      <c r="M377" s="208" t="s">
        <v>1366</v>
      </c>
      <c r="N377" s="599"/>
      <c r="O377" s="208" t="b">
        <v>0</v>
      </c>
      <c r="P377" s="209"/>
      <c r="Q377" s="570"/>
      <c r="R377" s="688"/>
      <c r="S377" s="393" t="s">
        <v>1309</v>
      </c>
      <c r="T377" s="394"/>
      <c r="U377" s="265"/>
      <c r="V377" s="448"/>
      <c r="W377" s="381" t="s">
        <v>1346</v>
      </c>
      <c r="X377" s="266" t="s">
        <v>1329</v>
      </c>
      <c r="Y377" s="266" t="s">
        <v>1360</v>
      </c>
      <c r="Z377" s="267" t="s">
        <v>1359</v>
      </c>
      <c r="AA377" s="395"/>
      <c r="AB377" s="24"/>
    </row>
    <row r="378" spans="1:29" s="155" customFormat="1">
      <c r="A378" s="150"/>
      <c r="B378" s="151"/>
      <c r="C378" s="614">
        <v>30</v>
      </c>
      <c r="D378" s="624" t="s">
        <v>1198</v>
      </c>
      <c r="E378" s="626" t="s">
        <v>1199</v>
      </c>
      <c r="F378" s="309" t="s">
        <v>735</v>
      </c>
      <c r="G378" s="250" t="s">
        <v>244</v>
      </c>
      <c r="H378" s="250" t="s">
        <v>1304</v>
      </c>
      <c r="I378" s="358"/>
      <c r="J378" s="359"/>
      <c r="K378" s="398"/>
      <c r="L378" s="360"/>
      <c r="M378" s="226" t="s">
        <v>1366</v>
      </c>
      <c r="N378" s="597"/>
      <c r="O378" s="226" t="b">
        <v>0</v>
      </c>
      <c r="P378" s="259"/>
      <c r="Q378" s="568"/>
      <c r="R378" s="683">
        <f>COUNTIF(O378:O379,TRUE)/COUNTIF(M378:M379,"M2")</f>
        <v>0</v>
      </c>
      <c r="S378" s="360"/>
      <c r="T378" s="358"/>
      <c r="U378" s="250"/>
      <c r="V378" s="254"/>
      <c r="W378" s="361" t="s">
        <v>1346</v>
      </c>
      <c r="X378" s="255" t="s">
        <v>1329</v>
      </c>
      <c r="Y378" s="255" t="s">
        <v>1360</v>
      </c>
      <c r="Z378" s="256" t="s">
        <v>1359</v>
      </c>
      <c r="AA378" s="163"/>
      <c r="AB378" s="154"/>
      <c r="AC378" s="150"/>
    </row>
    <row r="379" spans="1:29" s="155" customFormat="1" ht="26.1" thickBot="1">
      <c r="A379" s="150"/>
      <c r="B379" s="151"/>
      <c r="C379" s="615"/>
      <c r="D379" s="625"/>
      <c r="E379" s="627"/>
      <c r="F379" s="399" t="s">
        <v>1008</v>
      </c>
      <c r="G379" s="400" t="s">
        <v>337</v>
      </c>
      <c r="H379" s="400" t="s">
        <v>1305</v>
      </c>
      <c r="I379" s="401"/>
      <c r="J379" s="402"/>
      <c r="K379" s="403"/>
      <c r="L379" s="404"/>
      <c r="M379" s="408" t="s">
        <v>1366</v>
      </c>
      <c r="N379" s="408"/>
      <c r="O379" s="408" t="b">
        <v>0</v>
      </c>
      <c r="P379" s="409"/>
      <c r="Q379" s="574"/>
      <c r="R379" s="688"/>
      <c r="S379" s="404"/>
      <c r="T379" s="401"/>
      <c r="U379" s="400"/>
      <c r="V379" s="405"/>
      <c r="W379" s="406" t="s">
        <v>1346</v>
      </c>
      <c r="X379" s="406" t="s">
        <v>1329</v>
      </c>
      <c r="Y379" s="405" t="s">
        <v>1360</v>
      </c>
      <c r="Z379" s="405" t="s">
        <v>1359</v>
      </c>
      <c r="AA379" s="407" t="s">
        <v>1306</v>
      </c>
      <c r="AB379" s="154"/>
      <c r="AC379" s="150"/>
    </row>
    <row r="380" spans="1:29" ht="26.5" customHeight="1">
      <c r="A380" s="24"/>
      <c r="C380" s="672">
        <v>32</v>
      </c>
      <c r="D380" s="673" t="s">
        <v>454</v>
      </c>
      <c r="E380" s="651" t="s">
        <v>0</v>
      </c>
      <c r="F380" s="317" t="s">
        <v>455</v>
      </c>
      <c r="G380" s="396" t="s">
        <v>130</v>
      </c>
      <c r="H380" s="318" t="s">
        <v>456</v>
      </c>
      <c r="I380" s="319"/>
      <c r="J380" s="319"/>
      <c r="K380" s="320"/>
      <c r="L380" s="320"/>
      <c r="M380" s="281"/>
      <c r="N380" s="281"/>
      <c r="O380" s="281"/>
      <c r="P380" s="282"/>
      <c r="Q380" s="564"/>
      <c r="R380" s="427"/>
      <c r="S380" s="318" t="s">
        <v>808</v>
      </c>
      <c r="T380" s="397"/>
      <c r="U380" s="321"/>
      <c r="V380" s="321"/>
      <c r="W380" s="322"/>
      <c r="X380" s="322"/>
      <c r="Y380" s="322"/>
      <c r="Z380" s="171"/>
      <c r="AA380" s="280"/>
      <c r="AB380" s="24"/>
    </row>
    <row r="381" spans="1:29" ht="45" customHeight="1">
      <c r="A381" s="24"/>
      <c r="C381" s="656"/>
      <c r="D381" s="616"/>
      <c r="E381" s="629"/>
      <c r="F381" s="128" t="s">
        <v>479</v>
      </c>
      <c r="G381" s="129" t="s">
        <v>474</v>
      </c>
      <c r="H381" s="129" t="s">
        <v>477</v>
      </c>
      <c r="I381" s="130"/>
      <c r="J381" s="130"/>
      <c r="K381" s="131"/>
      <c r="L381" s="131"/>
      <c r="M381" s="211"/>
      <c r="N381" s="211"/>
      <c r="O381" s="211"/>
      <c r="P381" s="212"/>
      <c r="Q381" s="565"/>
      <c r="R381" s="428"/>
      <c r="S381" s="129" t="s">
        <v>987</v>
      </c>
      <c r="T381" s="141"/>
      <c r="U381" s="133"/>
      <c r="V381" s="133"/>
      <c r="W381" s="134"/>
      <c r="X381" s="134"/>
      <c r="Y381" s="134"/>
      <c r="Z381" s="135"/>
      <c r="AA381" s="210"/>
      <c r="AB381" s="24"/>
    </row>
    <row r="382" spans="1:29" ht="26.5" customHeight="1">
      <c r="A382" s="24"/>
      <c r="C382" s="656"/>
      <c r="D382" s="616"/>
      <c r="E382" s="629"/>
      <c r="F382" s="128" t="s">
        <v>634</v>
      </c>
      <c r="G382" s="129" t="s">
        <v>478</v>
      </c>
      <c r="H382" s="129" t="s">
        <v>667</v>
      </c>
      <c r="I382" s="130"/>
      <c r="J382" s="130"/>
      <c r="K382" s="131"/>
      <c r="L382" s="131"/>
      <c r="M382" s="211"/>
      <c r="N382" s="211"/>
      <c r="O382" s="211"/>
      <c r="P382" s="212"/>
      <c r="Q382" s="565"/>
      <c r="R382" s="428"/>
      <c r="S382" s="129" t="s">
        <v>590</v>
      </c>
      <c r="T382" s="142"/>
      <c r="U382" s="133"/>
      <c r="V382" s="133"/>
      <c r="W382" s="134"/>
      <c r="X382" s="134"/>
      <c r="Y382" s="134"/>
      <c r="Z382" s="135"/>
      <c r="AA382" s="210"/>
      <c r="AB382" s="24"/>
    </row>
    <row r="383" spans="1:29" ht="26.5" customHeight="1">
      <c r="A383" s="24"/>
      <c r="C383" s="656"/>
      <c r="D383" s="616"/>
      <c r="E383" s="629"/>
      <c r="F383" s="128" t="s">
        <v>633</v>
      </c>
      <c r="G383" s="129" t="s">
        <v>923</v>
      </c>
      <c r="H383" s="129" t="s">
        <v>635</v>
      </c>
      <c r="I383" s="130"/>
      <c r="J383" s="136"/>
      <c r="K383" s="131"/>
      <c r="L383" s="131"/>
      <c r="M383" s="211"/>
      <c r="N383" s="211"/>
      <c r="O383" s="211"/>
      <c r="P383" s="212"/>
      <c r="Q383" s="565"/>
      <c r="R383" s="428"/>
      <c r="S383" s="129" t="s">
        <v>924</v>
      </c>
      <c r="T383" s="142"/>
      <c r="U383" s="135"/>
      <c r="V383" s="133"/>
      <c r="W383" s="134"/>
      <c r="X383" s="134"/>
      <c r="Y383" s="134"/>
      <c r="Z383" s="135"/>
      <c r="AA383" s="210"/>
      <c r="AB383" s="24"/>
    </row>
    <row r="384" spans="1:29" ht="26.5" customHeight="1">
      <c r="A384" s="24"/>
      <c r="C384" s="656"/>
      <c r="D384" s="616"/>
      <c r="E384" s="629"/>
      <c r="F384" s="128" t="s">
        <v>788</v>
      </c>
      <c r="G384" s="129" t="s">
        <v>772</v>
      </c>
      <c r="H384" s="129" t="s">
        <v>773</v>
      </c>
      <c r="I384" s="130"/>
      <c r="J384" s="130"/>
      <c r="K384" s="131"/>
      <c r="L384" s="131"/>
      <c r="M384" s="211"/>
      <c r="N384" s="211"/>
      <c r="O384" s="211"/>
      <c r="P384" s="212"/>
      <c r="Q384" s="565"/>
      <c r="R384" s="428"/>
      <c r="S384" s="129" t="s">
        <v>774</v>
      </c>
      <c r="T384" s="132"/>
      <c r="U384" s="133"/>
      <c r="V384" s="133"/>
      <c r="W384" s="134"/>
      <c r="X384" s="134"/>
      <c r="Y384" s="134"/>
      <c r="Z384" s="135"/>
      <c r="AA384" s="210"/>
      <c r="AB384" s="24"/>
    </row>
    <row r="385" spans="1:28" ht="26.5" customHeight="1">
      <c r="A385" s="24"/>
      <c r="C385" s="656">
        <v>33</v>
      </c>
      <c r="D385" s="618" t="s">
        <v>838</v>
      </c>
      <c r="E385" s="667" t="s">
        <v>470</v>
      </c>
      <c r="F385" s="128" t="s">
        <v>471</v>
      </c>
      <c r="G385" s="129" t="s">
        <v>130</v>
      </c>
      <c r="H385" s="129" t="s">
        <v>472</v>
      </c>
      <c r="I385" s="130"/>
      <c r="J385" s="130"/>
      <c r="K385" s="131"/>
      <c r="L385" s="131"/>
      <c r="M385" s="211"/>
      <c r="N385" s="211"/>
      <c r="O385" s="211"/>
      <c r="P385" s="212"/>
      <c r="Q385" s="565"/>
      <c r="R385" s="428"/>
      <c r="S385" s="143" t="s">
        <v>591</v>
      </c>
      <c r="T385" s="142"/>
      <c r="U385" s="133"/>
      <c r="V385" s="133"/>
      <c r="W385" s="134"/>
      <c r="X385" s="134"/>
      <c r="Y385" s="134"/>
      <c r="Z385" s="135"/>
      <c r="AA385" s="210"/>
      <c r="AB385" s="24"/>
    </row>
    <row r="386" spans="1:28" ht="77.400000000000006">
      <c r="A386" s="24"/>
      <c r="C386" s="656"/>
      <c r="D386" s="616"/>
      <c r="E386" s="667"/>
      <c r="F386" s="128" t="s">
        <v>473</v>
      </c>
      <c r="G386" s="646" t="s">
        <v>474</v>
      </c>
      <c r="H386" s="129" t="s">
        <v>475</v>
      </c>
      <c r="I386" s="130"/>
      <c r="J386" s="130"/>
      <c r="K386" s="131"/>
      <c r="L386" s="131"/>
      <c r="M386" s="211"/>
      <c r="N386" s="211"/>
      <c r="O386" s="211"/>
      <c r="P386" s="212"/>
      <c r="Q386" s="565"/>
      <c r="R386" s="428"/>
      <c r="S386" s="144" t="s">
        <v>988</v>
      </c>
      <c r="T386" s="141" t="s">
        <v>990</v>
      </c>
      <c r="U386" s="133"/>
      <c r="V386" s="133"/>
      <c r="W386" s="134"/>
      <c r="X386" s="134"/>
      <c r="Y386" s="134"/>
      <c r="Z386" s="135"/>
      <c r="AA386" s="210"/>
      <c r="AB386" s="24"/>
    </row>
    <row r="387" spans="1:28" ht="26.5" customHeight="1">
      <c r="A387" s="24"/>
      <c r="C387" s="656"/>
      <c r="D387" s="616"/>
      <c r="E387" s="667"/>
      <c r="F387" s="128" t="s">
        <v>610</v>
      </c>
      <c r="G387" s="646"/>
      <c r="H387" s="143" t="s">
        <v>476</v>
      </c>
      <c r="I387" s="130"/>
      <c r="J387" s="130"/>
      <c r="K387" s="131"/>
      <c r="L387" s="131"/>
      <c r="M387" s="211"/>
      <c r="N387" s="211"/>
      <c r="O387" s="211"/>
      <c r="P387" s="212"/>
      <c r="Q387" s="565"/>
      <c r="R387" s="428"/>
      <c r="S387" s="144" t="s">
        <v>989</v>
      </c>
      <c r="T387" s="141"/>
      <c r="U387" s="133"/>
      <c r="V387" s="133"/>
      <c r="W387" s="133"/>
      <c r="X387" s="133"/>
      <c r="Y387" s="133"/>
      <c r="Z387" s="135"/>
      <c r="AA387" s="210"/>
      <c r="AB387" s="24"/>
    </row>
    <row r="388" spans="1:28" ht="26.5" customHeight="1">
      <c r="A388" s="24"/>
      <c r="C388" s="656"/>
      <c r="D388" s="616"/>
      <c r="E388" s="667"/>
      <c r="F388" s="128" t="s">
        <v>789</v>
      </c>
      <c r="G388" s="129" t="s">
        <v>772</v>
      </c>
      <c r="H388" s="129" t="s">
        <v>773</v>
      </c>
      <c r="I388" s="130"/>
      <c r="J388" s="130"/>
      <c r="K388" s="131"/>
      <c r="L388" s="131"/>
      <c r="M388" s="211"/>
      <c r="N388" s="211"/>
      <c r="O388" s="211"/>
      <c r="P388" s="212"/>
      <c r="Q388" s="565"/>
      <c r="R388" s="428"/>
      <c r="S388" s="129" t="s">
        <v>774</v>
      </c>
      <c r="T388" s="142"/>
      <c r="U388" s="133"/>
      <c r="V388" s="133"/>
      <c r="W388" s="133"/>
      <c r="X388" s="133"/>
      <c r="Y388" s="133"/>
      <c r="Z388" s="135"/>
      <c r="AA388" s="210"/>
      <c r="AB388" s="24"/>
    </row>
    <row r="389" spans="1:28" ht="26.5" customHeight="1">
      <c r="A389" s="24"/>
      <c r="C389" s="656">
        <v>34</v>
      </c>
      <c r="D389" s="616" t="s">
        <v>725</v>
      </c>
      <c r="E389" s="667" t="s">
        <v>734</v>
      </c>
      <c r="F389" s="128" t="s">
        <v>727</v>
      </c>
      <c r="G389" s="132" t="s">
        <v>991</v>
      </c>
      <c r="H389" s="140" t="s">
        <v>992</v>
      </c>
      <c r="I389" s="130"/>
      <c r="J389" s="130"/>
      <c r="K389" s="131"/>
      <c r="L389" s="131"/>
      <c r="M389" s="211"/>
      <c r="N389" s="211"/>
      <c r="O389" s="211"/>
      <c r="P389" s="212"/>
      <c r="Q389" s="565"/>
      <c r="R389" s="428"/>
      <c r="S389" s="140" t="s">
        <v>1001</v>
      </c>
      <c r="T389" s="142"/>
      <c r="U389" s="133"/>
      <c r="V389" s="133"/>
      <c r="W389" s="134"/>
      <c r="X389" s="134"/>
      <c r="Y389" s="134"/>
      <c r="Z389" s="135"/>
      <c r="AA389" s="210"/>
      <c r="AB389" s="24"/>
    </row>
    <row r="390" spans="1:28" ht="26.5" customHeight="1">
      <c r="A390" s="24"/>
      <c r="C390" s="656"/>
      <c r="D390" s="616"/>
      <c r="E390" s="667"/>
      <c r="F390" s="128" t="s">
        <v>728</v>
      </c>
      <c r="G390" s="132" t="s">
        <v>733</v>
      </c>
      <c r="H390" s="140" t="s">
        <v>993</v>
      </c>
      <c r="I390" s="130"/>
      <c r="J390" s="130"/>
      <c r="K390" s="131"/>
      <c r="L390" s="131"/>
      <c r="M390" s="211"/>
      <c r="N390" s="211"/>
      <c r="O390" s="211"/>
      <c r="P390" s="212"/>
      <c r="Q390" s="565"/>
      <c r="R390" s="428"/>
      <c r="S390" s="140" t="s">
        <v>743</v>
      </c>
      <c r="T390" s="142"/>
      <c r="U390" s="133"/>
      <c r="V390" s="133"/>
      <c r="W390" s="134"/>
      <c r="X390" s="134"/>
      <c r="Y390" s="134"/>
      <c r="Z390" s="135"/>
      <c r="AA390" s="210"/>
      <c r="AB390" s="24"/>
    </row>
    <row r="391" spans="1:28" ht="26.5" customHeight="1">
      <c r="A391" s="24"/>
      <c r="C391" s="656"/>
      <c r="D391" s="616"/>
      <c r="E391" s="667"/>
      <c r="F391" s="128" t="s">
        <v>729</v>
      </c>
      <c r="G391" s="132" t="s">
        <v>994</v>
      </c>
      <c r="H391" s="140" t="s">
        <v>995</v>
      </c>
      <c r="I391" s="130"/>
      <c r="J391" s="130"/>
      <c r="K391" s="131"/>
      <c r="L391" s="131"/>
      <c r="M391" s="211"/>
      <c r="N391" s="211"/>
      <c r="O391" s="211"/>
      <c r="P391" s="212"/>
      <c r="Q391" s="565"/>
      <c r="R391" s="428"/>
      <c r="S391" s="140" t="s">
        <v>1002</v>
      </c>
      <c r="T391" s="142"/>
      <c r="U391" s="133"/>
      <c r="V391" s="133"/>
      <c r="W391" s="134"/>
      <c r="X391" s="134"/>
      <c r="Y391" s="134"/>
      <c r="Z391" s="135"/>
      <c r="AA391" s="210"/>
      <c r="AB391" s="24"/>
    </row>
    <row r="392" spans="1:28" ht="26.5" customHeight="1">
      <c r="A392" s="24"/>
      <c r="C392" s="656"/>
      <c r="D392" s="616"/>
      <c r="E392" s="667"/>
      <c r="F392" s="128" t="s">
        <v>730</v>
      </c>
      <c r="G392" s="132" t="s">
        <v>996</v>
      </c>
      <c r="H392" s="140" t="s">
        <v>997</v>
      </c>
      <c r="I392" s="130"/>
      <c r="J392" s="130"/>
      <c r="K392" s="131"/>
      <c r="L392" s="131"/>
      <c r="M392" s="211"/>
      <c r="N392" s="211"/>
      <c r="O392" s="211"/>
      <c r="P392" s="212"/>
      <c r="Q392" s="565"/>
      <c r="R392" s="428"/>
      <c r="S392" s="140" t="s">
        <v>1003</v>
      </c>
      <c r="T392" s="142"/>
      <c r="U392" s="133"/>
      <c r="V392" s="133"/>
      <c r="W392" s="134"/>
      <c r="X392" s="134"/>
      <c r="Y392" s="134"/>
      <c r="Z392" s="135"/>
      <c r="AA392" s="210"/>
      <c r="AB392" s="24"/>
    </row>
    <row r="393" spans="1:28" ht="26.5" customHeight="1">
      <c r="A393" s="24"/>
      <c r="C393" s="656"/>
      <c r="D393" s="616"/>
      <c r="E393" s="667"/>
      <c r="F393" s="128" t="s">
        <v>731</v>
      </c>
      <c r="G393" s="132" t="s">
        <v>998</v>
      </c>
      <c r="H393" s="140" t="s">
        <v>999</v>
      </c>
      <c r="I393" s="130"/>
      <c r="J393" s="130"/>
      <c r="K393" s="131"/>
      <c r="L393" s="131"/>
      <c r="M393" s="211"/>
      <c r="N393" s="211"/>
      <c r="O393" s="211"/>
      <c r="P393" s="212"/>
      <c r="Q393" s="565"/>
      <c r="R393" s="428"/>
      <c r="S393" s="140" t="s">
        <v>1004</v>
      </c>
      <c r="T393" s="142"/>
      <c r="U393" s="133"/>
      <c r="V393" s="133"/>
      <c r="W393" s="134"/>
      <c r="X393" s="134"/>
      <c r="Y393" s="134"/>
      <c r="Z393" s="135"/>
      <c r="AA393" s="210"/>
      <c r="AB393" s="24"/>
    </row>
    <row r="394" spans="1:28" ht="26.5" customHeight="1">
      <c r="A394" s="24"/>
      <c r="C394" s="656"/>
      <c r="D394" s="616"/>
      <c r="E394" s="667"/>
      <c r="F394" s="128" t="s">
        <v>732</v>
      </c>
      <c r="G394" s="132" t="s">
        <v>1000</v>
      </c>
      <c r="H394" s="140" t="s">
        <v>999</v>
      </c>
      <c r="I394" s="130"/>
      <c r="J394" s="130"/>
      <c r="K394" s="131"/>
      <c r="L394" s="131"/>
      <c r="M394" s="211"/>
      <c r="N394" s="211"/>
      <c r="O394" s="211"/>
      <c r="P394" s="212"/>
      <c r="Q394" s="565"/>
      <c r="R394" s="428"/>
      <c r="S394" s="140" t="s">
        <v>1005</v>
      </c>
      <c r="T394" s="142"/>
      <c r="U394" s="133"/>
      <c r="V394" s="133"/>
      <c r="W394" s="134"/>
      <c r="X394" s="134"/>
      <c r="Y394" s="134"/>
      <c r="Z394" s="135"/>
      <c r="AA394" s="210"/>
      <c r="AB394" s="24"/>
    </row>
    <row r="395" spans="1:28" ht="31.75" customHeight="1">
      <c r="A395" s="24"/>
      <c r="C395" s="656"/>
      <c r="D395" s="616"/>
      <c r="E395" s="667"/>
      <c r="F395" s="128" t="s">
        <v>1040</v>
      </c>
      <c r="G395" s="132" t="s">
        <v>1042</v>
      </c>
      <c r="H395" s="140" t="s">
        <v>1043</v>
      </c>
      <c r="I395" s="130"/>
      <c r="J395" s="130"/>
      <c r="K395" s="131"/>
      <c r="L395" s="131"/>
      <c r="M395" s="211"/>
      <c r="N395" s="211"/>
      <c r="O395" s="211"/>
      <c r="P395" s="212"/>
      <c r="Q395" s="565"/>
      <c r="R395" s="428"/>
      <c r="S395" s="140" t="s">
        <v>1045</v>
      </c>
      <c r="T395" s="142" t="s">
        <v>1044</v>
      </c>
      <c r="U395" s="133"/>
      <c r="V395" s="133"/>
      <c r="W395" s="134"/>
      <c r="X395" s="134"/>
      <c r="Y395" s="134"/>
      <c r="Z395" s="135"/>
      <c r="AA395" s="210"/>
      <c r="AB395" s="24"/>
    </row>
    <row r="396" spans="1:28" ht="26.5" customHeight="1">
      <c r="A396" s="24"/>
      <c r="C396" s="656"/>
      <c r="D396" s="616"/>
      <c r="E396" s="667"/>
      <c r="F396" s="128" t="s">
        <v>1041</v>
      </c>
      <c r="G396" s="447" t="s">
        <v>772</v>
      </c>
      <c r="H396" s="447" t="s">
        <v>773</v>
      </c>
      <c r="I396" s="130"/>
      <c r="J396" s="130"/>
      <c r="K396" s="131"/>
      <c r="L396" s="131"/>
      <c r="M396" s="211"/>
      <c r="N396" s="211"/>
      <c r="O396" s="211"/>
      <c r="P396" s="212"/>
      <c r="Q396" s="565"/>
      <c r="R396" s="428"/>
      <c r="S396" s="129" t="s">
        <v>774</v>
      </c>
      <c r="T396" s="142"/>
      <c r="U396" s="133"/>
      <c r="V396" s="133"/>
      <c r="W396" s="133"/>
      <c r="X396" s="133"/>
      <c r="Y396" s="133"/>
      <c r="Z396" s="135"/>
      <c r="AA396" s="210"/>
      <c r="AB396" s="24"/>
    </row>
    <row r="397" spans="1:28" s="46" customFormat="1" ht="30" customHeight="1">
      <c r="A397" s="45"/>
      <c r="C397" s="656">
        <v>35</v>
      </c>
      <c r="D397" s="616" t="s">
        <v>726</v>
      </c>
      <c r="E397" s="667" t="s">
        <v>734</v>
      </c>
      <c r="F397" s="128" t="s">
        <v>735</v>
      </c>
      <c r="G397" s="132" t="s">
        <v>991</v>
      </c>
      <c r="H397" s="140" t="s">
        <v>1006</v>
      </c>
      <c r="I397" s="130"/>
      <c r="J397" s="130"/>
      <c r="K397" s="131"/>
      <c r="L397" s="131"/>
      <c r="M397" s="211"/>
      <c r="N397" s="211"/>
      <c r="O397" s="211"/>
      <c r="P397" s="212"/>
      <c r="Q397" s="565"/>
      <c r="R397" s="428"/>
      <c r="S397" s="140" t="s">
        <v>591</v>
      </c>
      <c r="T397" s="142"/>
      <c r="U397" s="133"/>
      <c r="V397" s="133"/>
      <c r="W397" s="133"/>
      <c r="X397" s="133"/>
      <c r="Y397" s="133"/>
      <c r="Z397" s="135"/>
      <c r="AA397" s="210"/>
      <c r="AB397" s="24"/>
    </row>
    <row r="398" spans="1:28" s="46" customFormat="1" ht="30" customHeight="1">
      <c r="A398" s="45"/>
      <c r="C398" s="656"/>
      <c r="D398" s="616"/>
      <c r="E398" s="667"/>
      <c r="F398" s="128" t="s">
        <v>1008</v>
      </c>
      <c r="G398" s="132" t="s">
        <v>1011</v>
      </c>
      <c r="H398" s="140" t="s">
        <v>1018</v>
      </c>
      <c r="I398" s="130"/>
      <c r="J398" s="130"/>
      <c r="K398" s="131"/>
      <c r="L398" s="131"/>
      <c r="M398" s="211"/>
      <c r="N398" s="211"/>
      <c r="O398" s="211"/>
      <c r="P398" s="212"/>
      <c r="Q398" s="565"/>
      <c r="R398" s="428"/>
      <c r="S398" s="140" t="s">
        <v>1019</v>
      </c>
      <c r="T398" s="142"/>
      <c r="U398" s="133"/>
      <c r="V398" s="133"/>
      <c r="W398" s="133"/>
      <c r="X398" s="133"/>
      <c r="Y398" s="133"/>
      <c r="Z398" s="135"/>
      <c r="AA398" s="210"/>
      <c r="AB398" s="24"/>
    </row>
    <row r="399" spans="1:28" s="46" customFormat="1" ht="30" customHeight="1">
      <c r="A399" s="45"/>
      <c r="C399" s="656"/>
      <c r="D399" s="616"/>
      <c r="E399" s="667"/>
      <c r="F399" s="128" t="s">
        <v>736</v>
      </c>
      <c r="G399" s="132" t="s">
        <v>733</v>
      </c>
      <c r="H399" s="140" t="s">
        <v>929</v>
      </c>
      <c r="I399" s="130"/>
      <c r="J399" s="130"/>
      <c r="K399" s="131"/>
      <c r="L399" s="131"/>
      <c r="M399" s="211"/>
      <c r="N399" s="211"/>
      <c r="O399" s="211"/>
      <c r="P399" s="212"/>
      <c r="Q399" s="565"/>
      <c r="R399" s="428"/>
      <c r="S399" s="140" t="s">
        <v>930</v>
      </c>
      <c r="T399" s="142"/>
      <c r="U399" s="133"/>
      <c r="V399" s="133"/>
      <c r="W399" s="134"/>
      <c r="X399" s="134"/>
      <c r="Y399" s="134"/>
      <c r="Z399" s="135"/>
      <c r="AA399" s="210"/>
      <c r="AB399" s="24"/>
    </row>
    <row r="400" spans="1:28" s="46" customFormat="1" ht="30" customHeight="1">
      <c r="A400" s="45"/>
      <c r="C400" s="656"/>
      <c r="D400" s="616"/>
      <c r="E400" s="667"/>
      <c r="F400" s="128" t="s">
        <v>737</v>
      </c>
      <c r="G400" s="132" t="s">
        <v>931</v>
      </c>
      <c r="H400" s="140" t="s">
        <v>926</v>
      </c>
      <c r="I400" s="130"/>
      <c r="J400" s="136"/>
      <c r="K400" s="131"/>
      <c r="L400" s="131"/>
      <c r="M400" s="211"/>
      <c r="N400" s="211"/>
      <c r="O400" s="211"/>
      <c r="P400" s="212"/>
      <c r="Q400" s="565"/>
      <c r="R400" s="428"/>
      <c r="S400" s="140" t="s">
        <v>935</v>
      </c>
      <c r="T400" s="142"/>
      <c r="U400" s="133"/>
      <c r="V400" s="133"/>
      <c r="W400" s="134"/>
      <c r="X400" s="134"/>
      <c r="Y400" s="134"/>
      <c r="Z400" s="135"/>
      <c r="AA400" s="210"/>
      <c r="AB400" s="24"/>
    </row>
    <row r="401" spans="1:28" s="46" customFormat="1" ht="48.6" customHeight="1">
      <c r="A401" s="45"/>
      <c r="C401" s="656"/>
      <c r="D401" s="616"/>
      <c r="E401" s="667"/>
      <c r="F401" s="128" t="s">
        <v>738</v>
      </c>
      <c r="G401" s="140" t="s">
        <v>927</v>
      </c>
      <c r="H401" s="140" t="s">
        <v>928</v>
      </c>
      <c r="I401" s="130"/>
      <c r="J401" s="136"/>
      <c r="K401" s="131"/>
      <c r="L401" s="131"/>
      <c r="M401" s="211"/>
      <c r="N401" s="211"/>
      <c r="O401" s="211"/>
      <c r="P401" s="212"/>
      <c r="Q401" s="565"/>
      <c r="R401" s="428"/>
      <c r="S401" s="140" t="s">
        <v>934</v>
      </c>
      <c r="T401" s="142"/>
      <c r="U401" s="133"/>
      <c r="V401" s="133"/>
      <c r="W401" s="134"/>
      <c r="X401" s="134"/>
      <c r="Y401" s="134"/>
      <c r="Z401" s="135"/>
      <c r="AA401" s="210"/>
      <c r="AB401" s="24"/>
    </row>
    <row r="402" spans="1:28" s="46" customFormat="1" ht="26.5" customHeight="1">
      <c r="A402" s="45"/>
      <c r="C402" s="656"/>
      <c r="D402" s="616"/>
      <c r="E402" s="667"/>
      <c r="F402" s="128" t="s">
        <v>742</v>
      </c>
      <c r="G402" s="132" t="s">
        <v>739</v>
      </c>
      <c r="H402" s="140" t="s">
        <v>744</v>
      </c>
      <c r="I402" s="130"/>
      <c r="J402" s="130"/>
      <c r="K402" s="131"/>
      <c r="L402" s="131"/>
      <c r="M402" s="211"/>
      <c r="N402" s="211"/>
      <c r="O402" s="211"/>
      <c r="P402" s="212"/>
      <c r="Q402" s="565"/>
      <c r="R402" s="428"/>
      <c r="S402" s="140" t="s">
        <v>932</v>
      </c>
      <c r="T402" s="142"/>
      <c r="U402" s="133"/>
      <c r="V402" s="133"/>
      <c r="W402" s="134"/>
      <c r="X402" s="134"/>
      <c r="Y402" s="134"/>
      <c r="Z402" s="135"/>
      <c r="AA402" s="210"/>
      <c r="AB402" s="24"/>
    </row>
    <row r="403" spans="1:28" s="46" customFormat="1" ht="26.5" customHeight="1">
      <c r="A403" s="45"/>
      <c r="C403" s="656"/>
      <c r="D403" s="616"/>
      <c r="E403" s="667"/>
      <c r="F403" s="128" t="s">
        <v>790</v>
      </c>
      <c r="G403" s="140" t="s">
        <v>740</v>
      </c>
      <c r="H403" s="140" t="s">
        <v>745</v>
      </c>
      <c r="I403" s="130"/>
      <c r="J403" s="136"/>
      <c r="K403" s="131"/>
      <c r="L403" s="131"/>
      <c r="M403" s="211"/>
      <c r="N403" s="211"/>
      <c r="O403" s="211"/>
      <c r="P403" s="212"/>
      <c r="Q403" s="565"/>
      <c r="R403" s="428"/>
      <c r="S403" s="140" t="s">
        <v>933</v>
      </c>
      <c r="T403" s="141" t="s">
        <v>1007</v>
      </c>
      <c r="U403" s="133"/>
      <c r="V403" s="133"/>
      <c r="W403" s="134"/>
      <c r="X403" s="134"/>
      <c r="Y403" s="134"/>
      <c r="Z403" s="135"/>
      <c r="AA403" s="210"/>
      <c r="AB403" s="24"/>
    </row>
    <row r="404" spans="1:28" s="46" customFormat="1" ht="51.6">
      <c r="A404" s="45"/>
      <c r="C404" s="656"/>
      <c r="D404" s="616"/>
      <c r="E404" s="667"/>
      <c r="F404" s="128" t="s">
        <v>1009</v>
      </c>
      <c r="G404" s="132" t="s">
        <v>1014</v>
      </c>
      <c r="H404" s="140" t="s">
        <v>1015</v>
      </c>
      <c r="I404" s="130"/>
      <c r="J404" s="130"/>
      <c r="K404" s="131"/>
      <c r="L404" s="131"/>
      <c r="M404" s="211"/>
      <c r="N404" s="211"/>
      <c r="O404" s="211"/>
      <c r="P404" s="212"/>
      <c r="Q404" s="565"/>
      <c r="R404" s="428"/>
      <c r="S404" s="140" t="s">
        <v>1020</v>
      </c>
      <c r="T404" s="141" t="s">
        <v>1021</v>
      </c>
      <c r="U404" s="133"/>
      <c r="V404" s="133"/>
      <c r="W404" s="134"/>
      <c r="X404" s="134"/>
      <c r="Y404" s="134"/>
      <c r="Z404" s="135"/>
      <c r="AA404" s="210"/>
      <c r="AB404" s="24"/>
    </row>
    <row r="405" spans="1:28" s="46" customFormat="1" ht="51.6">
      <c r="A405" s="45"/>
      <c r="C405" s="656"/>
      <c r="D405" s="616"/>
      <c r="E405" s="667"/>
      <c r="F405" s="128" t="s">
        <v>1012</v>
      </c>
      <c r="G405" s="132" t="s">
        <v>1016</v>
      </c>
      <c r="H405" s="140" t="s">
        <v>1017</v>
      </c>
      <c r="I405" s="130"/>
      <c r="J405" s="130"/>
      <c r="K405" s="131"/>
      <c r="L405" s="131"/>
      <c r="M405" s="211"/>
      <c r="N405" s="211"/>
      <c r="O405" s="211"/>
      <c r="P405" s="212"/>
      <c r="Q405" s="565"/>
      <c r="R405" s="428"/>
      <c r="S405" s="140" t="s">
        <v>1023</v>
      </c>
      <c r="T405" s="141" t="s">
        <v>1022</v>
      </c>
      <c r="U405" s="133"/>
      <c r="V405" s="133"/>
      <c r="W405" s="134"/>
      <c r="X405" s="134"/>
      <c r="Y405" s="134"/>
      <c r="Z405" s="135"/>
      <c r="AA405" s="210"/>
      <c r="AB405" s="24"/>
    </row>
    <row r="406" spans="1:28" s="46" customFormat="1" ht="26.5" customHeight="1">
      <c r="A406" s="45"/>
      <c r="C406" s="656"/>
      <c r="D406" s="616"/>
      <c r="E406" s="667"/>
      <c r="F406" s="128" t="s">
        <v>1010</v>
      </c>
      <c r="G406" s="140" t="s">
        <v>741</v>
      </c>
      <c r="H406" s="140" t="s">
        <v>746</v>
      </c>
      <c r="I406" s="136"/>
      <c r="J406" s="136"/>
      <c r="K406" s="131"/>
      <c r="L406" s="131"/>
      <c r="M406" s="211"/>
      <c r="N406" s="211"/>
      <c r="O406" s="211"/>
      <c r="P406" s="212"/>
      <c r="Q406" s="565"/>
      <c r="R406" s="428"/>
      <c r="S406" s="140" t="s">
        <v>747</v>
      </c>
      <c r="T406" s="142"/>
      <c r="U406" s="134"/>
      <c r="V406" s="133"/>
      <c r="W406" s="133"/>
      <c r="X406" s="133"/>
      <c r="Y406" s="133"/>
      <c r="Z406" s="135"/>
      <c r="AA406" s="210"/>
      <c r="AB406" s="24"/>
    </row>
    <row r="407" spans="1:28" s="46" customFormat="1" ht="26.5" customHeight="1" thickBot="1">
      <c r="A407" s="45"/>
      <c r="C407" s="657"/>
      <c r="D407" s="622"/>
      <c r="E407" s="668"/>
      <c r="F407" s="191" t="s">
        <v>1013</v>
      </c>
      <c r="G407" s="192" t="s">
        <v>772</v>
      </c>
      <c r="H407" s="192" t="s">
        <v>773</v>
      </c>
      <c r="I407" s="193"/>
      <c r="J407" s="194"/>
      <c r="K407" s="195"/>
      <c r="L407" s="195"/>
      <c r="M407" s="293"/>
      <c r="N407" s="293"/>
      <c r="O407" s="293"/>
      <c r="P407" s="294"/>
      <c r="Q407" s="566"/>
      <c r="R407" s="429"/>
      <c r="S407" s="192" t="s">
        <v>774</v>
      </c>
      <c r="T407" s="196"/>
      <c r="U407" s="197"/>
      <c r="V407" s="197"/>
      <c r="W407" s="197"/>
      <c r="X407" s="197"/>
      <c r="Y407" s="197"/>
      <c r="Z407" s="198"/>
      <c r="AA407" s="219"/>
      <c r="AB407" s="24"/>
    </row>
    <row r="408" spans="1:28" s="46" customFormat="1" ht="26.5" customHeight="1">
      <c r="A408" s="45"/>
      <c r="B408" s="51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3"/>
    </row>
    <row r="409" spans="1:28" s="46" customFormat="1" ht="26.5" customHeight="1">
      <c r="M409" s="200"/>
      <c r="N409" s="200"/>
      <c r="O409" s="200"/>
      <c r="P409" s="200"/>
      <c r="Q409" s="200"/>
      <c r="R409" s="438"/>
    </row>
    <row r="410" spans="1:28" s="46" customFormat="1" ht="26.5" customHeight="1">
      <c r="M410" s="200"/>
      <c r="N410" s="200"/>
      <c r="O410" s="200"/>
      <c r="P410" s="200"/>
      <c r="Q410" s="200"/>
      <c r="R410" s="438"/>
    </row>
    <row r="411" spans="1:28" s="46" customFormat="1" ht="26.5" customHeight="1">
      <c r="M411" s="200"/>
      <c r="N411" s="200"/>
      <c r="O411" s="200"/>
      <c r="P411" s="200"/>
      <c r="Q411" s="200"/>
      <c r="R411" s="438"/>
    </row>
    <row r="412" spans="1:28" s="46" customFormat="1" ht="26.5" customHeight="1">
      <c r="M412" s="200"/>
      <c r="N412" s="200"/>
      <c r="O412" s="200"/>
      <c r="P412" s="200"/>
      <c r="Q412" s="200"/>
      <c r="R412" s="438"/>
    </row>
    <row r="413" spans="1:28" s="46" customFormat="1" ht="26.5" customHeight="1">
      <c r="M413" s="200"/>
      <c r="N413" s="200"/>
      <c r="O413" s="200"/>
      <c r="P413" s="200"/>
      <c r="Q413" s="200"/>
      <c r="R413" s="438"/>
    </row>
    <row r="414" spans="1:28" s="46" customFormat="1" ht="26.5" customHeight="1">
      <c r="M414" s="200"/>
      <c r="N414" s="200"/>
      <c r="O414" s="200"/>
      <c r="P414" s="200"/>
      <c r="Q414" s="200"/>
      <c r="R414" s="438"/>
    </row>
    <row r="415" spans="1:28" s="46" customFormat="1" ht="26.5" customHeight="1">
      <c r="M415" s="200"/>
      <c r="N415" s="200"/>
      <c r="O415" s="200"/>
      <c r="P415" s="200"/>
      <c r="Q415" s="200"/>
      <c r="R415" s="438"/>
    </row>
    <row r="416" spans="1:28" s="46" customFormat="1" ht="26.5" customHeight="1">
      <c r="M416" s="200"/>
      <c r="N416" s="200"/>
      <c r="O416" s="200"/>
      <c r="P416" s="200"/>
      <c r="Q416" s="200"/>
      <c r="R416" s="438"/>
    </row>
  </sheetData>
  <autoFilter ref="C13:AA407"/>
  <mergeCells count="159">
    <mergeCell ref="R371:R377"/>
    <mergeCell ref="R378:R379"/>
    <mergeCell ref="R177:R181"/>
    <mergeCell ref="R182:R192"/>
    <mergeCell ref="T297:T299"/>
    <mergeCell ref="U297:U299"/>
    <mergeCell ref="G386:G387"/>
    <mergeCell ref="G204:G210"/>
    <mergeCell ref="R275:R285"/>
    <mergeCell ref="R286:R300"/>
    <mergeCell ref="R301:R306"/>
    <mergeCell ref="G211:G212"/>
    <mergeCell ref="G228:G229"/>
    <mergeCell ref="G276:G279"/>
    <mergeCell ref="S276:S279"/>
    <mergeCell ref="C359:C370"/>
    <mergeCell ref="D359:D370"/>
    <mergeCell ref="E359:E370"/>
    <mergeCell ref="G365:G366"/>
    <mergeCell ref="C324:C331"/>
    <mergeCell ref="R307:R321"/>
    <mergeCell ref="R333:R358"/>
    <mergeCell ref="S297:S299"/>
    <mergeCell ref="C286:C300"/>
    <mergeCell ref="D286:D300"/>
    <mergeCell ref="E286:E300"/>
    <mergeCell ref="G318:G319"/>
    <mergeCell ref="G320:G322"/>
    <mergeCell ref="G316:G317"/>
    <mergeCell ref="G286:G299"/>
    <mergeCell ref="R14:R22"/>
    <mergeCell ref="R23:R59"/>
    <mergeCell ref="R60:R82"/>
    <mergeCell ref="R83:R98"/>
    <mergeCell ref="R99:R139"/>
    <mergeCell ref="R174:R176"/>
    <mergeCell ref="R201:R215"/>
    <mergeCell ref="R256:R265"/>
    <mergeCell ref="R266:R274"/>
    <mergeCell ref="C397:C407"/>
    <mergeCell ref="D397:D407"/>
    <mergeCell ref="E397:E407"/>
    <mergeCell ref="E389:E396"/>
    <mergeCell ref="D389:D396"/>
    <mergeCell ref="C389:C396"/>
    <mergeCell ref="C201:C215"/>
    <mergeCell ref="D201:D215"/>
    <mergeCell ref="E201:E215"/>
    <mergeCell ref="C216:C226"/>
    <mergeCell ref="D242:D251"/>
    <mergeCell ref="E242:E251"/>
    <mergeCell ref="E227:E241"/>
    <mergeCell ref="C385:C388"/>
    <mergeCell ref="D385:D388"/>
    <mergeCell ref="E385:E388"/>
    <mergeCell ref="C380:C384"/>
    <mergeCell ref="D380:D384"/>
    <mergeCell ref="E380:E384"/>
    <mergeCell ref="D324:D331"/>
    <mergeCell ref="E324:E331"/>
    <mergeCell ref="C371:C377"/>
    <mergeCell ref="D371:D377"/>
    <mergeCell ref="E371:E377"/>
    <mergeCell ref="S140:S141"/>
    <mergeCell ref="D177:D181"/>
    <mergeCell ref="E177:E181"/>
    <mergeCell ref="G344:G346"/>
    <mergeCell ref="C333:C358"/>
    <mergeCell ref="D333:D358"/>
    <mergeCell ref="E333:E358"/>
    <mergeCell ref="G334:G337"/>
    <mergeCell ref="G338:G340"/>
    <mergeCell ref="G341:G343"/>
    <mergeCell ref="G167:G171"/>
    <mergeCell ref="G140:G146"/>
    <mergeCell ref="C177:C181"/>
    <mergeCell ref="C182:C192"/>
    <mergeCell ref="D182:D192"/>
    <mergeCell ref="E182:E192"/>
    <mergeCell ref="C193:C200"/>
    <mergeCell ref="E193:E200"/>
    <mergeCell ref="E256:E265"/>
    <mergeCell ref="D193:D200"/>
    <mergeCell ref="E167:E173"/>
    <mergeCell ref="G231:G234"/>
    <mergeCell ref="G237:G238"/>
    <mergeCell ref="C242:C251"/>
    <mergeCell ref="C83:C98"/>
    <mergeCell ref="D60:D82"/>
    <mergeCell ref="D34:D43"/>
    <mergeCell ref="E34:E43"/>
    <mergeCell ref="G34:G59"/>
    <mergeCell ref="C23:C59"/>
    <mergeCell ref="G23:G33"/>
    <mergeCell ref="E23:E33"/>
    <mergeCell ref="C60:C82"/>
    <mergeCell ref="E60:E82"/>
    <mergeCell ref="G94:G95"/>
    <mergeCell ref="D23:D33"/>
    <mergeCell ref="E123:E139"/>
    <mergeCell ref="G123:G134"/>
    <mergeCell ref="D216:D226"/>
    <mergeCell ref="E216:E226"/>
    <mergeCell ref="G219:G223"/>
    <mergeCell ref="E11:J11"/>
    <mergeCell ref="C174:C176"/>
    <mergeCell ref="D174:D176"/>
    <mergeCell ref="E174:E176"/>
    <mergeCell ref="G135:G139"/>
    <mergeCell ref="E140:E148"/>
    <mergeCell ref="C149:C173"/>
    <mergeCell ref="D149:D173"/>
    <mergeCell ref="E149:E159"/>
    <mergeCell ref="E160:E166"/>
    <mergeCell ref="G160:G166"/>
    <mergeCell ref="C99:C148"/>
    <mergeCell ref="D99:D148"/>
    <mergeCell ref="E99:E122"/>
    <mergeCell ref="E14:E22"/>
    <mergeCell ref="D14:D22"/>
    <mergeCell ref="C14:C22"/>
    <mergeCell ref="G89:G90"/>
    <mergeCell ref="D83:D98"/>
    <mergeCell ref="D227:D241"/>
    <mergeCell ref="C275:C285"/>
    <mergeCell ref="C301:C306"/>
    <mergeCell ref="D301:D306"/>
    <mergeCell ref="E301:E306"/>
    <mergeCell ref="C252:C255"/>
    <mergeCell ref="D252:D255"/>
    <mergeCell ref="E252:E255"/>
    <mergeCell ref="C256:C265"/>
    <mergeCell ref="D256:D265"/>
    <mergeCell ref="D275:D285"/>
    <mergeCell ref="E275:E285"/>
    <mergeCell ref="C378:C379"/>
    <mergeCell ref="U34:U43"/>
    <mergeCell ref="AA34:AA43"/>
    <mergeCell ref="D44:D45"/>
    <mergeCell ref="E44:E45"/>
    <mergeCell ref="U44:U45"/>
    <mergeCell ref="D46:D59"/>
    <mergeCell ref="E46:E59"/>
    <mergeCell ref="H46:H59"/>
    <mergeCell ref="U46:U59"/>
    <mergeCell ref="AA46:AA59"/>
    <mergeCell ref="D378:D379"/>
    <mergeCell ref="E378:E379"/>
    <mergeCell ref="E83:E98"/>
    <mergeCell ref="C307:C323"/>
    <mergeCell ref="D307:D323"/>
    <mergeCell ref="E307:E323"/>
    <mergeCell ref="G307:G309"/>
    <mergeCell ref="G310:G313"/>
    <mergeCell ref="G314:G315"/>
    <mergeCell ref="C266:C274"/>
    <mergeCell ref="D266:D274"/>
    <mergeCell ref="E266:E274"/>
    <mergeCell ref="C227:C24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157" r:id="rId4" name="Check Box 701">
              <controlPr defaultSize="0" autoFill="0" autoLine="0" autoPict="0">
                <anchor moveWithCells="1">
                  <from>
                    <xdr:col>15</xdr:col>
                    <xdr:colOff>201930</xdr:colOff>
                    <xdr:row>13</xdr:row>
                    <xdr:rowOff>259080</xdr:rowOff>
                  </from>
                  <to>
                    <xdr:col>15</xdr:col>
                    <xdr:colOff>400050</xdr:colOff>
                    <xdr:row>13</xdr:row>
                    <xdr:rowOff>506730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3" r:id="rId5" name="Check Box 707">
              <controlPr defaultSize="0" autoFill="0" autoLine="0" autoPict="0">
                <anchor moveWithCells="1">
                  <from>
                    <xdr:col>15</xdr:col>
                    <xdr:colOff>190500</xdr:colOff>
                    <xdr:row>14</xdr:row>
                    <xdr:rowOff>76200</xdr:rowOff>
                  </from>
                  <to>
                    <xdr:col>15</xdr:col>
                    <xdr:colOff>400050</xdr:colOff>
                    <xdr:row>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4" r:id="rId6" name="Check Box 708">
              <controlPr defaultSize="0" autoFill="0" autoLine="0" autoPict="0">
                <anchor moveWithCells="1">
                  <from>
                    <xdr:col>15</xdr:col>
                    <xdr:colOff>190500</xdr:colOff>
                    <xdr:row>15</xdr:row>
                    <xdr:rowOff>76200</xdr:rowOff>
                  </from>
                  <to>
                    <xdr:col>15</xdr:col>
                    <xdr:colOff>400050</xdr:colOff>
                    <xdr:row>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5" r:id="rId7" name="Check Box 709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76200</xdr:rowOff>
                  </from>
                  <to>
                    <xdr:col>15</xdr:col>
                    <xdr:colOff>400050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6" r:id="rId8" name="Check Box 710">
              <controlPr defaultSize="0" autoFill="0" autoLine="0" autoPict="0">
                <anchor moveWithCells="1">
                  <from>
                    <xdr:col>15</xdr:col>
                    <xdr:colOff>190500</xdr:colOff>
                    <xdr:row>17</xdr:row>
                    <xdr:rowOff>76200</xdr:rowOff>
                  </from>
                  <to>
                    <xdr:col>15</xdr:col>
                    <xdr:colOff>400050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7" r:id="rId9" name="Check Box 711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76200</xdr:rowOff>
                  </from>
                  <to>
                    <xdr:col>15</xdr:col>
                    <xdr:colOff>400050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8" r:id="rId10" name="Check Box 712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76200</xdr:rowOff>
                  </from>
                  <to>
                    <xdr:col>15</xdr:col>
                    <xdr:colOff>400050</xdr:colOff>
                    <xdr:row>19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9" r:id="rId11" name="Check Box 713">
              <controlPr defaultSize="0" autoFill="0" autoLine="0" autoPict="0">
                <anchor moveWithCells="1">
                  <from>
                    <xdr:col>15</xdr:col>
                    <xdr:colOff>190500</xdr:colOff>
                    <xdr:row>20</xdr:row>
                    <xdr:rowOff>76200</xdr:rowOff>
                  </from>
                  <to>
                    <xdr:col>15</xdr:col>
                    <xdr:colOff>400050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0" r:id="rId12" name="Check Box 714">
              <controlPr defaultSize="0" autoFill="0" autoLine="0" autoPict="0">
                <anchor moveWithCells="1">
                  <from>
                    <xdr:col>15</xdr:col>
                    <xdr:colOff>190500</xdr:colOff>
                    <xdr:row>21</xdr:row>
                    <xdr:rowOff>76200</xdr:rowOff>
                  </from>
                  <to>
                    <xdr:col>15</xdr:col>
                    <xdr:colOff>400050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1" r:id="rId13" name="Check Box 715">
              <controlPr defaultSize="0" autoFill="0" autoLine="0" autoPict="0">
                <anchor moveWithCells="1">
                  <from>
                    <xdr:col>15</xdr:col>
                    <xdr:colOff>190500</xdr:colOff>
                    <xdr:row>22</xdr:row>
                    <xdr:rowOff>76200</xdr:rowOff>
                  </from>
                  <to>
                    <xdr:col>15</xdr:col>
                    <xdr:colOff>400050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2" r:id="rId14" name="Check Box 716">
              <controlPr defaultSize="0" autoFill="0" autoLine="0" autoPict="0">
                <anchor moveWithCells="1">
                  <from>
                    <xdr:col>15</xdr:col>
                    <xdr:colOff>190500</xdr:colOff>
                    <xdr:row>23</xdr:row>
                    <xdr:rowOff>76200</xdr:rowOff>
                  </from>
                  <to>
                    <xdr:col>15</xdr:col>
                    <xdr:colOff>400050</xdr:colOff>
                    <xdr:row>23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3" r:id="rId15" name="Check Box 717">
              <controlPr defaultSize="0" autoFill="0" autoLine="0" autoPict="0">
                <anchor moveWithCells="1">
                  <from>
                    <xdr:col>15</xdr:col>
                    <xdr:colOff>190500</xdr:colOff>
                    <xdr:row>24</xdr:row>
                    <xdr:rowOff>76200</xdr:rowOff>
                  </from>
                  <to>
                    <xdr:col>15</xdr:col>
                    <xdr:colOff>400050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4" r:id="rId16" name="Check Box 718">
              <controlPr defaultSize="0" autoFill="0" autoLine="0" autoPict="0">
                <anchor moveWithCells="1">
                  <from>
                    <xdr:col>15</xdr:col>
                    <xdr:colOff>190500</xdr:colOff>
                    <xdr:row>25</xdr:row>
                    <xdr:rowOff>76200</xdr:rowOff>
                  </from>
                  <to>
                    <xdr:col>15</xdr:col>
                    <xdr:colOff>400050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5" r:id="rId17" name="Check Box 719">
              <controlPr defaultSize="0" autoFill="0" autoLine="0" autoPict="0">
                <anchor moveWithCells="1">
                  <from>
                    <xdr:col>15</xdr:col>
                    <xdr:colOff>190500</xdr:colOff>
                    <xdr:row>26</xdr:row>
                    <xdr:rowOff>76200</xdr:rowOff>
                  </from>
                  <to>
                    <xdr:col>15</xdr:col>
                    <xdr:colOff>400050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6" r:id="rId18" name="Check Box 720">
              <controlPr defaultSize="0" autoFill="0" autoLine="0" autoPict="0">
                <anchor moveWithCells="1">
                  <from>
                    <xdr:col>15</xdr:col>
                    <xdr:colOff>190500</xdr:colOff>
                    <xdr:row>27</xdr:row>
                    <xdr:rowOff>76200</xdr:rowOff>
                  </from>
                  <to>
                    <xdr:col>15</xdr:col>
                    <xdr:colOff>400050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7" r:id="rId19" name="Check Box 721">
              <controlPr defaultSize="0" autoFill="0" autoLine="0" autoPict="0">
                <anchor moveWithCells="1">
                  <from>
                    <xdr:col>15</xdr:col>
                    <xdr:colOff>190500</xdr:colOff>
                    <xdr:row>28</xdr:row>
                    <xdr:rowOff>76200</xdr:rowOff>
                  </from>
                  <to>
                    <xdr:col>15</xdr:col>
                    <xdr:colOff>400050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8" r:id="rId20" name="Check Box 722">
              <controlPr defaultSize="0" autoFill="0" autoLine="0" autoPict="0">
                <anchor moveWithCells="1">
                  <from>
                    <xdr:col>15</xdr:col>
                    <xdr:colOff>190500</xdr:colOff>
                    <xdr:row>29</xdr:row>
                    <xdr:rowOff>76200</xdr:rowOff>
                  </from>
                  <to>
                    <xdr:col>15</xdr:col>
                    <xdr:colOff>400050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9" r:id="rId21" name="Check Box 723">
              <controlPr defaultSize="0" autoFill="0" autoLine="0" autoPict="0">
                <anchor moveWithCells="1">
                  <from>
                    <xdr:col>15</xdr:col>
                    <xdr:colOff>190500</xdr:colOff>
                    <xdr:row>30</xdr:row>
                    <xdr:rowOff>76200</xdr:rowOff>
                  </from>
                  <to>
                    <xdr:col>15</xdr:col>
                    <xdr:colOff>400050</xdr:colOff>
                    <xdr:row>30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0" r:id="rId22" name="Check Box 724">
              <controlPr defaultSize="0" autoFill="0" autoLine="0" autoPict="0">
                <anchor moveWithCells="1">
                  <from>
                    <xdr:col>15</xdr:col>
                    <xdr:colOff>190500</xdr:colOff>
                    <xdr:row>31</xdr:row>
                    <xdr:rowOff>76200</xdr:rowOff>
                  </from>
                  <to>
                    <xdr:col>15</xdr:col>
                    <xdr:colOff>400050</xdr:colOff>
                    <xdr:row>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1" r:id="rId23" name="Check Box 725">
              <controlPr defaultSize="0" autoFill="0" autoLine="0" autoPict="0">
                <anchor moveWithCells="1">
                  <from>
                    <xdr:col>15</xdr:col>
                    <xdr:colOff>190500</xdr:colOff>
                    <xdr:row>32</xdr:row>
                    <xdr:rowOff>76200</xdr:rowOff>
                  </from>
                  <to>
                    <xdr:col>15</xdr:col>
                    <xdr:colOff>400050</xdr:colOff>
                    <xdr:row>32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2" r:id="rId24" name="Check Box 726">
              <controlPr defaultSize="0" autoFill="0" autoLine="0" autoPict="0">
                <anchor moveWithCells="1">
                  <from>
                    <xdr:col>15</xdr:col>
                    <xdr:colOff>190500</xdr:colOff>
                    <xdr:row>32</xdr:row>
                    <xdr:rowOff>792480</xdr:rowOff>
                  </from>
                  <to>
                    <xdr:col>15</xdr:col>
                    <xdr:colOff>400050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3" r:id="rId25" name="Check Box 727">
              <controlPr defaultSize="0" autoFill="0" autoLine="0" autoPict="0">
                <anchor moveWithCells="1">
                  <from>
                    <xdr:col>15</xdr:col>
                    <xdr:colOff>190500</xdr:colOff>
                    <xdr:row>33</xdr:row>
                    <xdr:rowOff>182880</xdr:rowOff>
                  </from>
                  <to>
                    <xdr:col>15</xdr:col>
                    <xdr:colOff>400050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4" r:id="rId26" name="Check Box 728">
              <controlPr defaultSize="0" autoFill="0" autoLine="0" autoPict="0">
                <anchor moveWithCells="1">
                  <from>
                    <xdr:col>15</xdr:col>
                    <xdr:colOff>190500</xdr:colOff>
                    <xdr:row>34</xdr:row>
                    <xdr:rowOff>182880</xdr:rowOff>
                  </from>
                  <to>
                    <xdr:col>15</xdr:col>
                    <xdr:colOff>400050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5" r:id="rId27" name="Check Box 729">
              <controlPr defaultSize="0" autoFill="0" autoLine="0" autoPict="0">
                <anchor moveWithCells="1">
                  <from>
                    <xdr:col>15</xdr:col>
                    <xdr:colOff>190500</xdr:colOff>
                    <xdr:row>35</xdr:row>
                    <xdr:rowOff>182880</xdr:rowOff>
                  </from>
                  <to>
                    <xdr:col>15</xdr:col>
                    <xdr:colOff>400050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6" r:id="rId28" name="Check Box 730">
              <controlPr defaultSize="0" autoFill="0" autoLine="0" autoPict="0">
                <anchor moveWithCells="1">
                  <from>
                    <xdr:col>15</xdr:col>
                    <xdr:colOff>190500</xdr:colOff>
                    <xdr:row>36</xdr:row>
                    <xdr:rowOff>182880</xdr:rowOff>
                  </from>
                  <to>
                    <xdr:col>15</xdr:col>
                    <xdr:colOff>400050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7" r:id="rId29" name="Check Box 731">
              <controlPr defaultSize="0" autoFill="0" autoLine="0" autoPict="0">
                <anchor moveWithCells="1">
                  <from>
                    <xdr:col>15</xdr:col>
                    <xdr:colOff>190500</xdr:colOff>
                    <xdr:row>37</xdr:row>
                    <xdr:rowOff>182880</xdr:rowOff>
                  </from>
                  <to>
                    <xdr:col>15</xdr:col>
                    <xdr:colOff>400050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8" r:id="rId30" name="Check Box 732">
              <controlPr defaultSize="0" autoFill="0" autoLine="0" autoPict="0">
                <anchor moveWithCells="1">
                  <from>
                    <xdr:col>15</xdr:col>
                    <xdr:colOff>190500</xdr:colOff>
                    <xdr:row>38</xdr:row>
                    <xdr:rowOff>182880</xdr:rowOff>
                  </from>
                  <to>
                    <xdr:col>15</xdr:col>
                    <xdr:colOff>400050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9" r:id="rId31" name="Check Box 733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182880</xdr:rowOff>
                  </from>
                  <to>
                    <xdr:col>15</xdr:col>
                    <xdr:colOff>400050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0" r:id="rId32" name="Check Box 734">
              <controlPr defaultSize="0" autoFill="0" autoLine="0" autoPict="0">
                <anchor moveWithCells="1">
                  <from>
                    <xdr:col>15</xdr:col>
                    <xdr:colOff>190500</xdr:colOff>
                    <xdr:row>40</xdr:row>
                    <xdr:rowOff>182880</xdr:rowOff>
                  </from>
                  <to>
                    <xdr:col>15</xdr:col>
                    <xdr:colOff>400050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1" r:id="rId33" name="Check Box 735">
              <controlPr defaultSize="0" autoFill="0" autoLine="0" autoPict="0">
                <anchor moveWithCells="1">
                  <from>
                    <xdr:col>15</xdr:col>
                    <xdr:colOff>190500</xdr:colOff>
                    <xdr:row>41</xdr:row>
                    <xdr:rowOff>182880</xdr:rowOff>
                  </from>
                  <to>
                    <xdr:col>15</xdr:col>
                    <xdr:colOff>400050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2" r:id="rId34" name="Check Box 736">
              <controlPr defaultSize="0" autoFill="0" autoLine="0" autoPict="0">
                <anchor moveWithCells="1">
                  <from>
                    <xdr:col>15</xdr:col>
                    <xdr:colOff>190500</xdr:colOff>
                    <xdr:row>42</xdr:row>
                    <xdr:rowOff>182880</xdr:rowOff>
                  </from>
                  <to>
                    <xdr:col>15</xdr:col>
                    <xdr:colOff>400050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3" r:id="rId35" name="Check Box 737">
              <controlPr defaultSize="0" autoFill="0" autoLine="0" autoPict="0">
                <anchor moveWithCells="1">
                  <from>
                    <xdr:col>15</xdr:col>
                    <xdr:colOff>190500</xdr:colOff>
                    <xdr:row>43</xdr:row>
                    <xdr:rowOff>182880</xdr:rowOff>
                  </from>
                  <to>
                    <xdr:col>15</xdr:col>
                    <xdr:colOff>400050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4" r:id="rId36" name="Check Box 738">
              <controlPr defaultSize="0" autoFill="0" autoLine="0" autoPict="0">
                <anchor moveWithCells="1">
                  <from>
                    <xdr:col>15</xdr:col>
                    <xdr:colOff>190500</xdr:colOff>
                    <xdr:row>44</xdr:row>
                    <xdr:rowOff>182880</xdr:rowOff>
                  </from>
                  <to>
                    <xdr:col>15</xdr:col>
                    <xdr:colOff>400050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5" r:id="rId37" name="Check Box 739">
              <controlPr defaultSize="0" autoFill="0" autoLine="0" autoPict="0">
                <anchor moveWithCells="1">
                  <from>
                    <xdr:col>15</xdr:col>
                    <xdr:colOff>190500</xdr:colOff>
                    <xdr:row>45</xdr:row>
                    <xdr:rowOff>182880</xdr:rowOff>
                  </from>
                  <to>
                    <xdr:col>15</xdr:col>
                    <xdr:colOff>400050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6" r:id="rId38" name="Check Box 740">
              <controlPr defaultSize="0" autoFill="0" autoLine="0" autoPict="0">
                <anchor moveWithCells="1">
                  <from>
                    <xdr:col>15</xdr:col>
                    <xdr:colOff>190500</xdr:colOff>
                    <xdr:row>46</xdr:row>
                    <xdr:rowOff>182880</xdr:rowOff>
                  </from>
                  <to>
                    <xdr:col>15</xdr:col>
                    <xdr:colOff>400050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7" r:id="rId39" name="Check Box 741">
              <controlPr defaultSize="0" autoFill="0" autoLine="0" autoPict="0">
                <anchor moveWithCells="1">
                  <from>
                    <xdr:col>15</xdr:col>
                    <xdr:colOff>190500</xdr:colOff>
                    <xdr:row>47</xdr:row>
                    <xdr:rowOff>304800</xdr:rowOff>
                  </from>
                  <to>
                    <xdr:col>15</xdr:col>
                    <xdr:colOff>400050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8" r:id="rId40" name="Check Box 742">
              <controlPr defaultSize="0" autoFill="0" autoLine="0" autoPict="0">
                <anchor moveWithCells="1">
                  <from>
                    <xdr:col>15</xdr:col>
                    <xdr:colOff>190500</xdr:colOff>
                    <xdr:row>48</xdr:row>
                    <xdr:rowOff>304800</xdr:rowOff>
                  </from>
                  <to>
                    <xdr:col>15</xdr:col>
                    <xdr:colOff>400050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9" r:id="rId41" name="Check Box 743">
              <controlPr defaultSize="0" autoFill="0" autoLine="0" autoPict="0">
                <anchor moveWithCells="1">
                  <from>
                    <xdr:col>15</xdr:col>
                    <xdr:colOff>190500</xdr:colOff>
                    <xdr:row>49</xdr:row>
                    <xdr:rowOff>182880</xdr:rowOff>
                  </from>
                  <to>
                    <xdr:col>15</xdr:col>
                    <xdr:colOff>400050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0" r:id="rId42" name="Check Box 744">
              <controlPr defaultSize="0" autoFill="0" autoLine="0" autoPict="0">
                <anchor moveWithCells="1">
                  <from>
                    <xdr:col>15</xdr:col>
                    <xdr:colOff>190500</xdr:colOff>
                    <xdr:row>50</xdr:row>
                    <xdr:rowOff>304800</xdr:rowOff>
                  </from>
                  <to>
                    <xdr:col>15</xdr:col>
                    <xdr:colOff>400050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1" r:id="rId43" name="Check Box 745">
              <controlPr defaultSize="0" autoFill="0" autoLine="0" autoPict="0">
                <anchor moveWithCells="1">
                  <from>
                    <xdr:col>15</xdr:col>
                    <xdr:colOff>190500</xdr:colOff>
                    <xdr:row>51</xdr:row>
                    <xdr:rowOff>182880</xdr:rowOff>
                  </from>
                  <to>
                    <xdr:col>15</xdr:col>
                    <xdr:colOff>400050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2" r:id="rId44" name="Check Box 746">
              <controlPr defaultSize="0" autoFill="0" autoLine="0" autoPict="0">
                <anchor moveWithCells="1">
                  <from>
                    <xdr:col>15</xdr:col>
                    <xdr:colOff>190500</xdr:colOff>
                    <xdr:row>52</xdr:row>
                    <xdr:rowOff>182880</xdr:rowOff>
                  </from>
                  <to>
                    <xdr:col>15</xdr:col>
                    <xdr:colOff>400050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3" r:id="rId45" name="Check Box 747">
              <controlPr defaultSize="0" autoFill="0" autoLine="0" autoPict="0">
                <anchor moveWithCells="1">
                  <from>
                    <xdr:col>15</xdr:col>
                    <xdr:colOff>190500</xdr:colOff>
                    <xdr:row>53</xdr:row>
                    <xdr:rowOff>182880</xdr:rowOff>
                  </from>
                  <to>
                    <xdr:col>15</xdr:col>
                    <xdr:colOff>400050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4" r:id="rId46" name="Check Box 748">
              <controlPr defaultSize="0" autoFill="0" autoLine="0" autoPict="0">
                <anchor moveWithCells="1">
                  <from>
                    <xdr:col>15</xdr:col>
                    <xdr:colOff>190500</xdr:colOff>
                    <xdr:row>54</xdr:row>
                    <xdr:rowOff>182880</xdr:rowOff>
                  </from>
                  <to>
                    <xdr:col>15</xdr:col>
                    <xdr:colOff>400050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5" r:id="rId47" name="Check Box 749">
              <controlPr defaultSize="0" autoFill="0" autoLine="0" autoPict="0">
                <anchor moveWithCells="1">
                  <from>
                    <xdr:col>15</xdr:col>
                    <xdr:colOff>190500</xdr:colOff>
                    <xdr:row>55</xdr:row>
                    <xdr:rowOff>182880</xdr:rowOff>
                  </from>
                  <to>
                    <xdr:col>15</xdr:col>
                    <xdr:colOff>400050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6" r:id="rId48" name="Check Box 750">
              <controlPr defaultSize="0" autoFill="0" autoLine="0" autoPict="0">
                <anchor moveWithCells="1">
                  <from>
                    <xdr:col>15</xdr:col>
                    <xdr:colOff>190500</xdr:colOff>
                    <xdr:row>56</xdr:row>
                    <xdr:rowOff>182880</xdr:rowOff>
                  </from>
                  <to>
                    <xdr:col>15</xdr:col>
                    <xdr:colOff>400050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7" r:id="rId49" name="Check Box 751">
              <controlPr defaultSize="0" autoFill="0" autoLine="0" autoPict="0">
                <anchor moveWithCells="1">
                  <from>
                    <xdr:col>15</xdr:col>
                    <xdr:colOff>190500</xdr:colOff>
                    <xdr:row>57</xdr:row>
                    <xdr:rowOff>182880</xdr:rowOff>
                  </from>
                  <to>
                    <xdr:col>15</xdr:col>
                    <xdr:colOff>400050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8" r:id="rId50" name="Check Box 752">
              <controlPr defaultSize="0" autoFill="0" autoLine="0" autoPict="0">
                <anchor moveWithCells="1">
                  <from>
                    <xdr:col>15</xdr:col>
                    <xdr:colOff>190500</xdr:colOff>
                    <xdr:row>58</xdr:row>
                    <xdr:rowOff>182880</xdr:rowOff>
                  </from>
                  <to>
                    <xdr:col>15</xdr:col>
                    <xdr:colOff>400050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9" r:id="rId51" name="Check Box 753">
              <controlPr defaultSize="0" autoFill="0" autoLine="0" autoPict="0">
                <anchor moveWithCells="1">
                  <from>
                    <xdr:col>15</xdr:col>
                    <xdr:colOff>190500</xdr:colOff>
                    <xdr:row>60</xdr:row>
                    <xdr:rowOff>76200</xdr:rowOff>
                  </from>
                  <to>
                    <xdr:col>15</xdr:col>
                    <xdr:colOff>400050</xdr:colOff>
                    <xdr:row>60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0" r:id="rId52" name="Check Box 754">
              <controlPr defaultSize="0" autoFill="0" autoLine="0" autoPict="0">
                <anchor moveWithCells="1">
                  <from>
                    <xdr:col>15</xdr:col>
                    <xdr:colOff>190500</xdr:colOff>
                    <xdr:row>61</xdr:row>
                    <xdr:rowOff>76200</xdr:rowOff>
                  </from>
                  <to>
                    <xdr:col>15</xdr:col>
                    <xdr:colOff>400050</xdr:colOff>
                    <xdr:row>61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1" r:id="rId53" name="Check Box 755">
              <controlPr defaultSize="0" autoFill="0" autoLine="0" autoPict="0">
                <anchor moveWithCells="1">
                  <from>
                    <xdr:col>15</xdr:col>
                    <xdr:colOff>190500</xdr:colOff>
                    <xdr:row>62</xdr:row>
                    <xdr:rowOff>76200</xdr:rowOff>
                  </from>
                  <to>
                    <xdr:col>15</xdr:col>
                    <xdr:colOff>400050</xdr:colOff>
                    <xdr:row>62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2" r:id="rId54" name="Check Box 756">
              <controlPr defaultSize="0" autoFill="0" autoLine="0" autoPict="0">
                <anchor moveWithCells="1">
                  <from>
                    <xdr:col>15</xdr:col>
                    <xdr:colOff>190500</xdr:colOff>
                    <xdr:row>63</xdr:row>
                    <xdr:rowOff>76200</xdr:rowOff>
                  </from>
                  <to>
                    <xdr:col>15</xdr:col>
                    <xdr:colOff>400050</xdr:colOff>
                    <xdr:row>63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3" r:id="rId55" name="Check Box 757">
              <controlPr defaultSize="0" autoFill="0" autoLine="0" autoPict="0">
                <anchor moveWithCells="1">
                  <from>
                    <xdr:col>15</xdr:col>
                    <xdr:colOff>190500</xdr:colOff>
                    <xdr:row>64</xdr:row>
                    <xdr:rowOff>76200</xdr:rowOff>
                  </from>
                  <to>
                    <xdr:col>15</xdr:col>
                    <xdr:colOff>400050</xdr:colOff>
                    <xdr:row>64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4" r:id="rId56" name="Check Box 758">
              <controlPr defaultSize="0" autoFill="0" autoLine="0" autoPict="0">
                <anchor moveWithCells="1">
                  <from>
                    <xdr:col>15</xdr:col>
                    <xdr:colOff>190500</xdr:colOff>
                    <xdr:row>65</xdr:row>
                    <xdr:rowOff>76200</xdr:rowOff>
                  </from>
                  <to>
                    <xdr:col>15</xdr:col>
                    <xdr:colOff>400050</xdr:colOff>
                    <xdr:row>65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5" r:id="rId57" name="Check Box 759">
              <controlPr defaultSize="0" autoFill="0" autoLine="0" autoPict="0">
                <anchor moveWithCells="1">
                  <from>
                    <xdr:col>15</xdr:col>
                    <xdr:colOff>190500</xdr:colOff>
                    <xdr:row>66</xdr:row>
                    <xdr:rowOff>76200</xdr:rowOff>
                  </from>
                  <to>
                    <xdr:col>15</xdr:col>
                    <xdr:colOff>400050</xdr:colOff>
                    <xdr:row>66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6" r:id="rId58" name="Check Box 760">
              <controlPr defaultSize="0" autoFill="0" autoLine="0" autoPict="0">
                <anchor moveWithCells="1">
                  <from>
                    <xdr:col>15</xdr:col>
                    <xdr:colOff>190500</xdr:colOff>
                    <xdr:row>67</xdr:row>
                    <xdr:rowOff>76200</xdr:rowOff>
                  </from>
                  <to>
                    <xdr:col>15</xdr:col>
                    <xdr:colOff>400050</xdr:colOff>
                    <xdr:row>67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7" r:id="rId59" name="Check Box 761">
              <controlPr defaultSize="0" autoFill="0" autoLine="0" autoPict="0">
                <anchor moveWithCells="1">
                  <from>
                    <xdr:col>15</xdr:col>
                    <xdr:colOff>190500</xdr:colOff>
                    <xdr:row>68</xdr:row>
                    <xdr:rowOff>76200</xdr:rowOff>
                  </from>
                  <to>
                    <xdr:col>15</xdr:col>
                    <xdr:colOff>400050</xdr:colOff>
                    <xdr:row>68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8" r:id="rId60" name="Check Box 762">
              <controlPr defaultSize="0" autoFill="0" autoLine="0" autoPict="0">
                <anchor moveWithCells="1">
                  <from>
                    <xdr:col>15</xdr:col>
                    <xdr:colOff>190500</xdr:colOff>
                    <xdr:row>69</xdr:row>
                    <xdr:rowOff>76200</xdr:rowOff>
                  </from>
                  <to>
                    <xdr:col>15</xdr:col>
                    <xdr:colOff>400050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9" r:id="rId61" name="Check Box 763">
              <controlPr defaultSize="0" autoFill="0" autoLine="0" autoPict="0">
                <anchor moveWithCells="1">
                  <from>
                    <xdr:col>15</xdr:col>
                    <xdr:colOff>190500</xdr:colOff>
                    <xdr:row>69</xdr:row>
                    <xdr:rowOff>316230</xdr:rowOff>
                  </from>
                  <to>
                    <xdr:col>15</xdr:col>
                    <xdr:colOff>400050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0" r:id="rId62" name="Check Box 764">
              <controlPr defaultSize="0" autoFill="0" autoLine="0" autoPict="0">
                <anchor moveWithCells="1">
                  <from>
                    <xdr:col>15</xdr:col>
                    <xdr:colOff>190500</xdr:colOff>
                    <xdr:row>70</xdr:row>
                    <xdr:rowOff>182880</xdr:rowOff>
                  </from>
                  <to>
                    <xdr:col>15</xdr:col>
                    <xdr:colOff>400050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1" r:id="rId63" name="Check Box 765">
              <controlPr defaultSize="0" autoFill="0" autoLine="0" autoPict="0">
                <anchor moveWithCells="1">
                  <from>
                    <xdr:col>15</xdr:col>
                    <xdr:colOff>190500</xdr:colOff>
                    <xdr:row>72</xdr:row>
                    <xdr:rowOff>76200</xdr:rowOff>
                  </from>
                  <to>
                    <xdr:col>15</xdr:col>
                    <xdr:colOff>400050</xdr:colOff>
                    <xdr:row>72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2" r:id="rId64" name="Check Box 766">
              <controlPr defaultSize="0" autoFill="0" autoLine="0" autoPict="0">
                <anchor moveWithCells="1">
                  <from>
                    <xdr:col>15</xdr:col>
                    <xdr:colOff>190500</xdr:colOff>
                    <xdr:row>73</xdr:row>
                    <xdr:rowOff>76200</xdr:rowOff>
                  </from>
                  <to>
                    <xdr:col>15</xdr:col>
                    <xdr:colOff>400050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3" r:id="rId65" name="Check Box 767">
              <controlPr defaultSize="0" autoFill="0" autoLine="0" autoPict="0">
                <anchor moveWithCells="1">
                  <from>
                    <xdr:col>15</xdr:col>
                    <xdr:colOff>190500</xdr:colOff>
                    <xdr:row>74</xdr:row>
                    <xdr:rowOff>76200</xdr:rowOff>
                  </from>
                  <to>
                    <xdr:col>15</xdr:col>
                    <xdr:colOff>400050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4" r:id="rId66" name="Check Box 768">
              <controlPr defaultSize="0" autoFill="0" autoLine="0" autoPict="0">
                <anchor moveWithCells="1">
                  <from>
                    <xdr:col>15</xdr:col>
                    <xdr:colOff>190500</xdr:colOff>
                    <xdr:row>75</xdr:row>
                    <xdr:rowOff>76200</xdr:rowOff>
                  </from>
                  <to>
                    <xdr:col>15</xdr:col>
                    <xdr:colOff>400050</xdr:colOff>
                    <xdr:row>75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5" r:id="rId67" name="Check Box 769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76200</xdr:rowOff>
                  </from>
                  <to>
                    <xdr:col>15</xdr:col>
                    <xdr:colOff>400050</xdr:colOff>
                    <xdr:row>76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6" r:id="rId68" name="Check Box 770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76200</xdr:rowOff>
                  </from>
                  <to>
                    <xdr:col>15</xdr:col>
                    <xdr:colOff>400050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7" r:id="rId69" name="Check Box 771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76200</xdr:rowOff>
                  </from>
                  <to>
                    <xdr:col>15</xdr:col>
                    <xdr:colOff>400050</xdr:colOff>
                    <xdr:row>78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8" r:id="rId70" name="Check Box 772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76200</xdr:rowOff>
                  </from>
                  <to>
                    <xdr:col>15</xdr:col>
                    <xdr:colOff>400050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9" r:id="rId71" name="Check Box 773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76200</xdr:rowOff>
                  </from>
                  <to>
                    <xdr:col>15</xdr:col>
                    <xdr:colOff>400050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0" r:id="rId72" name="Check Box 774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76200</xdr:rowOff>
                  </from>
                  <to>
                    <xdr:col>15</xdr:col>
                    <xdr:colOff>400050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1" r:id="rId73" name="Check Box 77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76200</xdr:rowOff>
                  </from>
                  <to>
                    <xdr:col>15</xdr:col>
                    <xdr:colOff>400050</xdr:colOff>
                    <xdr:row>82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2" r:id="rId74" name="Check Box 776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76200</xdr:rowOff>
                  </from>
                  <to>
                    <xdr:col>15</xdr:col>
                    <xdr:colOff>400050</xdr:colOff>
                    <xdr:row>84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3" r:id="rId75" name="Check Box 777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76200</xdr:rowOff>
                  </from>
                  <to>
                    <xdr:col>15</xdr:col>
                    <xdr:colOff>400050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4" r:id="rId76" name="Check Box 778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76200</xdr:rowOff>
                  </from>
                  <to>
                    <xdr:col>15</xdr:col>
                    <xdr:colOff>400050</xdr:colOff>
                    <xdr:row>85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5" r:id="rId77" name="Check Box 779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76200</xdr:rowOff>
                  </from>
                  <to>
                    <xdr:col>15</xdr:col>
                    <xdr:colOff>400050</xdr:colOff>
                    <xdr:row>86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6" r:id="rId78" name="Check Box 780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76200</xdr:rowOff>
                  </from>
                  <to>
                    <xdr:col>15</xdr:col>
                    <xdr:colOff>400050</xdr:colOff>
                    <xdr:row>87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7" r:id="rId79" name="Check Box 781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76200</xdr:rowOff>
                  </from>
                  <to>
                    <xdr:col>15</xdr:col>
                    <xdr:colOff>400050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8" r:id="rId80" name="Check Box 782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76200</xdr:rowOff>
                  </from>
                  <to>
                    <xdr:col>15</xdr:col>
                    <xdr:colOff>400050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9" r:id="rId81" name="Check Box 783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76200</xdr:rowOff>
                  </from>
                  <to>
                    <xdr:col>15</xdr:col>
                    <xdr:colOff>400050</xdr:colOff>
                    <xdr:row>90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0" r:id="rId82" name="Check Box 78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76200</xdr:rowOff>
                  </from>
                  <to>
                    <xdr:col>15</xdr:col>
                    <xdr:colOff>400050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1" r:id="rId83" name="Check Box 785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76200</xdr:rowOff>
                  </from>
                  <to>
                    <xdr:col>15</xdr:col>
                    <xdr:colOff>400050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2" r:id="rId84" name="Check Box 786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76200</xdr:rowOff>
                  </from>
                  <to>
                    <xdr:col>15</xdr:col>
                    <xdr:colOff>400050</xdr:colOff>
                    <xdr:row>93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3" r:id="rId85" name="Check Box 787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76200</xdr:rowOff>
                  </from>
                  <to>
                    <xdr:col>15</xdr:col>
                    <xdr:colOff>400050</xdr:colOff>
                    <xdr:row>94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4" r:id="rId86" name="Check Box 788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76200</xdr:rowOff>
                  </from>
                  <to>
                    <xdr:col>15</xdr:col>
                    <xdr:colOff>400050</xdr:colOff>
                    <xdr:row>95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5" r:id="rId87" name="Check Box 789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76200</xdr:rowOff>
                  </from>
                  <to>
                    <xdr:col>15</xdr:col>
                    <xdr:colOff>400050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6" r:id="rId88" name="Check Box 790">
              <controlPr defaultSize="0" autoFill="0" autoLine="0" autoPict="0">
                <anchor moveWithCells="1">
                  <from>
                    <xdr:col>15</xdr:col>
                    <xdr:colOff>190500</xdr:colOff>
                    <xdr:row>97</xdr:row>
                    <xdr:rowOff>76200</xdr:rowOff>
                  </from>
                  <to>
                    <xdr:col>15</xdr:col>
                    <xdr:colOff>400050</xdr:colOff>
                    <xdr:row>97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7" r:id="rId89" name="Check Box 791">
              <controlPr defaultSize="0" autoFill="0" autoLine="0" autoPict="0">
                <anchor moveWithCells="1">
                  <from>
                    <xdr:col>15</xdr:col>
                    <xdr:colOff>190500</xdr:colOff>
                    <xdr:row>98</xdr:row>
                    <xdr:rowOff>76200</xdr:rowOff>
                  </from>
                  <to>
                    <xdr:col>15</xdr:col>
                    <xdr:colOff>400050</xdr:colOff>
                    <xdr:row>98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8" r:id="rId90" name="Check Box 792">
              <controlPr defaultSize="0" autoFill="0" autoLine="0" autoPict="0">
                <anchor moveWithCells="1">
                  <from>
                    <xdr:col>15</xdr:col>
                    <xdr:colOff>190500</xdr:colOff>
                    <xdr:row>99</xdr:row>
                    <xdr:rowOff>76200</xdr:rowOff>
                  </from>
                  <to>
                    <xdr:col>15</xdr:col>
                    <xdr:colOff>400050</xdr:colOff>
                    <xdr:row>99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9" r:id="rId91" name="Check Box 79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76200</xdr:rowOff>
                  </from>
                  <to>
                    <xdr:col>15</xdr:col>
                    <xdr:colOff>400050</xdr:colOff>
                    <xdr:row>100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0" r:id="rId92" name="Check Box 79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76200</xdr:rowOff>
                  </from>
                  <to>
                    <xdr:col>15</xdr:col>
                    <xdr:colOff>400050</xdr:colOff>
                    <xdr:row>101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1" r:id="rId93" name="Check Box 79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76200</xdr:rowOff>
                  </from>
                  <to>
                    <xdr:col>15</xdr:col>
                    <xdr:colOff>400050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2" r:id="rId94" name="Check Box 796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76200</xdr:rowOff>
                  </from>
                  <to>
                    <xdr:col>15</xdr:col>
                    <xdr:colOff>400050</xdr:colOff>
                    <xdr:row>103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3" r:id="rId95" name="Check Box 797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76200</xdr:rowOff>
                  </from>
                  <to>
                    <xdr:col>15</xdr:col>
                    <xdr:colOff>400050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4" r:id="rId96" name="Check Box 798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76200</xdr:rowOff>
                  </from>
                  <to>
                    <xdr:col>15</xdr:col>
                    <xdr:colOff>400050</xdr:colOff>
                    <xdr:row>105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5" r:id="rId97" name="Check Box 799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76200</xdr:rowOff>
                  </from>
                  <to>
                    <xdr:col>15</xdr:col>
                    <xdr:colOff>400050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6" r:id="rId98" name="Check Box 800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76200</xdr:rowOff>
                  </from>
                  <to>
                    <xdr:col>15</xdr:col>
                    <xdr:colOff>400050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7" r:id="rId99" name="Check Box 801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76200</xdr:rowOff>
                  </from>
                  <to>
                    <xdr:col>15</xdr:col>
                    <xdr:colOff>400050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8" r:id="rId100" name="Check Box 802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76200</xdr:rowOff>
                  </from>
                  <to>
                    <xdr:col>15</xdr:col>
                    <xdr:colOff>400050</xdr:colOff>
                    <xdr:row>109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9" r:id="rId101" name="Check Box 803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76200</xdr:rowOff>
                  </from>
                  <to>
                    <xdr:col>15</xdr:col>
                    <xdr:colOff>400050</xdr:colOff>
                    <xdr:row>110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0" r:id="rId102" name="Check Box 804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76200</xdr:rowOff>
                  </from>
                  <to>
                    <xdr:col>15</xdr:col>
                    <xdr:colOff>400050</xdr:colOff>
                    <xdr:row>111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1" r:id="rId103" name="Check Box 805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76200</xdr:rowOff>
                  </from>
                  <to>
                    <xdr:col>15</xdr:col>
                    <xdr:colOff>400050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2" r:id="rId104" name="Check Box 806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76200</xdr:rowOff>
                  </from>
                  <to>
                    <xdr:col>15</xdr:col>
                    <xdr:colOff>400050</xdr:colOff>
                    <xdr:row>113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3" r:id="rId105" name="Check Box 807">
              <controlPr defaultSize="0" autoFill="0" autoLine="0" autoPict="0">
                <anchor moveWithCells="1">
                  <from>
                    <xdr:col>15</xdr:col>
                    <xdr:colOff>190500</xdr:colOff>
                    <xdr:row>114</xdr:row>
                    <xdr:rowOff>76200</xdr:rowOff>
                  </from>
                  <to>
                    <xdr:col>15</xdr:col>
                    <xdr:colOff>400050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4" r:id="rId106" name="Check Box 808">
              <controlPr defaultSize="0" autoFill="0" autoLine="0" autoPict="0">
                <anchor moveWithCells="1">
                  <from>
                    <xdr:col>15</xdr:col>
                    <xdr:colOff>190500</xdr:colOff>
                    <xdr:row>115</xdr:row>
                    <xdr:rowOff>76200</xdr:rowOff>
                  </from>
                  <to>
                    <xdr:col>15</xdr:col>
                    <xdr:colOff>400050</xdr:colOff>
                    <xdr:row>115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5" r:id="rId107" name="Check Box 809">
              <controlPr defaultSize="0" autoFill="0" autoLine="0" autoPict="0">
                <anchor moveWithCells="1">
                  <from>
                    <xdr:col>15</xdr:col>
                    <xdr:colOff>190500</xdr:colOff>
                    <xdr:row>116</xdr:row>
                    <xdr:rowOff>76200</xdr:rowOff>
                  </from>
                  <to>
                    <xdr:col>15</xdr:col>
                    <xdr:colOff>400050</xdr:colOff>
                    <xdr:row>116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6" r:id="rId108" name="Check Box 810">
              <controlPr defaultSize="0" autoFill="0" autoLine="0" autoPict="0">
                <anchor moveWithCells="1">
                  <from>
                    <xdr:col>15</xdr:col>
                    <xdr:colOff>190500</xdr:colOff>
                    <xdr:row>117</xdr:row>
                    <xdr:rowOff>76200</xdr:rowOff>
                  </from>
                  <to>
                    <xdr:col>15</xdr:col>
                    <xdr:colOff>400050</xdr:colOff>
                    <xdr:row>117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7" r:id="rId109" name="Check Box 811">
              <controlPr defaultSize="0" autoFill="0" autoLine="0" autoPict="0">
                <anchor moveWithCells="1">
                  <from>
                    <xdr:col>15</xdr:col>
                    <xdr:colOff>190500</xdr:colOff>
                    <xdr:row>118</xdr:row>
                    <xdr:rowOff>76200</xdr:rowOff>
                  </from>
                  <to>
                    <xdr:col>15</xdr:col>
                    <xdr:colOff>400050</xdr:colOff>
                    <xdr:row>118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8" r:id="rId110" name="Check Box 812">
              <controlPr defaultSize="0" autoFill="0" autoLine="0" autoPict="0">
                <anchor moveWithCells="1">
                  <from>
                    <xdr:col>15</xdr:col>
                    <xdr:colOff>190500</xdr:colOff>
                    <xdr:row>119</xdr:row>
                    <xdr:rowOff>76200</xdr:rowOff>
                  </from>
                  <to>
                    <xdr:col>15</xdr:col>
                    <xdr:colOff>400050</xdr:colOff>
                    <xdr:row>119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9" r:id="rId111" name="Check Box 813">
              <controlPr defaultSize="0" autoFill="0" autoLine="0" autoPict="0">
                <anchor moveWithCells="1">
                  <from>
                    <xdr:col>15</xdr:col>
                    <xdr:colOff>190500</xdr:colOff>
                    <xdr:row>120</xdr:row>
                    <xdr:rowOff>76200</xdr:rowOff>
                  </from>
                  <to>
                    <xdr:col>15</xdr:col>
                    <xdr:colOff>400050</xdr:colOff>
                    <xdr:row>121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0" r:id="rId112" name="Check Box 814">
              <controlPr defaultSize="0" autoFill="0" autoLine="0" autoPict="0">
                <anchor moveWithCells="1">
                  <from>
                    <xdr:col>15</xdr:col>
                    <xdr:colOff>190500</xdr:colOff>
                    <xdr:row>121</xdr:row>
                    <xdr:rowOff>76200</xdr:rowOff>
                  </from>
                  <to>
                    <xdr:col>15</xdr:col>
                    <xdr:colOff>400050</xdr:colOff>
                    <xdr:row>121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1" r:id="rId113" name="Check Box 815">
              <controlPr defaultSize="0" autoFill="0" autoLine="0" autoPict="0">
                <anchor moveWithCells="1">
                  <from>
                    <xdr:col>15</xdr:col>
                    <xdr:colOff>190500</xdr:colOff>
                    <xdr:row>122</xdr:row>
                    <xdr:rowOff>76200</xdr:rowOff>
                  </from>
                  <to>
                    <xdr:col>15</xdr:col>
                    <xdr:colOff>400050</xdr:colOff>
                    <xdr:row>122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2" r:id="rId114" name="Check Box 816">
              <controlPr defaultSize="0" autoFill="0" autoLine="0" autoPict="0">
                <anchor moveWithCells="1">
                  <from>
                    <xdr:col>15</xdr:col>
                    <xdr:colOff>190500</xdr:colOff>
                    <xdr:row>123</xdr:row>
                    <xdr:rowOff>76200</xdr:rowOff>
                  </from>
                  <to>
                    <xdr:col>15</xdr:col>
                    <xdr:colOff>400050</xdr:colOff>
                    <xdr:row>123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3" r:id="rId115" name="Check Box 817">
              <controlPr defaultSize="0" autoFill="0" autoLine="0" autoPict="0">
                <anchor moveWithCells="1">
                  <from>
                    <xdr:col>15</xdr:col>
                    <xdr:colOff>190500</xdr:colOff>
                    <xdr:row>124</xdr:row>
                    <xdr:rowOff>76200</xdr:rowOff>
                  </from>
                  <to>
                    <xdr:col>15</xdr:col>
                    <xdr:colOff>400050</xdr:colOff>
                    <xdr:row>124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4" r:id="rId116" name="Check Box 818">
              <controlPr defaultSize="0" autoFill="0" autoLine="0" autoPict="0">
                <anchor moveWithCells="1">
                  <from>
                    <xdr:col>15</xdr:col>
                    <xdr:colOff>190500</xdr:colOff>
                    <xdr:row>125</xdr:row>
                    <xdr:rowOff>76200</xdr:rowOff>
                  </from>
                  <to>
                    <xdr:col>15</xdr:col>
                    <xdr:colOff>400050</xdr:colOff>
                    <xdr:row>125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5" r:id="rId117" name="Check Box 819">
              <controlPr defaultSize="0" autoFill="0" autoLine="0" autoPict="0">
                <anchor moveWithCells="1">
                  <from>
                    <xdr:col>15</xdr:col>
                    <xdr:colOff>190500</xdr:colOff>
                    <xdr:row>126</xdr:row>
                    <xdr:rowOff>76200</xdr:rowOff>
                  </from>
                  <to>
                    <xdr:col>15</xdr:col>
                    <xdr:colOff>400050</xdr:colOff>
                    <xdr:row>126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6" r:id="rId118" name="Check Box 820">
              <controlPr defaultSize="0" autoFill="0" autoLine="0" autoPict="0">
                <anchor moveWithCells="1">
                  <from>
                    <xdr:col>15</xdr:col>
                    <xdr:colOff>190500</xdr:colOff>
                    <xdr:row>127</xdr:row>
                    <xdr:rowOff>76200</xdr:rowOff>
                  </from>
                  <to>
                    <xdr:col>15</xdr:col>
                    <xdr:colOff>400050</xdr:colOff>
                    <xdr:row>127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7" r:id="rId119" name="Check Box 821">
              <controlPr defaultSize="0" autoFill="0" autoLine="0" autoPict="0">
                <anchor moveWithCells="1">
                  <from>
                    <xdr:col>15</xdr:col>
                    <xdr:colOff>190500</xdr:colOff>
                    <xdr:row>128</xdr:row>
                    <xdr:rowOff>76200</xdr:rowOff>
                  </from>
                  <to>
                    <xdr:col>15</xdr:col>
                    <xdr:colOff>400050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8" r:id="rId120" name="Check Box 822">
              <controlPr defaultSize="0" autoFill="0" autoLine="0" autoPict="0">
                <anchor moveWithCells="1">
                  <from>
                    <xdr:col>15</xdr:col>
                    <xdr:colOff>190500</xdr:colOff>
                    <xdr:row>129</xdr:row>
                    <xdr:rowOff>76200</xdr:rowOff>
                  </from>
                  <to>
                    <xdr:col>15</xdr:col>
                    <xdr:colOff>400050</xdr:colOff>
                    <xdr:row>129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9" r:id="rId121" name="Check Box 823">
              <controlPr defaultSize="0" autoFill="0" autoLine="0" autoPict="0">
                <anchor moveWithCells="1">
                  <from>
                    <xdr:col>15</xdr:col>
                    <xdr:colOff>190500</xdr:colOff>
                    <xdr:row>130</xdr:row>
                    <xdr:rowOff>76200</xdr:rowOff>
                  </from>
                  <to>
                    <xdr:col>15</xdr:col>
                    <xdr:colOff>400050</xdr:colOff>
                    <xdr:row>130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0" r:id="rId122" name="Check Box 824">
              <controlPr defaultSize="0" autoFill="0" autoLine="0" autoPict="0">
                <anchor moveWithCells="1">
                  <from>
                    <xdr:col>15</xdr:col>
                    <xdr:colOff>190500</xdr:colOff>
                    <xdr:row>131</xdr:row>
                    <xdr:rowOff>76200</xdr:rowOff>
                  </from>
                  <to>
                    <xdr:col>15</xdr:col>
                    <xdr:colOff>400050</xdr:colOff>
                    <xdr:row>131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1" r:id="rId123" name="Check Box 825">
              <controlPr defaultSize="0" autoFill="0" autoLine="0" autoPict="0">
                <anchor moveWithCells="1">
                  <from>
                    <xdr:col>15</xdr:col>
                    <xdr:colOff>190500</xdr:colOff>
                    <xdr:row>132</xdr:row>
                    <xdr:rowOff>76200</xdr:rowOff>
                  </from>
                  <to>
                    <xdr:col>15</xdr:col>
                    <xdr:colOff>400050</xdr:colOff>
                    <xdr:row>132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2" r:id="rId124" name="Check Box 826">
              <controlPr defaultSize="0" autoFill="0" autoLine="0" autoPict="0">
                <anchor moveWithCells="1">
                  <from>
                    <xdr:col>15</xdr:col>
                    <xdr:colOff>190500</xdr:colOff>
                    <xdr:row>133</xdr:row>
                    <xdr:rowOff>76200</xdr:rowOff>
                  </from>
                  <to>
                    <xdr:col>15</xdr:col>
                    <xdr:colOff>400050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3" r:id="rId125" name="Check Box 827">
              <controlPr defaultSize="0" autoFill="0" autoLine="0" autoPict="0">
                <anchor moveWithCells="1">
                  <from>
                    <xdr:col>15</xdr:col>
                    <xdr:colOff>190500</xdr:colOff>
                    <xdr:row>134</xdr:row>
                    <xdr:rowOff>76200</xdr:rowOff>
                  </from>
                  <to>
                    <xdr:col>15</xdr:col>
                    <xdr:colOff>400050</xdr:colOff>
                    <xdr:row>134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4" r:id="rId126" name="Check Box 828">
              <controlPr defaultSize="0" autoFill="0" autoLine="0" autoPict="0">
                <anchor moveWithCells="1">
                  <from>
                    <xdr:col>15</xdr:col>
                    <xdr:colOff>190500</xdr:colOff>
                    <xdr:row>135</xdr:row>
                    <xdr:rowOff>76200</xdr:rowOff>
                  </from>
                  <to>
                    <xdr:col>15</xdr:col>
                    <xdr:colOff>400050</xdr:colOff>
                    <xdr:row>135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5" r:id="rId127" name="Check Box 829">
              <controlPr defaultSize="0" autoFill="0" autoLine="0" autoPict="0">
                <anchor moveWithCells="1">
                  <from>
                    <xdr:col>15</xdr:col>
                    <xdr:colOff>190500</xdr:colOff>
                    <xdr:row>136</xdr:row>
                    <xdr:rowOff>76200</xdr:rowOff>
                  </from>
                  <to>
                    <xdr:col>15</xdr:col>
                    <xdr:colOff>400050</xdr:colOff>
                    <xdr:row>136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6" r:id="rId128" name="Check Box 830">
              <controlPr defaultSize="0" autoFill="0" autoLine="0" autoPict="0">
                <anchor moveWithCells="1">
                  <from>
                    <xdr:col>15</xdr:col>
                    <xdr:colOff>190500</xdr:colOff>
                    <xdr:row>137</xdr:row>
                    <xdr:rowOff>76200</xdr:rowOff>
                  </from>
                  <to>
                    <xdr:col>15</xdr:col>
                    <xdr:colOff>400050</xdr:colOff>
                    <xdr:row>137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7" r:id="rId129" name="Check Box 831">
              <controlPr defaultSize="0" autoFill="0" autoLine="0" autoPict="0">
                <anchor moveWithCells="1">
                  <from>
                    <xdr:col>15</xdr:col>
                    <xdr:colOff>190500</xdr:colOff>
                    <xdr:row>138</xdr:row>
                    <xdr:rowOff>76200</xdr:rowOff>
                  </from>
                  <to>
                    <xdr:col>15</xdr:col>
                    <xdr:colOff>400050</xdr:colOff>
                    <xdr:row>138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8" r:id="rId130" name="Check Box 832">
              <controlPr defaultSize="0" autoFill="0" autoLine="0" autoPict="0">
                <anchor moveWithCells="1">
                  <from>
                    <xdr:col>15</xdr:col>
                    <xdr:colOff>190500</xdr:colOff>
                    <xdr:row>139</xdr:row>
                    <xdr:rowOff>76200</xdr:rowOff>
                  </from>
                  <to>
                    <xdr:col>15</xdr:col>
                    <xdr:colOff>400050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9" r:id="rId131" name="Check Box 833">
              <controlPr defaultSize="0" autoFill="0" autoLine="0" autoPict="0">
                <anchor moveWithCells="1">
                  <from>
                    <xdr:col>15</xdr:col>
                    <xdr:colOff>190500</xdr:colOff>
                    <xdr:row>140</xdr:row>
                    <xdr:rowOff>76200</xdr:rowOff>
                  </from>
                  <to>
                    <xdr:col>15</xdr:col>
                    <xdr:colOff>400050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0" r:id="rId132" name="Check Box 834">
              <controlPr defaultSize="0" autoFill="0" autoLine="0" autoPict="0">
                <anchor moveWithCells="1">
                  <from>
                    <xdr:col>15</xdr:col>
                    <xdr:colOff>190500</xdr:colOff>
                    <xdr:row>141</xdr:row>
                    <xdr:rowOff>76200</xdr:rowOff>
                  </from>
                  <to>
                    <xdr:col>15</xdr:col>
                    <xdr:colOff>400050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1" r:id="rId133" name="Check Box 835">
              <controlPr defaultSize="0" autoFill="0" autoLine="0" autoPict="0">
                <anchor moveWithCells="1">
                  <from>
                    <xdr:col>15</xdr:col>
                    <xdr:colOff>190500</xdr:colOff>
                    <xdr:row>142</xdr:row>
                    <xdr:rowOff>76200</xdr:rowOff>
                  </from>
                  <to>
                    <xdr:col>15</xdr:col>
                    <xdr:colOff>400050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2" r:id="rId134" name="Check Box 836">
              <controlPr defaultSize="0" autoFill="0" autoLine="0" autoPict="0">
                <anchor moveWithCells="1">
                  <from>
                    <xdr:col>15</xdr:col>
                    <xdr:colOff>190500</xdr:colOff>
                    <xdr:row>143</xdr:row>
                    <xdr:rowOff>76200</xdr:rowOff>
                  </from>
                  <to>
                    <xdr:col>15</xdr:col>
                    <xdr:colOff>400050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3" r:id="rId135" name="Check Box 837">
              <controlPr defaultSize="0" autoFill="0" autoLine="0" autoPict="0">
                <anchor moveWithCells="1">
                  <from>
                    <xdr:col>15</xdr:col>
                    <xdr:colOff>190500</xdr:colOff>
                    <xdr:row>144</xdr:row>
                    <xdr:rowOff>76200</xdr:rowOff>
                  </from>
                  <to>
                    <xdr:col>15</xdr:col>
                    <xdr:colOff>400050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4" r:id="rId136" name="Check Box 838">
              <controlPr defaultSize="0" autoFill="0" autoLine="0" autoPict="0">
                <anchor moveWithCells="1">
                  <from>
                    <xdr:col>15</xdr:col>
                    <xdr:colOff>190500</xdr:colOff>
                    <xdr:row>145</xdr:row>
                    <xdr:rowOff>76200</xdr:rowOff>
                  </from>
                  <to>
                    <xdr:col>15</xdr:col>
                    <xdr:colOff>400050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5" r:id="rId137" name="Check Box 839">
              <controlPr defaultSize="0" autoFill="0" autoLine="0" autoPict="0">
                <anchor moveWithCells="1">
                  <from>
                    <xdr:col>15</xdr:col>
                    <xdr:colOff>190500</xdr:colOff>
                    <xdr:row>146</xdr:row>
                    <xdr:rowOff>76200</xdr:rowOff>
                  </from>
                  <to>
                    <xdr:col>15</xdr:col>
                    <xdr:colOff>400050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6" r:id="rId138" name="Check Box 840">
              <controlPr defaultSize="0" autoFill="0" autoLine="0" autoPict="0">
                <anchor moveWithCells="1">
                  <from>
                    <xdr:col>15</xdr:col>
                    <xdr:colOff>190500</xdr:colOff>
                    <xdr:row>147</xdr:row>
                    <xdr:rowOff>76200</xdr:rowOff>
                  </from>
                  <to>
                    <xdr:col>15</xdr:col>
                    <xdr:colOff>400050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7" r:id="rId139" name="Check Box 841">
              <controlPr defaultSize="0" autoFill="0" autoLine="0" autoPict="0">
                <anchor moveWithCells="1">
                  <from>
                    <xdr:col>15</xdr:col>
                    <xdr:colOff>190500</xdr:colOff>
                    <xdr:row>148</xdr:row>
                    <xdr:rowOff>76200</xdr:rowOff>
                  </from>
                  <to>
                    <xdr:col>15</xdr:col>
                    <xdr:colOff>400050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8" r:id="rId140" name="Check Box 842">
              <controlPr defaultSize="0" autoFill="0" autoLine="0" autoPict="0">
                <anchor moveWithCells="1">
                  <from>
                    <xdr:col>15</xdr:col>
                    <xdr:colOff>190500</xdr:colOff>
                    <xdr:row>149</xdr:row>
                    <xdr:rowOff>76200</xdr:rowOff>
                  </from>
                  <to>
                    <xdr:col>15</xdr:col>
                    <xdr:colOff>400050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9" r:id="rId141" name="Check Box 843">
              <controlPr defaultSize="0" autoFill="0" autoLine="0" autoPict="0">
                <anchor moveWithCells="1">
                  <from>
                    <xdr:col>15</xdr:col>
                    <xdr:colOff>190500</xdr:colOff>
                    <xdr:row>150</xdr:row>
                    <xdr:rowOff>76200</xdr:rowOff>
                  </from>
                  <to>
                    <xdr:col>15</xdr:col>
                    <xdr:colOff>400050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0" r:id="rId142" name="Check Box 844">
              <controlPr defaultSize="0" autoFill="0" autoLine="0" autoPict="0">
                <anchor moveWithCells="1">
                  <from>
                    <xdr:col>15</xdr:col>
                    <xdr:colOff>190500</xdr:colOff>
                    <xdr:row>151</xdr:row>
                    <xdr:rowOff>76200</xdr:rowOff>
                  </from>
                  <to>
                    <xdr:col>15</xdr:col>
                    <xdr:colOff>400050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1" r:id="rId143" name="Check Box 845">
              <controlPr defaultSize="0" autoFill="0" autoLine="0" autoPict="0">
                <anchor moveWithCells="1">
                  <from>
                    <xdr:col>15</xdr:col>
                    <xdr:colOff>190500</xdr:colOff>
                    <xdr:row>152</xdr:row>
                    <xdr:rowOff>76200</xdr:rowOff>
                  </from>
                  <to>
                    <xdr:col>15</xdr:col>
                    <xdr:colOff>400050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2" r:id="rId144" name="Check Box 846">
              <controlPr defaultSize="0" autoFill="0" autoLine="0" autoPict="0">
                <anchor moveWithCells="1">
                  <from>
                    <xdr:col>15</xdr:col>
                    <xdr:colOff>190500</xdr:colOff>
                    <xdr:row>153</xdr:row>
                    <xdr:rowOff>76200</xdr:rowOff>
                  </from>
                  <to>
                    <xdr:col>15</xdr:col>
                    <xdr:colOff>400050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3" r:id="rId145" name="Check Box 847">
              <controlPr defaultSize="0" autoFill="0" autoLine="0" autoPict="0">
                <anchor moveWithCells="1">
                  <from>
                    <xdr:col>15</xdr:col>
                    <xdr:colOff>190500</xdr:colOff>
                    <xdr:row>154</xdr:row>
                    <xdr:rowOff>76200</xdr:rowOff>
                  </from>
                  <to>
                    <xdr:col>15</xdr:col>
                    <xdr:colOff>400050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4" r:id="rId146" name="Check Box 848">
              <controlPr defaultSize="0" autoFill="0" autoLine="0" autoPict="0">
                <anchor moveWithCells="1">
                  <from>
                    <xdr:col>15</xdr:col>
                    <xdr:colOff>190500</xdr:colOff>
                    <xdr:row>155</xdr:row>
                    <xdr:rowOff>76200</xdr:rowOff>
                  </from>
                  <to>
                    <xdr:col>15</xdr:col>
                    <xdr:colOff>400050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5" r:id="rId147" name="Check Box 849">
              <controlPr defaultSize="0" autoFill="0" autoLine="0" autoPict="0">
                <anchor moveWithCells="1">
                  <from>
                    <xdr:col>15</xdr:col>
                    <xdr:colOff>190500</xdr:colOff>
                    <xdr:row>156</xdr:row>
                    <xdr:rowOff>76200</xdr:rowOff>
                  </from>
                  <to>
                    <xdr:col>15</xdr:col>
                    <xdr:colOff>400050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6" r:id="rId148" name="Check Box 850">
              <controlPr defaultSize="0" autoFill="0" autoLine="0" autoPict="0">
                <anchor moveWithCells="1">
                  <from>
                    <xdr:col>15</xdr:col>
                    <xdr:colOff>190500</xdr:colOff>
                    <xdr:row>157</xdr:row>
                    <xdr:rowOff>76200</xdr:rowOff>
                  </from>
                  <to>
                    <xdr:col>15</xdr:col>
                    <xdr:colOff>400050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7" r:id="rId149" name="Check Box 851">
              <controlPr defaultSize="0" autoFill="0" autoLine="0" autoPict="0">
                <anchor moveWithCells="1">
                  <from>
                    <xdr:col>15</xdr:col>
                    <xdr:colOff>190500</xdr:colOff>
                    <xdr:row>158</xdr:row>
                    <xdr:rowOff>76200</xdr:rowOff>
                  </from>
                  <to>
                    <xdr:col>15</xdr:col>
                    <xdr:colOff>400050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8" r:id="rId150" name="Check Box 852">
              <controlPr defaultSize="0" autoFill="0" autoLine="0" autoPict="0">
                <anchor moveWithCells="1">
                  <from>
                    <xdr:col>15</xdr:col>
                    <xdr:colOff>190500</xdr:colOff>
                    <xdr:row>159</xdr:row>
                    <xdr:rowOff>76200</xdr:rowOff>
                  </from>
                  <to>
                    <xdr:col>15</xdr:col>
                    <xdr:colOff>400050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9" r:id="rId151" name="Check Box 853">
              <controlPr defaultSize="0" autoFill="0" autoLine="0" autoPict="0">
                <anchor moveWithCells="1">
                  <from>
                    <xdr:col>15</xdr:col>
                    <xdr:colOff>190500</xdr:colOff>
                    <xdr:row>160</xdr:row>
                    <xdr:rowOff>76200</xdr:rowOff>
                  </from>
                  <to>
                    <xdr:col>15</xdr:col>
                    <xdr:colOff>400050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0" r:id="rId152" name="Check Box 854">
              <controlPr defaultSize="0" autoFill="0" autoLine="0" autoPict="0">
                <anchor moveWithCells="1">
                  <from>
                    <xdr:col>15</xdr:col>
                    <xdr:colOff>190500</xdr:colOff>
                    <xdr:row>161</xdr:row>
                    <xdr:rowOff>76200</xdr:rowOff>
                  </from>
                  <to>
                    <xdr:col>15</xdr:col>
                    <xdr:colOff>400050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1" r:id="rId153" name="Check Box 855">
              <controlPr defaultSize="0" autoFill="0" autoLine="0" autoPict="0">
                <anchor moveWithCells="1">
                  <from>
                    <xdr:col>15</xdr:col>
                    <xdr:colOff>190500</xdr:colOff>
                    <xdr:row>162</xdr:row>
                    <xdr:rowOff>76200</xdr:rowOff>
                  </from>
                  <to>
                    <xdr:col>15</xdr:col>
                    <xdr:colOff>400050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2" r:id="rId154" name="Check Box 856">
              <controlPr defaultSize="0" autoFill="0" autoLine="0" autoPict="0">
                <anchor moveWithCells="1">
                  <from>
                    <xdr:col>15</xdr:col>
                    <xdr:colOff>190500</xdr:colOff>
                    <xdr:row>163</xdr:row>
                    <xdr:rowOff>76200</xdr:rowOff>
                  </from>
                  <to>
                    <xdr:col>15</xdr:col>
                    <xdr:colOff>400050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3" r:id="rId155" name="Check Box 857">
              <controlPr defaultSize="0" autoFill="0" autoLine="0" autoPict="0">
                <anchor moveWithCells="1">
                  <from>
                    <xdr:col>15</xdr:col>
                    <xdr:colOff>190500</xdr:colOff>
                    <xdr:row>164</xdr:row>
                    <xdr:rowOff>76200</xdr:rowOff>
                  </from>
                  <to>
                    <xdr:col>15</xdr:col>
                    <xdr:colOff>400050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4" r:id="rId156" name="Check Box 858">
              <controlPr defaultSize="0" autoFill="0" autoLine="0" autoPict="0">
                <anchor moveWithCells="1">
                  <from>
                    <xdr:col>15</xdr:col>
                    <xdr:colOff>190500</xdr:colOff>
                    <xdr:row>165</xdr:row>
                    <xdr:rowOff>76200</xdr:rowOff>
                  </from>
                  <to>
                    <xdr:col>15</xdr:col>
                    <xdr:colOff>400050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5" r:id="rId157" name="Check Box 859">
              <controlPr defaultSize="0" autoFill="0" autoLine="0" autoPict="0">
                <anchor moveWithCells="1">
                  <from>
                    <xdr:col>15</xdr:col>
                    <xdr:colOff>190500</xdr:colOff>
                    <xdr:row>166</xdr:row>
                    <xdr:rowOff>76200</xdr:rowOff>
                  </from>
                  <to>
                    <xdr:col>15</xdr:col>
                    <xdr:colOff>400050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6" r:id="rId158" name="Check Box 860">
              <controlPr defaultSize="0" autoFill="0" autoLine="0" autoPict="0">
                <anchor moveWithCells="1">
                  <from>
                    <xdr:col>15</xdr:col>
                    <xdr:colOff>190500</xdr:colOff>
                    <xdr:row>167</xdr:row>
                    <xdr:rowOff>76200</xdr:rowOff>
                  </from>
                  <to>
                    <xdr:col>15</xdr:col>
                    <xdr:colOff>400050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7" r:id="rId159" name="Check Box 861">
              <controlPr defaultSize="0" autoFill="0" autoLine="0" autoPict="0">
                <anchor moveWithCells="1">
                  <from>
                    <xdr:col>15</xdr:col>
                    <xdr:colOff>190500</xdr:colOff>
                    <xdr:row>168</xdr:row>
                    <xdr:rowOff>76200</xdr:rowOff>
                  </from>
                  <to>
                    <xdr:col>15</xdr:col>
                    <xdr:colOff>400050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8" r:id="rId160" name="Check Box 862">
              <controlPr defaultSize="0" autoFill="0" autoLine="0" autoPict="0">
                <anchor moveWithCells="1">
                  <from>
                    <xdr:col>15</xdr:col>
                    <xdr:colOff>190500</xdr:colOff>
                    <xdr:row>169</xdr:row>
                    <xdr:rowOff>76200</xdr:rowOff>
                  </from>
                  <to>
                    <xdr:col>15</xdr:col>
                    <xdr:colOff>400050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9" r:id="rId161" name="Check Box 863">
              <controlPr defaultSize="0" autoFill="0" autoLine="0" autoPict="0">
                <anchor moveWithCells="1">
                  <from>
                    <xdr:col>15</xdr:col>
                    <xdr:colOff>190500</xdr:colOff>
                    <xdr:row>170</xdr:row>
                    <xdr:rowOff>76200</xdr:rowOff>
                  </from>
                  <to>
                    <xdr:col>15</xdr:col>
                    <xdr:colOff>400050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0" r:id="rId162" name="Check Box 864">
              <controlPr defaultSize="0" autoFill="0" autoLine="0" autoPict="0">
                <anchor moveWithCells="1">
                  <from>
                    <xdr:col>15</xdr:col>
                    <xdr:colOff>190500</xdr:colOff>
                    <xdr:row>171</xdr:row>
                    <xdr:rowOff>76200</xdr:rowOff>
                  </from>
                  <to>
                    <xdr:col>15</xdr:col>
                    <xdr:colOff>400050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1" r:id="rId163" name="Check Box 865">
              <controlPr defaultSize="0" autoFill="0" autoLine="0" autoPict="0">
                <anchor moveWithCells="1">
                  <from>
                    <xdr:col>15</xdr:col>
                    <xdr:colOff>190500</xdr:colOff>
                    <xdr:row>172</xdr:row>
                    <xdr:rowOff>76200</xdr:rowOff>
                  </from>
                  <to>
                    <xdr:col>15</xdr:col>
                    <xdr:colOff>400050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2" r:id="rId164" name="Check Box 866">
              <controlPr defaultSize="0" autoFill="0" autoLine="0" autoPict="0">
                <anchor moveWithCells="1">
                  <from>
                    <xdr:col>15</xdr:col>
                    <xdr:colOff>190500</xdr:colOff>
                    <xdr:row>173</xdr:row>
                    <xdr:rowOff>76200</xdr:rowOff>
                  </from>
                  <to>
                    <xdr:col>15</xdr:col>
                    <xdr:colOff>400050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3" r:id="rId165" name="Check Box 867">
              <controlPr defaultSize="0" autoFill="0" autoLine="0" autoPict="0">
                <anchor moveWithCells="1">
                  <from>
                    <xdr:col>15</xdr:col>
                    <xdr:colOff>190500</xdr:colOff>
                    <xdr:row>174</xdr:row>
                    <xdr:rowOff>76200</xdr:rowOff>
                  </from>
                  <to>
                    <xdr:col>15</xdr:col>
                    <xdr:colOff>400050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4" r:id="rId166" name="Check Box 868">
              <controlPr defaultSize="0" autoFill="0" autoLine="0" autoPict="0">
                <anchor moveWithCells="1">
                  <from>
                    <xdr:col>15</xdr:col>
                    <xdr:colOff>190500</xdr:colOff>
                    <xdr:row>175</xdr:row>
                    <xdr:rowOff>76200</xdr:rowOff>
                  </from>
                  <to>
                    <xdr:col>15</xdr:col>
                    <xdr:colOff>400050</xdr:colOff>
                    <xdr:row>175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5" r:id="rId167" name="Check Box 869">
              <controlPr defaultSize="0" autoFill="0" autoLine="0" autoPict="0">
                <anchor moveWithCells="1">
                  <from>
                    <xdr:col>15</xdr:col>
                    <xdr:colOff>190500</xdr:colOff>
                    <xdr:row>176</xdr:row>
                    <xdr:rowOff>76200</xdr:rowOff>
                  </from>
                  <to>
                    <xdr:col>15</xdr:col>
                    <xdr:colOff>400050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6" r:id="rId168" name="Check Box 870">
              <controlPr defaultSize="0" autoFill="0" autoLine="0" autoPict="0">
                <anchor moveWithCells="1">
                  <from>
                    <xdr:col>15</xdr:col>
                    <xdr:colOff>190500</xdr:colOff>
                    <xdr:row>177</xdr:row>
                    <xdr:rowOff>76200</xdr:rowOff>
                  </from>
                  <to>
                    <xdr:col>15</xdr:col>
                    <xdr:colOff>400050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7" r:id="rId169" name="Check Box 871">
              <controlPr defaultSize="0" autoFill="0" autoLine="0" autoPict="0">
                <anchor moveWithCells="1">
                  <from>
                    <xdr:col>15</xdr:col>
                    <xdr:colOff>190500</xdr:colOff>
                    <xdr:row>178</xdr:row>
                    <xdr:rowOff>76200</xdr:rowOff>
                  </from>
                  <to>
                    <xdr:col>15</xdr:col>
                    <xdr:colOff>400050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8" r:id="rId170" name="Check Box 872">
              <controlPr defaultSize="0" autoFill="0" autoLine="0" autoPict="0">
                <anchor moveWithCells="1">
                  <from>
                    <xdr:col>15</xdr:col>
                    <xdr:colOff>190500</xdr:colOff>
                    <xdr:row>179</xdr:row>
                    <xdr:rowOff>76200</xdr:rowOff>
                  </from>
                  <to>
                    <xdr:col>15</xdr:col>
                    <xdr:colOff>400050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9" r:id="rId171" name="Check Box 873">
              <controlPr defaultSize="0" autoFill="0" autoLine="0" autoPict="0">
                <anchor moveWithCells="1">
                  <from>
                    <xdr:col>15</xdr:col>
                    <xdr:colOff>190500</xdr:colOff>
                    <xdr:row>180</xdr:row>
                    <xdr:rowOff>76200</xdr:rowOff>
                  </from>
                  <to>
                    <xdr:col>15</xdr:col>
                    <xdr:colOff>400050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0" r:id="rId172" name="Check Box 874">
              <controlPr defaultSize="0" autoFill="0" autoLine="0" autoPict="0">
                <anchor moveWithCells="1">
                  <from>
                    <xdr:col>15</xdr:col>
                    <xdr:colOff>190500</xdr:colOff>
                    <xdr:row>181</xdr:row>
                    <xdr:rowOff>76200</xdr:rowOff>
                  </from>
                  <to>
                    <xdr:col>15</xdr:col>
                    <xdr:colOff>400050</xdr:colOff>
                    <xdr:row>181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1" r:id="rId173" name="Check Box 875">
              <controlPr defaultSize="0" autoFill="0" autoLine="0" autoPict="0">
                <anchor moveWithCells="1">
                  <from>
                    <xdr:col>15</xdr:col>
                    <xdr:colOff>190500</xdr:colOff>
                    <xdr:row>182</xdr:row>
                    <xdr:rowOff>76200</xdr:rowOff>
                  </from>
                  <to>
                    <xdr:col>15</xdr:col>
                    <xdr:colOff>400050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2" r:id="rId174" name="Check Box 876">
              <controlPr defaultSize="0" autoFill="0" autoLine="0" autoPict="0">
                <anchor moveWithCells="1">
                  <from>
                    <xdr:col>15</xdr:col>
                    <xdr:colOff>190500</xdr:colOff>
                    <xdr:row>183</xdr:row>
                    <xdr:rowOff>76200</xdr:rowOff>
                  </from>
                  <to>
                    <xdr:col>15</xdr:col>
                    <xdr:colOff>400050</xdr:colOff>
                    <xdr:row>183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3" r:id="rId175" name="Check Box 877">
              <controlPr defaultSize="0" autoFill="0" autoLine="0" autoPict="0">
                <anchor moveWithCells="1">
                  <from>
                    <xdr:col>15</xdr:col>
                    <xdr:colOff>190500</xdr:colOff>
                    <xdr:row>184</xdr:row>
                    <xdr:rowOff>76200</xdr:rowOff>
                  </from>
                  <to>
                    <xdr:col>15</xdr:col>
                    <xdr:colOff>400050</xdr:colOff>
                    <xdr:row>184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4" r:id="rId176" name="Check Box 878">
              <controlPr defaultSize="0" autoFill="0" autoLine="0" autoPict="0">
                <anchor moveWithCells="1">
                  <from>
                    <xdr:col>15</xdr:col>
                    <xdr:colOff>190500</xdr:colOff>
                    <xdr:row>185</xdr:row>
                    <xdr:rowOff>76200</xdr:rowOff>
                  </from>
                  <to>
                    <xdr:col>15</xdr:col>
                    <xdr:colOff>400050</xdr:colOff>
                    <xdr:row>185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5" r:id="rId177" name="Check Box 879">
              <controlPr defaultSize="0" autoFill="0" autoLine="0" autoPict="0">
                <anchor moveWithCells="1">
                  <from>
                    <xdr:col>15</xdr:col>
                    <xdr:colOff>190500</xdr:colOff>
                    <xdr:row>186</xdr:row>
                    <xdr:rowOff>76200</xdr:rowOff>
                  </from>
                  <to>
                    <xdr:col>15</xdr:col>
                    <xdr:colOff>400050</xdr:colOff>
                    <xdr:row>186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6" r:id="rId178" name="Check Box 880">
              <controlPr defaultSize="0" autoFill="0" autoLine="0" autoPict="0">
                <anchor moveWithCells="1">
                  <from>
                    <xdr:col>15</xdr:col>
                    <xdr:colOff>190500</xdr:colOff>
                    <xdr:row>187</xdr:row>
                    <xdr:rowOff>76200</xdr:rowOff>
                  </from>
                  <to>
                    <xdr:col>15</xdr:col>
                    <xdr:colOff>400050</xdr:colOff>
                    <xdr:row>187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7" r:id="rId179" name="Check Box 881">
              <controlPr defaultSize="0" autoFill="0" autoLine="0" autoPict="0">
                <anchor moveWithCells="1">
                  <from>
                    <xdr:col>15</xdr:col>
                    <xdr:colOff>190500</xdr:colOff>
                    <xdr:row>188</xdr:row>
                    <xdr:rowOff>76200</xdr:rowOff>
                  </from>
                  <to>
                    <xdr:col>15</xdr:col>
                    <xdr:colOff>400050</xdr:colOff>
                    <xdr:row>188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8" r:id="rId180" name="Check Box 882">
              <controlPr defaultSize="0" autoFill="0" autoLine="0" autoPict="0">
                <anchor moveWithCells="1">
                  <from>
                    <xdr:col>15</xdr:col>
                    <xdr:colOff>190500</xdr:colOff>
                    <xdr:row>189</xdr:row>
                    <xdr:rowOff>76200</xdr:rowOff>
                  </from>
                  <to>
                    <xdr:col>15</xdr:col>
                    <xdr:colOff>400050</xdr:colOff>
                    <xdr:row>189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9" r:id="rId181" name="Check Box 883">
              <controlPr defaultSize="0" autoFill="0" autoLine="0" autoPict="0">
                <anchor moveWithCells="1">
                  <from>
                    <xdr:col>15</xdr:col>
                    <xdr:colOff>190500</xdr:colOff>
                    <xdr:row>190</xdr:row>
                    <xdr:rowOff>76200</xdr:rowOff>
                  </from>
                  <to>
                    <xdr:col>15</xdr:col>
                    <xdr:colOff>400050</xdr:colOff>
                    <xdr:row>190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0" r:id="rId182" name="Check Box 884">
              <controlPr defaultSize="0" autoFill="0" autoLine="0" autoPict="0">
                <anchor moveWithCells="1">
                  <from>
                    <xdr:col>15</xdr:col>
                    <xdr:colOff>190500</xdr:colOff>
                    <xdr:row>191</xdr:row>
                    <xdr:rowOff>76200</xdr:rowOff>
                  </from>
                  <to>
                    <xdr:col>15</xdr:col>
                    <xdr:colOff>400050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1" r:id="rId183" name="Check Box 885">
              <controlPr defaultSize="0" autoFill="0" autoLine="0" autoPict="0">
                <anchor moveWithCells="1">
                  <from>
                    <xdr:col>15</xdr:col>
                    <xdr:colOff>190500</xdr:colOff>
                    <xdr:row>192</xdr:row>
                    <xdr:rowOff>76200</xdr:rowOff>
                  </from>
                  <to>
                    <xdr:col>15</xdr:col>
                    <xdr:colOff>400050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2" r:id="rId184" name="Check Box 886">
              <controlPr defaultSize="0" autoFill="0" autoLine="0" autoPict="0">
                <anchor moveWithCells="1">
                  <from>
                    <xdr:col>15</xdr:col>
                    <xdr:colOff>190500</xdr:colOff>
                    <xdr:row>193</xdr:row>
                    <xdr:rowOff>76200</xdr:rowOff>
                  </from>
                  <to>
                    <xdr:col>15</xdr:col>
                    <xdr:colOff>400050</xdr:colOff>
                    <xdr:row>193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3" r:id="rId185" name="Check Box 887">
              <controlPr defaultSize="0" autoFill="0" autoLine="0" autoPict="0">
                <anchor moveWithCells="1">
                  <from>
                    <xdr:col>15</xdr:col>
                    <xdr:colOff>190500</xdr:colOff>
                    <xdr:row>194</xdr:row>
                    <xdr:rowOff>76200</xdr:rowOff>
                  </from>
                  <to>
                    <xdr:col>15</xdr:col>
                    <xdr:colOff>400050</xdr:colOff>
                    <xdr:row>194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4" r:id="rId186" name="Check Box 888">
              <controlPr defaultSize="0" autoFill="0" autoLine="0" autoPict="0">
                <anchor moveWithCells="1">
                  <from>
                    <xdr:col>15</xdr:col>
                    <xdr:colOff>190500</xdr:colOff>
                    <xdr:row>195</xdr:row>
                    <xdr:rowOff>76200</xdr:rowOff>
                  </from>
                  <to>
                    <xdr:col>15</xdr:col>
                    <xdr:colOff>400050</xdr:colOff>
                    <xdr:row>195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5" r:id="rId187" name="Check Box 889">
              <controlPr defaultSize="0" autoFill="0" autoLine="0" autoPict="0">
                <anchor moveWithCells="1">
                  <from>
                    <xdr:col>15</xdr:col>
                    <xdr:colOff>190500</xdr:colOff>
                    <xdr:row>196</xdr:row>
                    <xdr:rowOff>76200</xdr:rowOff>
                  </from>
                  <to>
                    <xdr:col>15</xdr:col>
                    <xdr:colOff>400050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6" r:id="rId188" name="Check Box 890">
              <controlPr defaultSize="0" autoFill="0" autoLine="0" autoPict="0">
                <anchor moveWithCells="1">
                  <from>
                    <xdr:col>15</xdr:col>
                    <xdr:colOff>190500</xdr:colOff>
                    <xdr:row>197</xdr:row>
                    <xdr:rowOff>76200</xdr:rowOff>
                  </from>
                  <to>
                    <xdr:col>15</xdr:col>
                    <xdr:colOff>400050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7" r:id="rId189" name="Check Box 891">
              <controlPr defaultSize="0" autoFill="0" autoLine="0" autoPict="0">
                <anchor moveWithCells="1">
                  <from>
                    <xdr:col>15</xdr:col>
                    <xdr:colOff>190500</xdr:colOff>
                    <xdr:row>198</xdr:row>
                    <xdr:rowOff>76200</xdr:rowOff>
                  </from>
                  <to>
                    <xdr:col>15</xdr:col>
                    <xdr:colOff>400050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8" r:id="rId190" name="Check Box 892">
              <controlPr defaultSize="0" autoFill="0" autoLine="0" autoPict="0">
                <anchor moveWithCells="1">
                  <from>
                    <xdr:col>15</xdr:col>
                    <xdr:colOff>190500</xdr:colOff>
                    <xdr:row>199</xdr:row>
                    <xdr:rowOff>76200</xdr:rowOff>
                  </from>
                  <to>
                    <xdr:col>15</xdr:col>
                    <xdr:colOff>400050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9" r:id="rId191" name="Check Box 893">
              <controlPr defaultSize="0" autoFill="0" autoLine="0" autoPict="0">
                <anchor moveWithCells="1">
                  <from>
                    <xdr:col>15</xdr:col>
                    <xdr:colOff>190500</xdr:colOff>
                    <xdr:row>200</xdr:row>
                    <xdr:rowOff>76200</xdr:rowOff>
                  </from>
                  <to>
                    <xdr:col>15</xdr:col>
                    <xdr:colOff>400050</xdr:colOff>
                    <xdr:row>200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0" r:id="rId192" name="Check Box 894">
              <controlPr defaultSize="0" autoFill="0" autoLine="0" autoPict="0">
                <anchor moveWithCells="1">
                  <from>
                    <xdr:col>15</xdr:col>
                    <xdr:colOff>190500</xdr:colOff>
                    <xdr:row>201</xdr:row>
                    <xdr:rowOff>76200</xdr:rowOff>
                  </from>
                  <to>
                    <xdr:col>15</xdr:col>
                    <xdr:colOff>400050</xdr:colOff>
                    <xdr:row>201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1" r:id="rId193" name="Check Box 895">
              <controlPr defaultSize="0" autoFill="0" autoLine="0" autoPict="0">
                <anchor moveWithCells="1">
                  <from>
                    <xdr:col>15</xdr:col>
                    <xdr:colOff>190500</xdr:colOff>
                    <xdr:row>202</xdr:row>
                    <xdr:rowOff>76200</xdr:rowOff>
                  </from>
                  <to>
                    <xdr:col>15</xdr:col>
                    <xdr:colOff>400050</xdr:colOff>
                    <xdr:row>202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2" r:id="rId194" name="Check Box 896">
              <controlPr defaultSize="0" autoFill="0" autoLine="0" autoPict="0">
                <anchor moveWithCells="1">
                  <from>
                    <xdr:col>15</xdr:col>
                    <xdr:colOff>190500</xdr:colOff>
                    <xdr:row>203</xdr:row>
                    <xdr:rowOff>76200</xdr:rowOff>
                  </from>
                  <to>
                    <xdr:col>15</xdr:col>
                    <xdr:colOff>400050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3" r:id="rId195" name="Check Box 897">
              <controlPr defaultSize="0" autoFill="0" autoLine="0" autoPict="0">
                <anchor moveWithCells="1">
                  <from>
                    <xdr:col>15</xdr:col>
                    <xdr:colOff>190500</xdr:colOff>
                    <xdr:row>204</xdr:row>
                    <xdr:rowOff>76200</xdr:rowOff>
                  </from>
                  <to>
                    <xdr:col>15</xdr:col>
                    <xdr:colOff>400050</xdr:colOff>
                    <xdr:row>204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4" r:id="rId196" name="Check Box 898">
              <controlPr defaultSize="0" autoFill="0" autoLine="0" autoPict="0">
                <anchor moveWithCells="1">
                  <from>
                    <xdr:col>15</xdr:col>
                    <xdr:colOff>190500</xdr:colOff>
                    <xdr:row>205</xdr:row>
                    <xdr:rowOff>76200</xdr:rowOff>
                  </from>
                  <to>
                    <xdr:col>15</xdr:col>
                    <xdr:colOff>400050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5" r:id="rId197" name="Check Box 899">
              <controlPr defaultSize="0" autoFill="0" autoLine="0" autoPict="0">
                <anchor moveWithCells="1">
                  <from>
                    <xdr:col>15</xdr:col>
                    <xdr:colOff>190500</xdr:colOff>
                    <xdr:row>206</xdr:row>
                    <xdr:rowOff>76200</xdr:rowOff>
                  </from>
                  <to>
                    <xdr:col>15</xdr:col>
                    <xdr:colOff>400050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6" r:id="rId198" name="Check Box 900">
              <controlPr defaultSize="0" autoFill="0" autoLine="0" autoPict="0">
                <anchor moveWithCells="1">
                  <from>
                    <xdr:col>15</xdr:col>
                    <xdr:colOff>190500</xdr:colOff>
                    <xdr:row>207</xdr:row>
                    <xdr:rowOff>76200</xdr:rowOff>
                  </from>
                  <to>
                    <xdr:col>15</xdr:col>
                    <xdr:colOff>400050</xdr:colOff>
                    <xdr:row>207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7" r:id="rId199" name="Check Box 901">
              <controlPr defaultSize="0" autoFill="0" autoLine="0" autoPict="0">
                <anchor moveWithCells="1">
                  <from>
                    <xdr:col>15</xdr:col>
                    <xdr:colOff>190500</xdr:colOff>
                    <xdr:row>208</xdr:row>
                    <xdr:rowOff>76200</xdr:rowOff>
                  </from>
                  <to>
                    <xdr:col>15</xdr:col>
                    <xdr:colOff>400050</xdr:colOff>
                    <xdr:row>208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8" r:id="rId200" name="Check Box 902">
              <controlPr defaultSize="0" autoFill="0" autoLine="0" autoPict="0">
                <anchor moveWithCells="1">
                  <from>
                    <xdr:col>15</xdr:col>
                    <xdr:colOff>190500</xdr:colOff>
                    <xdr:row>209</xdr:row>
                    <xdr:rowOff>76200</xdr:rowOff>
                  </from>
                  <to>
                    <xdr:col>15</xdr:col>
                    <xdr:colOff>400050</xdr:colOff>
                    <xdr:row>209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9" r:id="rId201" name="Check Box 903">
              <controlPr defaultSize="0" autoFill="0" autoLine="0" autoPict="0">
                <anchor moveWithCells="1">
                  <from>
                    <xdr:col>15</xdr:col>
                    <xdr:colOff>190500</xdr:colOff>
                    <xdr:row>210</xdr:row>
                    <xdr:rowOff>76200</xdr:rowOff>
                  </from>
                  <to>
                    <xdr:col>15</xdr:col>
                    <xdr:colOff>400050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0" r:id="rId202" name="Check Box 904">
              <controlPr defaultSize="0" autoFill="0" autoLine="0" autoPict="0">
                <anchor moveWithCells="1">
                  <from>
                    <xdr:col>15</xdr:col>
                    <xdr:colOff>190500</xdr:colOff>
                    <xdr:row>211</xdr:row>
                    <xdr:rowOff>76200</xdr:rowOff>
                  </from>
                  <to>
                    <xdr:col>15</xdr:col>
                    <xdr:colOff>400050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1" r:id="rId203" name="Check Box 905">
              <controlPr defaultSize="0" autoFill="0" autoLine="0" autoPict="0">
                <anchor moveWithCells="1">
                  <from>
                    <xdr:col>15</xdr:col>
                    <xdr:colOff>190500</xdr:colOff>
                    <xdr:row>212</xdr:row>
                    <xdr:rowOff>76200</xdr:rowOff>
                  </from>
                  <to>
                    <xdr:col>15</xdr:col>
                    <xdr:colOff>400050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2" r:id="rId204" name="Check Box 906">
              <controlPr defaultSize="0" autoFill="0" autoLine="0" autoPict="0">
                <anchor moveWithCells="1">
                  <from>
                    <xdr:col>15</xdr:col>
                    <xdr:colOff>190500</xdr:colOff>
                    <xdr:row>213</xdr:row>
                    <xdr:rowOff>76200</xdr:rowOff>
                  </from>
                  <to>
                    <xdr:col>15</xdr:col>
                    <xdr:colOff>400050</xdr:colOff>
                    <xdr:row>213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3" r:id="rId205" name="Check Box 907">
              <controlPr defaultSize="0" autoFill="0" autoLine="0" autoPict="0">
                <anchor moveWithCells="1">
                  <from>
                    <xdr:col>15</xdr:col>
                    <xdr:colOff>190500</xdr:colOff>
                    <xdr:row>214</xdr:row>
                    <xdr:rowOff>76200</xdr:rowOff>
                  </from>
                  <to>
                    <xdr:col>15</xdr:col>
                    <xdr:colOff>400050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4" r:id="rId206" name="Check Box 908">
              <controlPr defaultSize="0" autoFill="0" autoLine="0" autoPict="0">
                <anchor moveWithCells="1">
                  <from>
                    <xdr:col>15</xdr:col>
                    <xdr:colOff>190500</xdr:colOff>
                    <xdr:row>215</xdr:row>
                    <xdr:rowOff>76200</xdr:rowOff>
                  </from>
                  <to>
                    <xdr:col>15</xdr:col>
                    <xdr:colOff>400050</xdr:colOff>
                    <xdr:row>215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5" r:id="rId207" name="Check Box 909">
              <controlPr defaultSize="0" autoFill="0" autoLine="0" autoPict="0">
                <anchor moveWithCells="1">
                  <from>
                    <xdr:col>15</xdr:col>
                    <xdr:colOff>190500</xdr:colOff>
                    <xdr:row>216</xdr:row>
                    <xdr:rowOff>76200</xdr:rowOff>
                  </from>
                  <to>
                    <xdr:col>15</xdr:col>
                    <xdr:colOff>400050</xdr:colOff>
                    <xdr:row>216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6" r:id="rId208" name="Check Box 910">
              <controlPr defaultSize="0" autoFill="0" autoLine="0" autoPict="0">
                <anchor moveWithCells="1">
                  <from>
                    <xdr:col>15</xdr:col>
                    <xdr:colOff>190500</xdr:colOff>
                    <xdr:row>217</xdr:row>
                    <xdr:rowOff>76200</xdr:rowOff>
                  </from>
                  <to>
                    <xdr:col>15</xdr:col>
                    <xdr:colOff>400050</xdr:colOff>
                    <xdr:row>217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7" r:id="rId209" name="Check Box 911">
              <controlPr defaultSize="0" autoFill="0" autoLine="0" autoPict="0">
                <anchor moveWithCells="1">
                  <from>
                    <xdr:col>15</xdr:col>
                    <xdr:colOff>190500</xdr:colOff>
                    <xdr:row>218</xdr:row>
                    <xdr:rowOff>76200</xdr:rowOff>
                  </from>
                  <to>
                    <xdr:col>15</xdr:col>
                    <xdr:colOff>400050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8" r:id="rId210" name="Check Box 912">
              <controlPr defaultSize="0" autoFill="0" autoLine="0" autoPict="0">
                <anchor moveWithCells="1">
                  <from>
                    <xdr:col>15</xdr:col>
                    <xdr:colOff>190500</xdr:colOff>
                    <xdr:row>219</xdr:row>
                    <xdr:rowOff>76200</xdr:rowOff>
                  </from>
                  <to>
                    <xdr:col>15</xdr:col>
                    <xdr:colOff>400050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9" r:id="rId211" name="Check Box 913">
              <controlPr defaultSize="0" autoFill="0" autoLine="0" autoPict="0">
                <anchor moveWithCells="1">
                  <from>
                    <xdr:col>15</xdr:col>
                    <xdr:colOff>190500</xdr:colOff>
                    <xdr:row>220</xdr:row>
                    <xdr:rowOff>76200</xdr:rowOff>
                  </from>
                  <to>
                    <xdr:col>15</xdr:col>
                    <xdr:colOff>400050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0" r:id="rId212" name="Check Box 914">
              <controlPr defaultSize="0" autoFill="0" autoLine="0" autoPict="0">
                <anchor moveWithCells="1">
                  <from>
                    <xdr:col>15</xdr:col>
                    <xdr:colOff>190500</xdr:colOff>
                    <xdr:row>221</xdr:row>
                    <xdr:rowOff>76200</xdr:rowOff>
                  </from>
                  <to>
                    <xdr:col>15</xdr:col>
                    <xdr:colOff>400050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1" r:id="rId213" name="Check Box 915">
              <controlPr defaultSize="0" autoFill="0" autoLine="0" autoPict="0">
                <anchor moveWithCells="1">
                  <from>
                    <xdr:col>15</xdr:col>
                    <xdr:colOff>190500</xdr:colOff>
                    <xdr:row>222</xdr:row>
                    <xdr:rowOff>76200</xdr:rowOff>
                  </from>
                  <to>
                    <xdr:col>15</xdr:col>
                    <xdr:colOff>400050</xdr:colOff>
                    <xdr:row>222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2" r:id="rId214" name="Check Box 916">
              <controlPr defaultSize="0" autoFill="0" autoLine="0" autoPict="0">
                <anchor moveWithCells="1">
                  <from>
                    <xdr:col>15</xdr:col>
                    <xdr:colOff>190500</xdr:colOff>
                    <xdr:row>223</xdr:row>
                    <xdr:rowOff>76200</xdr:rowOff>
                  </from>
                  <to>
                    <xdr:col>15</xdr:col>
                    <xdr:colOff>400050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3" r:id="rId215" name="Check Box 917">
              <controlPr defaultSize="0" autoFill="0" autoLine="0" autoPict="0">
                <anchor moveWithCells="1">
                  <from>
                    <xdr:col>15</xdr:col>
                    <xdr:colOff>190500</xdr:colOff>
                    <xdr:row>224</xdr:row>
                    <xdr:rowOff>76200</xdr:rowOff>
                  </from>
                  <to>
                    <xdr:col>15</xdr:col>
                    <xdr:colOff>400050</xdr:colOff>
                    <xdr:row>224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4" r:id="rId216" name="Check Box 918">
              <controlPr defaultSize="0" autoFill="0" autoLine="0" autoPict="0">
                <anchor moveWithCells="1">
                  <from>
                    <xdr:col>15</xdr:col>
                    <xdr:colOff>190500</xdr:colOff>
                    <xdr:row>225</xdr:row>
                    <xdr:rowOff>76200</xdr:rowOff>
                  </from>
                  <to>
                    <xdr:col>15</xdr:col>
                    <xdr:colOff>400050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5" r:id="rId217" name="Check Box 919">
              <controlPr defaultSize="0" autoFill="0" autoLine="0" autoPict="0">
                <anchor moveWithCells="1">
                  <from>
                    <xdr:col>15</xdr:col>
                    <xdr:colOff>190500</xdr:colOff>
                    <xdr:row>226</xdr:row>
                    <xdr:rowOff>76200</xdr:rowOff>
                  </from>
                  <to>
                    <xdr:col>15</xdr:col>
                    <xdr:colOff>400050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6" r:id="rId218" name="Check Box 920">
              <controlPr defaultSize="0" autoFill="0" autoLine="0" autoPict="0">
                <anchor moveWithCells="1">
                  <from>
                    <xdr:col>15</xdr:col>
                    <xdr:colOff>190500</xdr:colOff>
                    <xdr:row>227</xdr:row>
                    <xdr:rowOff>76200</xdr:rowOff>
                  </from>
                  <to>
                    <xdr:col>15</xdr:col>
                    <xdr:colOff>400050</xdr:colOff>
                    <xdr:row>227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7" r:id="rId219" name="Check Box 921">
              <controlPr defaultSize="0" autoFill="0" autoLine="0" autoPict="0">
                <anchor moveWithCells="1">
                  <from>
                    <xdr:col>15</xdr:col>
                    <xdr:colOff>190500</xdr:colOff>
                    <xdr:row>228</xdr:row>
                    <xdr:rowOff>76200</xdr:rowOff>
                  </from>
                  <to>
                    <xdr:col>15</xdr:col>
                    <xdr:colOff>400050</xdr:colOff>
                    <xdr:row>229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8" r:id="rId220" name="Check Box 922">
              <controlPr defaultSize="0" autoFill="0" autoLine="0" autoPict="0">
                <anchor moveWithCells="1">
                  <from>
                    <xdr:col>15</xdr:col>
                    <xdr:colOff>190500</xdr:colOff>
                    <xdr:row>229</xdr:row>
                    <xdr:rowOff>76200</xdr:rowOff>
                  </from>
                  <to>
                    <xdr:col>15</xdr:col>
                    <xdr:colOff>400050</xdr:colOff>
                    <xdr:row>230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9" r:id="rId221" name="Check Box 923">
              <controlPr defaultSize="0" autoFill="0" autoLine="0" autoPict="0">
                <anchor moveWithCells="1">
                  <from>
                    <xdr:col>15</xdr:col>
                    <xdr:colOff>190500</xdr:colOff>
                    <xdr:row>230</xdr:row>
                    <xdr:rowOff>76200</xdr:rowOff>
                  </from>
                  <to>
                    <xdr:col>15</xdr:col>
                    <xdr:colOff>400050</xdr:colOff>
                    <xdr:row>230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0" r:id="rId222" name="Check Box 924">
              <controlPr defaultSize="0" autoFill="0" autoLine="0" autoPict="0">
                <anchor moveWithCells="1">
                  <from>
                    <xdr:col>15</xdr:col>
                    <xdr:colOff>190500</xdr:colOff>
                    <xdr:row>231</xdr:row>
                    <xdr:rowOff>76200</xdr:rowOff>
                  </from>
                  <to>
                    <xdr:col>15</xdr:col>
                    <xdr:colOff>400050</xdr:colOff>
                    <xdr:row>231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1" r:id="rId223" name="Check Box 925">
              <controlPr defaultSize="0" autoFill="0" autoLine="0" autoPict="0">
                <anchor moveWithCells="1">
                  <from>
                    <xdr:col>15</xdr:col>
                    <xdr:colOff>190500</xdr:colOff>
                    <xdr:row>232</xdr:row>
                    <xdr:rowOff>76200</xdr:rowOff>
                  </from>
                  <to>
                    <xdr:col>15</xdr:col>
                    <xdr:colOff>400050</xdr:colOff>
                    <xdr:row>232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2" r:id="rId224" name="Check Box 926">
              <controlPr defaultSize="0" autoFill="0" autoLine="0" autoPict="0">
                <anchor moveWithCells="1">
                  <from>
                    <xdr:col>15</xdr:col>
                    <xdr:colOff>190500</xdr:colOff>
                    <xdr:row>233</xdr:row>
                    <xdr:rowOff>76200</xdr:rowOff>
                  </from>
                  <to>
                    <xdr:col>15</xdr:col>
                    <xdr:colOff>400050</xdr:colOff>
                    <xdr:row>234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3" r:id="rId225" name="Check Box 927">
              <controlPr defaultSize="0" autoFill="0" autoLine="0" autoPict="0">
                <anchor moveWithCells="1">
                  <from>
                    <xdr:col>15</xdr:col>
                    <xdr:colOff>190500</xdr:colOff>
                    <xdr:row>234</xdr:row>
                    <xdr:rowOff>76200</xdr:rowOff>
                  </from>
                  <to>
                    <xdr:col>15</xdr:col>
                    <xdr:colOff>400050</xdr:colOff>
                    <xdr:row>234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4" r:id="rId226" name="Check Box 928">
              <controlPr defaultSize="0" autoFill="0" autoLine="0" autoPict="0">
                <anchor moveWithCells="1">
                  <from>
                    <xdr:col>15</xdr:col>
                    <xdr:colOff>190500</xdr:colOff>
                    <xdr:row>235</xdr:row>
                    <xdr:rowOff>76200</xdr:rowOff>
                  </from>
                  <to>
                    <xdr:col>15</xdr:col>
                    <xdr:colOff>400050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5" r:id="rId227" name="Check Box 929">
              <controlPr defaultSize="0" autoFill="0" autoLine="0" autoPict="0">
                <anchor moveWithCells="1">
                  <from>
                    <xdr:col>15</xdr:col>
                    <xdr:colOff>190500</xdr:colOff>
                    <xdr:row>236</xdr:row>
                    <xdr:rowOff>76200</xdr:rowOff>
                  </from>
                  <to>
                    <xdr:col>15</xdr:col>
                    <xdr:colOff>400050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6" r:id="rId228" name="Check Box 930">
              <controlPr defaultSize="0" autoFill="0" autoLine="0" autoPict="0">
                <anchor moveWithCells="1">
                  <from>
                    <xdr:col>15</xdr:col>
                    <xdr:colOff>190500</xdr:colOff>
                    <xdr:row>237</xdr:row>
                    <xdr:rowOff>76200</xdr:rowOff>
                  </from>
                  <to>
                    <xdr:col>15</xdr:col>
                    <xdr:colOff>400050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7" r:id="rId229" name="Check Box 931">
              <controlPr defaultSize="0" autoFill="0" autoLine="0" autoPict="0">
                <anchor moveWithCells="1">
                  <from>
                    <xdr:col>15</xdr:col>
                    <xdr:colOff>190500</xdr:colOff>
                    <xdr:row>238</xdr:row>
                    <xdr:rowOff>76200</xdr:rowOff>
                  </from>
                  <to>
                    <xdr:col>15</xdr:col>
                    <xdr:colOff>400050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8" r:id="rId230" name="Check Box 932">
              <controlPr defaultSize="0" autoFill="0" autoLine="0" autoPict="0">
                <anchor moveWithCells="1">
                  <from>
                    <xdr:col>15</xdr:col>
                    <xdr:colOff>190500</xdr:colOff>
                    <xdr:row>239</xdr:row>
                    <xdr:rowOff>76200</xdr:rowOff>
                  </from>
                  <to>
                    <xdr:col>15</xdr:col>
                    <xdr:colOff>400050</xdr:colOff>
                    <xdr:row>239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9" r:id="rId231" name="Check Box 933">
              <controlPr defaultSize="0" autoFill="0" autoLine="0" autoPict="0">
                <anchor moveWithCells="1">
                  <from>
                    <xdr:col>15</xdr:col>
                    <xdr:colOff>190500</xdr:colOff>
                    <xdr:row>240</xdr:row>
                    <xdr:rowOff>76200</xdr:rowOff>
                  </from>
                  <to>
                    <xdr:col>15</xdr:col>
                    <xdr:colOff>400050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0" r:id="rId232" name="Check Box 934">
              <controlPr defaultSize="0" autoFill="0" autoLine="0" autoPict="0">
                <anchor moveWithCells="1">
                  <from>
                    <xdr:col>15</xdr:col>
                    <xdr:colOff>190500</xdr:colOff>
                    <xdr:row>241</xdr:row>
                    <xdr:rowOff>76200</xdr:rowOff>
                  </from>
                  <to>
                    <xdr:col>15</xdr:col>
                    <xdr:colOff>400050</xdr:colOff>
                    <xdr:row>241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1" r:id="rId233" name="Check Box 935">
              <controlPr defaultSize="0" autoFill="0" autoLine="0" autoPict="0">
                <anchor moveWithCells="1">
                  <from>
                    <xdr:col>15</xdr:col>
                    <xdr:colOff>190500</xdr:colOff>
                    <xdr:row>242</xdr:row>
                    <xdr:rowOff>76200</xdr:rowOff>
                  </from>
                  <to>
                    <xdr:col>15</xdr:col>
                    <xdr:colOff>400050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2" r:id="rId234" name="Check Box 936">
              <controlPr defaultSize="0" autoFill="0" autoLine="0" autoPict="0">
                <anchor moveWithCells="1">
                  <from>
                    <xdr:col>15</xdr:col>
                    <xdr:colOff>190500</xdr:colOff>
                    <xdr:row>243</xdr:row>
                    <xdr:rowOff>76200</xdr:rowOff>
                  </from>
                  <to>
                    <xdr:col>15</xdr:col>
                    <xdr:colOff>400050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3" r:id="rId235" name="Check Box 937">
              <controlPr defaultSize="0" autoFill="0" autoLine="0" autoPict="0">
                <anchor moveWithCells="1">
                  <from>
                    <xdr:col>15</xdr:col>
                    <xdr:colOff>190500</xdr:colOff>
                    <xdr:row>244</xdr:row>
                    <xdr:rowOff>76200</xdr:rowOff>
                  </from>
                  <to>
                    <xdr:col>15</xdr:col>
                    <xdr:colOff>400050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4" r:id="rId236" name="Check Box 938">
              <controlPr defaultSize="0" autoFill="0" autoLine="0" autoPict="0">
                <anchor moveWithCells="1">
                  <from>
                    <xdr:col>15</xdr:col>
                    <xdr:colOff>190500</xdr:colOff>
                    <xdr:row>245</xdr:row>
                    <xdr:rowOff>76200</xdr:rowOff>
                  </from>
                  <to>
                    <xdr:col>15</xdr:col>
                    <xdr:colOff>400050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5" r:id="rId237" name="Check Box 939">
              <controlPr defaultSize="0" autoFill="0" autoLine="0" autoPict="0">
                <anchor moveWithCells="1">
                  <from>
                    <xdr:col>15</xdr:col>
                    <xdr:colOff>190500</xdr:colOff>
                    <xdr:row>246</xdr:row>
                    <xdr:rowOff>76200</xdr:rowOff>
                  </from>
                  <to>
                    <xdr:col>15</xdr:col>
                    <xdr:colOff>400050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6" r:id="rId238" name="Check Box 940">
              <controlPr defaultSize="0" autoFill="0" autoLine="0" autoPict="0">
                <anchor moveWithCells="1">
                  <from>
                    <xdr:col>15</xdr:col>
                    <xdr:colOff>190500</xdr:colOff>
                    <xdr:row>247</xdr:row>
                    <xdr:rowOff>76200</xdr:rowOff>
                  </from>
                  <to>
                    <xdr:col>15</xdr:col>
                    <xdr:colOff>400050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7" r:id="rId239" name="Check Box 941">
              <controlPr defaultSize="0" autoFill="0" autoLine="0" autoPict="0">
                <anchor moveWithCells="1">
                  <from>
                    <xdr:col>15</xdr:col>
                    <xdr:colOff>190500</xdr:colOff>
                    <xdr:row>248</xdr:row>
                    <xdr:rowOff>76200</xdr:rowOff>
                  </from>
                  <to>
                    <xdr:col>15</xdr:col>
                    <xdr:colOff>400050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8" r:id="rId240" name="Check Box 942">
              <controlPr defaultSize="0" autoFill="0" autoLine="0" autoPict="0">
                <anchor moveWithCells="1">
                  <from>
                    <xdr:col>15</xdr:col>
                    <xdr:colOff>190500</xdr:colOff>
                    <xdr:row>249</xdr:row>
                    <xdr:rowOff>76200</xdr:rowOff>
                  </from>
                  <to>
                    <xdr:col>15</xdr:col>
                    <xdr:colOff>400050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9" r:id="rId241" name="Check Box 943">
              <controlPr defaultSize="0" autoFill="0" autoLine="0" autoPict="0">
                <anchor moveWithCells="1">
                  <from>
                    <xdr:col>15</xdr:col>
                    <xdr:colOff>190500</xdr:colOff>
                    <xdr:row>250</xdr:row>
                    <xdr:rowOff>76200</xdr:rowOff>
                  </from>
                  <to>
                    <xdr:col>15</xdr:col>
                    <xdr:colOff>400050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0" r:id="rId242" name="Check Box 944">
              <controlPr defaultSize="0" autoFill="0" autoLine="0" autoPict="0">
                <anchor moveWithCells="1">
                  <from>
                    <xdr:col>15</xdr:col>
                    <xdr:colOff>190500</xdr:colOff>
                    <xdr:row>251</xdr:row>
                    <xdr:rowOff>76200</xdr:rowOff>
                  </from>
                  <to>
                    <xdr:col>15</xdr:col>
                    <xdr:colOff>400050</xdr:colOff>
                    <xdr:row>251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1" r:id="rId243" name="Check Box 945">
              <controlPr defaultSize="0" autoFill="0" autoLine="0" autoPict="0">
                <anchor moveWithCells="1">
                  <from>
                    <xdr:col>15</xdr:col>
                    <xdr:colOff>190500</xdr:colOff>
                    <xdr:row>252</xdr:row>
                    <xdr:rowOff>76200</xdr:rowOff>
                  </from>
                  <to>
                    <xdr:col>15</xdr:col>
                    <xdr:colOff>400050</xdr:colOff>
                    <xdr:row>252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2" r:id="rId244" name="Check Box 946">
              <controlPr defaultSize="0" autoFill="0" autoLine="0" autoPict="0">
                <anchor moveWithCells="1">
                  <from>
                    <xdr:col>15</xdr:col>
                    <xdr:colOff>190500</xdr:colOff>
                    <xdr:row>253</xdr:row>
                    <xdr:rowOff>76200</xdr:rowOff>
                  </from>
                  <to>
                    <xdr:col>15</xdr:col>
                    <xdr:colOff>400050</xdr:colOff>
                    <xdr:row>253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3" r:id="rId245" name="Check Box 947">
              <controlPr defaultSize="0" autoFill="0" autoLine="0" autoPict="0">
                <anchor moveWithCells="1">
                  <from>
                    <xdr:col>15</xdr:col>
                    <xdr:colOff>190500</xdr:colOff>
                    <xdr:row>254</xdr:row>
                    <xdr:rowOff>76200</xdr:rowOff>
                  </from>
                  <to>
                    <xdr:col>15</xdr:col>
                    <xdr:colOff>400050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4" r:id="rId246" name="Check Box 948">
              <controlPr defaultSize="0" autoFill="0" autoLine="0" autoPict="0">
                <anchor moveWithCells="1">
                  <from>
                    <xdr:col>15</xdr:col>
                    <xdr:colOff>190500</xdr:colOff>
                    <xdr:row>255</xdr:row>
                    <xdr:rowOff>76200</xdr:rowOff>
                  </from>
                  <to>
                    <xdr:col>15</xdr:col>
                    <xdr:colOff>400050</xdr:colOff>
                    <xdr:row>255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5" r:id="rId247" name="Check Box 949">
              <controlPr defaultSize="0" autoFill="0" autoLine="0" autoPict="0">
                <anchor moveWithCells="1">
                  <from>
                    <xdr:col>15</xdr:col>
                    <xdr:colOff>190500</xdr:colOff>
                    <xdr:row>256</xdr:row>
                    <xdr:rowOff>76200</xdr:rowOff>
                  </from>
                  <to>
                    <xdr:col>15</xdr:col>
                    <xdr:colOff>400050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6" r:id="rId248" name="Check Box 950">
              <controlPr defaultSize="0" autoFill="0" autoLine="0" autoPict="0">
                <anchor moveWithCells="1">
                  <from>
                    <xdr:col>15</xdr:col>
                    <xdr:colOff>190500</xdr:colOff>
                    <xdr:row>257</xdr:row>
                    <xdr:rowOff>76200</xdr:rowOff>
                  </from>
                  <to>
                    <xdr:col>15</xdr:col>
                    <xdr:colOff>400050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7" r:id="rId249" name="Check Box 951">
              <controlPr defaultSize="0" autoFill="0" autoLine="0" autoPict="0">
                <anchor moveWithCells="1">
                  <from>
                    <xdr:col>15</xdr:col>
                    <xdr:colOff>190500</xdr:colOff>
                    <xdr:row>258</xdr:row>
                    <xdr:rowOff>76200</xdr:rowOff>
                  </from>
                  <to>
                    <xdr:col>15</xdr:col>
                    <xdr:colOff>400050</xdr:colOff>
                    <xdr:row>259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8" r:id="rId250" name="Check Box 952">
              <controlPr defaultSize="0" autoFill="0" autoLine="0" autoPict="0">
                <anchor moveWithCells="1">
                  <from>
                    <xdr:col>15</xdr:col>
                    <xdr:colOff>190500</xdr:colOff>
                    <xdr:row>259</xdr:row>
                    <xdr:rowOff>76200</xdr:rowOff>
                  </from>
                  <to>
                    <xdr:col>15</xdr:col>
                    <xdr:colOff>400050</xdr:colOff>
                    <xdr:row>259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9" r:id="rId251" name="Check Box 953">
              <controlPr defaultSize="0" autoFill="0" autoLine="0" autoPict="0">
                <anchor moveWithCells="1">
                  <from>
                    <xdr:col>15</xdr:col>
                    <xdr:colOff>190500</xdr:colOff>
                    <xdr:row>260</xdr:row>
                    <xdr:rowOff>76200</xdr:rowOff>
                  </from>
                  <to>
                    <xdr:col>15</xdr:col>
                    <xdr:colOff>400050</xdr:colOff>
                    <xdr:row>261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0" r:id="rId252" name="Check Box 954">
              <controlPr defaultSize="0" autoFill="0" autoLine="0" autoPict="0">
                <anchor moveWithCells="1">
                  <from>
                    <xdr:col>15</xdr:col>
                    <xdr:colOff>190500</xdr:colOff>
                    <xdr:row>261</xdr:row>
                    <xdr:rowOff>76200</xdr:rowOff>
                  </from>
                  <to>
                    <xdr:col>15</xdr:col>
                    <xdr:colOff>400050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1" r:id="rId253" name="Check Box 955">
              <controlPr defaultSize="0" autoFill="0" autoLine="0" autoPict="0">
                <anchor moveWithCells="1">
                  <from>
                    <xdr:col>15</xdr:col>
                    <xdr:colOff>190500</xdr:colOff>
                    <xdr:row>262</xdr:row>
                    <xdr:rowOff>76200</xdr:rowOff>
                  </from>
                  <to>
                    <xdr:col>15</xdr:col>
                    <xdr:colOff>400050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2" r:id="rId254" name="Check Box 956">
              <controlPr defaultSize="0" autoFill="0" autoLine="0" autoPict="0">
                <anchor moveWithCells="1">
                  <from>
                    <xdr:col>15</xdr:col>
                    <xdr:colOff>190500</xdr:colOff>
                    <xdr:row>263</xdr:row>
                    <xdr:rowOff>76200</xdr:rowOff>
                  </from>
                  <to>
                    <xdr:col>15</xdr:col>
                    <xdr:colOff>400050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3" r:id="rId255" name="Check Box 957">
              <controlPr defaultSize="0" autoFill="0" autoLine="0" autoPict="0">
                <anchor moveWithCells="1">
                  <from>
                    <xdr:col>15</xdr:col>
                    <xdr:colOff>190500</xdr:colOff>
                    <xdr:row>264</xdr:row>
                    <xdr:rowOff>76200</xdr:rowOff>
                  </from>
                  <to>
                    <xdr:col>15</xdr:col>
                    <xdr:colOff>400050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4" r:id="rId256" name="Check Box 958">
              <controlPr defaultSize="0" autoFill="0" autoLine="0" autoPict="0">
                <anchor moveWithCells="1">
                  <from>
                    <xdr:col>15</xdr:col>
                    <xdr:colOff>190500</xdr:colOff>
                    <xdr:row>265</xdr:row>
                    <xdr:rowOff>76200</xdr:rowOff>
                  </from>
                  <to>
                    <xdr:col>15</xdr:col>
                    <xdr:colOff>400050</xdr:colOff>
                    <xdr:row>265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5" r:id="rId257" name="Check Box 959">
              <controlPr defaultSize="0" autoFill="0" autoLine="0" autoPict="0">
                <anchor moveWithCells="1">
                  <from>
                    <xdr:col>15</xdr:col>
                    <xdr:colOff>190500</xdr:colOff>
                    <xdr:row>266</xdr:row>
                    <xdr:rowOff>76200</xdr:rowOff>
                  </from>
                  <to>
                    <xdr:col>15</xdr:col>
                    <xdr:colOff>400050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6" r:id="rId258" name="Check Box 960">
              <controlPr defaultSize="0" autoFill="0" autoLine="0" autoPict="0">
                <anchor moveWithCells="1">
                  <from>
                    <xdr:col>15</xdr:col>
                    <xdr:colOff>190500</xdr:colOff>
                    <xdr:row>267</xdr:row>
                    <xdr:rowOff>76200</xdr:rowOff>
                  </from>
                  <to>
                    <xdr:col>15</xdr:col>
                    <xdr:colOff>400050</xdr:colOff>
                    <xdr:row>268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7" r:id="rId259" name="Check Box 961">
              <controlPr defaultSize="0" autoFill="0" autoLine="0" autoPict="0">
                <anchor moveWithCells="1">
                  <from>
                    <xdr:col>15</xdr:col>
                    <xdr:colOff>190500</xdr:colOff>
                    <xdr:row>268</xdr:row>
                    <xdr:rowOff>76200</xdr:rowOff>
                  </from>
                  <to>
                    <xdr:col>15</xdr:col>
                    <xdr:colOff>400050</xdr:colOff>
                    <xdr:row>269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8" r:id="rId260" name="Check Box 962">
              <controlPr defaultSize="0" autoFill="0" autoLine="0" autoPict="0">
                <anchor moveWithCells="1">
                  <from>
                    <xdr:col>15</xdr:col>
                    <xdr:colOff>190500</xdr:colOff>
                    <xdr:row>269</xdr:row>
                    <xdr:rowOff>76200</xdr:rowOff>
                  </from>
                  <to>
                    <xdr:col>15</xdr:col>
                    <xdr:colOff>400050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9" r:id="rId261" name="Check Box 963">
              <controlPr defaultSize="0" autoFill="0" autoLine="0" autoPict="0">
                <anchor moveWithCells="1">
                  <from>
                    <xdr:col>15</xdr:col>
                    <xdr:colOff>190500</xdr:colOff>
                    <xdr:row>270</xdr:row>
                    <xdr:rowOff>76200</xdr:rowOff>
                  </from>
                  <to>
                    <xdr:col>15</xdr:col>
                    <xdr:colOff>400050</xdr:colOff>
                    <xdr:row>271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0" r:id="rId262" name="Check Box 964">
              <controlPr defaultSize="0" autoFill="0" autoLine="0" autoPict="0">
                <anchor moveWithCells="1">
                  <from>
                    <xdr:col>15</xdr:col>
                    <xdr:colOff>190500</xdr:colOff>
                    <xdr:row>271</xdr:row>
                    <xdr:rowOff>76200</xdr:rowOff>
                  </from>
                  <to>
                    <xdr:col>15</xdr:col>
                    <xdr:colOff>400050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1" r:id="rId263" name="Check Box 965">
              <controlPr defaultSize="0" autoFill="0" autoLine="0" autoPict="0">
                <anchor moveWithCells="1">
                  <from>
                    <xdr:col>15</xdr:col>
                    <xdr:colOff>190500</xdr:colOff>
                    <xdr:row>272</xdr:row>
                    <xdr:rowOff>76200</xdr:rowOff>
                  </from>
                  <to>
                    <xdr:col>15</xdr:col>
                    <xdr:colOff>400050</xdr:colOff>
                    <xdr:row>273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2" r:id="rId264" name="Check Box 966">
              <controlPr defaultSize="0" autoFill="0" autoLine="0" autoPict="0">
                <anchor moveWithCells="1">
                  <from>
                    <xdr:col>15</xdr:col>
                    <xdr:colOff>190500</xdr:colOff>
                    <xdr:row>273</xdr:row>
                    <xdr:rowOff>76200</xdr:rowOff>
                  </from>
                  <to>
                    <xdr:col>15</xdr:col>
                    <xdr:colOff>400050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3" r:id="rId265" name="Check Box 967">
              <controlPr defaultSize="0" autoFill="0" autoLine="0" autoPict="0">
                <anchor moveWithCells="1">
                  <from>
                    <xdr:col>15</xdr:col>
                    <xdr:colOff>190500</xdr:colOff>
                    <xdr:row>274</xdr:row>
                    <xdr:rowOff>76200</xdr:rowOff>
                  </from>
                  <to>
                    <xdr:col>15</xdr:col>
                    <xdr:colOff>400050</xdr:colOff>
                    <xdr:row>274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4" r:id="rId266" name="Check Box 968">
              <controlPr defaultSize="0" autoFill="0" autoLine="0" autoPict="0">
                <anchor moveWithCells="1">
                  <from>
                    <xdr:col>15</xdr:col>
                    <xdr:colOff>190500</xdr:colOff>
                    <xdr:row>275</xdr:row>
                    <xdr:rowOff>76200</xdr:rowOff>
                  </from>
                  <to>
                    <xdr:col>15</xdr:col>
                    <xdr:colOff>400050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5" r:id="rId267" name="Check Box 969">
              <controlPr defaultSize="0" autoFill="0" autoLine="0" autoPict="0">
                <anchor moveWithCells="1">
                  <from>
                    <xdr:col>15</xdr:col>
                    <xdr:colOff>190500</xdr:colOff>
                    <xdr:row>276</xdr:row>
                    <xdr:rowOff>76200</xdr:rowOff>
                  </from>
                  <to>
                    <xdr:col>15</xdr:col>
                    <xdr:colOff>400050</xdr:colOff>
                    <xdr:row>277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6" r:id="rId268" name="Check Box 970">
              <controlPr defaultSize="0" autoFill="0" autoLine="0" autoPict="0">
                <anchor moveWithCells="1">
                  <from>
                    <xdr:col>15</xdr:col>
                    <xdr:colOff>190500</xdr:colOff>
                    <xdr:row>277</xdr:row>
                    <xdr:rowOff>76200</xdr:rowOff>
                  </from>
                  <to>
                    <xdr:col>15</xdr:col>
                    <xdr:colOff>400050</xdr:colOff>
                    <xdr:row>278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7" r:id="rId269" name="Check Box 971">
              <controlPr defaultSize="0" autoFill="0" autoLine="0" autoPict="0">
                <anchor moveWithCells="1">
                  <from>
                    <xdr:col>15</xdr:col>
                    <xdr:colOff>190500</xdr:colOff>
                    <xdr:row>278</xdr:row>
                    <xdr:rowOff>76200</xdr:rowOff>
                  </from>
                  <to>
                    <xdr:col>15</xdr:col>
                    <xdr:colOff>400050</xdr:colOff>
                    <xdr:row>279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8" r:id="rId270" name="Check Box 972">
              <controlPr defaultSize="0" autoFill="0" autoLine="0" autoPict="0">
                <anchor moveWithCells="1">
                  <from>
                    <xdr:col>15</xdr:col>
                    <xdr:colOff>190500</xdr:colOff>
                    <xdr:row>279</xdr:row>
                    <xdr:rowOff>76200</xdr:rowOff>
                  </from>
                  <to>
                    <xdr:col>15</xdr:col>
                    <xdr:colOff>400050</xdr:colOff>
                    <xdr:row>280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9" r:id="rId271" name="Check Box 973">
              <controlPr defaultSize="0" autoFill="0" autoLine="0" autoPict="0">
                <anchor moveWithCells="1">
                  <from>
                    <xdr:col>15</xdr:col>
                    <xdr:colOff>190500</xdr:colOff>
                    <xdr:row>280</xdr:row>
                    <xdr:rowOff>76200</xdr:rowOff>
                  </from>
                  <to>
                    <xdr:col>15</xdr:col>
                    <xdr:colOff>400050</xdr:colOff>
                    <xdr:row>281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0" r:id="rId272" name="Check Box 974">
              <controlPr defaultSize="0" autoFill="0" autoLine="0" autoPict="0">
                <anchor moveWithCells="1">
                  <from>
                    <xdr:col>15</xdr:col>
                    <xdr:colOff>190500</xdr:colOff>
                    <xdr:row>281</xdr:row>
                    <xdr:rowOff>76200</xdr:rowOff>
                  </from>
                  <to>
                    <xdr:col>15</xdr:col>
                    <xdr:colOff>400050</xdr:colOff>
                    <xdr:row>281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1" r:id="rId273" name="Check Box 975">
              <controlPr defaultSize="0" autoFill="0" autoLine="0" autoPict="0">
                <anchor moveWithCells="1">
                  <from>
                    <xdr:col>15</xdr:col>
                    <xdr:colOff>190500</xdr:colOff>
                    <xdr:row>282</xdr:row>
                    <xdr:rowOff>76200</xdr:rowOff>
                  </from>
                  <to>
                    <xdr:col>15</xdr:col>
                    <xdr:colOff>400050</xdr:colOff>
                    <xdr:row>282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2" r:id="rId274" name="Check Box 976">
              <controlPr defaultSize="0" autoFill="0" autoLine="0" autoPict="0">
                <anchor moveWithCells="1">
                  <from>
                    <xdr:col>15</xdr:col>
                    <xdr:colOff>190500</xdr:colOff>
                    <xdr:row>283</xdr:row>
                    <xdr:rowOff>76200</xdr:rowOff>
                  </from>
                  <to>
                    <xdr:col>15</xdr:col>
                    <xdr:colOff>400050</xdr:colOff>
                    <xdr:row>283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3" r:id="rId275" name="Check Box 977">
              <controlPr defaultSize="0" autoFill="0" autoLine="0" autoPict="0">
                <anchor moveWithCells="1">
                  <from>
                    <xdr:col>15</xdr:col>
                    <xdr:colOff>190500</xdr:colOff>
                    <xdr:row>284</xdr:row>
                    <xdr:rowOff>76200</xdr:rowOff>
                  </from>
                  <to>
                    <xdr:col>15</xdr:col>
                    <xdr:colOff>400050</xdr:colOff>
                    <xdr:row>285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4" r:id="rId276" name="Check Box 978">
              <controlPr defaultSize="0" autoFill="0" autoLine="0" autoPict="0">
                <anchor moveWithCells="1">
                  <from>
                    <xdr:col>15</xdr:col>
                    <xdr:colOff>190500</xdr:colOff>
                    <xdr:row>285</xdr:row>
                    <xdr:rowOff>76200</xdr:rowOff>
                  </from>
                  <to>
                    <xdr:col>15</xdr:col>
                    <xdr:colOff>400050</xdr:colOff>
                    <xdr:row>285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5" r:id="rId277" name="Check Box 979">
              <controlPr defaultSize="0" autoFill="0" autoLine="0" autoPict="0">
                <anchor moveWithCells="1">
                  <from>
                    <xdr:col>15</xdr:col>
                    <xdr:colOff>190500</xdr:colOff>
                    <xdr:row>286</xdr:row>
                    <xdr:rowOff>76200</xdr:rowOff>
                  </from>
                  <to>
                    <xdr:col>15</xdr:col>
                    <xdr:colOff>400050</xdr:colOff>
                    <xdr:row>286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6" r:id="rId278" name="Check Box 980">
              <controlPr defaultSize="0" autoFill="0" autoLine="0" autoPict="0">
                <anchor moveWithCells="1">
                  <from>
                    <xdr:col>15</xdr:col>
                    <xdr:colOff>190500</xdr:colOff>
                    <xdr:row>287</xdr:row>
                    <xdr:rowOff>76200</xdr:rowOff>
                  </from>
                  <to>
                    <xdr:col>15</xdr:col>
                    <xdr:colOff>400050</xdr:colOff>
                    <xdr:row>287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7" r:id="rId279" name="Check Box 981">
              <controlPr defaultSize="0" autoFill="0" autoLine="0" autoPict="0">
                <anchor moveWithCells="1">
                  <from>
                    <xdr:col>15</xdr:col>
                    <xdr:colOff>190500</xdr:colOff>
                    <xdr:row>288</xdr:row>
                    <xdr:rowOff>76200</xdr:rowOff>
                  </from>
                  <to>
                    <xdr:col>15</xdr:col>
                    <xdr:colOff>400050</xdr:colOff>
                    <xdr:row>288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8" r:id="rId280" name="Check Box 982">
              <controlPr defaultSize="0" autoFill="0" autoLine="0" autoPict="0">
                <anchor moveWithCells="1">
                  <from>
                    <xdr:col>15</xdr:col>
                    <xdr:colOff>190500</xdr:colOff>
                    <xdr:row>289</xdr:row>
                    <xdr:rowOff>76200</xdr:rowOff>
                  </from>
                  <to>
                    <xdr:col>15</xdr:col>
                    <xdr:colOff>400050</xdr:colOff>
                    <xdr:row>290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9" r:id="rId281" name="Check Box 983">
              <controlPr defaultSize="0" autoFill="0" autoLine="0" autoPict="0">
                <anchor moveWithCells="1">
                  <from>
                    <xdr:col>15</xdr:col>
                    <xdr:colOff>190500</xdr:colOff>
                    <xdr:row>290</xdr:row>
                    <xdr:rowOff>76200</xdr:rowOff>
                  </from>
                  <to>
                    <xdr:col>15</xdr:col>
                    <xdr:colOff>400050</xdr:colOff>
                    <xdr:row>290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0" r:id="rId282" name="Check Box 984">
              <controlPr defaultSize="0" autoFill="0" autoLine="0" autoPict="0">
                <anchor moveWithCells="1">
                  <from>
                    <xdr:col>15</xdr:col>
                    <xdr:colOff>190500</xdr:colOff>
                    <xdr:row>291</xdr:row>
                    <xdr:rowOff>76200</xdr:rowOff>
                  </from>
                  <to>
                    <xdr:col>15</xdr:col>
                    <xdr:colOff>400050</xdr:colOff>
                    <xdr:row>291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1" r:id="rId283" name="Check Box 985">
              <controlPr defaultSize="0" autoFill="0" autoLine="0" autoPict="0">
                <anchor moveWithCells="1">
                  <from>
                    <xdr:col>15</xdr:col>
                    <xdr:colOff>190500</xdr:colOff>
                    <xdr:row>292</xdr:row>
                    <xdr:rowOff>76200</xdr:rowOff>
                  </from>
                  <to>
                    <xdr:col>15</xdr:col>
                    <xdr:colOff>400050</xdr:colOff>
                    <xdr:row>292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2" r:id="rId284" name="Check Box 986">
              <controlPr defaultSize="0" autoFill="0" autoLine="0" autoPict="0">
                <anchor moveWithCells="1">
                  <from>
                    <xdr:col>15</xdr:col>
                    <xdr:colOff>190500</xdr:colOff>
                    <xdr:row>293</xdr:row>
                    <xdr:rowOff>76200</xdr:rowOff>
                  </from>
                  <to>
                    <xdr:col>15</xdr:col>
                    <xdr:colOff>400050</xdr:colOff>
                    <xdr:row>293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3" r:id="rId285" name="Check Box 987">
              <controlPr defaultSize="0" autoFill="0" autoLine="0" autoPict="0">
                <anchor moveWithCells="1">
                  <from>
                    <xdr:col>15</xdr:col>
                    <xdr:colOff>190500</xdr:colOff>
                    <xdr:row>294</xdr:row>
                    <xdr:rowOff>76200</xdr:rowOff>
                  </from>
                  <to>
                    <xdr:col>15</xdr:col>
                    <xdr:colOff>400050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4" r:id="rId286" name="Check Box 988">
              <controlPr defaultSize="0" autoFill="0" autoLine="0" autoPict="0">
                <anchor moveWithCells="1">
                  <from>
                    <xdr:col>15</xdr:col>
                    <xdr:colOff>190500</xdr:colOff>
                    <xdr:row>295</xdr:row>
                    <xdr:rowOff>76200</xdr:rowOff>
                  </from>
                  <to>
                    <xdr:col>15</xdr:col>
                    <xdr:colOff>400050</xdr:colOff>
                    <xdr:row>296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5" r:id="rId287" name="Check Box 989">
              <controlPr defaultSize="0" autoFill="0" autoLine="0" autoPict="0">
                <anchor moveWithCells="1">
                  <from>
                    <xdr:col>15</xdr:col>
                    <xdr:colOff>190500</xdr:colOff>
                    <xdr:row>296</xdr:row>
                    <xdr:rowOff>76200</xdr:rowOff>
                  </from>
                  <to>
                    <xdr:col>15</xdr:col>
                    <xdr:colOff>400050</xdr:colOff>
                    <xdr:row>297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6" r:id="rId288" name="Check Box 990">
              <controlPr defaultSize="0" autoFill="0" autoLine="0" autoPict="0">
                <anchor moveWithCells="1">
                  <from>
                    <xdr:col>15</xdr:col>
                    <xdr:colOff>190500</xdr:colOff>
                    <xdr:row>297</xdr:row>
                    <xdr:rowOff>76200</xdr:rowOff>
                  </from>
                  <to>
                    <xdr:col>15</xdr:col>
                    <xdr:colOff>400050</xdr:colOff>
                    <xdr:row>298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7" r:id="rId289" name="Check Box 991">
              <controlPr defaultSize="0" autoFill="0" autoLine="0" autoPict="0">
                <anchor moveWithCells="1">
                  <from>
                    <xdr:col>15</xdr:col>
                    <xdr:colOff>190500</xdr:colOff>
                    <xdr:row>298</xdr:row>
                    <xdr:rowOff>76200</xdr:rowOff>
                  </from>
                  <to>
                    <xdr:col>15</xdr:col>
                    <xdr:colOff>400050</xdr:colOff>
                    <xdr:row>299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8" r:id="rId290" name="Check Box 992">
              <controlPr defaultSize="0" autoFill="0" autoLine="0" autoPict="0">
                <anchor moveWithCells="1">
                  <from>
                    <xdr:col>15</xdr:col>
                    <xdr:colOff>190500</xdr:colOff>
                    <xdr:row>299</xdr:row>
                    <xdr:rowOff>76200</xdr:rowOff>
                  </from>
                  <to>
                    <xdr:col>15</xdr:col>
                    <xdr:colOff>400050</xdr:colOff>
                    <xdr:row>300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9" r:id="rId291" name="Check Box 993">
              <controlPr defaultSize="0" autoFill="0" autoLine="0" autoPict="0">
                <anchor moveWithCells="1">
                  <from>
                    <xdr:col>15</xdr:col>
                    <xdr:colOff>190500</xdr:colOff>
                    <xdr:row>299</xdr:row>
                    <xdr:rowOff>316230</xdr:rowOff>
                  </from>
                  <to>
                    <xdr:col>15</xdr:col>
                    <xdr:colOff>400050</xdr:colOff>
                    <xdr:row>301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0" r:id="rId292" name="Check Box 994">
              <controlPr defaultSize="0" autoFill="0" autoLine="0" autoPict="0">
                <anchor moveWithCells="1">
                  <from>
                    <xdr:col>15</xdr:col>
                    <xdr:colOff>190500</xdr:colOff>
                    <xdr:row>300</xdr:row>
                    <xdr:rowOff>182880</xdr:rowOff>
                  </from>
                  <to>
                    <xdr:col>15</xdr:col>
                    <xdr:colOff>400050</xdr:colOff>
                    <xdr:row>301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1" r:id="rId293" name="Check Box 995">
              <controlPr defaultSize="0" autoFill="0" autoLine="0" autoPict="0">
                <anchor moveWithCells="1">
                  <from>
                    <xdr:col>15</xdr:col>
                    <xdr:colOff>201930</xdr:colOff>
                    <xdr:row>302</xdr:row>
                    <xdr:rowOff>106680</xdr:rowOff>
                  </from>
                  <to>
                    <xdr:col>15</xdr:col>
                    <xdr:colOff>411480</xdr:colOff>
                    <xdr:row>302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2" r:id="rId294" name="Check Box 996">
              <controlPr defaultSize="0" autoFill="0" autoLine="0" autoPict="0">
                <anchor moveWithCells="1">
                  <from>
                    <xdr:col>15</xdr:col>
                    <xdr:colOff>190500</xdr:colOff>
                    <xdr:row>302</xdr:row>
                    <xdr:rowOff>457200</xdr:rowOff>
                  </from>
                  <to>
                    <xdr:col>15</xdr:col>
                    <xdr:colOff>400050</xdr:colOff>
                    <xdr:row>304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3" r:id="rId295" name="Check Box 997">
              <controlPr defaultSize="0" autoFill="0" autoLine="0" autoPict="0">
                <anchor moveWithCells="1">
                  <from>
                    <xdr:col>15</xdr:col>
                    <xdr:colOff>190500</xdr:colOff>
                    <xdr:row>303</xdr:row>
                    <xdr:rowOff>182880</xdr:rowOff>
                  </from>
                  <to>
                    <xdr:col>15</xdr:col>
                    <xdr:colOff>400050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4" r:id="rId296" name="Check Box 998">
              <controlPr defaultSize="0" autoFill="0" autoLine="0" autoPict="0">
                <anchor moveWithCells="1">
                  <from>
                    <xdr:col>15</xdr:col>
                    <xdr:colOff>190500</xdr:colOff>
                    <xdr:row>304</xdr:row>
                    <xdr:rowOff>182880</xdr:rowOff>
                  </from>
                  <to>
                    <xdr:col>15</xdr:col>
                    <xdr:colOff>400050</xdr:colOff>
                    <xdr:row>306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5" r:id="rId297" name="Check Box 999">
              <controlPr defaultSize="0" autoFill="0" autoLine="0" autoPict="0">
                <anchor moveWithCells="1">
                  <from>
                    <xdr:col>15</xdr:col>
                    <xdr:colOff>190500</xdr:colOff>
                    <xdr:row>306</xdr:row>
                    <xdr:rowOff>76200</xdr:rowOff>
                  </from>
                  <to>
                    <xdr:col>15</xdr:col>
                    <xdr:colOff>400050</xdr:colOff>
                    <xdr:row>306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6" r:id="rId298" name="Check Box 1000">
              <controlPr defaultSize="0" autoFill="0" autoLine="0" autoPict="0">
                <anchor moveWithCells="1">
                  <from>
                    <xdr:col>15</xdr:col>
                    <xdr:colOff>190500</xdr:colOff>
                    <xdr:row>307</xdr:row>
                    <xdr:rowOff>76200</xdr:rowOff>
                  </from>
                  <to>
                    <xdr:col>15</xdr:col>
                    <xdr:colOff>400050</xdr:colOff>
                    <xdr:row>307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7" r:id="rId299" name="Check Box 1001">
              <controlPr defaultSize="0" autoFill="0" autoLine="0" autoPict="0">
                <anchor moveWithCells="1">
                  <from>
                    <xdr:col>15</xdr:col>
                    <xdr:colOff>190500</xdr:colOff>
                    <xdr:row>308</xdr:row>
                    <xdr:rowOff>76200</xdr:rowOff>
                  </from>
                  <to>
                    <xdr:col>15</xdr:col>
                    <xdr:colOff>400050</xdr:colOff>
                    <xdr:row>308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8" r:id="rId300" name="Check Box 1002">
              <controlPr defaultSize="0" autoFill="0" autoLine="0" autoPict="0">
                <anchor moveWithCells="1">
                  <from>
                    <xdr:col>15</xdr:col>
                    <xdr:colOff>190500</xdr:colOff>
                    <xdr:row>309</xdr:row>
                    <xdr:rowOff>76200</xdr:rowOff>
                  </from>
                  <to>
                    <xdr:col>15</xdr:col>
                    <xdr:colOff>400050</xdr:colOff>
                    <xdr:row>309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9" r:id="rId301" name="Check Box 1003">
              <controlPr defaultSize="0" autoFill="0" autoLine="0" autoPict="0">
                <anchor moveWithCells="1">
                  <from>
                    <xdr:col>15</xdr:col>
                    <xdr:colOff>190500</xdr:colOff>
                    <xdr:row>310</xdr:row>
                    <xdr:rowOff>76200</xdr:rowOff>
                  </from>
                  <to>
                    <xdr:col>15</xdr:col>
                    <xdr:colOff>400050</xdr:colOff>
                    <xdr:row>310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0" r:id="rId302" name="Check Box 1004">
              <controlPr defaultSize="0" autoFill="0" autoLine="0" autoPict="0">
                <anchor moveWithCells="1">
                  <from>
                    <xdr:col>15</xdr:col>
                    <xdr:colOff>190500</xdr:colOff>
                    <xdr:row>311</xdr:row>
                    <xdr:rowOff>76200</xdr:rowOff>
                  </from>
                  <to>
                    <xdr:col>15</xdr:col>
                    <xdr:colOff>400050</xdr:colOff>
                    <xdr:row>312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1" r:id="rId303" name="Check Box 1005">
              <controlPr defaultSize="0" autoFill="0" autoLine="0" autoPict="0">
                <anchor moveWithCells="1">
                  <from>
                    <xdr:col>15</xdr:col>
                    <xdr:colOff>190500</xdr:colOff>
                    <xdr:row>312</xdr:row>
                    <xdr:rowOff>76200</xdr:rowOff>
                  </from>
                  <to>
                    <xdr:col>15</xdr:col>
                    <xdr:colOff>400050</xdr:colOff>
                    <xdr:row>312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2" r:id="rId304" name="Check Box 1006">
              <controlPr defaultSize="0" autoFill="0" autoLine="0" autoPict="0">
                <anchor moveWithCells="1">
                  <from>
                    <xdr:col>15</xdr:col>
                    <xdr:colOff>190500</xdr:colOff>
                    <xdr:row>313</xdr:row>
                    <xdr:rowOff>76200</xdr:rowOff>
                  </from>
                  <to>
                    <xdr:col>15</xdr:col>
                    <xdr:colOff>400050</xdr:colOff>
                    <xdr:row>313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3" r:id="rId305" name="Check Box 1007">
              <controlPr defaultSize="0" autoFill="0" autoLine="0" autoPict="0">
                <anchor moveWithCells="1">
                  <from>
                    <xdr:col>15</xdr:col>
                    <xdr:colOff>190500</xdr:colOff>
                    <xdr:row>314</xdr:row>
                    <xdr:rowOff>76200</xdr:rowOff>
                  </from>
                  <to>
                    <xdr:col>15</xdr:col>
                    <xdr:colOff>400050</xdr:colOff>
                    <xdr:row>314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4" r:id="rId306" name="Check Box 1008">
              <controlPr defaultSize="0" autoFill="0" autoLine="0" autoPict="0">
                <anchor moveWithCells="1">
                  <from>
                    <xdr:col>15</xdr:col>
                    <xdr:colOff>190500</xdr:colOff>
                    <xdr:row>315</xdr:row>
                    <xdr:rowOff>76200</xdr:rowOff>
                  </from>
                  <to>
                    <xdr:col>15</xdr:col>
                    <xdr:colOff>400050</xdr:colOff>
                    <xdr:row>315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5" r:id="rId307" name="Check Box 1009">
              <controlPr defaultSize="0" autoFill="0" autoLine="0" autoPict="0">
                <anchor moveWithCells="1">
                  <from>
                    <xdr:col>15</xdr:col>
                    <xdr:colOff>190500</xdr:colOff>
                    <xdr:row>316</xdr:row>
                    <xdr:rowOff>76200</xdr:rowOff>
                  </from>
                  <to>
                    <xdr:col>15</xdr:col>
                    <xdr:colOff>400050</xdr:colOff>
                    <xdr:row>316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6" r:id="rId308" name="Check Box 1010">
              <controlPr defaultSize="0" autoFill="0" autoLine="0" autoPict="0">
                <anchor moveWithCells="1">
                  <from>
                    <xdr:col>15</xdr:col>
                    <xdr:colOff>190500</xdr:colOff>
                    <xdr:row>317</xdr:row>
                    <xdr:rowOff>76200</xdr:rowOff>
                  </from>
                  <to>
                    <xdr:col>15</xdr:col>
                    <xdr:colOff>400050</xdr:colOff>
                    <xdr:row>317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7" r:id="rId309" name="Check Box 1011">
              <controlPr defaultSize="0" autoFill="0" autoLine="0" autoPict="0">
                <anchor moveWithCells="1">
                  <from>
                    <xdr:col>15</xdr:col>
                    <xdr:colOff>190500</xdr:colOff>
                    <xdr:row>318</xdr:row>
                    <xdr:rowOff>76200</xdr:rowOff>
                  </from>
                  <to>
                    <xdr:col>15</xdr:col>
                    <xdr:colOff>400050</xdr:colOff>
                    <xdr:row>318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8" r:id="rId310" name="Check Box 1012">
              <controlPr defaultSize="0" autoFill="0" autoLine="0" autoPict="0">
                <anchor moveWithCells="1">
                  <from>
                    <xdr:col>15</xdr:col>
                    <xdr:colOff>190500</xdr:colOff>
                    <xdr:row>319</xdr:row>
                    <xdr:rowOff>76200</xdr:rowOff>
                  </from>
                  <to>
                    <xdr:col>15</xdr:col>
                    <xdr:colOff>400050</xdr:colOff>
                    <xdr:row>319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9" r:id="rId311" name="Check Box 1013">
              <controlPr defaultSize="0" autoFill="0" autoLine="0" autoPict="0">
                <anchor moveWithCells="1">
                  <from>
                    <xdr:col>15</xdr:col>
                    <xdr:colOff>190500</xdr:colOff>
                    <xdr:row>320</xdr:row>
                    <xdr:rowOff>76200</xdr:rowOff>
                  </from>
                  <to>
                    <xdr:col>15</xdr:col>
                    <xdr:colOff>400050</xdr:colOff>
                    <xdr:row>320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0" r:id="rId312" name="Check Box 1014">
              <controlPr defaultSize="0" autoFill="0" autoLine="0" autoPict="0">
                <anchor moveWithCells="1">
                  <from>
                    <xdr:col>15</xdr:col>
                    <xdr:colOff>190500</xdr:colOff>
                    <xdr:row>320</xdr:row>
                    <xdr:rowOff>621030</xdr:rowOff>
                  </from>
                  <to>
                    <xdr:col>15</xdr:col>
                    <xdr:colOff>400050</xdr:colOff>
                    <xdr:row>322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1" r:id="rId313" name="Check Box 1015">
              <controlPr defaultSize="0" autoFill="0" autoLine="0" autoPict="0">
                <anchor moveWithCells="1">
                  <from>
                    <xdr:col>15</xdr:col>
                    <xdr:colOff>190500</xdr:colOff>
                    <xdr:row>321</xdr:row>
                    <xdr:rowOff>182880</xdr:rowOff>
                  </from>
                  <to>
                    <xdr:col>15</xdr:col>
                    <xdr:colOff>400050</xdr:colOff>
                    <xdr:row>322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2" r:id="rId314" name="Check Box 1016">
              <controlPr defaultSize="0" autoFill="0" autoLine="0" autoPict="0">
                <anchor moveWithCells="1">
                  <from>
                    <xdr:col>15</xdr:col>
                    <xdr:colOff>190500</xdr:colOff>
                    <xdr:row>322</xdr:row>
                    <xdr:rowOff>316230</xdr:rowOff>
                  </from>
                  <to>
                    <xdr:col>15</xdr:col>
                    <xdr:colOff>400050</xdr:colOff>
                    <xdr:row>324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3" r:id="rId315" name="Check Box 1017">
              <controlPr defaultSize="0" autoFill="0" autoLine="0" autoPict="0">
                <anchor moveWithCells="1">
                  <from>
                    <xdr:col>15</xdr:col>
                    <xdr:colOff>190500</xdr:colOff>
                    <xdr:row>323</xdr:row>
                    <xdr:rowOff>182880</xdr:rowOff>
                  </from>
                  <to>
                    <xdr:col>15</xdr:col>
                    <xdr:colOff>400050</xdr:colOff>
                    <xdr:row>324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4" r:id="rId316" name="Check Box 1018">
              <controlPr defaultSize="0" autoFill="0" autoLine="0" autoPict="0">
                <anchor moveWithCells="1">
                  <from>
                    <xdr:col>15</xdr:col>
                    <xdr:colOff>190500</xdr:colOff>
                    <xdr:row>324</xdr:row>
                    <xdr:rowOff>457200</xdr:rowOff>
                  </from>
                  <to>
                    <xdr:col>15</xdr:col>
                    <xdr:colOff>400050</xdr:colOff>
                    <xdr:row>325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5" r:id="rId317" name="Check Box 1019">
              <controlPr defaultSize="0" autoFill="0" autoLine="0" autoPict="0">
                <anchor moveWithCells="1">
                  <from>
                    <xdr:col>15</xdr:col>
                    <xdr:colOff>190500</xdr:colOff>
                    <xdr:row>325</xdr:row>
                    <xdr:rowOff>457200</xdr:rowOff>
                  </from>
                  <to>
                    <xdr:col>15</xdr:col>
                    <xdr:colOff>400050</xdr:colOff>
                    <xdr:row>327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6" r:id="rId318" name="Check Box 1020">
              <controlPr defaultSize="0" autoFill="0" autoLine="0" autoPict="0">
                <anchor moveWithCells="1">
                  <from>
                    <xdr:col>15</xdr:col>
                    <xdr:colOff>190500</xdr:colOff>
                    <xdr:row>326</xdr:row>
                    <xdr:rowOff>182880</xdr:rowOff>
                  </from>
                  <to>
                    <xdr:col>15</xdr:col>
                    <xdr:colOff>400050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7" r:id="rId319" name="Check Box 1021">
              <controlPr defaultSize="0" autoFill="0" autoLine="0" autoPict="0">
                <anchor moveWithCells="1">
                  <from>
                    <xdr:col>15</xdr:col>
                    <xdr:colOff>190500</xdr:colOff>
                    <xdr:row>327</xdr:row>
                    <xdr:rowOff>182880</xdr:rowOff>
                  </from>
                  <to>
                    <xdr:col>15</xdr:col>
                    <xdr:colOff>400050</xdr:colOff>
                    <xdr:row>329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8" r:id="rId320" name="Check Box 1022">
              <controlPr defaultSize="0" autoFill="0" autoLine="0" autoPict="0">
                <anchor moveWithCells="1">
                  <from>
                    <xdr:col>15</xdr:col>
                    <xdr:colOff>190500</xdr:colOff>
                    <xdr:row>328</xdr:row>
                    <xdr:rowOff>182880</xdr:rowOff>
                  </from>
                  <to>
                    <xdr:col>15</xdr:col>
                    <xdr:colOff>400050</xdr:colOff>
                    <xdr:row>330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9" r:id="rId321" name="Check Box 1023">
              <controlPr defaultSize="0" autoFill="0" autoLine="0" autoPict="0">
                <anchor moveWithCells="1">
                  <from>
                    <xdr:col>15</xdr:col>
                    <xdr:colOff>190500</xdr:colOff>
                    <xdr:row>330</xdr:row>
                    <xdr:rowOff>76200</xdr:rowOff>
                  </from>
                  <to>
                    <xdr:col>15</xdr:col>
                    <xdr:colOff>400050</xdr:colOff>
                    <xdr:row>331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4" r:id="rId322" name="Check Box 1024">
              <controlPr defaultSize="0" autoFill="0" autoLine="0" autoPict="0">
                <anchor moveWithCells="1">
                  <from>
                    <xdr:col>15</xdr:col>
                    <xdr:colOff>190500</xdr:colOff>
                    <xdr:row>331</xdr:row>
                    <xdr:rowOff>76200</xdr:rowOff>
                  </from>
                  <to>
                    <xdr:col>15</xdr:col>
                    <xdr:colOff>400050</xdr:colOff>
                    <xdr:row>331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5" r:id="rId323" name="Check Box 1025">
              <controlPr defaultSize="0" autoFill="0" autoLine="0" autoPict="0">
                <anchor moveWithCells="1">
                  <from>
                    <xdr:col>15</xdr:col>
                    <xdr:colOff>190500</xdr:colOff>
                    <xdr:row>332</xdr:row>
                    <xdr:rowOff>76200</xdr:rowOff>
                  </from>
                  <to>
                    <xdr:col>15</xdr:col>
                    <xdr:colOff>400050</xdr:colOff>
                    <xdr:row>333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324" name="Check Box 1026">
              <controlPr defaultSize="0" autoFill="0" autoLine="0" autoPict="0">
                <anchor moveWithCells="1">
                  <from>
                    <xdr:col>15</xdr:col>
                    <xdr:colOff>190500</xdr:colOff>
                    <xdr:row>333</xdr:row>
                    <xdr:rowOff>76200</xdr:rowOff>
                  </from>
                  <to>
                    <xdr:col>15</xdr:col>
                    <xdr:colOff>400050</xdr:colOff>
                    <xdr:row>333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325" name="Check Box 1027">
              <controlPr defaultSize="0" autoFill="0" autoLine="0" autoPict="0">
                <anchor moveWithCells="1">
                  <from>
                    <xdr:col>15</xdr:col>
                    <xdr:colOff>190500</xdr:colOff>
                    <xdr:row>334</xdr:row>
                    <xdr:rowOff>76200</xdr:rowOff>
                  </from>
                  <to>
                    <xdr:col>15</xdr:col>
                    <xdr:colOff>400050</xdr:colOff>
                    <xdr:row>335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326" name="Check Box 1028">
              <controlPr defaultSize="0" autoFill="0" autoLine="0" autoPict="0">
                <anchor moveWithCells="1">
                  <from>
                    <xdr:col>15</xdr:col>
                    <xdr:colOff>190500</xdr:colOff>
                    <xdr:row>335</xdr:row>
                    <xdr:rowOff>76200</xdr:rowOff>
                  </from>
                  <to>
                    <xdr:col>15</xdr:col>
                    <xdr:colOff>400050</xdr:colOff>
                    <xdr:row>336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327" name="Check Box 1029">
              <controlPr defaultSize="0" autoFill="0" autoLine="0" autoPict="0">
                <anchor moveWithCells="1">
                  <from>
                    <xdr:col>15</xdr:col>
                    <xdr:colOff>190500</xdr:colOff>
                    <xdr:row>336</xdr:row>
                    <xdr:rowOff>76200</xdr:rowOff>
                  </from>
                  <to>
                    <xdr:col>15</xdr:col>
                    <xdr:colOff>400050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328" name="Check Box 1030">
              <controlPr defaultSize="0" autoFill="0" autoLine="0" autoPict="0">
                <anchor moveWithCells="1">
                  <from>
                    <xdr:col>15</xdr:col>
                    <xdr:colOff>190500</xdr:colOff>
                    <xdr:row>337</xdr:row>
                    <xdr:rowOff>76200</xdr:rowOff>
                  </from>
                  <to>
                    <xdr:col>15</xdr:col>
                    <xdr:colOff>400050</xdr:colOff>
                    <xdr:row>338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329" name="Check Box 1031">
              <controlPr defaultSize="0" autoFill="0" autoLine="0" autoPict="0">
                <anchor moveWithCells="1">
                  <from>
                    <xdr:col>15</xdr:col>
                    <xdr:colOff>190500</xdr:colOff>
                    <xdr:row>338</xdr:row>
                    <xdr:rowOff>76200</xdr:rowOff>
                  </from>
                  <to>
                    <xdr:col>15</xdr:col>
                    <xdr:colOff>400050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330" name="Check Box 1032">
              <controlPr defaultSize="0" autoFill="0" autoLine="0" autoPict="0">
                <anchor moveWithCells="1">
                  <from>
                    <xdr:col>15</xdr:col>
                    <xdr:colOff>190500</xdr:colOff>
                    <xdr:row>339</xdr:row>
                    <xdr:rowOff>76200</xdr:rowOff>
                  </from>
                  <to>
                    <xdr:col>15</xdr:col>
                    <xdr:colOff>400050</xdr:colOff>
                    <xdr:row>340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331" name="Check Box 1033">
              <controlPr defaultSize="0" autoFill="0" autoLine="0" autoPict="0">
                <anchor moveWithCells="1">
                  <from>
                    <xdr:col>15</xdr:col>
                    <xdr:colOff>190500</xdr:colOff>
                    <xdr:row>340</xdr:row>
                    <xdr:rowOff>76200</xdr:rowOff>
                  </from>
                  <to>
                    <xdr:col>15</xdr:col>
                    <xdr:colOff>400050</xdr:colOff>
                    <xdr:row>341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332" name="Check Box 1034">
              <controlPr defaultSize="0" autoFill="0" autoLine="0" autoPict="0">
                <anchor moveWithCells="1">
                  <from>
                    <xdr:col>15</xdr:col>
                    <xdr:colOff>190500</xdr:colOff>
                    <xdr:row>341</xdr:row>
                    <xdr:rowOff>76200</xdr:rowOff>
                  </from>
                  <to>
                    <xdr:col>15</xdr:col>
                    <xdr:colOff>400050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333" name="Check Box 1035">
              <controlPr defaultSize="0" autoFill="0" autoLine="0" autoPict="0">
                <anchor moveWithCells="1">
                  <from>
                    <xdr:col>15</xdr:col>
                    <xdr:colOff>190500</xdr:colOff>
                    <xdr:row>342</xdr:row>
                    <xdr:rowOff>76200</xdr:rowOff>
                  </from>
                  <to>
                    <xdr:col>15</xdr:col>
                    <xdr:colOff>400050</xdr:colOff>
                    <xdr:row>343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334" name="Check Box 1036">
              <controlPr defaultSize="0" autoFill="0" autoLine="0" autoPict="0">
                <anchor moveWithCells="1">
                  <from>
                    <xdr:col>15</xdr:col>
                    <xdr:colOff>190500</xdr:colOff>
                    <xdr:row>343</xdr:row>
                    <xdr:rowOff>76200</xdr:rowOff>
                  </from>
                  <to>
                    <xdr:col>15</xdr:col>
                    <xdr:colOff>400050</xdr:colOff>
                    <xdr:row>344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335" name="Check Box 1037">
              <controlPr defaultSize="0" autoFill="0" autoLine="0" autoPict="0">
                <anchor moveWithCells="1">
                  <from>
                    <xdr:col>15</xdr:col>
                    <xdr:colOff>190500</xdr:colOff>
                    <xdr:row>344</xdr:row>
                    <xdr:rowOff>76200</xdr:rowOff>
                  </from>
                  <to>
                    <xdr:col>15</xdr:col>
                    <xdr:colOff>400050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336" name="Check Box 1038">
              <controlPr defaultSize="0" autoFill="0" autoLine="0" autoPict="0">
                <anchor moveWithCells="1">
                  <from>
                    <xdr:col>15</xdr:col>
                    <xdr:colOff>190500</xdr:colOff>
                    <xdr:row>345</xdr:row>
                    <xdr:rowOff>76200</xdr:rowOff>
                  </from>
                  <to>
                    <xdr:col>15</xdr:col>
                    <xdr:colOff>400050</xdr:colOff>
                    <xdr:row>346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337" name="Check Box 1039">
              <controlPr defaultSize="0" autoFill="0" autoLine="0" autoPict="0">
                <anchor moveWithCells="1">
                  <from>
                    <xdr:col>15</xdr:col>
                    <xdr:colOff>190500</xdr:colOff>
                    <xdr:row>346</xdr:row>
                    <xdr:rowOff>76200</xdr:rowOff>
                  </from>
                  <to>
                    <xdr:col>15</xdr:col>
                    <xdr:colOff>400050</xdr:colOff>
                    <xdr:row>347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338" name="Check Box 1040">
              <controlPr defaultSize="0" autoFill="0" autoLine="0" autoPict="0">
                <anchor moveWithCells="1">
                  <from>
                    <xdr:col>15</xdr:col>
                    <xdr:colOff>190500</xdr:colOff>
                    <xdr:row>347</xdr:row>
                    <xdr:rowOff>76200</xdr:rowOff>
                  </from>
                  <to>
                    <xdr:col>15</xdr:col>
                    <xdr:colOff>400050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339" name="Check Box 1041">
              <controlPr defaultSize="0" autoFill="0" autoLine="0" autoPict="0">
                <anchor moveWithCells="1">
                  <from>
                    <xdr:col>15</xdr:col>
                    <xdr:colOff>190500</xdr:colOff>
                    <xdr:row>348</xdr:row>
                    <xdr:rowOff>76200</xdr:rowOff>
                  </from>
                  <to>
                    <xdr:col>15</xdr:col>
                    <xdr:colOff>400050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340" name="Check Box 1042">
              <controlPr defaultSize="0" autoFill="0" autoLine="0" autoPict="0">
                <anchor moveWithCells="1">
                  <from>
                    <xdr:col>15</xdr:col>
                    <xdr:colOff>190500</xdr:colOff>
                    <xdr:row>349</xdr:row>
                    <xdr:rowOff>76200</xdr:rowOff>
                  </from>
                  <to>
                    <xdr:col>15</xdr:col>
                    <xdr:colOff>400050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341" name="Check Box 1043">
              <controlPr defaultSize="0" autoFill="0" autoLine="0" autoPict="0">
                <anchor moveWithCells="1">
                  <from>
                    <xdr:col>15</xdr:col>
                    <xdr:colOff>190500</xdr:colOff>
                    <xdr:row>350</xdr:row>
                    <xdr:rowOff>76200</xdr:rowOff>
                  </from>
                  <to>
                    <xdr:col>15</xdr:col>
                    <xdr:colOff>400050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342" name="Check Box 1044">
              <controlPr defaultSize="0" autoFill="0" autoLine="0" autoPict="0">
                <anchor moveWithCells="1">
                  <from>
                    <xdr:col>15</xdr:col>
                    <xdr:colOff>190500</xdr:colOff>
                    <xdr:row>351</xdr:row>
                    <xdr:rowOff>76200</xdr:rowOff>
                  </from>
                  <to>
                    <xdr:col>15</xdr:col>
                    <xdr:colOff>400050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343" name="Check Box 1045">
              <controlPr defaultSize="0" autoFill="0" autoLine="0" autoPict="0">
                <anchor moveWithCells="1">
                  <from>
                    <xdr:col>15</xdr:col>
                    <xdr:colOff>190500</xdr:colOff>
                    <xdr:row>352</xdr:row>
                    <xdr:rowOff>76200</xdr:rowOff>
                  </from>
                  <to>
                    <xdr:col>15</xdr:col>
                    <xdr:colOff>400050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344" name="Check Box 1046">
              <controlPr defaultSize="0" autoFill="0" autoLine="0" autoPict="0">
                <anchor moveWithCells="1">
                  <from>
                    <xdr:col>15</xdr:col>
                    <xdr:colOff>190500</xdr:colOff>
                    <xdr:row>353</xdr:row>
                    <xdr:rowOff>76200</xdr:rowOff>
                  </from>
                  <to>
                    <xdr:col>15</xdr:col>
                    <xdr:colOff>400050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345" name="Check Box 1047">
              <controlPr defaultSize="0" autoFill="0" autoLine="0" autoPict="0">
                <anchor moveWithCells="1">
                  <from>
                    <xdr:col>15</xdr:col>
                    <xdr:colOff>190500</xdr:colOff>
                    <xdr:row>354</xdr:row>
                    <xdr:rowOff>76200</xdr:rowOff>
                  </from>
                  <to>
                    <xdr:col>15</xdr:col>
                    <xdr:colOff>400050</xdr:colOff>
                    <xdr:row>355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346" name="Check Box 1048">
              <controlPr defaultSize="0" autoFill="0" autoLine="0" autoPict="0">
                <anchor moveWithCells="1">
                  <from>
                    <xdr:col>15</xdr:col>
                    <xdr:colOff>190500</xdr:colOff>
                    <xdr:row>355</xdr:row>
                    <xdr:rowOff>76200</xdr:rowOff>
                  </from>
                  <to>
                    <xdr:col>15</xdr:col>
                    <xdr:colOff>400050</xdr:colOff>
                    <xdr:row>356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347" name="Check Box 1049">
              <controlPr defaultSize="0" autoFill="0" autoLine="0" autoPict="0">
                <anchor moveWithCells="1">
                  <from>
                    <xdr:col>15</xdr:col>
                    <xdr:colOff>190500</xdr:colOff>
                    <xdr:row>356</xdr:row>
                    <xdr:rowOff>76200</xdr:rowOff>
                  </from>
                  <to>
                    <xdr:col>15</xdr:col>
                    <xdr:colOff>400050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348" name="Check Box 1050">
              <controlPr defaultSize="0" autoFill="0" autoLine="0" autoPict="0">
                <anchor moveWithCells="1">
                  <from>
                    <xdr:col>15</xdr:col>
                    <xdr:colOff>190500</xdr:colOff>
                    <xdr:row>357</xdr:row>
                    <xdr:rowOff>76200</xdr:rowOff>
                  </from>
                  <to>
                    <xdr:col>15</xdr:col>
                    <xdr:colOff>400050</xdr:colOff>
                    <xdr:row>358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49" name="Check Box 1051">
              <controlPr defaultSize="0" autoFill="0" autoLine="0" autoPict="0">
                <anchor moveWithCells="1">
                  <from>
                    <xdr:col>15</xdr:col>
                    <xdr:colOff>190500</xdr:colOff>
                    <xdr:row>358</xdr:row>
                    <xdr:rowOff>76200</xdr:rowOff>
                  </from>
                  <to>
                    <xdr:col>15</xdr:col>
                    <xdr:colOff>400050</xdr:colOff>
                    <xdr:row>359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50" name="Check Box 1052">
              <controlPr defaultSize="0" autoFill="0" autoLine="0" autoPict="0">
                <anchor moveWithCells="1">
                  <from>
                    <xdr:col>15</xdr:col>
                    <xdr:colOff>190500</xdr:colOff>
                    <xdr:row>359</xdr:row>
                    <xdr:rowOff>76200</xdr:rowOff>
                  </from>
                  <to>
                    <xdr:col>15</xdr:col>
                    <xdr:colOff>400050</xdr:colOff>
                    <xdr:row>360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51" name="Check Box 1053">
              <controlPr defaultSize="0" autoFill="0" autoLine="0" autoPict="0">
                <anchor moveWithCells="1">
                  <from>
                    <xdr:col>15</xdr:col>
                    <xdr:colOff>190500</xdr:colOff>
                    <xdr:row>360</xdr:row>
                    <xdr:rowOff>76200</xdr:rowOff>
                  </from>
                  <to>
                    <xdr:col>15</xdr:col>
                    <xdr:colOff>400050</xdr:colOff>
                    <xdr:row>361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52" name="Check Box 1054">
              <controlPr defaultSize="0" autoFill="0" autoLine="0" autoPict="0">
                <anchor moveWithCells="1">
                  <from>
                    <xdr:col>15</xdr:col>
                    <xdr:colOff>190500</xdr:colOff>
                    <xdr:row>361</xdr:row>
                    <xdr:rowOff>76200</xdr:rowOff>
                  </from>
                  <to>
                    <xdr:col>15</xdr:col>
                    <xdr:colOff>400050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53" name="Check Box 1055">
              <controlPr defaultSize="0" autoFill="0" autoLine="0" autoPict="0">
                <anchor moveWithCells="1">
                  <from>
                    <xdr:col>15</xdr:col>
                    <xdr:colOff>190500</xdr:colOff>
                    <xdr:row>362</xdr:row>
                    <xdr:rowOff>76200</xdr:rowOff>
                  </from>
                  <to>
                    <xdr:col>15</xdr:col>
                    <xdr:colOff>400050</xdr:colOff>
                    <xdr:row>363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4" name="Check Box 1056">
              <controlPr defaultSize="0" autoFill="0" autoLine="0" autoPict="0">
                <anchor moveWithCells="1">
                  <from>
                    <xdr:col>15</xdr:col>
                    <xdr:colOff>190500</xdr:colOff>
                    <xdr:row>363</xdr:row>
                    <xdr:rowOff>76200</xdr:rowOff>
                  </from>
                  <to>
                    <xdr:col>15</xdr:col>
                    <xdr:colOff>400050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55" name="Check Box 1057">
              <controlPr defaultSize="0" autoFill="0" autoLine="0" autoPict="0">
                <anchor moveWithCells="1">
                  <from>
                    <xdr:col>15</xdr:col>
                    <xdr:colOff>190500</xdr:colOff>
                    <xdr:row>364</xdr:row>
                    <xdr:rowOff>76200</xdr:rowOff>
                  </from>
                  <to>
                    <xdr:col>15</xdr:col>
                    <xdr:colOff>400050</xdr:colOff>
                    <xdr:row>365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56" name="Check Box 1058">
              <controlPr defaultSize="0" autoFill="0" autoLine="0" autoPict="0">
                <anchor moveWithCells="1">
                  <from>
                    <xdr:col>15</xdr:col>
                    <xdr:colOff>190500</xdr:colOff>
                    <xdr:row>365</xdr:row>
                    <xdr:rowOff>76200</xdr:rowOff>
                  </from>
                  <to>
                    <xdr:col>15</xdr:col>
                    <xdr:colOff>400050</xdr:colOff>
                    <xdr:row>366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57" name="Check Box 1059">
              <controlPr defaultSize="0" autoFill="0" autoLine="0" autoPict="0">
                <anchor moveWithCells="1">
                  <from>
                    <xdr:col>15</xdr:col>
                    <xdr:colOff>190500</xdr:colOff>
                    <xdr:row>366</xdr:row>
                    <xdr:rowOff>76200</xdr:rowOff>
                  </from>
                  <to>
                    <xdr:col>15</xdr:col>
                    <xdr:colOff>400050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0" r:id="rId358" name="Check Box 1060">
              <controlPr defaultSize="0" autoFill="0" autoLine="0" autoPict="0">
                <anchor moveWithCells="1">
                  <from>
                    <xdr:col>15</xdr:col>
                    <xdr:colOff>190500</xdr:colOff>
                    <xdr:row>367</xdr:row>
                    <xdr:rowOff>76200</xdr:rowOff>
                  </from>
                  <to>
                    <xdr:col>15</xdr:col>
                    <xdr:colOff>400050</xdr:colOff>
                    <xdr:row>368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1" r:id="rId359" name="Check Box 1061">
              <controlPr defaultSize="0" autoFill="0" autoLine="0" autoPict="0">
                <anchor moveWithCells="1">
                  <from>
                    <xdr:col>15</xdr:col>
                    <xdr:colOff>190500</xdr:colOff>
                    <xdr:row>368</xdr:row>
                    <xdr:rowOff>76200</xdr:rowOff>
                  </from>
                  <to>
                    <xdr:col>15</xdr:col>
                    <xdr:colOff>400050</xdr:colOff>
                    <xdr:row>369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2" r:id="rId360" name="Check Box 1062">
              <controlPr defaultSize="0" autoFill="0" autoLine="0" autoPict="0">
                <anchor moveWithCells="1">
                  <from>
                    <xdr:col>15</xdr:col>
                    <xdr:colOff>190500</xdr:colOff>
                    <xdr:row>369</xdr:row>
                    <xdr:rowOff>76200</xdr:rowOff>
                  </from>
                  <to>
                    <xdr:col>15</xdr:col>
                    <xdr:colOff>400050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3" r:id="rId361" name="Check Box 1063">
              <controlPr defaultSize="0" autoFill="0" autoLine="0" autoPict="0">
                <anchor moveWithCells="1">
                  <from>
                    <xdr:col>15</xdr:col>
                    <xdr:colOff>190500</xdr:colOff>
                    <xdr:row>370</xdr:row>
                    <xdr:rowOff>76200</xdr:rowOff>
                  </from>
                  <to>
                    <xdr:col>15</xdr:col>
                    <xdr:colOff>400050</xdr:colOff>
                    <xdr:row>370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4" r:id="rId362" name="Check Box 1064">
              <controlPr defaultSize="0" autoFill="0" autoLine="0" autoPict="0">
                <anchor moveWithCells="1">
                  <from>
                    <xdr:col>15</xdr:col>
                    <xdr:colOff>190500</xdr:colOff>
                    <xdr:row>371</xdr:row>
                    <xdr:rowOff>76200</xdr:rowOff>
                  </from>
                  <to>
                    <xdr:col>15</xdr:col>
                    <xdr:colOff>400050</xdr:colOff>
                    <xdr:row>371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5" r:id="rId363" name="Check Box 1065">
              <controlPr defaultSize="0" autoFill="0" autoLine="0" autoPict="0">
                <anchor moveWithCells="1">
                  <from>
                    <xdr:col>15</xdr:col>
                    <xdr:colOff>190500</xdr:colOff>
                    <xdr:row>372</xdr:row>
                    <xdr:rowOff>76200</xdr:rowOff>
                  </from>
                  <to>
                    <xdr:col>15</xdr:col>
                    <xdr:colOff>400050</xdr:colOff>
                    <xdr:row>372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6" r:id="rId364" name="Check Box 1066">
              <controlPr defaultSize="0" autoFill="0" autoLine="0" autoPict="0">
                <anchor moveWithCells="1">
                  <from>
                    <xdr:col>15</xdr:col>
                    <xdr:colOff>190500</xdr:colOff>
                    <xdr:row>373</xdr:row>
                    <xdr:rowOff>76200</xdr:rowOff>
                  </from>
                  <to>
                    <xdr:col>15</xdr:col>
                    <xdr:colOff>400050</xdr:colOff>
                    <xdr:row>373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7" r:id="rId365" name="Check Box 1067">
              <controlPr defaultSize="0" autoFill="0" autoLine="0" autoPict="0">
                <anchor moveWithCells="1">
                  <from>
                    <xdr:col>15</xdr:col>
                    <xdr:colOff>190500</xdr:colOff>
                    <xdr:row>374</xdr:row>
                    <xdr:rowOff>76200</xdr:rowOff>
                  </from>
                  <to>
                    <xdr:col>15</xdr:col>
                    <xdr:colOff>400050</xdr:colOff>
                    <xdr:row>374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8" r:id="rId366" name="Check Box 1068">
              <controlPr defaultSize="0" autoFill="0" autoLine="0" autoPict="0">
                <anchor moveWithCells="1">
                  <from>
                    <xdr:col>15</xdr:col>
                    <xdr:colOff>190500</xdr:colOff>
                    <xdr:row>375</xdr:row>
                    <xdr:rowOff>76200</xdr:rowOff>
                  </from>
                  <to>
                    <xdr:col>15</xdr:col>
                    <xdr:colOff>400050</xdr:colOff>
                    <xdr:row>375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9" r:id="rId367" name="Check Box 1069">
              <controlPr defaultSize="0" autoFill="0" autoLine="0" autoPict="0">
                <anchor moveWithCells="1">
                  <from>
                    <xdr:col>15</xdr:col>
                    <xdr:colOff>190500</xdr:colOff>
                    <xdr:row>376</xdr:row>
                    <xdr:rowOff>76200</xdr:rowOff>
                  </from>
                  <to>
                    <xdr:col>15</xdr:col>
                    <xdr:colOff>400050</xdr:colOff>
                    <xdr:row>376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0" r:id="rId368" name="Check Box 1070">
              <controlPr defaultSize="0" autoFill="0" autoLine="0" autoPict="0">
                <anchor moveWithCells="1">
                  <from>
                    <xdr:col>15</xdr:col>
                    <xdr:colOff>190500</xdr:colOff>
                    <xdr:row>376</xdr:row>
                    <xdr:rowOff>982980</xdr:rowOff>
                  </from>
                  <to>
                    <xdr:col>15</xdr:col>
                    <xdr:colOff>400050</xdr:colOff>
                    <xdr:row>378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1" r:id="rId369" name="Check Box 1071">
              <controlPr defaultSize="0" autoFill="0" autoLine="0" autoPict="0">
                <anchor moveWithCells="1">
                  <from>
                    <xdr:col>15</xdr:col>
                    <xdr:colOff>190500</xdr:colOff>
                    <xdr:row>377</xdr:row>
                    <xdr:rowOff>209550</xdr:rowOff>
                  </from>
                  <to>
                    <xdr:col>15</xdr:col>
                    <xdr:colOff>400050</xdr:colOff>
                    <xdr:row>378</xdr:row>
                    <xdr:rowOff>240030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2" r:id="rId370" name="Check Box 1072">
              <controlPr defaultSize="0" autoFill="0" autoLine="0" autoPict="0">
                <anchor moveWithCells="1">
                  <from>
                    <xdr:col>15</xdr:col>
                    <xdr:colOff>190500</xdr:colOff>
                    <xdr:row>379</xdr:row>
                    <xdr:rowOff>76200</xdr:rowOff>
                  </from>
                  <to>
                    <xdr:col>15</xdr:col>
                    <xdr:colOff>400050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3" r:id="rId371" name="Check Box 1073">
              <controlPr defaultSize="0" autoFill="0" autoLine="0" autoPict="0">
                <anchor moveWithCells="1">
                  <from>
                    <xdr:col>15</xdr:col>
                    <xdr:colOff>190500</xdr:colOff>
                    <xdr:row>380</xdr:row>
                    <xdr:rowOff>76200</xdr:rowOff>
                  </from>
                  <to>
                    <xdr:col>15</xdr:col>
                    <xdr:colOff>400050</xdr:colOff>
                    <xdr:row>380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4" r:id="rId372" name="Check Box 1074">
              <controlPr defaultSize="0" autoFill="0" autoLine="0" autoPict="0">
                <anchor moveWithCells="1">
                  <from>
                    <xdr:col>15</xdr:col>
                    <xdr:colOff>190500</xdr:colOff>
                    <xdr:row>381</xdr:row>
                    <xdr:rowOff>76200</xdr:rowOff>
                  </from>
                  <to>
                    <xdr:col>15</xdr:col>
                    <xdr:colOff>400050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5" r:id="rId373" name="Check Box 1075">
              <controlPr defaultSize="0" autoFill="0" autoLine="0" autoPict="0">
                <anchor moveWithCells="1">
                  <from>
                    <xdr:col>15</xdr:col>
                    <xdr:colOff>190500</xdr:colOff>
                    <xdr:row>382</xdr:row>
                    <xdr:rowOff>76200</xdr:rowOff>
                  </from>
                  <to>
                    <xdr:col>15</xdr:col>
                    <xdr:colOff>400050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6" r:id="rId374" name="Check Box 1076">
              <controlPr defaultSize="0" autoFill="0" autoLine="0" autoPict="0">
                <anchor moveWithCells="1">
                  <from>
                    <xdr:col>15</xdr:col>
                    <xdr:colOff>190500</xdr:colOff>
                    <xdr:row>383</xdr:row>
                    <xdr:rowOff>76200</xdr:rowOff>
                  </from>
                  <to>
                    <xdr:col>15</xdr:col>
                    <xdr:colOff>400050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7" r:id="rId375" name="Check Box 1077">
              <controlPr defaultSize="0" autoFill="0" autoLine="0" autoPict="0">
                <anchor moveWithCells="1">
                  <from>
                    <xdr:col>15</xdr:col>
                    <xdr:colOff>190500</xdr:colOff>
                    <xdr:row>384</xdr:row>
                    <xdr:rowOff>76200</xdr:rowOff>
                  </from>
                  <to>
                    <xdr:col>15</xdr:col>
                    <xdr:colOff>400050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8" r:id="rId376" name="Check Box 1078">
              <controlPr defaultSize="0" autoFill="0" autoLine="0" autoPict="0">
                <anchor moveWithCells="1">
                  <from>
                    <xdr:col>15</xdr:col>
                    <xdr:colOff>190500</xdr:colOff>
                    <xdr:row>385</xdr:row>
                    <xdr:rowOff>76200</xdr:rowOff>
                  </from>
                  <to>
                    <xdr:col>15</xdr:col>
                    <xdr:colOff>400050</xdr:colOff>
                    <xdr:row>385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9" r:id="rId377" name="Check Box 1079">
              <controlPr defaultSize="0" autoFill="0" autoLine="0" autoPict="0">
                <anchor moveWithCells="1">
                  <from>
                    <xdr:col>15</xdr:col>
                    <xdr:colOff>190500</xdr:colOff>
                    <xdr:row>386</xdr:row>
                    <xdr:rowOff>76200</xdr:rowOff>
                  </from>
                  <to>
                    <xdr:col>15</xdr:col>
                    <xdr:colOff>400050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0" r:id="rId378" name="Check Box 1080">
              <controlPr defaultSize="0" autoFill="0" autoLine="0" autoPict="0">
                <anchor moveWithCells="1">
                  <from>
                    <xdr:col>15</xdr:col>
                    <xdr:colOff>190500</xdr:colOff>
                    <xdr:row>387</xdr:row>
                    <xdr:rowOff>76200</xdr:rowOff>
                  </from>
                  <to>
                    <xdr:col>15</xdr:col>
                    <xdr:colOff>400050</xdr:colOff>
                    <xdr:row>388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1" r:id="rId379" name="Check Box 1081">
              <controlPr defaultSize="0" autoFill="0" autoLine="0" autoPict="0">
                <anchor moveWithCells="1">
                  <from>
                    <xdr:col>15</xdr:col>
                    <xdr:colOff>190500</xdr:colOff>
                    <xdr:row>388</xdr:row>
                    <xdr:rowOff>76200</xdr:rowOff>
                  </from>
                  <to>
                    <xdr:col>15</xdr:col>
                    <xdr:colOff>400050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2" r:id="rId380" name="Check Box 1082">
              <controlPr defaultSize="0" autoFill="0" autoLine="0" autoPict="0">
                <anchor moveWithCells="1">
                  <from>
                    <xdr:col>15</xdr:col>
                    <xdr:colOff>190500</xdr:colOff>
                    <xdr:row>389</xdr:row>
                    <xdr:rowOff>76200</xdr:rowOff>
                  </from>
                  <to>
                    <xdr:col>15</xdr:col>
                    <xdr:colOff>400050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3" r:id="rId381" name="Check Box 1083">
              <controlPr defaultSize="0" autoFill="0" autoLine="0" autoPict="0">
                <anchor moveWithCells="1">
                  <from>
                    <xdr:col>15</xdr:col>
                    <xdr:colOff>190500</xdr:colOff>
                    <xdr:row>390</xdr:row>
                    <xdr:rowOff>76200</xdr:rowOff>
                  </from>
                  <to>
                    <xdr:col>15</xdr:col>
                    <xdr:colOff>400050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4" r:id="rId382" name="Check Box 1084">
              <controlPr defaultSize="0" autoFill="0" autoLine="0" autoPict="0">
                <anchor moveWithCells="1">
                  <from>
                    <xdr:col>15</xdr:col>
                    <xdr:colOff>190500</xdr:colOff>
                    <xdr:row>391</xdr:row>
                    <xdr:rowOff>76200</xdr:rowOff>
                  </from>
                  <to>
                    <xdr:col>15</xdr:col>
                    <xdr:colOff>400050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5" r:id="rId383" name="Check Box 1085">
              <controlPr defaultSize="0" autoFill="0" autoLine="0" autoPict="0">
                <anchor moveWithCells="1">
                  <from>
                    <xdr:col>15</xdr:col>
                    <xdr:colOff>190500</xdr:colOff>
                    <xdr:row>392</xdr:row>
                    <xdr:rowOff>76200</xdr:rowOff>
                  </from>
                  <to>
                    <xdr:col>15</xdr:col>
                    <xdr:colOff>400050</xdr:colOff>
                    <xdr:row>393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6" r:id="rId384" name="Check Box 1086">
              <controlPr defaultSize="0" autoFill="0" autoLine="0" autoPict="0">
                <anchor moveWithCells="1">
                  <from>
                    <xdr:col>15</xdr:col>
                    <xdr:colOff>190500</xdr:colOff>
                    <xdr:row>393</xdr:row>
                    <xdr:rowOff>76200</xdr:rowOff>
                  </from>
                  <to>
                    <xdr:col>15</xdr:col>
                    <xdr:colOff>400050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7" r:id="rId385" name="Check Box 1087">
              <controlPr defaultSize="0" autoFill="0" autoLine="0" autoPict="0">
                <anchor moveWithCells="1">
                  <from>
                    <xdr:col>15</xdr:col>
                    <xdr:colOff>190500</xdr:colOff>
                    <xdr:row>394</xdr:row>
                    <xdr:rowOff>76200</xdr:rowOff>
                  </from>
                  <to>
                    <xdr:col>15</xdr:col>
                    <xdr:colOff>400050</xdr:colOff>
                    <xdr:row>394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8" r:id="rId386" name="Check Box 1088">
              <controlPr defaultSize="0" autoFill="0" autoLine="0" autoPict="0">
                <anchor moveWithCells="1">
                  <from>
                    <xdr:col>15</xdr:col>
                    <xdr:colOff>190500</xdr:colOff>
                    <xdr:row>395</xdr:row>
                    <xdr:rowOff>76200</xdr:rowOff>
                  </from>
                  <to>
                    <xdr:col>15</xdr:col>
                    <xdr:colOff>400050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9" r:id="rId387" name="Check Box 1089">
              <controlPr defaultSize="0" autoFill="0" autoLine="0" autoPict="0">
                <anchor moveWithCells="1">
                  <from>
                    <xdr:col>15</xdr:col>
                    <xdr:colOff>190500</xdr:colOff>
                    <xdr:row>396</xdr:row>
                    <xdr:rowOff>76200</xdr:rowOff>
                  </from>
                  <to>
                    <xdr:col>15</xdr:col>
                    <xdr:colOff>400050</xdr:colOff>
                    <xdr:row>396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0" r:id="rId388" name="Check Box 1090">
              <controlPr defaultSize="0" autoFill="0" autoLine="0" autoPict="0">
                <anchor moveWithCells="1">
                  <from>
                    <xdr:col>15</xdr:col>
                    <xdr:colOff>190500</xdr:colOff>
                    <xdr:row>397</xdr:row>
                    <xdr:rowOff>76200</xdr:rowOff>
                  </from>
                  <to>
                    <xdr:col>15</xdr:col>
                    <xdr:colOff>400050</xdr:colOff>
                    <xdr:row>397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1" r:id="rId389" name="Check Box 1091">
              <controlPr defaultSize="0" autoFill="0" autoLine="0" autoPict="0">
                <anchor moveWithCells="1">
                  <from>
                    <xdr:col>15</xdr:col>
                    <xdr:colOff>190500</xdr:colOff>
                    <xdr:row>398</xdr:row>
                    <xdr:rowOff>76200</xdr:rowOff>
                  </from>
                  <to>
                    <xdr:col>15</xdr:col>
                    <xdr:colOff>400050</xdr:colOff>
                    <xdr:row>398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2" r:id="rId390" name="Check Box 1092">
              <controlPr defaultSize="0" autoFill="0" autoLine="0" autoPict="0">
                <anchor moveWithCells="1">
                  <from>
                    <xdr:col>15</xdr:col>
                    <xdr:colOff>190500</xdr:colOff>
                    <xdr:row>399</xdr:row>
                    <xdr:rowOff>76200</xdr:rowOff>
                  </from>
                  <to>
                    <xdr:col>15</xdr:col>
                    <xdr:colOff>400050</xdr:colOff>
                    <xdr:row>399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3" r:id="rId391" name="Check Box 1093">
              <controlPr defaultSize="0" autoFill="0" autoLine="0" autoPict="0">
                <anchor moveWithCells="1">
                  <from>
                    <xdr:col>15</xdr:col>
                    <xdr:colOff>190500</xdr:colOff>
                    <xdr:row>400</xdr:row>
                    <xdr:rowOff>76200</xdr:rowOff>
                  </from>
                  <to>
                    <xdr:col>15</xdr:col>
                    <xdr:colOff>400050</xdr:colOff>
                    <xdr:row>400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4" r:id="rId392" name="Check Box 1094">
              <controlPr defaultSize="0" autoFill="0" autoLine="0" autoPict="0">
                <anchor moveWithCells="1">
                  <from>
                    <xdr:col>15</xdr:col>
                    <xdr:colOff>190500</xdr:colOff>
                    <xdr:row>401</xdr:row>
                    <xdr:rowOff>76200</xdr:rowOff>
                  </from>
                  <to>
                    <xdr:col>15</xdr:col>
                    <xdr:colOff>400050</xdr:colOff>
                    <xdr:row>402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5" r:id="rId393" name="Check Box 1095">
              <controlPr defaultSize="0" autoFill="0" autoLine="0" autoPict="0">
                <anchor moveWithCells="1">
                  <from>
                    <xdr:col>15</xdr:col>
                    <xdr:colOff>190500</xdr:colOff>
                    <xdr:row>402</xdr:row>
                    <xdr:rowOff>76200</xdr:rowOff>
                  </from>
                  <to>
                    <xdr:col>15</xdr:col>
                    <xdr:colOff>400050</xdr:colOff>
                    <xdr:row>403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6" r:id="rId394" name="Check Box 1096">
              <controlPr defaultSize="0" autoFill="0" autoLine="0" autoPict="0">
                <anchor moveWithCells="1">
                  <from>
                    <xdr:col>15</xdr:col>
                    <xdr:colOff>190500</xdr:colOff>
                    <xdr:row>403</xdr:row>
                    <xdr:rowOff>76200</xdr:rowOff>
                  </from>
                  <to>
                    <xdr:col>15</xdr:col>
                    <xdr:colOff>400050</xdr:colOff>
                    <xdr:row>403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7" r:id="rId395" name="Check Box 1097">
              <controlPr defaultSize="0" autoFill="0" autoLine="0" autoPict="0">
                <anchor moveWithCells="1">
                  <from>
                    <xdr:col>15</xdr:col>
                    <xdr:colOff>190500</xdr:colOff>
                    <xdr:row>404</xdr:row>
                    <xdr:rowOff>76200</xdr:rowOff>
                  </from>
                  <to>
                    <xdr:col>15</xdr:col>
                    <xdr:colOff>400050</xdr:colOff>
                    <xdr:row>404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8" r:id="rId396" name="Check Box 1098">
              <controlPr defaultSize="0" autoFill="0" autoLine="0" autoPict="0">
                <anchor moveWithCells="1">
                  <from>
                    <xdr:col>15</xdr:col>
                    <xdr:colOff>190500</xdr:colOff>
                    <xdr:row>405</xdr:row>
                    <xdr:rowOff>76200</xdr:rowOff>
                  </from>
                  <to>
                    <xdr:col>15</xdr:col>
                    <xdr:colOff>400050</xdr:colOff>
                    <xdr:row>406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9" r:id="rId397" name="Check Box 1099">
              <controlPr defaultSize="0" autoFill="0" autoLine="0" autoPict="0">
                <anchor moveWithCells="1">
                  <from>
                    <xdr:col>15</xdr:col>
                    <xdr:colOff>190500</xdr:colOff>
                    <xdr:row>406</xdr:row>
                    <xdr:rowOff>76200</xdr:rowOff>
                  </from>
                  <to>
                    <xdr:col>15</xdr:col>
                    <xdr:colOff>400050</xdr:colOff>
                    <xdr:row>407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7"/>
  <sheetViews>
    <sheetView workbookViewId="0">
      <selection activeCell="M8" sqref="M8"/>
    </sheetView>
  </sheetViews>
  <sheetFormatPr defaultRowHeight="16.5"/>
  <sheetData>
    <row r="7" spans="13:13">
      <c r="M7" t="s">
        <v>1500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H131"/>
  <sheetViews>
    <sheetView topLeftCell="A85" zoomScale="70" zoomScaleNormal="70" workbookViewId="0">
      <selection activeCell="N132" sqref="N132"/>
    </sheetView>
  </sheetViews>
  <sheetFormatPr defaultColWidth="8.59765625" defaultRowHeight="16.5"/>
  <cols>
    <col min="1" max="2" width="8.59765625" style="200"/>
    <col min="3" max="3" width="12.5" style="485" customWidth="1"/>
    <col min="4" max="4" width="17.5" style="485" customWidth="1"/>
    <col min="5" max="6" width="20" style="485" customWidth="1"/>
    <col min="7" max="7" width="19.25" style="486" customWidth="1"/>
    <col min="8" max="8" width="20.5" style="487" customWidth="1"/>
    <col min="9" max="9" width="23.5" style="522" customWidth="1"/>
    <col min="10" max="10" width="20.5" style="522" customWidth="1"/>
    <col min="11" max="11" width="23.5" style="486" customWidth="1"/>
    <col min="12" max="14" width="8.59765625" style="200"/>
    <col min="15" max="15" width="12.5" style="485" customWidth="1"/>
    <col min="16" max="16" width="17.5" style="485" customWidth="1"/>
    <col min="17" max="18" width="20" style="485" customWidth="1"/>
    <col min="19" max="19" width="19.25" style="486" customWidth="1"/>
    <col min="20" max="20" width="20.5" style="487" customWidth="1"/>
    <col min="21" max="21" width="23.5" style="522" customWidth="1"/>
    <col min="22" max="22" width="20.5" style="522" customWidth="1"/>
    <col min="23" max="23" width="23.5" style="486" customWidth="1"/>
    <col min="24" max="16384" width="8.59765625" style="200"/>
  </cols>
  <sheetData>
    <row r="2" spans="2:23">
      <c r="B2" s="484" t="s">
        <v>1406</v>
      </c>
      <c r="I2" s="488" t="s">
        <v>1407</v>
      </c>
      <c r="J2" s="488" t="s">
        <v>1408</v>
      </c>
      <c r="N2" s="484" t="s">
        <v>1409</v>
      </c>
      <c r="U2" s="488" t="s">
        <v>1407</v>
      </c>
      <c r="V2" s="488" t="s">
        <v>1408</v>
      </c>
    </row>
    <row r="3" spans="2:23" ht="16.8" thickBot="1">
      <c r="B3" s="489" t="s">
        <v>1410</v>
      </c>
      <c r="C3" s="489" t="s">
        <v>1411</v>
      </c>
      <c r="D3" s="489" t="s">
        <v>1412</v>
      </c>
      <c r="E3" s="489" t="s">
        <v>1413</v>
      </c>
      <c r="F3" s="489" t="s">
        <v>1414</v>
      </c>
      <c r="G3" s="490" t="s">
        <v>1415</v>
      </c>
      <c r="H3" s="491" t="s">
        <v>1416</v>
      </c>
      <c r="I3" s="492" t="s">
        <v>1417</v>
      </c>
      <c r="J3" s="492" t="s">
        <v>1418</v>
      </c>
      <c r="K3" s="490" t="s">
        <v>1419</v>
      </c>
      <c r="N3" s="489" t="s">
        <v>1410</v>
      </c>
      <c r="O3" s="489" t="s">
        <v>1411</v>
      </c>
      <c r="P3" s="489" t="s">
        <v>1412</v>
      </c>
      <c r="Q3" s="489" t="s">
        <v>1413</v>
      </c>
      <c r="R3" s="489" t="s">
        <v>1414</v>
      </c>
      <c r="S3" s="490" t="s">
        <v>1415</v>
      </c>
      <c r="T3" s="491" t="s">
        <v>1416</v>
      </c>
      <c r="U3" s="492" t="s">
        <v>1417</v>
      </c>
      <c r="V3" s="492" t="s">
        <v>1418</v>
      </c>
      <c r="W3" s="490" t="s">
        <v>1419</v>
      </c>
    </row>
    <row r="4" spans="2:23">
      <c r="B4" s="691" t="s">
        <v>1427</v>
      </c>
      <c r="C4" s="493">
        <v>32</v>
      </c>
      <c r="D4" s="494">
        <v>0</v>
      </c>
      <c r="E4" s="494" t="s">
        <v>1421</v>
      </c>
      <c r="F4" s="494" t="s">
        <v>1422</v>
      </c>
      <c r="G4" s="495">
        <v>0.30299999999999999</v>
      </c>
      <c r="H4" s="496">
        <v>10000</v>
      </c>
      <c r="I4" s="497">
        <f>H4/G4</f>
        <v>33003.300330033002</v>
      </c>
      <c r="J4" s="497">
        <f>I4/1757</f>
        <v>18.783893187269779</v>
      </c>
      <c r="K4" s="498">
        <f>J4/C4</f>
        <v>0.5869966621021806</v>
      </c>
      <c r="N4" s="691" t="s">
        <v>1427</v>
      </c>
      <c r="O4" s="493">
        <v>32</v>
      </c>
      <c r="P4" s="494">
        <v>0</v>
      </c>
      <c r="Q4" s="494" t="s">
        <v>1421</v>
      </c>
      <c r="R4" s="494" t="s">
        <v>1422</v>
      </c>
      <c r="S4" s="495">
        <v>0.30299999999999999</v>
      </c>
      <c r="T4" s="496">
        <v>10000</v>
      </c>
      <c r="U4" s="497">
        <f>T4/S4</f>
        <v>33003.300330033002</v>
      </c>
      <c r="V4" s="497">
        <f>U4/1757</f>
        <v>18.783893187269779</v>
      </c>
      <c r="W4" s="498">
        <f>V4/O4</f>
        <v>0.5869966621021806</v>
      </c>
    </row>
    <row r="5" spans="2:23">
      <c r="B5" s="692"/>
      <c r="C5" s="499">
        <v>32</v>
      </c>
      <c r="D5" s="500">
        <v>0</v>
      </c>
      <c r="E5" s="500" t="s">
        <v>1423</v>
      </c>
      <c r="F5" s="500" t="s">
        <v>1422</v>
      </c>
      <c r="G5" s="501">
        <v>0.254</v>
      </c>
      <c r="H5" s="502">
        <v>10000</v>
      </c>
      <c r="I5" s="503">
        <f t="shared" ref="I5:I33" si="0">H5/G5</f>
        <v>39370.078740157478</v>
      </c>
      <c r="J5" s="503">
        <f t="shared" ref="J5:J68" si="1">I5/1757</f>
        <v>22.407557621034421</v>
      </c>
      <c r="K5" s="504">
        <f t="shared" ref="K5:K68" si="2">J5/C5</f>
        <v>0.70023617565732565</v>
      </c>
      <c r="N5" s="692"/>
      <c r="O5" s="499">
        <v>32</v>
      </c>
      <c r="P5" s="500">
        <v>0</v>
      </c>
      <c r="Q5" s="500" t="s">
        <v>1423</v>
      </c>
      <c r="R5" s="500" t="s">
        <v>1422</v>
      </c>
      <c r="S5" s="501">
        <v>0.254</v>
      </c>
      <c r="T5" s="502">
        <v>10000</v>
      </c>
      <c r="U5" s="503">
        <f t="shared" ref="U5:U33" si="3">T5/S5</f>
        <v>39370.078740157478</v>
      </c>
      <c r="V5" s="503">
        <f t="shared" ref="V5:V68" si="4">U5/1757</f>
        <v>22.407557621034421</v>
      </c>
      <c r="W5" s="504">
        <f t="shared" ref="W5:W68" si="5">V5/O5</f>
        <v>0.70023617565732565</v>
      </c>
    </row>
    <row r="6" spans="2:23">
      <c r="B6" s="692"/>
      <c r="C6" s="505">
        <v>32</v>
      </c>
      <c r="D6" s="506">
        <v>0</v>
      </c>
      <c r="E6" s="506" t="s">
        <v>1421</v>
      </c>
      <c r="F6" s="506" t="s">
        <v>1424</v>
      </c>
      <c r="G6" s="507">
        <v>0.30299999999999999</v>
      </c>
      <c r="H6" s="508">
        <v>10000</v>
      </c>
      <c r="I6" s="509">
        <f t="shared" si="0"/>
        <v>33003.300330033002</v>
      </c>
      <c r="J6" s="509">
        <f t="shared" si="1"/>
        <v>18.783893187269779</v>
      </c>
      <c r="K6" s="510">
        <f t="shared" si="2"/>
        <v>0.5869966621021806</v>
      </c>
      <c r="N6" s="692"/>
      <c r="O6" s="505">
        <v>32</v>
      </c>
      <c r="P6" s="506">
        <v>0</v>
      </c>
      <c r="Q6" s="506" t="s">
        <v>1421</v>
      </c>
      <c r="R6" s="506" t="s">
        <v>1424</v>
      </c>
      <c r="S6" s="507">
        <v>0.30299999999999999</v>
      </c>
      <c r="T6" s="508">
        <v>10000</v>
      </c>
      <c r="U6" s="509">
        <f t="shared" si="3"/>
        <v>33003.300330033002</v>
      </c>
      <c r="V6" s="509">
        <f t="shared" si="4"/>
        <v>18.783893187269779</v>
      </c>
      <c r="W6" s="510">
        <f t="shared" si="5"/>
        <v>0.5869966621021806</v>
      </c>
    </row>
    <row r="7" spans="2:23">
      <c r="B7" s="692"/>
      <c r="C7" s="505">
        <v>32</v>
      </c>
      <c r="D7" s="506">
        <v>0</v>
      </c>
      <c r="E7" s="506" t="s">
        <v>1423</v>
      </c>
      <c r="F7" s="506" t="s">
        <v>1424</v>
      </c>
      <c r="G7" s="507">
        <v>0.19600000000000001</v>
      </c>
      <c r="H7" s="508">
        <v>10000</v>
      </c>
      <c r="I7" s="509">
        <f t="shared" si="0"/>
        <v>51020.408163265303</v>
      </c>
      <c r="J7" s="509">
        <f t="shared" si="1"/>
        <v>29.038365488483382</v>
      </c>
      <c r="K7" s="510">
        <f>J7/C7</f>
        <v>0.9074489215151057</v>
      </c>
      <c r="N7" s="692"/>
      <c r="O7" s="505">
        <v>32</v>
      </c>
      <c r="P7" s="506">
        <v>0</v>
      </c>
      <c r="Q7" s="506" t="s">
        <v>1423</v>
      </c>
      <c r="R7" s="506" t="s">
        <v>1424</v>
      </c>
      <c r="S7" s="507">
        <v>0.16500000000000001</v>
      </c>
      <c r="T7" s="508">
        <v>10000</v>
      </c>
      <c r="U7" s="509">
        <f t="shared" si="3"/>
        <v>60606.060606060601</v>
      </c>
      <c r="V7" s="509">
        <f t="shared" si="4"/>
        <v>34.494058398440863</v>
      </c>
      <c r="W7" s="510">
        <f t="shared" si="5"/>
        <v>1.077939324951277</v>
      </c>
    </row>
    <row r="8" spans="2:23">
      <c r="B8" s="692"/>
      <c r="C8" s="499">
        <v>32</v>
      </c>
      <c r="D8" s="500">
        <v>1</v>
      </c>
      <c r="E8" s="500" t="s">
        <v>1421</v>
      </c>
      <c r="F8" s="500" t="s">
        <v>1422</v>
      </c>
      <c r="G8" s="501">
        <v>0.32500000000000001</v>
      </c>
      <c r="H8" s="502">
        <v>10000</v>
      </c>
      <c r="I8" s="503">
        <f t="shared" si="0"/>
        <v>30769.23076923077</v>
      </c>
      <c r="J8" s="503">
        <f t="shared" si="1"/>
        <v>17.512368109977672</v>
      </c>
      <c r="K8" s="504">
        <f t="shared" si="2"/>
        <v>0.54726150343680224</v>
      </c>
      <c r="N8" s="692"/>
      <c r="O8" s="499">
        <v>32</v>
      </c>
      <c r="P8" s="500">
        <v>1</v>
      </c>
      <c r="Q8" s="500" t="s">
        <v>1421</v>
      </c>
      <c r="R8" s="500" t="s">
        <v>1422</v>
      </c>
      <c r="S8" s="501">
        <v>0.32500000000000001</v>
      </c>
      <c r="T8" s="502">
        <v>10000</v>
      </c>
      <c r="U8" s="503">
        <f t="shared" si="3"/>
        <v>30769.23076923077</v>
      </c>
      <c r="V8" s="503">
        <f t="shared" si="4"/>
        <v>17.512368109977672</v>
      </c>
      <c r="W8" s="504">
        <f t="shared" si="5"/>
        <v>0.54726150343680224</v>
      </c>
    </row>
    <row r="9" spans="2:23">
      <c r="B9" s="692"/>
      <c r="C9" s="499">
        <v>32</v>
      </c>
      <c r="D9" s="500">
        <v>1</v>
      </c>
      <c r="E9" s="500" t="s">
        <v>1423</v>
      </c>
      <c r="F9" s="500" t="s">
        <v>1425</v>
      </c>
      <c r="G9" s="501">
        <v>0.27300000000000002</v>
      </c>
      <c r="H9" s="502">
        <v>10000</v>
      </c>
      <c r="I9" s="503">
        <f t="shared" si="0"/>
        <v>36630.03663003663</v>
      </c>
      <c r="J9" s="503">
        <f t="shared" si="1"/>
        <v>20.848057273782942</v>
      </c>
      <c r="K9" s="504">
        <f t="shared" si="2"/>
        <v>0.65150178980571694</v>
      </c>
      <c r="N9" s="692"/>
      <c r="O9" s="499">
        <v>32</v>
      </c>
      <c r="P9" s="500">
        <v>1</v>
      </c>
      <c r="Q9" s="500" t="s">
        <v>1423</v>
      </c>
      <c r="R9" s="500" t="s">
        <v>1425</v>
      </c>
      <c r="S9" s="501">
        <v>0.27300000000000002</v>
      </c>
      <c r="T9" s="502">
        <v>10000</v>
      </c>
      <c r="U9" s="503">
        <f t="shared" si="3"/>
        <v>36630.03663003663</v>
      </c>
      <c r="V9" s="503">
        <f t="shared" si="4"/>
        <v>20.848057273782942</v>
      </c>
      <c r="W9" s="504">
        <f t="shared" si="5"/>
        <v>0.65150178980571694</v>
      </c>
    </row>
    <row r="10" spans="2:23">
      <c r="B10" s="692"/>
      <c r="C10" s="505">
        <v>32</v>
      </c>
      <c r="D10" s="506">
        <v>1</v>
      </c>
      <c r="E10" s="506" t="s">
        <v>1421</v>
      </c>
      <c r="F10" s="506" t="s">
        <v>1424</v>
      </c>
      <c r="G10" s="507">
        <v>0.32500000000000001</v>
      </c>
      <c r="H10" s="508">
        <v>10000</v>
      </c>
      <c r="I10" s="509">
        <f t="shared" si="0"/>
        <v>30769.23076923077</v>
      </c>
      <c r="J10" s="509">
        <f t="shared" si="1"/>
        <v>17.512368109977672</v>
      </c>
      <c r="K10" s="510">
        <f t="shared" si="2"/>
        <v>0.54726150343680224</v>
      </c>
      <c r="N10" s="692"/>
      <c r="O10" s="505">
        <v>32</v>
      </c>
      <c r="P10" s="506">
        <v>1</v>
      </c>
      <c r="Q10" s="506" t="s">
        <v>1421</v>
      </c>
      <c r="R10" s="506" t="s">
        <v>1424</v>
      </c>
      <c r="S10" s="507">
        <v>0.32500000000000001</v>
      </c>
      <c r="T10" s="508">
        <v>10000</v>
      </c>
      <c r="U10" s="509">
        <f t="shared" si="3"/>
        <v>30769.23076923077</v>
      </c>
      <c r="V10" s="509">
        <f t="shared" si="4"/>
        <v>17.512368109977672</v>
      </c>
      <c r="W10" s="510">
        <f t="shared" si="5"/>
        <v>0.54726150343680224</v>
      </c>
    </row>
    <row r="11" spans="2:23">
      <c r="B11" s="692"/>
      <c r="C11" s="505">
        <v>32</v>
      </c>
      <c r="D11" s="506">
        <v>1</v>
      </c>
      <c r="E11" s="506" t="s">
        <v>1423</v>
      </c>
      <c r="F11" s="506" t="s">
        <v>1424</v>
      </c>
      <c r="G11" s="507">
        <v>0.21099999999999999</v>
      </c>
      <c r="H11" s="508">
        <v>10000</v>
      </c>
      <c r="I11" s="509">
        <f t="shared" si="0"/>
        <v>47393.364928909956</v>
      </c>
      <c r="J11" s="509">
        <f t="shared" si="1"/>
        <v>26.974026709681251</v>
      </c>
      <c r="K11" s="510">
        <f t="shared" si="2"/>
        <v>0.84293833467753909</v>
      </c>
      <c r="N11" s="692"/>
      <c r="O11" s="505">
        <v>32</v>
      </c>
      <c r="P11" s="506">
        <v>1</v>
      </c>
      <c r="Q11" s="506" t="s">
        <v>1423</v>
      </c>
      <c r="R11" s="506" t="s">
        <v>1424</v>
      </c>
      <c r="S11" s="507">
        <v>0.17699999999999999</v>
      </c>
      <c r="T11" s="508">
        <v>10000</v>
      </c>
      <c r="U11" s="509">
        <f t="shared" si="3"/>
        <v>56497.175141242944</v>
      </c>
      <c r="V11" s="509">
        <f t="shared" si="4"/>
        <v>32.155478168038101</v>
      </c>
      <c r="W11" s="510">
        <f t="shared" si="5"/>
        <v>1.0048586927511907</v>
      </c>
    </row>
    <row r="12" spans="2:23">
      <c r="B12" s="692"/>
      <c r="C12" s="499">
        <v>32</v>
      </c>
      <c r="D12" s="500">
        <v>2</v>
      </c>
      <c r="E12" s="500" t="s">
        <v>1421</v>
      </c>
      <c r="F12" s="500" t="s">
        <v>1422</v>
      </c>
      <c r="G12" s="501">
        <v>0.35099999999999998</v>
      </c>
      <c r="H12" s="502">
        <v>10000</v>
      </c>
      <c r="I12" s="503">
        <f t="shared" si="0"/>
        <v>28490.028490028493</v>
      </c>
      <c r="J12" s="503">
        <f t="shared" si="1"/>
        <v>16.215155657386735</v>
      </c>
      <c r="K12" s="504">
        <f t="shared" si="2"/>
        <v>0.50672361429333546</v>
      </c>
      <c r="N12" s="692"/>
      <c r="O12" s="499">
        <v>32</v>
      </c>
      <c r="P12" s="500">
        <v>2</v>
      </c>
      <c r="Q12" s="500" t="s">
        <v>1421</v>
      </c>
      <c r="R12" s="500" t="s">
        <v>1422</v>
      </c>
      <c r="S12" s="501">
        <v>0.35099999999999998</v>
      </c>
      <c r="T12" s="502">
        <v>10000</v>
      </c>
      <c r="U12" s="503">
        <f t="shared" si="3"/>
        <v>28490.028490028493</v>
      </c>
      <c r="V12" s="503">
        <f t="shared" si="4"/>
        <v>16.215155657386735</v>
      </c>
      <c r="W12" s="504">
        <f t="shared" si="5"/>
        <v>0.50672361429333546</v>
      </c>
    </row>
    <row r="13" spans="2:23">
      <c r="B13" s="692"/>
      <c r="C13" s="499">
        <v>32</v>
      </c>
      <c r="D13" s="500">
        <v>2</v>
      </c>
      <c r="E13" s="500" t="s">
        <v>1423</v>
      </c>
      <c r="F13" s="500" t="s">
        <v>1425</v>
      </c>
      <c r="G13" s="501">
        <v>0.29499999999999998</v>
      </c>
      <c r="H13" s="502">
        <v>10000</v>
      </c>
      <c r="I13" s="503">
        <f t="shared" si="0"/>
        <v>33898.305084745763</v>
      </c>
      <c r="J13" s="503">
        <f t="shared" si="1"/>
        <v>19.29328690082286</v>
      </c>
      <c r="K13" s="504">
        <f t="shared" si="2"/>
        <v>0.60291521565071438</v>
      </c>
      <c r="N13" s="692"/>
      <c r="O13" s="499">
        <v>32</v>
      </c>
      <c r="P13" s="500">
        <v>2</v>
      </c>
      <c r="Q13" s="500" t="s">
        <v>1423</v>
      </c>
      <c r="R13" s="500" t="s">
        <v>1425</v>
      </c>
      <c r="S13" s="501">
        <v>0.29599999999999999</v>
      </c>
      <c r="T13" s="502">
        <v>10000</v>
      </c>
      <c r="U13" s="503">
        <f t="shared" si="3"/>
        <v>33783.783783783787</v>
      </c>
      <c r="V13" s="503">
        <f t="shared" si="4"/>
        <v>19.228106877509269</v>
      </c>
      <c r="W13" s="504">
        <f t="shared" si="5"/>
        <v>0.60087833992216466</v>
      </c>
    </row>
    <row r="14" spans="2:23">
      <c r="B14" s="692"/>
      <c r="C14" s="505">
        <v>32</v>
      </c>
      <c r="D14" s="506">
        <v>2</v>
      </c>
      <c r="E14" s="506" t="s">
        <v>1421</v>
      </c>
      <c r="F14" s="506" t="s">
        <v>1424</v>
      </c>
      <c r="G14" s="507">
        <v>0.35099999999999998</v>
      </c>
      <c r="H14" s="508">
        <v>10000</v>
      </c>
      <c r="I14" s="509">
        <f t="shared" si="0"/>
        <v>28490.028490028493</v>
      </c>
      <c r="J14" s="509">
        <f t="shared" si="1"/>
        <v>16.215155657386735</v>
      </c>
      <c r="K14" s="510">
        <f t="shared" si="2"/>
        <v>0.50672361429333546</v>
      </c>
      <c r="N14" s="692"/>
      <c r="O14" s="505">
        <v>32</v>
      </c>
      <c r="P14" s="506">
        <v>2</v>
      </c>
      <c r="Q14" s="506" t="s">
        <v>1421</v>
      </c>
      <c r="R14" s="506" t="s">
        <v>1424</v>
      </c>
      <c r="S14" s="507">
        <v>0.35099999999999998</v>
      </c>
      <c r="T14" s="508">
        <v>10000</v>
      </c>
      <c r="U14" s="509">
        <f t="shared" si="3"/>
        <v>28490.028490028493</v>
      </c>
      <c r="V14" s="509">
        <f t="shared" si="4"/>
        <v>16.215155657386735</v>
      </c>
      <c r="W14" s="510">
        <f t="shared" si="5"/>
        <v>0.50672361429333546</v>
      </c>
    </row>
    <row r="15" spans="2:23">
      <c r="B15" s="692"/>
      <c r="C15" s="505">
        <v>32</v>
      </c>
      <c r="D15" s="506">
        <v>2</v>
      </c>
      <c r="E15" s="506" t="s">
        <v>1423</v>
      </c>
      <c r="F15" s="506" t="s">
        <v>1424</v>
      </c>
      <c r="G15" s="507">
        <v>0.22900000000000001</v>
      </c>
      <c r="H15" s="508">
        <v>10000</v>
      </c>
      <c r="I15" s="509">
        <f t="shared" si="0"/>
        <v>43668.122270742359</v>
      </c>
      <c r="J15" s="509">
        <f t="shared" si="1"/>
        <v>24.853797535994513</v>
      </c>
      <c r="K15" s="510">
        <f t="shared" si="2"/>
        <v>0.77668117299982853</v>
      </c>
      <c r="N15" s="692"/>
      <c r="O15" s="505">
        <v>32</v>
      </c>
      <c r="P15" s="506">
        <v>2</v>
      </c>
      <c r="Q15" s="506" t="s">
        <v>1423</v>
      </c>
      <c r="R15" s="506" t="s">
        <v>1424</v>
      </c>
      <c r="S15" s="507">
        <v>0.19400000000000001</v>
      </c>
      <c r="T15" s="508">
        <v>10000</v>
      </c>
      <c r="U15" s="509">
        <f t="shared" si="3"/>
        <v>51546.391752577321</v>
      </c>
      <c r="V15" s="509">
        <f t="shared" si="4"/>
        <v>29.337730081148162</v>
      </c>
      <c r="W15" s="510">
        <f t="shared" si="5"/>
        <v>0.91680406503588008</v>
      </c>
    </row>
    <row r="16" spans="2:23">
      <c r="B16" s="692"/>
      <c r="C16" s="499">
        <v>32</v>
      </c>
      <c r="D16" s="500">
        <v>3</v>
      </c>
      <c r="E16" s="500" t="s">
        <v>1421</v>
      </c>
      <c r="F16" s="500" t="s">
        <v>1422</v>
      </c>
      <c r="G16" s="501">
        <v>0.38100000000000001</v>
      </c>
      <c r="H16" s="502">
        <v>10000</v>
      </c>
      <c r="I16" s="503">
        <f t="shared" si="0"/>
        <v>26246.719160104985</v>
      </c>
      <c r="J16" s="503">
        <f t="shared" si="1"/>
        <v>14.93837174735628</v>
      </c>
      <c r="K16" s="504">
        <f t="shared" si="2"/>
        <v>0.46682411710488375</v>
      </c>
      <c r="N16" s="692"/>
      <c r="O16" s="499">
        <v>32</v>
      </c>
      <c r="P16" s="500">
        <v>3</v>
      </c>
      <c r="Q16" s="500" t="s">
        <v>1421</v>
      </c>
      <c r="R16" s="500" t="s">
        <v>1422</v>
      </c>
      <c r="S16" s="501">
        <v>0.38100000000000001</v>
      </c>
      <c r="T16" s="502">
        <v>10000</v>
      </c>
      <c r="U16" s="503">
        <f t="shared" si="3"/>
        <v>26246.719160104985</v>
      </c>
      <c r="V16" s="503">
        <f t="shared" si="4"/>
        <v>14.93837174735628</v>
      </c>
      <c r="W16" s="504">
        <f t="shared" si="5"/>
        <v>0.46682411710488375</v>
      </c>
    </row>
    <row r="17" spans="2:23">
      <c r="B17" s="692"/>
      <c r="C17" s="499">
        <v>32</v>
      </c>
      <c r="D17" s="500">
        <v>3</v>
      </c>
      <c r="E17" s="500" t="s">
        <v>1423</v>
      </c>
      <c r="F17" s="500" t="s">
        <v>1425</v>
      </c>
      <c r="G17" s="501">
        <v>0.32300000000000001</v>
      </c>
      <c r="H17" s="502">
        <v>10000</v>
      </c>
      <c r="I17" s="503">
        <f t="shared" si="0"/>
        <v>30959.752321981425</v>
      </c>
      <c r="J17" s="503">
        <f t="shared" si="1"/>
        <v>17.620803825828926</v>
      </c>
      <c r="K17" s="504">
        <f t="shared" si="2"/>
        <v>0.55065011955715393</v>
      </c>
      <c r="N17" s="692"/>
      <c r="O17" s="499">
        <v>32</v>
      </c>
      <c r="P17" s="500">
        <v>3</v>
      </c>
      <c r="Q17" s="500" t="s">
        <v>1423</v>
      </c>
      <c r="R17" s="500" t="s">
        <v>1425</v>
      </c>
      <c r="S17" s="501">
        <v>0.32</v>
      </c>
      <c r="T17" s="502">
        <v>10000</v>
      </c>
      <c r="U17" s="503">
        <f t="shared" si="3"/>
        <v>31250</v>
      </c>
      <c r="V17" s="503">
        <f t="shared" si="4"/>
        <v>17.785998861696072</v>
      </c>
      <c r="W17" s="504">
        <f t="shared" si="5"/>
        <v>0.55581246442800225</v>
      </c>
    </row>
    <row r="18" spans="2:23">
      <c r="B18" s="692"/>
      <c r="C18" s="505">
        <v>32</v>
      </c>
      <c r="D18" s="506">
        <v>3</v>
      </c>
      <c r="E18" s="506" t="s">
        <v>1421</v>
      </c>
      <c r="F18" s="506" t="s">
        <v>1424</v>
      </c>
      <c r="G18" s="507">
        <v>0.38100000000000001</v>
      </c>
      <c r="H18" s="508">
        <v>10000</v>
      </c>
      <c r="I18" s="509">
        <f t="shared" si="0"/>
        <v>26246.719160104985</v>
      </c>
      <c r="J18" s="509">
        <f t="shared" si="1"/>
        <v>14.93837174735628</v>
      </c>
      <c r="K18" s="510">
        <f t="shared" si="2"/>
        <v>0.46682411710488375</v>
      </c>
      <c r="N18" s="692"/>
      <c r="O18" s="505">
        <v>32</v>
      </c>
      <c r="P18" s="506">
        <v>3</v>
      </c>
      <c r="Q18" s="506" t="s">
        <v>1421</v>
      </c>
      <c r="R18" s="506" t="s">
        <v>1424</v>
      </c>
      <c r="S18" s="507">
        <v>0.38100000000000001</v>
      </c>
      <c r="T18" s="508">
        <v>10000</v>
      </c>
      <c r="U18" s="509">
        <f t="shared" si="3"/>
        <v>26246.719160104985</v>
      </c>
      <c r="V18" s="509">
        <f t="shared" si="4"/>
        <v>14.93837174735628</v>
      </c>
      <c r="W18" s="510">
        <f t="shared" si="5"/>
        <v>0.46682411710488375</v>
      </c>
    </row>
    <row r="19" spans="2:23">
      <c r="B19" s="692"/>
      <c r="C19" s="505">
        <v>32</v>
      </c>
      <c r="D19" s="506">
        <v>3</v>
      </c>
      <c r="E19" s="506" t="s">
        <v>1423</v>
      </c>
      <c r="F19" s="506" t="s">
        <v>1424</v>
      </c>
      <c r="G19" s="507">
        <v>0.254</v>
      </c>
      <c r="H19" s="508">
        <v>10000</v>
      </c>
      <c r="I19" s="509">
        <f t="shared" si="0"/>
        <v>39370.078740157478</v>
      </c>
      <c r="J19" s="509">
        <f t="shared" si="1"/>
        <v>22.407557621034421</v>
      </c>
      <c r="K19" s="510">
        <f t="shared" si="2"/>
        <v>0.70023617565732565</v>
      </c>
      <c r="N19" s="692"/>
      <c r="O19" s="505">
        <v>32</v>
      </c>
      <c r="P19" s="506">
        <v>3</v>
      </c>
      <c r="Q19" s="506" t="s">
        <v>1423</v>
      </c>
      <c r="R19" s="506" t="s">
        <v>1424</v>
      </c>
      <c r="S19" s="507">
        <v>0.21299999999999999</v>
      </c>
      <c r="T19" s="508">
        <v>10000</v>
      </c>
      <c r="U19" s="509">
        <f t="shared" si="3"/>
        <v>46948.356807511736</v>
      </c>
      <c r="V19" s="509">
        <f t="shared" si="4"/>
        <v>26.720749463580955</v>
      </c>
      <c r="W19" s="510">
        <f t="shared" si="5"/>
        <v>0.83502342073690483</v>
      </c>
    </row>
    <row r="20" spans="2:23">
      <c r="B20" s="692"/>
      <c r="C20" s="499">
        <v>32</v>
      </c>
      <c r="D20" s="500">
        <v>4</v>
      </c>
      <c r="E20" s="500" t="s">
        <v>1421</v>
      </c>
      <c r="F20" s="500" t="s">
        <v>1422</v>
      </c>
      <c r="G20" s="501">
        <v>0.41899999999999998</v>
      </c>
      <c r="H20" s="502">
        <v>10000</v>
      </c>
      <c r="I20" s="503">
        <f t="shared" si="0"/>
        <v>23866.348448687353</v>
      </c>
      <c r="J20" s="503">
        <f t="shared" si="1"/>
        <v>13.583579082918243</v>
      </c>
      <c r="K20" s="504">
        <f t="shared" si="2"/>
        <v>0.4244868463411951</v>
      </c>
      <c r="N20" s="692"/>
      <c r="O20" s="499">
        <v>32</v>
      </c>
      <c r="P20" s="500">
        <v>4</v>
      </c>
      <c r="Q20" s="500" t="s">
        <v>1421</v>
      </c>
      <c r="R20" s="500" t="s">
        <v>1422</v>
      </c>
      <c r="S20" s="501">
        <v>0.41899999999999998</v>
      </c>
      <c r="T20" s="502">
        <v>10000</v>
      </c>
      <c r="U20" s="503">
        <f t="shared" si="3"/>
        <v>23866.348448687353</v>
      </c>
      <c r="V20" s="503">
        <f t="shared" si="4"/>
        <v>13.583579082918243</v>
      </c>
      <c r="W20" s="504">
        <f t="shared" si="5"/>
        <v>0.4244868463411951</v>
      </c>
    </row>
    <row r="21" spans="2:23">
      <c r="B21" s="692"/>
      <c r="C21" s="499">
        <v>32</v>
      </c>
      <c r="D21" s="500">
        <v>4</v>
      </c>
      <c r="E21" s="500" t="s">
        <v>1423</v>
      </c>
      <c r="F21" s="500" t="s">
        <v>1425</v>
      </c>
      <c r="G21" s="501">
        <v>0.35299999999999998</v>
      </c>
      <c r="H21" s="502">
        <v>10000</v>
      </c>
      <c r="I21" s="503">
        <f t="shared" si="0"/>
        <v>28328.611898016999</v>
      </c>
      <c r="J21" s="503">
        <f t="shared" si="1"/>
        <v>16.123285087089926</v>
      </c>
      <c r="K21" s="504">
        <f t="shared" si="2"/>
        <v>0.50385265897156017</v>
      </c>
      <c r="N21" s="692"/>
      <c r="O21" s="499">
        <v>32</v>
      </c>
      <c r="P21" s="500">
        <v>4</v>
      </c>
      <c r="Q21" s="500" t="s">
        <v>1423</v>
      </c>
      <c r="R21" s="500" t="s">
        <v>1425</v>
      </c>
      <c r="S21" s="501">
        <v>0.35199999999999998</v>
      </c>
      <c r="T21" s="502">
        <v>10000</v>
      </c>
      <c r="U21" s="503">
        <f t="shared" si="3"/>
        <v>28409.090909090912</v>
      </c>
      <c r="V21" s="503">
        <f t="shared" si="4"/>
        <v>16.169089874269158</v>
      </c>
      <c r="W21" s="504">
        <f t="shared" si="5"/>
        <v>0.50528405857091119</v>
      </c>
    </row>
    <row r="22" spans="2:23">
      <c r="B22" s="692"/>
      <c r="C22" s="505">
        <v>32</v>
      </c>
      <c r="D22" s="506">
        <v>4</v>
      </c>
      <c r="E22" s="506" t="s">
        <v>1421</v>
      </c>
      <c r="F22" s="506" t="s">
        <v>1424</v>
      </c>
      <c r="G22" s="507">
        <v>0.41899999999999998</v>
      </c>
      <c r="H22" s="508">
        <v>10000</v>
      </c>
      <c r="I22" s="509">
        <f t="shared" si="0"/>
        <v>23866.348448687353</v>
      </c>
      <c r="J22" s="509">
        <f t="shared" si="1"/>
        <v>13.583579082918243</v>
      </c>
      <c r="K22" s="510">
        <f t="shared" si="2"/>
        <v>0.4244868463411951</v>
      </c>
      <c r="N22" s="692"/>
      <c r="O22" s="505">
        <v>32</v>
      </c>
      <c r="P22" s="506">
        <v>4</v>
      </c>
      <c r="Q22" s="506" t="s">
        <v>1421</v>
      </c>
      <c r="R22" s="506" t="s">
        <v>1424</v>
      </c>
      <c r="S22" s="507">
        <v>0.41899999999999998</v>
      </c>
      <c r="T22" s="508">
        <v>10000</v>
      </c>
      <c r="U22" s="509">
        <f t="shared" si="3"/>
        <v>23866.348448687353</v>
      </c>
      <c r="V22" s="509">
        <f t="shared" si="4"/>
        <v>13.583579082918243</v>
      </c>
      <c r="W22" s="510">
        <f t="shared" si="5"/>
        <v>0.4244868463411951</v>
      </c>
    </row>
    <row r="23" spans="2:23">
      <c r="B23" s="692"/>
      <c r="C23" s="505">
        <v>32</v>
      </c>
      <c r="D23" s="506">
        <v>4</v>
      </c>
      <c r="E23" s="506" t="s">
        <v>1423</v>
      </c>
      <c r="F23" s="506" t="s">
        <v>1424</v>
      </c>
      <c r="G23" s="507">
        <v>0.28000000000000003</v>
      </c>
      <c r="H23" s="508">
        <v>10000</v>
      </c>
      <c r="I23" s="509">
        <f t="shared" si="0"/>
        <v>35714.28571428571</v>
      </c>
      <c r="J23" s="509">
        <f t="shared" si="1"/>
        <v>20.326855841938368</v>
      </c>
      <c r="K23" s="510">
        <f t="shared" si="2"/>
        <v>0.635214245060574</v>
      </c>
      <c r="N23" s="692"/>
      <c r="O23" s="505">
        <v>32</v>
      </c>
      <c r="P23" s="506">
        <v>4</v>
      </c>
      <c r="Q23" s="506" t="s">
        <v>1423</v>
      </c>
      <c r="R23" s="506" t="s">
        <v>1424</v>
      </c>
      <c r="S23" s="507">
        <v>0.23699999999999999</v>
      </c>
      <c r="T23" s="508">
        <v>10000</v>
      </c>
      <c r="U23" s="509">
        <f t="shared" si="3"/>
        <v>42194.09282700422</v>
      </c>
      <c r="V23" s="509">
        <f t="shared" si="4"/>
        <v>24.014850783724658</v>
      </c>
      <c r="W23" s="510">
        <f t="shared" si="5"/>
        <v>0.75046408699139555</v>
      </c>
    </row>
    <row r="24" spans="2:23">
      <c r="B24" s="692"/>
      <c r="C24" s="499">
        <v>32</v>
      </c>
      <c r="D24" s="500">
        <v>5</v>
      </c>
      <c r="E24" s="500" t="s">
        <v>1421</v>
      </c>
      <c r="F24" s="500" t="s">
        <v>1422</v>
      </c>
      <c r="G24" s="501">
        <v>0.46800000000000003</v>
      </c>
      <c r="H24" s="502">
        <v>10000</v>
      </c>
      <c r="I24" s="503">
        <f t="shared" si="0"/>
        <v>21367.521367521367</v>
      </c>
      <c r="J24" s="503">
        <f t="shared" si="1"/>
        <v>12.16136674304005</v>
      </c>
      <c r="K24" s="504">
        <f t="shared" si="2"/>
        <v>0.38004271072000156</v>
      </c>
      <c r="N24" s="692"/>
      <c r="O24" s="499">
        <v>32</v>
      </c>
      <c r="P24" s="500">
        <v>5</v>
      </c>
      <c r="Q24" s="500" t="s">
        <v>1421</v>
      </c>
      <c r="R24" s="500" t="s">
        <v>1422</v>
      </c>
      <c r="S24" s="501">
        <v>0.46800000000000003</v>
      </c>
      <c r="T24" s="502">
        <v>10000</v>
      </c>
      <c r="U24" s="503">
        <f t="shared" si="3"/>
        <v>21367.521367521367</v>
      </c>
      <c r="V24" s="503">
        <f t="shared" si="4"/>
        <v>12.16136674304005</v>
      </c>
      <c r="W24" s="504">
        <f t="shared" si="5"/>
        <v>0.38004271072000156</v>
      </c>
    </row>
    <row r="25" spans="2:23">
      <c r="B25" s="692"/>
      <c r="C25" s="499">
        <v>32</v>
      </c>
      <c r="D25" s="500">
        <v>5</v>
      </c>
      <c r="E25" s="500" t="s">
        <v>1423</v>
      </c>
      <c r="F25" s="500" t="s">
        <v>1425</v>
      </c>
      <c r="G25" s="501">
        <v>0.39200000000000002</v>
      </c>
      <c r="H25" s="502">
        <v>10000</v>
      </c>
      <c r="I25" s="503">
        <f t="shared" si="0"/>
        <v>25510.204081632652</v>
      </c>
      <c r="J25" s="503">
        <f t="shared" si="1"/>
        <v>14.519182744241691</v>
      </c>
      <c r="K25" s="504">
        <f t="shared" si="2"/>
        <v>0.45372446075755285</v>
      </c>
      <c r="N25" s="692"/>
      <c r="O25" s="499">
        <v>32</v>
      </c>
      <c r="P25" s="500">
        <v>5</v>
      </c>
      <c r="Q25" s="500" t="s">
        <v>1423</v>
      </c>
      <c r="R25" s="500" t="s">
        <v>1425</v>
      </c>
      <c r="S25" s="501">
        <v>0.38900000000000001</v>
      </c>
      <c r="T25" s="502">
        <v>10000</v>
      </c>
      <c r="U25" s="503">
        <f t="shared" si="3"/>
        <v>25706.94087403599</v>
      </c>
      <c r="V25" s="503">
        <f t="shared" si="4"/>
        <v>14.631155875945357</v>
      </c>
      <c r="W25" s="504">
        <f t="shared" si="5"/>
        <v>0.4572236211232924</v>
      </c>
    </row>
    <row r="26" spans="2:23">
      <c r="B26" s="692"/>
      <c r="C26" s="505">
        <v>32</v>
      </c>
      <c r="D26" s="506">
        <v>5</v>
      </c>
      <c r="E26" s="506" t="s">
        <v>1421</v>
      </c>
      <c r="F26" s="506" t="s">
        <v>1424</v>
      </c>
      <c r="G26" s="507">
        <v>0.46800000000000003</v>
      </c>
      <c r="H26" s="508">
        <v>10000</v>
      </c>
      <c r="I26" s="509">
        <f t="shared" si="0"/>
        <v>21367.521367521367</v>
      </c>
      <c r="J26" s="509">
        <f t="shared" si="1"/>
        <v>12.16136674304005</v>
      </c>
      <c r="K26" s="510">
        <f t="shared" si="2"/>
        <v>0.38004271072000156</v>
      </c>
      <c r="N26" s="692"/>
      <c r="O26" s="505">
        <v>32</v>
      </c>
      <c r="P26" s="506">
        <v>5</v>
      </c>
      <c r="Q26" s="506" t="s">
        <v>1421</v>
      </c>
      <c r="R26" s="506" t="s">
        <v>1424</v>
      </c>
      <c r="S26" s="507">
        <v>0.46800000000000003</v>
      </c>
      <c r="T26" s="508">
        <v>10000</v>
      </c>
      <c r="U26" s="509">
        <f t="shared" si="3"/>
        <v>21367.521367521367</v>
      </c>
      <c r="V26" s="509">
        <f t="shared" si="4"/>
        <v>12.16136674304005</v>
      </c>
      <c r="W26" s="510">
        <f t="shared" si="5"/>
        <v>0.38004271072000156</v>
      </c>
    </row>
    <row r="27" spans="2:23">
      <c r="B27" s="692"/>
      <c r="C27" s="505">
        <v>32</v>
      </c>
      <c r="D27" s="506">
        <v>5</v>
      </c>
      <c r="E27" s="506" t="s">
        <v>1423</v>
      </c>
      <c r="F27" s="506" t="s">
        <v>1424</v>
      </c>
      <c r="G27" s="507">
        <v>0.316</v>
      </c>
      <c r="H27" s="508">
        <v>10000</v>
      </c>
      <c r="I27" s="509">
        <f t="shared" si="0"/>
        <v>31645.569620253165</v>
      </c>
      <c r="J27" s="509">
        <f t="shared" si="1"/>
        <v>18.011138087793491</v>
      </c>
      <c r="K27" s="510">
        <f t="shared" si="2"/>
        <v>0.56284806524354658</v>
      </c>
      <c r="N27" s="692"/>
      <c r="O27" s="505">
        <v>32</v>
      </c>
      <c r="P27" s="506">
        <v>5</v>
      </c>
      <c r="Q27" s="506" t="s">
        <v>1423</v>
      </c>
      <c r="R27" s="506" t="s">
        <v>1424</v>
      </c>
      <c r="S27" s="507">
        <v>0.26300000000000001</v>
      </c>
      <c r="T27" s="508">
        <v>10000</v>
      </c>
      <c r="U27" s="509">
        <f t="shared" si="3"/>
        <v>38022.813688212926</v>
      </c>
      <c r="V27" s="509">
        <f t="shared" si="4"/>
        <v>21.640759071265183</v>
      </c>
      <c r="W27" s="510">
        <f t="shared" si="5"/>
        <v>0.67627372097703697</v>
      </c>
    </row>
    <row r="28" spans="2:23">
      <c r="B28" s="692"/>
      <c r="C28" s="499">
        <v>32</v>
      </c>
      <c r="D28" s="500">
        <v>6</v>
      </c>
      <c r="E28" s="500" t="s">
        <v>1421</v>
      </c>
      <c r="F28" s="500" t="s">
        <v>1422</v>
      </c>
      <c r="G28" s="501">
        <v>0.51800000000000002</v>
      </c>
      <c r="H28" s="502">
        <v>10000</v>
      </c>
      <c r="I28" s="503">
        <f t="shared" si="0"/>
        <v>19305.019305019305</v>
      </c>
      <c r="J28" s="503">
        <f t="shared" si="1"/>
        <v>10.98748964429101</v>
      </c>
      <c r="K28" s="504">
        <f t="shared" si="2"/>
        <v>0.34335905138409406</v>
      </c>
      <c r="N28" s="692"/>
      <c r="O28" s="499">
        <v>32</v>
      </c>
      <c r="P28" s="500">
        <v>6</v>
      </c>
      <c r="Q28" s="500" t="s">
        <v>1421</v>
      </c>
      <c r="R28" s="500" t="s">
        <v>1422</v>
      </c>
      <c r="S28" s="501">
        <v>0.51800000000000002</v>
      </c>
      <c r="T28" s="502">
        <v>10000</v>
      </c>
      <c r="U28" s="503">
        <f t="shared" si="3"/>
        <v>19305.019305019305</v>
      </c>
      <c r="V28" s="503">
        <f t="shared" si="4"/>
        <v>10.98748964429101</v>
      </c>
      <c r="W28" s="504">
        <f t="shared" si="5"/>
        <v>0.34335905138409406</v>
      </c>
    </row>
    <row r="29" spans="2:23">
      <c r="B29" s="692"/>
      <c r="C29" s="499">
        <v>32</v>
      </c>
      <c r="D29" s="500">
        <v>6</v>
      </c>
      <c r="E29" s="500" t="s">
        <v>1423</v>
      </c>
      <c r="F29" s="500" t="s">
        <v>1425</v>
      </c>
      <c r="G29" s="501">
        <v>0.436</v>
      </c>
      <c r="H29" s="502">
        <v>10000</v>
      </c>
      <c r="I29" s="503">
        <f t="shared" si="0"/>
        <v>22935.779816513761</v>
      </c>
      <c r="J29" s="503">
        <f t="shared" si="1"/>
        <v>13.053944118676016</v>
      </c>
      <c r="K29" s="504">
        <f t="shared" si="2"/>
        <v>0.4079357537086255</v>
      </c>
      <c r="N29" s="692"/>
      <c r="O29" s="499">
        <v>32</v>
      </c>
      <c r="P29" s="500">
        <v>6</v>
      </c>
      <c r="Q29" s="500" t="s">
        <v>1423</v>
      </c>
      <c r="R29" s="500" t="s">
        <v>1425</v>
      </c>
      <c r="S29" s="501">
        <v>0.432</v>
      </c>
      <c r="T29" s="502">
        <v>10000</v>
      </c>
      <c r="U29" s="503">
        <f t="shared" si="3"/>
        <v>23148.14814814815</v>
      </c>
      <c r="V29" s="503">
        <f t="shared" si="4"/>
        <v>13.174813971626721</v>
      </c>
      <c r="W29" s="504">
        <f t="shared" si="5"/>
        <v>0.41171293661333502</v>
      </c>
    </row>
    <row r="30" spans="2:23">
      <c r="B30" s="692"/>
      <c r="C30" s="505">
        <v>32</v>
      </c>
      <c r="D30" s="506">
        <v>6</v>
      </c>
      <c r="E30" s="506" t="s">
        <v>1421</v>
      </c>
      <c r="F30" s="506" t="s">
        <v>1424</v>
      </c>
      <c r="G30" s="507">
        <v>0.51800000000000002</v>
      </c>
      <c r="H30" s="508">
        <v>10000</v>
      </c>
      <c r="I30" s="509">
        <f t="shared" si="0"/>
        <v>19305.019305019305</v>
      </c>
      <c r="J30" s="509">
        <f t="shared" si="1"/>
        <v>10.98748964429101</v>
      </c>
      <c r="K30" s="510">
        <f t="shared" si="2"/>
        <v>0.34335905138409406</v>
      </c>
      <c r="N30" s="692"/>
      <c r="O30" s="505">
        <v>32</v>
      </c>
      <c r="P30" s="506">
        <v>6</v>
      </c>
      <c r="Q30" s="506" t="s">
        <v>1421</v>
      </c>
      <c r="R30" s="506" t="s">
        <v>1424</v>
      </c>
      <c r="S30" s="507">
        <v>0.51800000000000002</v>
      </c>
      <c r="T30" s="508">
        <v>10000</v>
      </c>
      <c r="U30" s="509">
        <f t="shared" si="3"/>
        <v>19305.019305019305</v>
      </c>
      <c r="V30" s="509">
        <f t="shared" si="4"/>
        <v>10.98748964429101</v>
      </c>
      <c r="W30" s="510">
        <f t="shared" si="5"/>
        <v>0.34335905138409406</v>
      </c>
    </row>
    <row r="31" spans="2:23">
      <c r="B31" s="692"/>
      <c r="C31" s="505">
        <v>32</v>
      </c>
      <c r="D31" s="506">
        <v>6</v>
      </c>
      <c r="E31" s="506" t="s">
        <v>1423</v>
      </c>
      <c r="F31" s="506" t="s">
        <v>1424</v>
      </c>
      <c r="G31" s="507">
        <v>0.35599999999999998</v>
      </c>
      <c r="H31" s="508">
        <v>10000</v>
      </c>
      <c r="I31" s="509">
        <f t="shared" si="0"/>
        <v>28089.88764044944</v>
      </c>
      <c r="J31" s="509">
        <f t="shared" si="1"/>
        <v>15.987414707142539</v>
      </c>
      <c r="K31" s="510">
        <f t="shared" si="2"/>
        <v>0.49960670959820436</v>
      </c>
      <c r="N31" s="692"/>
      <c r="O31" s="505">
        <v>32</v>
      </c>
      <c r="P31" s="506">
        <v>6</v>
      </c>
      <c r="Q31" s="506" t="s">
        <v>1423</v>
      </c>
      <c r="R31" s="506" t="s">
        <v>1424</v>
      </c>
      <c r="S31" s="507">
        <v>0.29099999999999998</v>
      </c>
      <c r="T31" s="508">
        <v>10000</v>
      </c>
      <c r="U31" s="509">
        <f t="shared" si="3"/>
        <v>34364.261168384881</v>
      </c>
      <c r="V31" s="509">
        <f t="shared" si="4"/>
        <v>19.55848672076544</v>
      </c>
      <c r="W31" s="510">
        <f t="shared" si="5"/>
        <v>0.61120271002392002</v>
      </c>
    </row>
    <row r="32" spans="2:23">
      <c r="B32" s="692"/>
      <c r="C32" s="499">
        <v>32</v>
      </c>
      <c r="D32" s="500">
        <v>7</v>
      </c>
      <c r="E32" s="500" t="s">
        <v>1421</v>
      </c>
      <c r="F32" s="500" t="s">
        <v>1422</v>
      </c>
      <c r="G32" s="501">
        <v>0.56200000000000006</v>
      </c>
      <c r="H32" s="502">
        <v>10000</v>
      </c>
      <c r="I32" s="503">
        <f t="shared" si="0"/>
        <v>17793.594306049821</v>
      </c>
      <c r="J32" s="503">
        <f t="shared" si="1"/>
        <v>10.127259138332283</v>
      </c>
      <c r="K32" s="504">
        <f t="shared" si="2"/>
        <v>0.31647684807288384</v>
      </c>
      <c r="N32" s="692"/>
      <c r="O32" s="499">
        <v>32</v>
      </c>
      <c r="P32" s="500">
        <v>7</v>
      </c>
      <c r="Q32" s="500" t="s">
        <v>1421</v>
      </c>
      <c r="R32" s="500" t="s">
        <v>1422</v>
      </c>
      <c r="S32" s="501">
        <v>0.56200000000000006</v>
      </c>
      <c r="T32" s="502">
        <v>10000</v>
      </c>
      <c r="U32" s="503">
        <f t="shared" si="3"/>
        <v>17793.594306049821</v>
      </c>
      <c r="V32" s="503">
        <f t="shared" si="4"/>
        <v>10.127259138332283</v>
      </c>
      <c r="W32" s="504">
        <f t="shared" si="5"/>
        <v>0.31647684807288384</v>
      </c>
    </row>
    <row r="33" spans="2:23">
      <c r="B33" s="692"/>
      <c r="C33" s="499">
        <v>32</v>
      </c>
      <c r="D33" s="500">
        <v>7</v>
      </c>
      <c r="E33" s="500" t="s">
        <v>1423</v>
      </c>
      <c r="F33" s="500" t="s">
        <v>1425</v>
      </c>
      <c r="G33" s="501">
        <v>0.48199999999999998</v>
      </c>
      <c r="H33" s="502">
        <v>10000</v>
      </c>
      <c r="I33" s="503">
        <f t="shared" si="0"/>
        <v>20746.887966804981</v>
      </c>
      <c r="J33" s="503">
        <f t="shared" si="1"/>
        <v>11.808132024362539</v>
      </c>
      <c r="K33" s="504">
        <f t="shared" si="2"/>
        <v>0.36900412576132935</v>
      </c>
      <c r="N33" s="692"/>
      <c r="O33" s="499">
        <v>32</v>
      </c>
      <c r="P33" s="500">
        <v>7</v>
      </c>
      <c r="Q33" s="500" t="s">
        <v>1423</v>
      </c>
      <c r="R33" s="500" t="s">
        <v>1425</v>
      </c>
      <c r="S33" s="501">
        <v>0.47599999999999998</v>
      </c>
      <c r="T33" s="502">
        <v>10000</v>
      </c>
      <c r="U33" s="503">
        <f t="shared" si="3"/>
        <v>21008.403361344539</v>
      </c>
      <c r="V33" s="503">
        <f t="shared" si="4"/>
        <v>11.956974024669629</v>
      </c>
      <c r="W33" s="504">
        <f t="shared" si="5"/>
        <v>0.3736554382709259</v>
      </c>
    </row>
    <row r="34" spans="2:23">
      <c r="B34" s="692"/>
      <c r="C34" s="505">
        <v>32</v>
      </c>
      <c r="D34" s="506">
        <v>7</v>
      </c>
      <c r="E34" s="506" t="s">
        <v>1421</v>
      </c>
      <c r="F34" s="506" t="s">
        <v>1424</v>
      </c>
      <c r="G34" s="507">
        <v>0.56200000000000006</v>
      </c>
      <c r="H34" s="508">
        <v>10000</v>
      </c>
      <c r="I34" s="509">
        <f>H34/G34</f>
        <v>17793.594306049821</v>
      </c>
      <c r="J34" s="509">
        <f t="shared" si="1"/>
        <v>10.127259138332283</v>
      </c>
      <c r="K34" s="510">
        <f t="shared" si="2"/>
        <v>0.31647684807288384</v>
      </c>
      <c r="N34" s="692"/>
      <c r="O34" s="505">
        <v>32</v>
      </c>
      <c r="P34" s="506">
        <v>7</v>
      </c>
      <c r="Q34" s="506" t="s">
        <v>1421</v>
      </c>
      <c r="R34" s="506" t="s">
        <v>1424</v>
      </c>
      <c r="S34" s="507">
        <v>0.56200000000000006</v>
      </c>
      <c r="T34" s="508">
        <v>10000</v>
      </c>
      <c r="U34" s="509">
        <f>T34/S34</f>
        <v>17793.594306049821</v>
      </c>
      <c r="V34" s="509">
        <f t="shared" si="4"/>
        <v>10.127259138332283</v>
      </c>
      <c r="W34" s="510">
        <f t="shared" si="5"/>
        <v>0.31647684807288384</v>
      </c>
    </row>
    <row r="35" spans="2:23">
      <c r="B35" s="692"/>
      <c r="C35" s="505">
        <v>32</v>
      </c>
      <c r="D35" s="506">
        <v>7</v>
      </c>
      <c r="E35" s="506" t="s">
        <v>1423</v>
      </c>
      <c r="F35" s="506" t="s">
        <v>1424</v>
      </c>
      <c r="G35" s="507">
        <v>0.39</v>
      </c>
      <c r="H35" s="508">
        <v>10000</v>
      </c>
      <c r="I35" s="509">
        <f t="shared" ref="I35:I97" si="6">H35/G35</f>
        <v>25641.025641025641</v>
      </c>
      <c r="J35" s="509">
        <f t="shared" si="1"/>
        <v>14.59364009164806</v>
      </c>
      <c r="K35" s="510">
        <f t="shared" si="2"/>
        <v>0.45605125286400189</v>
      </c>
      <c r="N35" s="692"/>
      <c r="O35" s="505">
        <v>32</v>
      </c>
      <c r="P35" s="506">
        <v>7</v>
      </c>
      <c r="Q35" s="506" t="s">
        <v>1423</v>
      </c>
      <c r="R35" s="506" t="s">
        <v>1424</v>
      </c>
      <c r="S35" s="507">
        <v>0.32400000000000001</v>
      </c>
      <c r="T35" s="508">
        <v>10000</v>
      </c>
      <c r="U35" s="509">
        <f t="shared" ref="U35:U65" si="7">T35/S35</f>
        <v>30864.197530864196</v>
      </c>
      <c r="V35" s="509">
        <f t="shared" si="4"/>
        <v>17.566418628835628</v>
      </c>
      <c r="W35" s="510">
        <f t="shared" si="5"/>
        <v>0.54895058215111336</v>
      </c>
    </row>
    <row r="36" spans="2:23">
      <c r="B36" s="692"/>
      <c r="C36" s="499">
        <v>32</v>
      </c>
      <c r="D36" s="511">
        <v>8</v>
      </c>
      <c r="E36" s="511" t="s">
        <v>1421</v>
      </c>
      <c r="F36" s="511" t="s">
        <v>1422</v>
      </c>
      <c r="G36" s="512">
        <v>0.60799999999999998</v>
      </c>
      <c r="H36" s="513">
        <v>10000</v>
      </c>
      <c r="I36" s="514">
        <f t="shared" si="6"/>
        <v>16447.368421052633</v>
      </c>
      <c r="J36" s="514">
        <f t="shared" si="1"/>
        <v>9.3610520324716191</v>
      </c>
      <c r="K36" s="515">
        <f t="shared" si="2"/>
        <v>0.2925328760147381</v>
      </c>
      <c r="N36" s="692"/>
      <c r="O36" s="499">
        <v>32</v>
      </c>
      <c r="P36" s="511">
        <v>8</v>
      </c>
      <c r="Q36" s="511" t="s">
        <v>1421</v>
      </c>
      <c r="R36" s="511" t="s">
        <v>1422</v>
      </c>
      <c r="S36" s="512">
        <v>0.60799999999999998</v>
      </c>
      <c r="T36" s="513">
        <v>10000</v>
      </c>
      <c r="U36" s="514">
        <f t="shared" si="7"/>
        <v>16447.368421052633</v>
      </c>
      <c r="V36" s="514">
        <f t="shared" si="4"/>
        <v>9.3610520324716191</v>
      </c>
      <c r="W36" s="515">
        <f t="shared" si="5"/>
        <v>0.2925328760147381</v>
      </c>
    </row>
    <row r="37" spans="2:23">
      <c r="B37" s="692"/>
      <c r="C37" s="499">
        <v>32</v>
      </c>
      <c r="D37" s="500">
        <v>8</v>
      </c>
      <c r="E37" s="500" t="s">
        <v>1423</v>
      </c>
      <c r="F37" s="500" t="s">
        <v>1422</v>
      </c>
      <c r="G37" s="501">
        <v>0.52</v>
      </c>
      <c r="H37" s="502">
        <v>10000</v>
      </c>
      <c r="I37" s="503">
        <f t="shared" si="6"/>
        <v>19230.76923076923</v>
      </c>
      <c r="J37" s="503">
        <f t="shared" si="1"/>
        <v>10.945230068736045</v>
      </c>
      <c r="K37" s="504">
        <f t="shared" si="2"/>
        <v>0.3420384396480014</v>
      </c>
      <c r="N37" s="692"/>
      <c r="O37" s="499">
        <v>32</v>
      </c>
      <c r="P37" s="500">
        <v>8</v>
      </c>
      <c r="Q37" s="500" t="s">
        <v>1423</v>
      </c>
      <c r="R37" s="500" t="s">
        <v>1422</v>
      </c>
      <c r="S37" s="501">
        <v>0.51200000000000001</v>
      </c>
      <c r="T37" s="502">
        <v>10000</v>
      </c>
      <c r="U37" s="503">
        <f t="shared" si="7"/>
        <v>19531.25</v>
      </c>
      <c r="V37" s="503">
        <f t="shared" si="4"/>
        <v>11.116249288560045</v>
      </c>
      <c r="W37" s="504">
        <f t="shared" si="5"/>
        <v>0.34738279026750141</v>
      </c>
    </row>
    <row r="38" spans="2:23">
      <c r="B38" s="692"/>
      <c r="C38" s="505">
        <v>32</v>
      </c>
      <c r="D38" s="506">
        <v>8</v>
      </c>
      <c r="E38" s="506" t="s">
        <v>1421</v>
      </c>
      <c r="F38" s="506" t="s">
        <v>1426</v>
      </c>
      <c r="G38" s="507">
        <v>0.60799999999999998</v>
      </c>
      <c r="H38" s="508">
        <v>10000</v>
      </c>
      <c r="I38" s="509">
        <f t="shared" si="6"/>
        <v>16447.368421052633</v>
      </c>
      <c r="J38" s="509">
        <f t="shared" si="1"/>
        <v>9.3610520324716191</v>
      </c>
      <c r="K38" s="510">
        <f t="shared" si="2"/>
        <v>0.2925328760147381</v>
      </c>
      <c r="N38" s="692"/>
      <c r="O38" s="505">
        <v>32</v>
      </c>
      <c r="P38" s="506">
        <v>8</v>
      </c>
      <c r="Q38" s="506" t="s">
        <v>1421</v>
      </c>
      <c r="R38" s="506" t="s">
        <v>1426</v>
      </c>
      <c r="S38" s="507">
        <v>0.60799999999999998</v>
      </c>
      <c r="T38" s="508">
        <v>10000</v>
      </c>
      <c r="U38" s="509">
        <f t="shared" si="7"/>
        <v>16447.368421052633</v>
      </c>
      <c r="V38" s="509">
        <f t="shared" si="4"/>
        <v>9.3610520324716191</v>
      </c>
      <c r="W38" s="510">
        <f t="shared" si="5"/>
        <v>0.2925328760147381</v>
      </c>
    </row>
    <row r="39" spans="2:23">
      <c r="B39" s="692"/>
      <c r="C39" s="505">
        <v>32</v>
      </c>
      <c r="D39" s="506">
        <v>8</v>
      </c>
      <c r="E39" s="506" t="s">
        <v>1423</v>
      </c>
      <c r="F39" s="506" t="s">
        <v>1426</v>
      </c>
      <c r="G39" s="507">
        <v>0.43</v>
      </c>
      <c r="H39" s="508">
        <v>10000</v>
      </c>
      <c r="I39" s="509">
        <f t="shared" si="6"/>
        <v>23255.813953488374</v>
      </c>
      <c r="J39" s="509">
        <f t="shared" si="1"/>
        <v>13.236092176145915</v>
      </c>
      <c r="K39" s="510">
        <f t="shared" si="2"/>
        <v>0.41362788050455984</v>
      </c>
      <c r="N39" s="692"/>
      <c r="O39" s="505">
        <v>32</v>
      </c>
      <c r="P39" s="506">
        <v>8</v>
      </c>
      <c r="Q39" s="506" t="s">
        <v>1423</v>
      </c>
      <c r="R39" s="506" t="s">
        <v>1426</v>
      </c>
      <c r="S39" s="507">
        <v>0.36</v>
      </c>
      <c r="T39" s="508">
        <v>10000</v>
      </c>
      <c r="U39" s="509">
        <f t="shared" si="7"/>
        <v>27777.777777777777</v>
      </c>
      <c r="V39" s="509">
        <f t="shared" si="4"/>
        <v>15.809776765952064</v>
      </c>
      <c r="W39" s="510">
        <f t="shared" si="5"/>
        <v>0.49405552393600199</v>
      </c>
    </row>
    <row r="40" spans="2:23">
      <c r="B40" s="692"/>
      <c r="C40" s="499">
        <v>32</v>
      </c>
      <c r="D40" s="500">
        <v>9</v>
      </c>
      <c r="E40" s="500" t="s">
        <v>1421</v>
      </c>
      <c r="F40" s="500" t="s">
        <v>1422</v>
      </c>
      <c r="G40" s="501">
        <v>0.66200000000000003</v>
      </c>
      <c r="H40" s="502">
        <v>10000</v>
      </c>
      <c r="I40" s="503">
        <f t="shared" si="6"/>
        <v>15105.740181268882</v>
      </c>
      <c r="J40" s="503">
        <f t="shared" si="1"/>
        <v>8.5974616854119983</v>
      </c>
      <c r="K40" s="504">
        <f t="shared" si="2"/>
        <v>0.26867067766912495</v>
      </c>
      <c r="N40" s="692"/>
      <c r="O40" s="499">
        <v>32</v>
      </c>
      <c r="P40" s="500">
        <v>9</v>
      </c>
      <c r="Q40" s="500" t="s">
        <v>1421</v>
      </c>
      <c r="R40" s="500" t="s">
        <v>1422</v>
      </c>
      <c r="S40" s="501">
        <v>0.66200000000000003</v>
      </c>
      <c r="T40" s="502">
        <v>10000</v>
      </c>
      <c r="U40" s="503">
        <f t="shared" si="7"/>
        <v>15105.740181268882</v>
      </c>
      <c r="V40" s="503">
        <f t="shared" si="4"/>
        <v>8.5974616854119983</v>
      </c>
      <c r="W40" s="504">
        <f t="shared" si="5"/>
        <v>0.26867067766912495</v>
      </c>
    </row>
    <row r="41" spans="2:23">
      <c r="B41" s="692"/>
      <c r="C41" s="499">
        <v>32</v>
      </c>
      <c r="D41" s="500">
        <v>9</v>
      </c>
      <c r="E41" s="500" t="s">
        <v>1423</v>
      </c>
      <c r="F41" s="500" t="s">
        <v>1425</v>
      </c>
      <c r="G41" s="501">
        <v>0.56000000000000005</v>
      </c>
      <c r="H41" s="502">
        <v>10000</v>
      </c>
      <c r="I41" s="503">
        <f t="shared" si="6"/>
        <v>17857.142857142855</v>
      </c>
      <c r="J41" s="503">
        <f t="shared" si="1"/>
        <v>10.163427920969184</v>
      </c>
      <c r="K41" s="504">
        <f t="shared" si="2"/>
        <v>0.317607122530287</v>
      </c>
      <c r="N41" s="692"/>
      <c r="O41" s="499">
        <v>32</v>
      </c>
      <c r="P41" s="500">
        <v>9</v>
      </c>
      <c r="Q41" s="500" t="s">
        <v>1423</v>
      </c>
      <c r="R41" s="500" t="s">
        <v>1425</v>
      </c>
      <c r="S41" s="501">
        <v>0.56200000000000006</v>
      </c>
      <c r="T41" s="502">
        <v>10000</v>
      </c>
      <c r="U41" s="503">
        <f t="shared" si="7"/>
        <v>17793.594306049821</v>
      </c>
      <c r="V41" s="503">
        <f t="shared" si="4"/>
        <v>10.127259138332283</v>
      </c>
      <c r="W41" s="504">
        <f t="shared" si="5"/>
        <v>0.31647684807288384</v>
      </c>
    </row>
    <row r="42" spans="2:23">
      <c r="B42" s="692"/>
      <c r="C42" s="505">
        <v>32</v>
      </c>
      <c r="D42" s="506">
        <v>9</v>
      </c>
      <c r="E42" s="506" t="s">
        <v>1421</v>
      </c>
      <c r="F42" s="506" t="s">
        <v>1424</v>
      </c>
      <c r="G42" s="507">
        <v>0.66200000000000003</v>
      </c>
      <c r="H42" s="508">
        <v>10000</v>
      </c>
      <c r="I42" s="509">
        <f t="shared" si="6"/>
        <v>15105.740181268882</v>
      </c>
      <c r="J42" s="509">
        <f t="shared" si="1"/>
        <v>8.5974616854119983</v>
      </c>
      <c r="K42" s="510">
        <f t="shared" si="2"/>
        <v>0.26867067766912495</v>
      </c>
      <c r="N42" s="692"/>
      <c r="O42" s="505">
        <v>32</v>
      </c>
      <c r="P42" s="506">
        <v>9</v>
      </c>
      <c r="Q42" s="506" t="s">
        <v>1421</v>
      </c>
      <c r="R42" s="506" t="s">
        <v>1424</v>
      </c>
      <c r="S42" s="507">
        <v>0.66200000000000003</v>
      </c>
      <c r="T42" s="508">
        <v>10000</v>
      </c>
      <c r="U42" s="509">
        <f t="shared" si="7"/>
        <v>15105.740181268882</v>
      </c>
      <c r="V42" s="509">
        <f t="shared" si="4"/>
        <v>8.5974616854119983</v>
      </c>
      <c r="W42" s="510">
        <f t="shared" si="5"/>
        <v>0.26867067766912495</v>
      </c>
    </row>
    <row r="43" spans="2:23">
      <c r="B43" s="692"/>
      <c r="C43" s="505">
        <v>32</v>
      </c>
      <c r="D43" s="506">
        <v>9</v>
      </c>
      <c r="E43" s="506" t="s">
        <v>1423</v>
      </c>
      <c r="F43" s="506" t="s">
        <v>1424</v>
      </c>
      <c r="G43" s="507">
        <v>0.46100000000000002</v>
      </c>
      <c r="H43" s="508">
        <v>10000</v>
      </c>
      <c r="I43" s="509">
        <f t="shared" si="6"/>
        <v>21691.973969631235</v>
      </c>
      <c r="J43" s="509">
        <f t="shared" si="1"/>
        <v>12.346029578617664</v>
      </c>
      <c r="K43" s="510">
        <f t="shared" si="2"/>
        <v>0.38581342433180199</v>
      </c>
      <c r="N43" s="692"/>
      <c r="O43" s="505">
        <v>32</v>
      </c>
      <c r="P43" s="506">
        <v>9</v>
      </c>
      <c r="Q43" s="506" t="s">
        <v>1423</v>
      </c>
      <c r="R43" s="506" t="s">
        <v>1424</v>
      </c>
      <c r="S43" s="507">
        <v>0.39400000000000002</v>
      </c>
      <c r="T43" s="508">
        <v>10000</v>
      </c>
      <c r="U43" s="509">
        <f t="shared" si="7"/>
        <v>25380.710659898476</v>
      </c>
      <c r="V43" s="509">
        <f t="shared" si="4"/>
        <v>14.445481308991733</v>
      </c>
      <c r="W43" s="510">
        <f t="shared" si="5"/>
        <v>0.45142129090599165</v>
      </c>
    </row>
    <row r="44" spans="2:23">
      <c r="B44" s="692"/>
      <c r="C44" s="499">
        <v>32</v>
      </c>
      <c r="D44" s="500">
        <v>10</v>
      </c>
      <c r="E44" s="500" t="s">
        <v>1421</v>
      </c>
      <c r="F44" s="500" t="s">
        <v>1422</v>
      </c>
      <c r="G44" s="501">
        <v>0.71399999999999997</v>
      </c>
      <c r="H44" s="502">
        <v>10000</v>
      </c>
      <c r="I44" s="503">
        <f t="shared" si="6"/>
        <v>14005.60224089636</v>
      </c>
      <c r="J44" s="503">
        <f t="shared" si="1"/>
        <v>7.9713160164464201</v>
      </c>
      <c r="K44" s="504">
        <f t="shared" si="2"/>
        <v>0.24910362551395063</v>
      </c>
      <c r="N44" s="692"/>
      <c r="O44" s="499">
        <v>32</v>
      </c>
      <c r="P44" s="500">
        <v>10</v>
      </c>
      <c r="Q44" s="500" t="s">
        <v>1421</v>
      </c>
      <c r="R44" s="500" t="s">
        <v>1422</v>
      </c>
      <c r="S44" s="501">
        <v>0.71399999999999997</v>
      </c>
      <c r="T44" s="502">
        <v>10000</v>
      </c>
      <c r="U44" s="503">
        <f t="shared" si="7"/>
        <v>14005.60224089636</v>
      </c>
      <c r="V44" s="503">
        <f t="shared" si="4"/>
        <v>7.9713160164464201</v>
      </c>
      <c r="W44" s="504">
        <f t="shared" si="5"/>
        <v>0.24910362551395063</v>
      </c>
    </row>
    <row r="45" spans="2:23">
      <c r="B45" s="692"/>
      <c r="C45" s="499">
        <v>32</v>
      </c>
      <c r="D45" s="500">
        <v>10</v>
      </c>
      <c r="E45" s="500" t="s">
        <v>1423</v>
      </c>
      <c r="F45" s="500" t="s">
        <v>1425</v>
      </c>
      <c r="G45" s="501">
        <v>0.60399999999999998</v>
      </c>
      <c r="H45" s="502">
        <v>10000</v>
      </c>
      <c r="I45" s="503">
        <f t="shared" si="6"/>
        <v>16556.291390728478</v>
      </c>
      <c r="J45" s="503">
        <f t="shared" si="1"/>
        <v>9.4230457545409667</v>
      </c>
      <c r="K45" s="504">
        <f t="shared" si="2"/>
        <v>0.29447017982940521</v>
      </c>
      <c r="N45" s="692"/>
      <c r="O45" s="499">
        <v>32</v>
      </c>
      <c r="P45" s="500">
        <v>10</v>
      </c>
      <c r="Q45" s="500" t="s">
        <v>1423</v>
      </c>
      <c r="R45" s="500" t="s">
        <v>1425</v>
      </c>
      <c r="S45" s="501">
        <v>0.60599999999999998</v>
      </c>
      <c r="T45" s="502">
        <v>10000</v>
      </c>
      <c r="U45" s="503">
        <f t="shared" si="7"/>
        <v>16501.650165016501</v>
      </c>
      <c r="V45" s="503">
        <f t="shared" si="4"/>
        <v>9.3919465936348896</v>
      </c>
      <c r="W45" s="504">
        <f t="shared" si="5"/>
        <v>0.2934983310510903</v>
      </c>
    </row>
    <row r="46" spans="2:23">
      <c r="B46" s="692"/>
      <c r="C46" s="505">
        <v>32</v>
      </c>
      <c r="D46" s="506">
        <v>10</v>
      </c>
      <c r="E46" s="506" t="s">
        <v>1421</v>
      </c>
      <c r="F46" s="506" t="s">
        <v>1424</v>
      </c>
      <c r="G46" s="507">
        <v>0.71399999999999997</v>
      </c>
      <c r="H46" s="508">
        <v>10000</v>
      </c>
      <c r="I46" s="509">
        <f t="shared" si="6"/>
        <v>14005.60224089636</v>
      </c>
      <c r="J46" s="509">
        <f t="shared" si="1"/>
        <v>7.9713160164464201</v>
      </c>
      <c r="K46" s="510">
        <f t="shared" si="2"/>
        <v>0.24910362551395063</v>
      </c>
      <c r="N46" s="692"/>
      <c r="O46" s="505">
        <v>32</v>
      </c>
      <c r="P46" s="506">
        <v>10</v>
      </c>
      <c r="Q46" s="506" t="s">
        <v>1421</v>
      </c>
      <c r="R46" s="506" t="s">
        <v>1424</v>
      </c>
      <c r="S46" s="507">
        <v>0.71399999999999997</v>
      </c>
      <c r="T46" s="508">
        <v>10000</v>
      </c>
      <c r="U46" s="509">
        <f t="shared" si="7"/>
        <v>14005.60224089636</v>
      </c>
      <c r="V46" s="509">
        <f t="shared" si="4"/>
        <v>7.9713160164464201</v>
      </c>
      <c r="W46" s="510">
        <f t="shared" si="5"/>
        <v>0.24910362551395063</v>
      </c>
    </row>
    <row r="47" spans="2:23">
      <c r="B47" s="692"/>
      <c r="C47" s="505">
        <v>32</v>
      </c>
      <c r="D47" s="506">
        <v>10</v>
      </c>
      <c r="E47" s="506" t="s">
        <v>1423</v>
      </c>
      <c r="F47" s="506" t="s">
        <v>1424</v>
      </c>
      <c r="G47" s="507">
        <v>0.50800000000000001</v>
      </c>
      <c r="H47" s="508">
        <v>10000</v>
      </c>
      <c r="I47" s="509">
        <f t="shared" si="6"/>
        <v>19685.039370078739</v>
      </c>
      <c r="J47" s="509">
        <f t="shared" si="1"/>
        <v>11.20377881051721</v>
      </c>
      <c r="K47" s="510">
        <f t="shared" si="2"/>
        <v>0.35011808782866283</v>
      </c>
      <c r="N47" s="692"/>
      <c r="O47" s="505">
        <v>32</v>
      </c>
      <c r="P47" s="506">
        <v>10</v>
      </c>
      <c r="Q47" s="506" t="s">
        <v>1423</v>
      </c>
      <c r="R47" s="506" t="s">
        <v>1424</v>
      </c>
      <c r="S47" s="507">
        <v>0.42799999999999999</v>
      </c>
      <c r="T47" s="508">
        <v>10000</v>
      </c>
      <c r="U47" s="509">
        <f t="shared" si="7"/>
        <v>23364.485981308411</v>
      </c>
      <c r="V47" s="509">
        <f t="shared" si="4"/>
        <v>13.297943074165287</v>
      </c>
      <c r="W47" s="510">
        <f t="shared" si="5"/>
        <v>0.41556072106766523</v>
      </c>
    </row>
    <row r="48" spans="2:23">
      <c r="B48" s="692"/>
      <c r="C48" s="499">
        <v>32</v>
      </c>
      <c r="D48" s="500">
        <v>11</v>
      </c>
      <c r="E48" s="500" t="s">
        <v>1421</v>
      </c>
      <c r="F48" s="500" t="s">
        <v>1422</v>
      </c>
      <c r="G48" s="501">
        <v>0.76100000000000001</v>
      </c>
      <c r="H48" s="502">
        <v>10000</v>
      </c>
      <c r="I48" s="503">
        <f t="shared" si="6"/>
        <v>13140.604467805519</v>
      </c>
      <c r="J48" s="503">
        <f t="shared" si="1"/>
        <v>7.4790008354043929</v>
      </c>
      <c r="K48" s="504">
        <f t="shared" si="2"/>
        <v>0.23371877610638728</v>
      </c>
      <c r="N48" s="692"/>
      <c r="O48" s="499">
        <v>32</v>
      </c>
      <c r="P48" s="500">
        <v>11</v>
      </c>
      <c r="Q48" s="500" t="s">
        <v>1421</v>
      </c>
      <c r="R48" s="500" t="s">
        <v>1422</v>
      </c>
      <c r="S48" s="501">
        <v>0.76100000000000001</v>
      </c>
      <c r="T48" s="502">
        <v>10000</v>
      </c>
      <c r="U48" s="503">
        <f t="shared" si="7"/>
        <v>13140.604467805519</v>
      </c>
      <c r="V48" s="503">
        <f t="shared" si="4"/>
        <v>7.4790008354043929</v>
      </c>
      <c r="W48" s="504">
        <f t="shared" si="5"/>
        <v>0.23371877610638728</v>
      </c>
    </row>
    <row r="49" spans="2:23">
      <c r="B49" s="692"/>
      <c r="C49" s="499">
        <v>32</v>
      </c>
      <c r="D49" s="500">
        <v>11</v>
      </c>
      <c r="E49" s="500" t="s">
        <v>1423</v>
      </c>
      <c r="F49" s="500" t="s">
        <v>1425</v>
      </c>
      <c r="G49" s="501">
        <v>0.64800000000000002</v>
      </c>
      <c r="H49" s="502">
        <v>10000</v>
      </c>
      <c r="I49" s="503">
        <f t="shared" si="6"/>
        <v>15432.098765432098</v>
      </c>
      <c r="J49" s="503">
        <f t="shared" si="1"/>
        <v>8.7832093144178138</v>
      </c>
      <c r="K49" s="504">
        <f t="shared" si="2"/>
        <v>0.27447529107555668</v>
      </c>
      <c r="N49" s="692"/>
      <c r="O49" s="499">
        <v>32</v>
      </c>
      <c r="P49" s="500">
        <v>11</v>
      </c>
      <c r="Q49" s="500" t="s">
        <v>1423</v>
      </c>
      <c r="R49" s="500" t="s">
        <v>1425</v>
      </c>
      <c r="S49" s="501">
        <v>0.64400000000000002</v>
      </c>
      <c r="T49" s="502">
        <v>10000</v>
      </c>
      <c r="U49" s="503">
        <f t="shared" si="7"/>
        <v>15527.950310559007</v>
      </c>
      <c r="V49" s="503">
        <f t="shared" si="4"/>
        <v>8.8377634095384217</v>
      </c>
      <c r="W49" s="504">
        <f t="shared" si="5"/>
        <v>0.27618010654807568</v>
      </c>
    </row>
    <row r="50" spans="2:23">
      <c r="B50" s="692"/>
      <c r="C50" s="505">
        <v>32</v>
      </c>
      <c r="D50" s="506">
        <v>11</v>
      </c>
      <c r="E50" s="506" t="s">
        <v>1421</v>
      </c>
      <c r="F50" s="506" t="s">
        <v>1424</v>
      </c>
      <c r="G50" s="507">
        <v>0.76100000000000001</v>
      </c>
      <c r="H50" s="508">
        <v>10000</v>
      </c>
      <c r="I50" s="509">
        <f t="shared" si="6"/>
        <v>13140.604467805519</v>
      </c>
      <c r="J50" s="509">
        <f t="shared" si="1"/>
        <v>7.4790008354043929</v>
      </c>
      <c r="K50" s="510">
        <f t="shared" si="2"/>
        <v>0.23371877610638728</v>
      </c>
      <c r="N50" s="692"/>
      <c r="O50" s="505">
        <v>32</v>
      </c>
      <c r="P50" s="506">
        <v>11</v>
      </c>
      <c r="Q50" s="506" t="s">
        <v>1421</v>
      </c>
      <c r="R50" s="506" t="s">
        <v>1424</v>
      </c>
      <c r="S50" s="507">
        <v>0.76100000000000001</v>
      </c>
      <c r="T50" s="508">
        <v>10000</v>
      </c>
      <c r="U50" s="509">
        <f t="shared" si="7"/>
        <v>13140.604467805519</v>
      </c>
      <c r="V50" s="509">
        <f t="shared" si="4"/>
        <v>7.4790008354043929</v>
      </c>
      <c r="W50" s="510">
        <f t="shared" si="5"/>
        <v>0.23371877610638728</v>
      </c>
    </row>
    <row r="51" spans="2:23">
      <c r="B51" s="692"/>
      <c r="C51" s="505">
        <v>32</v>
      </c>
      <c r="D51" s="506">
        <v>11</v>
      </c>
      <c r="E51" s="506" t="s">
        <v>1423</v>
      </c>
      <c r="F51" s="506" t="s">
        <v>1424</v>
      </c>
      <c r="G51" s="507">
        <v>0.54700000000000004</v>
      </c>
      <c r="H51" s="508">
        <v>10000</v>
      </c>
      <c r="I51" s="509">
        <f t="shared" si="6"/>
        <v>18281.535648994515</v>
      </c>
      <c r="J51" s="509">
        <f t="shared" si="1"/>
        <v>10.404971911778324</v>
      </c>
      <c r="K51" s="510">
        <f t="shared" si="2"/>
        <v>0.32515537224307262</v>
      </c>
      <c r="N51" s="692"/>
      <c r="O51" s="505">
        <v>32</v>
      </c>
      <c r="P51" s="506">
        <v>11</v>
      </c>
      <c r="Q51" s="506" t="s">
        <v>1423</v>
      </c>
      <c r="R51" s="506" t="s">
        <v>1424</v>
      </c>
      <c r="S51" s="507">
        <v>0.46200000000000002</v>
      </c>
      <c r="T51" s="508">
        <v>10000</v>
      </c>
      <c r="U51" s="509">
        <f t="shared" si="7"/>
        <v>21645.021645021643</v>
      </c>
      <c r="V51" s="509">
        <f t="shared" si="4"/>
        <v>12.319306570871738</v>
      </c>
      <c r="W51" s="510">
        <f t="shared" si="5"/>
        <v>0.38497833033974183</v>
      </c>
    </row>
    <row r="52" spans="2:23">
      <c r="B52" s="692"/>
      <c r="C52" s="499">
        <v>32</v>
      </c>
      <c r="D52" s="500">
        <v>12</v>
      </c>
      <c r="E52" s="500" t="s">
        <v>1421</v>
      </c>
      <c r="F52" s="500" t="s">
        <v>1422</v>
      </c>
      <c r="G52" s="501">
        <v>0.81399999999999995</v>
      </c>
      <c r="H52" s="502">
        <v>10000</v>
      </c>
      <c r="I52" s="503">
        <f t="shared" si="6"/>
        <v>12285.012285012286</v>
      </c>
      <c r="J52" s="503">
        <f t="shared" si="1"/>
        <v>6.9920388645488254</v>
      </c>
      <c r="K52" s="504">
        <f t="shared" si="2"/>
        <v>0.21850121451715079</v>
      </c>
      <c r="N52" s="692"/>
      <c r="O52" s="499">
        <v>32</v>
      </c>
      <c r="P52" s="500">
        <v>12</v>
      </c>
      <c r="Q52" s="500" t="s">
        <v>1421</v>
      </c>
      <c r="R52" s="500" t="s">
        <v>1422</v>
      </c>
      <c r="S52" s="501">
        <v>0.81399999999999995</v>
      </c>
      <c r="T52" s="502">
        <v>10000</v>
      </c>
      <c r="U52" s="503">
        <f t="shared" si="7"/>
        <v>12285.012285012286</v>
      </c>
      <c r="V52" s="503">
        <f t="shared" si="4"/>
        <v>6.9920388645488254</v>
      </c>
      <c r="W52" s="504">
        <f t="shared" si="5"/>
        <v>0.21850121451715079</v>
      </c>
    </row>
    <row r="53" spans="2:23">
      <c r="B53" s="692"/>
      <c r="C53" s="499">
        <v>32</v>
      </c>
      <c r="D53" s="500">
        <v>12</v>
      </c>
      <c r="E53" s="500" t="s">
        <v>1423</v>
      </c>
      <c r="F53" s="500" t="s">
        <v>1425</v>
      </c>
      <c r="G53" s="501">
        <v>0.69299999999999995</v>
      </c>
      <c r="H53" s="502">
        <v>10000</v>
      </c>
      <c r="I53" s="503">
        <f t="shared" si="6"/>
        <v>14430.014430014431</v>
      </c>
      <c r="J53" s="503">
        <f t="shared" si="1"/>
        <v>8.2128710472478268</v>
      </c>
      <c r="K53" s="504">
        <f t="shared" si="2"/>
        <v>0.25665222022649459</v>
      </c>
      <c r="N53" s="692"/>
      <c r="O53" s="499">
        <v>32</v>
      </c>
      <c r="P53" s="500">
        <v>12</v>
      </c>
      <c r="Q53" s="500" t="s">
        <v>1423</v>
      </c>
      <c r="R53" s="500" t="s">
        <v>1425</v>
      </c>
      <c r="S53" s="501">
        <v>0.68899999999999995</v>
      </c>
      <c r="T53" s="502">
        <v>10000</v>
      </c>
      <c r="U53" s="503">
        <f t="shared" si="7"/>
        <v>14513.78809869376</v>
      </c>
      <c r="V53" s="503">
        <f t="shared" si="4"/>
        <v>8.2605509952724869</v>
      </c>
      <c r="W53" s="504">
        <f t="shared" si="5"/>
        <v>0.25814221860226522</v>
      </c>
    </row>
    <row r="54" spans="2:23">
      <c r="B54" s="692"/>
      <c r="C54" s="505">
        <v>32</v>
      </c>
      <c r="D54" s="506">
        <v>12</v>
      </c>
      <c r="E54" s="506" t="s">
        <v>1421</v>
      </c>
      <c r="F54" s="506" t="s">
        <v>1424</v>
      </c>
      <c r="G54" s="507">
        <v>0.81399999999999995</v>
      </c>
      <c r="H54" s="508">
        <v>10000</v>
      </c>
      <c r="I54" s="509">
        <f t="shared" si="6"/>
        <v>12285.012285012286</v>
      </c>
      <c r="J54" s="509">
        <f t="shared" si="1"/>
        <v>6.9920388645488254</v>
      </c>
      <c r="K54" s="510">
        <f t="shared" si="2"/>
        <v>0.21850121451715079</v>
      </c>
      <c r="N54" s="692"/>
      <c r="O54" s="505">
        <v>32</v>
      </c>
      <c r="P54" s="506">
        <v>12</v>
      </c>
      <c r="Q54" s="506" t="s">
        <v>1421</v>
      </c>
      <c r="R54" s="506" t="s">
        <v>1424</v>
      </c>
      <c r="S54" s="507">
        <v>0.81399999999999995</v>
      </c>
      <c r="T54" s="508">
        <v>10000</v>
      </c>
      <c r="U54" s="509">
        <f t="shared" si="7"/>
        <v>12285.012285012286</v>
      </c>
      <c r="V54" s="509">
        <f t="shared" si="4"/>
        <v>6.9920388645488254</v>
      </c>
      <c r="W54" s="510">
        <f t="shared" si="5"/>
        <v>0.21850121451715079</v>
      </c>
    </row>
    <row r="55" spans="2:23">
      <c r="B55" s="692"/>
      <c r="C55" s="505">
        <v>32</v>
      </c>
      <c r="D55" s="506">
        <v>12</v>
      </c>
      <c r="E55" s="506" t="s">
        <v>1423</v>
      </c>
      <c r="F55" s="506" t="s">
        <v>1424</v>
      </c>
      <c r="G55" s="507">
        <v>0.58499999999999996</v>
      </c>
      <c r="H55" s="508">
        <v>10000</v>
      </c>
      <c r="I55" s="509">
        <f t="shared" si="6"/>
        <v>17094.017094017094</v>
      </c>
      <c r="J55" s="509">
        <f t="shared" si="1"/>
        <v>9.7290933944320397</v>
      </c>
      <c r="K55" s="510">
        <f t="shared" si="2"/>
        <v>0.30403416857600124</v>
      </c>
      <c r="N55" s="692"/>
      <c r="O55" s="505">
        <v>32</v>
      </c>
      <c r="P55" s="506">
        <v>12</v>
      </c>
      <c r="Q55" s="506" t="s">
        <v>1423</v>
      </c>
      <c r="R55" s="506" t="s">
        <v>1424</v>
      </c>
      <c r="S55" s="507">
        <v>0.497</v>
      </c>
      <c r="T55" s="508">
        <v>10000</v>
      </c>
      <c r="U55" s="509">
        <f t="shared" si="7"/>
        <v>20120.724346076458</v>
      </c>
      <c r="V55" s="509">
        <f t="shared" si="4"/>
        <v>11.451749770106122</v>
      </c>
      <c r="W55" s="510">
        <f t="shared" si="5"/>
        <v>0.35786718031581632</v>
      </c>
    </row>
    <row r="56" spans="2:23">
      <c r="B56" s="692"/>
      <c r="C56" s="499">
        <v>32</v>
      </c>
      <c r="D56" s="500">
        <v>13</v>
      </c>
      <c r="E56" s="500" t="s">
        <v>1421</v>
      </c>
      <c r="F56" s="500" t="s">
        <v>1422</v>
      </c>
      <c r="G56" s="501">
        <v>0.871</v>
      </c>
      <c r="H56" s="502">
        <v>10000</v>
      </c>
      <c r="I56" s="503">
        <f t="shared" si="6"/>
        <v>11481.05625717566</v>
      </c>
      <c r="J56" s="503">
        <f t="shared" si="1"/>
        <v>6.5344657126782355</v>
      </c>
      <c r="K56" s="504">
        <f t="shared" si="2"/>
        <v>0.20420205352119486</v>
      </c>
      <c r="N56" s="692"/>
      <c r="O56" s="499">
        <v>32</v>
      </c>
      <c r="P56" s="500">
        <v>13</v>
      </c>
      <c r="Q56" s="500" t="s">
        <v>1421</v>
      </c>
      <c r="R56" s="500" t="s">
        <v>1422</v>
      </c>
      <c r="S56" s="501">
        <v>0.871</v>
      </c>
      <c r="T56" s="502">
        <v>10000</v>
      </c>
      <c r="U56" s="503">
        <f t="shared" si="7"/>
        <v>11481.05625717566</v>
      </c>
      <c r="V56" s="503">
        <f t="shared" si="4"/>
        <v>6.5344657126782355</v>
      </c>
      <c r="W56" s="504">
        <f t="shared" si="5"/>
        <v>0.20420205352119486</v>
      </c>
    </row>
    <row r="57" spans="2:23">
      <c r="B57" s="692"/>
      <c r="C57" s="499">
        <v>32</v>
      </c>
      <c r="D57" s="500">
        <v>13</v>
      </c>
      <c r="E57" s="500" t="s">
        <v>1423</v>
      </c>
      <c r="F57" s="500" t="s">
        <v>1425</v>
      </c>
      <c r="G57" s="501">
        <v>0.74299999999999999</v>
      </c>
      <c r="H57" s="502">
        <v>10000</v>
      </c>
      <c r="I57" s="503">
        <f t="shared" si="6"/>
        <v>13458.950201884252</v>
      </c>
      <c r="J57" s="503">
        <f t="shared" si="1"/>
        <v>7.6601879350507982</v>
      </c>
      <c r="K57" s="504">
        <f t="shared" si="2"/>
        <v>0.23938087297033744</v>
      </c>
      <c r="N57" s="692"/>
      <c r="O57" s="499">
        <v>32</v>
      </c>
      <c r="P57" s="500">
        <v>13</v>
      </c>
      <c r="Q57" s="500" t="s">
        <v>1423</v>
      </c>
      <c r="R57" s="500" t="s">
        <v>1425</v>
      </c>
      <c r="S57" s="501">
        <v>0.73099999999999998</v>
      </c>
      <c r="T57" s="502">
        <v>10000</v>
      </c>
      <c r="U57" s="503">
        <f t="shared" si="7"/>
        <v>13679.890560875514</v>
      </c>
      <c r="V57" s="503">
        <f t="shared" si="4"/>
        <v>7.7859365742034798</v>
      </c>
      <c r="W57" s="504">
        <f t="shared" si="5"/>
        <v>0.24331051794385875</v>
      </c>
    </row>
    <row r="58" spans="2:23">
      <c r="B58" s="692"/>
      <c r="C58" s="505">
        <v>32</v>
      </c>
      <c r="D58" s="506">
        <v>13</v>
      </c>
      <c r="E58" s="506" t="s">
        <v>1421</v>
      </c>
      <c r="F58" s="506" t="s">
        <v>1424</v>
      </c>
      <c r="G58" s="507">
        <v>0.871</v>
      </c>
      <c r="H58" s="508">
        <v>10000</v>
      </c>
      <c r="I58" s="509">
        <f t="shared" si="6"/>
        <v>11481.05625717566</v>
      </c>
      <c r="J58" s="509">
        <f t="shared" si="1"/>
        <v>6.5344657126782355</v>
      </c>
      <c r="K58" s="510">
        <f t="shared" si="2"/>
        <v>0.20420205352119486</v>
      </c>
      <c r="N58" s="692"/>
      <c r="O58" s="505">
        <v>32</v>
      </c>
      <c r="P58" s="506">
        <v>13</v>
      </c>
      <c r="Q58" s="506" t="s">
        <v>1421</v>
      </c>
      <c r="R58" s="506" t="s">
        <v>1424</v>
      </c>
      <c r="S58" s="507">
        <v>0.871</v>
      </c>
      <c r="T58" s="508">
        <v>10000</v>
      </c>
      <c r="U58" s="509">
        <f t="shared" si="7"/>
        <v>11481.05625717566</v>
      </c>
      <c r="V58" s="509">
        <f t="shared" si="4"/>
        <v>6.5344657126782355</v>
      </c>
      <c r="W58" s="510">
        <f t="shared" si="5"/>
        <v>0.20420205352119486</v>
      </c>
    </row>
    <row r="59" spans="2:23">
      <c r="B59" s="692"/>
      <c r="C59" s="505">
        <v>32</v>
      </c>
      <c r="D59" s="506">
        <v>13</v>
      </c>
      <c r="E59" s="506" t="s">
        <v>1423</v>
      </c>
      <c r="F59" s="506" t="s">
        <v>1424</v>
      </c>
      <c r="G59" s="507">
        <v>0.626</v>
      </c>
      <c r="H59" s="508">
        <v>10000</v>
      </c>
      <c r="I59" s="509">
        <f t="shared" si="6"/>
        <v>15974.44089456869</v>
      </c>
      <c r="J59" s="509">
        <f t="shared" si="1"/>
        <v>9.0918844021449576</v>
      </c>
      <c r="K59" s="510">
        <f t="shared" si="2"/>
        <v>0.28412138756702993</v>
      </c>
      <c r="N59" s="692"/>
      <c r="O59" s="505">
        <v>32</v>
      </c>
      <c r="P59" s="506">
        <v>13</v>
      </c>
      <c r="Q59" s="506" t="s">
        <v>1423</v>
      </c>
      <c r="R59" s="506" t="s">
        <v>1424</v>
      </c>
      <c r="S59" s="507">
        <v>0.53200000000000003</v>
      </c>
      <c r="T59" s="508">
        <v>10000</v>
      </c>
      <c r="U59" s="509">
        <f t="shared" si="7"/>
        <v>18796.992481203008</v>
      </c>
      <c r="V59" s="509">
        <f t="shared" si="4"/>
        <v>10.698345179967562</v>
      </c>
      <c r="W59" s="510">
        <f t="shared" si="5"/>
        <v>0.33432328687398633</v>
      </c>
    </row>
    <row r="60" spans="2:23">
      <c r="B60" s="692"/>
      <c r="C60" s="499">
        <v>32</v>
      </c>
      <c r="D60" s="500">
        <v>14</v>
      </c>
      <c r="E60" s="500" t="s">
        <v>1421</v>
      </c>
      <c r="F60" s="500" t="s">
        <v>1422</v>
      </c>
      <c r="G60" s="501">
        <v>0.92</v>
      </c>
      <c r="H60" s="502">
        <v>10000</v>
      </c>
      <c r="I60" s="503">
        <f t="shared" si="6"/>
        <v>10869.565217391304</v>
      </c>
      <c r="J60" s="503">
        <f t="shared" si="1"/>
        <v>6.1864343866768952</v>
      </c>
      <c r="K60" s="504">
        <f t="shared" si="2"/>
        <v>0.19332607458365297</v>
      </c>
      <c r="N60" s="692"/>
      <c r="O60" s="499">
        <v>32</v>
      </c>
      <c r="P60" s="500">
        <v>14</v>
      </c>
      <c r="Q60" s="500" t="s">
        <v>1421</v>
      </c>
      <c r="R60" s="500" t="s">
        <v>1422</v>
      </c>
      <c r="S60" s="501">
        <v>0.92</v>
      </c>
      <c r="T60" s="502">
        <v>10000</v>
      </c>
      <c r="U60" s="503">
        <f t="shared" si="7"/>
        <v>10869.565217391304</v>
      </c>
      <c r="V60" s="503">
        <f t="shared" si="4"/>
        <v>6.1864343866768952</v>
      </c>
      <c r="W60" s="504">
        <f t="shared" si="5"/>
        <v>0.19332607458365297</v>
      </c>
    </row>
    <row r="61" spans="2:23">
      <c r="B61" s="692"/>
      <c r="C61" s="499">
        <v>32</v>
      </c>
      <c r="D61" s="500">
        <v>14</v>
      </c>
      <c r="E61" s="500" t="s">
        <v>1423</v>
      </c>
      <c r="F61" s="500" t="s">
        <v>1425</v>
      </c>
      <c r="G61" s="501">
        <v>0.77600000000000002</v>
      </c>
      <c r="H61" s="502">
        <v>10000</v>
      </c>
      <c r="I61" s="503">
        <f t="shared" si="6"/>
        <v>12886.59793814433</v>
      </c>
      <c r="J61" s="503">
        <f t="shared" si="1"/>
        <v>7.3344325202870406</v>
      </c>
      <c r="K61" s="504">
        <f t="shared" si="2"/>
        <v>0.22920101625897002</v>
      </c>
      <c r="N61" s="692"/>
      <c r="O61" s="499">
        <v>32</v>
      </c>
      <c r="P61" s="500">
        <v>14</v>
      </c>
      <c r="Q61" s="500" t="s">
        <v>1423</v>
      </c>
      <c r="R61" s="500" t="s">
        <v>1425</v>
      </c>
      <c r="S61" s="501">
        <v>0.77600000000000002</v>
      </c>
      <c r="T61" s="502">
        <v>10000</v>
      </c>
      <c r="U61" s="503">
        <f t="shared" si="7"/>
        <v>12886.59793814433</v>
      </c>
      <c r="V61" s="503">
        <f t="shared" si="4"/>
        <v>7.3344325202870406</v>
      </c>
      <c r="W61" s="504">
        <f t="shared" si="5"/>
        <v>0.22920101625897002</v>
      </c>
    </row>
    <row r="62" spans="2:23">
      <c r="B62" s="692"/>
      <c r="C62" s="505">
        <v>32</v>
      </c>
      <c r="D62" s="506">
        <v>14</v>
      </c>
      <c r="E62" s="506" t="s">
        <v>1421</v>
      </c>
      <c r="F62" s="506" t="s">
        <v>1424</v>
      </c>
      <c r="G62" s="507">
        <v>0.92</v>
      </c>
      <c r="H62" s="508">
        <v>10000</v>
      </c>
      <c r="I62" s="509">
        <f t="shared" si="6"/>
        <v>10869.565217391304</v>
      </c>
      <c r="J62" s="509">
        <f t="shared" si="1"/>
        <v>6.1864343866768952</v>
      </c>
      <c r="K62" s="510">
        <f t="shared" si="2"/>
        <v>0.19332607458365297</v>
      </c>
      <c r="N62" s="692"/>
      <c r="O62" s="505">
        <v>32</v>
      </c>
      <c r="P62" s="506">
        <v>14</v>
      </c>
      <c r="Q62" s="506" t="s">
        <v>1421</v>
      </c>
      <c r="R62" s="506" t="s">
        <v>1424</v>
      </c>
      <c r="S62" s="507">
        <v>0.92</v>
      </c>
      <c r="T62" s="508">
        <v>10000</v>
      </c>
      <c r="U62" s="509">
        <f t="shared" si="7"/>
        <v>10869.565217391304</v>
      </c>
      <c r="V62" s="509">
        <f t="shared" si="4"/>
        <v>6.1864343866768952</v>
      </c>
      <c r="W62" s="510">
        <f t="shared" si="5"/>
        <v>0.19332607458365297</v>
      </c>
    </row>
    <row r="63" spans="2:23">
      <c r="B63" s="692"/>
      <c r="C63" s="505">
        <v>32</v>
      </c>
      <c r="D63" s="506">
        <v>14</v>
      </c>
      <c r="E63" s="506" t="s">
        <v>1423</v>
      </c>
      <c r="F63" s="506" t="s">
        <v>1424</v>
      </c>
      <c r="G63" s="507">
        <v>0.67300000000000004</v>
      </c>
      <c r="H63" s="508">
        <v>10000</v>
      </c>
      <c r="I63" s="509">
        <f t="shared" si="6"/>
        <v>14858.841010401187</v>
      </c>
      <c r="J63" s="509">
        <f t="shared" si="1"/>
        <v>8.4569385375077903</v>
      </c>
      <c r="K63" s="510">
        <f t="shared" si="2"/>
        <v>0.26427932929711845</v>
      </c>
      <c r="N63" s="692"/>
      <c r="O63" s="505">
        <v>32</v>
      </c>
      <c r="P63" s="506">
        <v>14</v>
      </c>
      <c r="Q63" s="506" t="s">
        <v>1423</v>
      </c>
      <c r="R63" s="506" t="s">
        <v>1424</v>
      </c>
      <c r="S63" s="507">
        <v>0.56699999999999995</v>
      </c>
      <c r="T63" s="508">
        <v>10000</v>
      </c>
      <c r="U63" s="509">
        <f t="shared" si="7"/>
        <v>17636.684303350972</v>
      </c>
      <c r="V63" s="509">
        <f t="shared" si="4"/>
        <v>10.037953502191789</v>
      </c>
      <c r="W63" s="510">
        <f t="shared" si="5"/>
        <v>0.31368604694349339</v>
      </c>
    </row>
    <row r="64" spans="2:23">
      <c r="B64" s="692"/>
      <c r="C64" s="499">
        <v>32</v>
      </c>
      <c r="D64" s="500">
        <v>15</v>
      </c>
      <c r="E64" s="500" t="s">
        <v>1421</v>
      </c>
      <c r="F64" s="500" t="s">
        <v>1422</v>
      </c>
      <c r="G64" s="501">
        <v>0.97399999999999998</v>
      </c>
      <c r="H64" s="502">
        <v>10000</v>
      </c>
      <c r="I64" s="503">
        <f t="shared" si="6"/>
        <v>10266.94045174538</v>
      </c>
      <c r="J64" s="503">
        <f t="shared" si="1"/>
        <v>5.8434493180110305</v>
      </c>
      <c r="K64" s="504">
        <f t="shared" si="2"/>
        <v>0.1826077911878447</v>
      </c>
      <c r="N64" s="692"/>
      <c r="O64" s="499">
        <v>32</v>
      </c>
      <c r="P64" s="500">
        <v>15</v>
      </c>
      <c r="Q64" s="500" t="s">
        <v>1421</v>
      </c>
      <c r="R64" s="500" t="s">
        <v>1422</v>
      </c>
      <c r="S64" s="501">
        <v>0.97399999999999998</v>
      </c>
      <c r="T64" s="502">
        <v>10000</v>
      </c>
      <c r="U64" s="503">
        <f t="shared" si="7"/>
        <v>10266.94045174538</v>
      </c>
      <c r="V64" s="503">
        <f t="shared" si="4"/>
        <v>5.8434493180110305</v>
      </c>
      <c r="W64" s="504">
        <f t="shared" si="5"/>
        <v>0.1826077911878447</v>
      </c>
    </row>
    <row r="65" spans="2:23">
      <c r="B65" s="692"/>
      <c r="C65" s="499">
        <v>32</v>
      </c>
      <c r="D65" s="500">
        <v>15</v>
      </c>
      <c r="E65" s="500" t="s">
        <v>1423</v>
      </c>
      <c r="F65" s="500" t="s">
        <v>1425</v>
      </c>
      <c r="G65" s="501">
        <v>0.82</v>
      </c>
      <c r="H65" s="502">
        <v>10000</v>
      </c>
      <c r="I65" s="503">
        <f t="shared" si="6"/>
        <v>12195.121951219513</v>
      </c>
      <c r="J65" s="503">
        <f t="shared" si="1"/>
        <v>6.9408776045643217</v>
      </c>
      <c r="K65" s="504">
        <f t="shared" si="2"/>
        <v>0.21690242514263505</v>
      </c>
      <c r="N65" s="692"/>
      <c r="O65" s="499">
        <v>32</v>
      </c>
      <c r="P65" s="500">
        <v>15</v>
      </c>
      <c r="Q65" s="500" t="s">
        <v>1423</v>
      </c>
      <c r="R65" s="500" t="s">
        <v>1425</v>
      </c>
      <c r="S65" s="501">
        <v>0.82199999999999995</v>
      </c>
      <c r="T65" s="502">
        <v>10000</v>
      </c>
      <c r="U65" s="503">
        <f t="shared" si="7"/>
        <v>12165.450121654501</v>
      </c>
      <c r="V65" s="503">
        <f t="shared" si="4"/>
        <v>6.9239898245045541</v>
      </c>
      <c r="W65" s="504">
        <f t="shared" si="5"/>
        <v>0.21637468201576732</v>
      </c>
    </row>
    <row r="66" spans="2:23">
      <c r="B66" s="692"/>
      <c r="C66" s="505">
        <v>32</v>
      </c>
      <c r="D66" s="506">
        <v>15</v>
      </c>
      <c r="E66" s="506" t="s">
        <v>1421</v>
      </c>
      <c r="F66" s="506" t="s">
        <v>1424</v>
      </c>
      <c r="G66" s="507">
        <v>0.97399999999999998</v>
      </c>
      <c r="H66" s="508">
        <v>10000</v>
      </c>
      <c r="I66" s="509">
        <f>H66/G66</f>
        <v>10266.94045174538</v>
      </c>
      <c r="J66" s="509">
        <f t="shared" si="1"/>
        <v>5.8434493180110305</v>
      </c>
      <c r="K66" s="510">
        <f t="shared" si="2"/>
        <v>0.1826077911878447</v>
      </c>
      <c r="N66" s="692"/>
      <c r="O66" s="505">
        <v>32</v>
      </c>
      <c r="P66" s="506">
        <v>15</v>
      </c>
      <c r="Q66" s="506" t="s">
        <v>1421</v>
      </c>
      <c r="R66" s="506" t="s">
        <v>1424</v>
      </c>
      <c r="S66" s="507">
        <v>0.97399999999999998</v>
      </c>
      <c r="T66" s="508">
        <v>10000</v>
      </c>
      <c r="U66" s="509">
        <f>T66/S66</f>
        <v>10266.94045174538</v>
      </c>
      <c r="V66" s="509">
        <f t="shared" si="4"/>
        <v>5.8434493180110305</v>
      </c>
      <c r="W66" s="510">
        <f t="shared" si="5"/>
        <v>0.1826077911878447</v>
      </c>
    </row>
    <row r="67" spans="2:23" ht="16.8" thickBot="1">
      <c r="B67" s="693"/>
      <c r="C67" s="516">
        <v>32</v>
      </c>
      <c r="D67" s="517">
        <v>15</v>
      </c>
      <c r="E67" s="517" t="s">
        <v>1423</v>
      </c>
      <c r="F67" s="517" t="s">
        <v>1424</v>
      </c>
      <c r="G67" s="518">
        <v>0.71499999999999997</v>
      </c>
      <c r="H67" s="519">
        <v>10000</v>
      </c>
      <c r="I67" s="520">
        <f t="shared" si="6"/>
        <v>13986.013986013986</v>
      </c>
      <c r="J67" s="520">
        <f t="shared" si="1"/>
        <v>7.9601673227171235</v>
      </c>
      <c r="K67" s="521">
        <f t="shared" si="2"/>
        <v>0.24875522883491011</v>
      </c>
      <c r="N67" s="693"/>
      <c r="O67" s="516">
        <v>32</v>
      </c>
      <c r="P67" s="517">
        <v>15</v>
      </c>
      <c r="Q67" s="517" t="s">
        <v>1423</v>
      </c>
      <c r="R67" s="517" t="s">
        <v>1424</v>
      </c>
      <c r="S67" s="518">
        <v>0.60099999999999998</v>
      </c>
      <c r="T67" s="519">
        <v>10000</v>
      </c>
      <c r="U67" s="520">
        <f t="shared" ref="U67:U97" si="8">T67/S67</f>
        <v>16638.93510815308</v>
      </c>
      <c r="V67" s="520">
        <f t="shared" si="4"/>
        <v>9.4700825885902571</v>
      </c>
      <c r="W67" s="521">
        <f t="shared" si="5"/>
        <v>0.29594008089344553</v>
      </c>
    </row>
    <row r="68" spans="2:23">
      <c r="B68" s="691" t="s">
        <v>1420</v>
      </c>
      <c r="C68" s="493">
        <v>32</v>
      </c>
      <c r="D68" s="494">
        <v>0</v>
      </c>
      <c r="E68" s="494" t="s">
        <v>1421</v>
      </c>
      <c r="F68" s="494" t="s">
        <v>1422</v>
      </c>
      <c r="G68" s="495">
        <v>0.28399999999999997</v>
      </c>
      <c r="H68" s="496">
        <v>10000</v>
      </c>
      <c r="I68" s="497">
        <f t="shared" si="6"/>
        <v>35211.26760563381</v>
      </c>
      <c r="J68" s="497">
        <f t="shared" si="1"/>
        <v>20.040562097685719</v>
      </c>
      <c r="K68" s="498">
        <f t="shared" si="2"/>
        <v>0.62626756555267871</v>
      </c>
      <c r="N68" s="691" t="s">
        <v>1420</v>
      </c>
      <c r="O68" s="493">
        <v>32</v>
      </c>
      <c r="P68" s="494">
        <v>0</v>
      </c>
      <c r="Q68" s="494" t="s">
        <v>1421</v>
      </c>
      <c r="R68" s="494" t="s">
        <v>1422</v>
      </c>
      <c r="S68" s="495">
        <v>0.28399999999999997</v>
      </c>
      <c r="T68" s="496">
        <v>10000</v>
      </c>
      <c r="U68" s="497">
        <f t="shared" si="8"/>
        <v>35211.26760563381</v>
      </c>
      <c r="V68" s="497">
        <f t="shared" si="4"/>
        <v>20.040562097685719</v>
      </c>
      <c r="W68" s="498">
        <f t="shared" si="5"/>
        <v>0.62626756555267871</v>
      </c>
    </row>
    <row r="69" spans="2:23">
      <c r="B69" s="692"/>
      <c r="C69" s="499">
        <v>32</v>
      </c>
      <c r="D69" s="500">
        <v>0</v>
      </c>
      <c r="E69" s="500" t="s">
        <v>1423</v>
      </c>
      <c r="F69" s="500" t="s">
        <v>1422</v>
      </c>
      <c r="G69" s="501">
        <v>0.24</v>
      </c>
      <c r="H69" s="502">
        <v>10000</v>
      </c>
      <c r="I69" s="503">
        <f t="shared" si="6"/>
        <v>41666.666666666672</v>
      </c>
      <c r="J69" s="503">
        <f t="shared" ref="J69:J131" si="9">I69/1757</f>
        <v>23.714665148928098</v>
      </c>
      <c r="K69" s="504">
        <f t="shared" ref="K69:K131" si="10">J69/C69</f>
        <v>0.74108328590400308</v>
      </c>
      <c r="N69" s="692"/>
      <c r="O69" s="499">
        <v>32</v>
      </c>
      <c r="P69" s="500">
        <v>0</v>
      </c>
      <c r="Q69" s="500" t="s">
        <v>1423</v>
      </c>
      <c r="R69" s="500" t="s">
        <v>1422</v>
      </c>
      <c r="S69" s="501">
        <v>0.24</v>
      </c>
      <c r="T69" s="502">
        <v>10000</v>
      </c>
      <c r="U69" s="503">
        <f t="shared" si="8"/>
        <v>41666.666666666672</v>
      </c>
      <c r="V69" s="503">
        <f t="shared" ref="V69:V131" si="11">U69/1757</f>
        <v>23.714665148928098</v>
      </c>
      <c r="W69" s="504">
        <f t="shared" ref="W69:W131" si="12">V69/O69</f>
        <v>0.74108328590400308</v>
      </c>
    </row>
    <row r="70" spans="2:23">
      <c r="B70" s="692"/>
      <c r="C70" s="505">
        <v>32</v>
      </c>
      <c r="D70" s="506">
        <v>0</v>
      </c>
      <c r="E70" s="506" t="s">
        <v>1421</v>
      </c>
      <c r="F70" s="506" t="s">
        <v>1424</v>
      </c>
      <c r="G70" s="507">
        <v>0.28399999999999997</v>
      </c>
      <c r="H70" s="508">
        <v>10000</v>
      </c>
      <c r="I70" s="509">
        <f t="shared" si="6"/>
        <v>35211.26760563381</v>
      </c>
      <c r="J70" s="509">
        <f t="shared" si="9"/>
        <v>20.040562097685719</v>
      </c>
      <c r="K70" s="510">
        <f t="shared" si="10"/>
        <v>0.62626756555267871</v>
      </c>
      <c r="N70" s="692"/>
      <c r="O70" s="505">
        <v>32</v>
      </c>
      <c r="P70" s="506">
        <v>0</v>
      </c>
      <c r="Q70" s="506" t="s">
        <v>1421</v>
      </c>
      <c r="R70" s="506" t="s">
        <v>1424</v>
      </c>
      <c r="S70" s="507">
        <v>0.28399999999999997</v>
      </c>
      <c r="T70" s="508">
        <v>10000</v>
      </c>
      <c r="U70" s="509">
        <f t="shared" si="8"/>
        <v>35211.26760563381</v>
      </c>
      <c r="V70" s="509">
        <f t="shared" si="11"/>
        <v>20.040562097685719</v>
      </c>
      <c r="W70" s="510">
        <f t="shared" si="12"/>
        <v>0.62626756555267871</v>
      </c>
    </row>
    <row r="71" spans="2:23">
      <c r="B71" s="692"/>
      <c r="C71" s="505">
        <v>32</v>
      </c>
      <c r="D71" s="506">
        <v>0</v>
      </c>
      <c r="E71" s="506" t="s">
        <v>1423</v>
      </c>
      <c r="F71" s="506" t="s">
        <v>1424</v>
      </c>
      <c r="G71" s="507">
        <v>0.184</v>
      </c>
      <c r="H71" s="508">
        <v>10000</v>
      </c>
      <c r="I71" s="509">
        <f t="shared" si="6"/>
        <v>54347.82608695652</v>
      </c>
      <c r="J71" s="509">
        <f t="shared" si="9"/>
        <v>30.932171933384474</v>
      </c>
      <c r="K71" s="510">
        <f t="shared" si="10"/>
        <v>0.96663037291826481</v>
      </c>
      <c r="N71" s="692"/>
      <c r="O71" s="505">
        <v>32</v>
      </c>
      <c r="P71" s="506">
        <v>0</v>
      </c>
      <c r="Q71" s="506" t="s">
        <v>1423</v>
      </c>
      <c r="R71" s="506" t="s">
        <v>1424</v>
      </c>
      <c r="S71" s="507">
        <v>0.155</v>
      </c>
      <c r="T71" s="508">
        <v>10000</v>
      </c>
      <c r="U71" s="509">
        <f t="shared" si="8"/>
        <v>64516.129032258068</v>
      </c>
      <c r="V71" s="509">
        <f t="shared" si="11"/>
        <v>36.71948152092093</v>
      </c>
      <c r="W71" s="510">
        <f t="shared" si="12"/>
        <v>1.147483797528779</v>
      </c>
    </row>
    <row r="72" spans="2:23">
      <c r="B72" s="692"/>
      <c r="C72" s="499">
        <v>32</v>
      </c>
      <c r="D72" s="500">
        <v>1</v>
      </c>
      <c r="E72" s="500" t="s">
        <v>1421</v>
      </c>
      <c r="F72" s="500" t="s">
        <v>1422</v>
      </c>
      <c r="G72" s="501">
        <v>0.37</v>
      </c>
      <c r="H72" s="502">
        <v>10000</v>
      </c>
      <c r="I72" s="503">
        <f t="shared" si="6"/>
        <v>27027.027027027027</v>
      </c>
      <c r="J72" s="503">
        <f t="shared" si="9"/>
        <v>15.382485502007414</v>
      </c>
      <c r="K72" s="504">
        <f t="shared" si="10"/>
        <v>0.4807026719377317</v>
      </c>
      <c r="N72" s="692"/>
      <c r="O72" s="499">
        <v>32</v>
      </c>
      <c r="P72" s="500">
        <v>1</v>
      </c>
      <c r="Q72" s="500" t="s">
        <v>1421</v>
      </c>
      <c r="R72" s="500" t="s">
        <v>1422</v>
      </c>
      <c r="S72" s="501">
        <v>0.37</v>
      </c>
      <c r="T72" s="502">
        <v>10000</v>
      </c>
      <c r="U72" s="503">
        <f t="shared" si="8"/>
        <v>27027.027027027027</v>
      </c>
      <c r="V72" s="503">
        <f t="shared" si="11"/>
        <v>15.382485502007414</v>
      </c>
      <c r="W72" s="504">
        <f t="shared" si="12"/>
        <v>0.4807026719377317</v>
      </c>
    </row>
    <row r="73" spans="2:23">
      <c r="B73" s="692"/>
      <c r="C73" s="499">
        <v>32</v>
      </c>
      <c r="D73" s="500">
        <v>1</v>
      </c>
      <c r="E73" s="500" t="s">
        <v>1423</v>
      </c>
      <c r="F73" s="500" t="s">
        <v>1425</v>
      </c>
      <c r="G73" s="501">
        <v>0.313</v>
      </c>
      <c r="H73" s="502">
        <v>10000</v>
      </c>
      <c r="I73" s="503">
        <f t="shared" si="6"/>
        <v>31948.88178913738</v>
      </c>
      <c r="J73" s="503">
        <f t="shared" si="9"/>
        <v>18.183768804289915</v>
      </c>
      <c r="K73" s="504">
        <f t="shared" si="10"/>
        <v>0.56824277513405985</v>
      </c>
      <c r="N73" s="692"/>
      <c r="O73" s="499">
        <v>32</v>
      </c>
      <c r="P73" s="500">
        <v>1</v>
      </c>
      <c r="Q73" s="500" t="s">
        <v>1423</v>
      </c>
      <c r="R73" s="500" t="s">
        <v>1425</v>
      </c>
      <c r="S73" s="501">
        <v>0.308</v>
      </c>
      <c r="T73" s="502">
        <v>10000</v>
      </c>
      <c r="U73" s="503">
        <f t="shared" si="8"/>
        <v>32467.532467532466</v>
      </c>
      <c r="V73" s="503">
        <f t="shared" si="11"/>
        <v>18.478959856307608</v>
      </c>
      <c r="W73" s="504">
        <f t="shared" si="12"/>
        <v>0.57746749550961274</v>
      </c>
    </row>
    <row r="74" spans="2:23">
      <c r="B74" s="692"/>
      <c r="C74" s="505">
        <v>32</v>
      </c>
      <c r="D74" s="506">
        <v>1</v>
      </c>
      <c r="E74" s="506" t="s">
        <v>1421</v>
      </c>
      <c r="F74" s="506" t="s">
        <v>1424</v>
      </c>
      <c r="G74" s="507">
        <v>0.37</v>
      </c>
      <c r="H74" s="508">
        <v>10000</v>
      </c>
      <c r="I74" s="509">
        <f t="shared" si="6"/>
        <v>27027.027027027027</v>
      </c>
      <c r="J74" s="509">
        <f t="shared" si="9"/>
        <v>15.382485502007414</v>
      </c>
      <c r="K74" s="510">
        <f t="shared" si="10"/>
        <v>0.4807026719377317</v>
      </c>
      <c r="N74" s="692"/>
      <c r="O74" s="505">
        <v>32</v>
      </c>
      <c r="P74" s="506">
        <v>1</v>
      </c>
      <c r="Q74" s="506" t="s">
        <v>1421</v>
      </c>
      <c r="R74" s="506" t="s">
        <v>1424</v>
      </c>
      <c r="S74" s="507">
        <v>0.37</v>
      </c>
      <c r="T74" s="508">
        <v>10000</v>
      </c>
      <c r="U74" s="509">
        <f t="shared" si="8"/>
        <v>27027.027027027027</v>
      </c>
      <c r="V74" s="509">
        <f t="shared" si="11"/>
        <v>15.382485502007414</v>
      </c>
      <c r="W74" s="510">
        <f t="shared" si="12"/>
        <v>0.4807026719377317</v>
      </c>
    </row>
    <row r="75" spans="2:23">
      <c r="B75" s="692"/>
      <c r="C75" s="505">
        <v>32</v>
      </c>
      <c r="D75" s="506">
        <v>1</v>
      </c>
      <c r="E75" s="506" t="s">
        <v>1423</v>
      </c>
      <c r="F75" s="506" t="s">
        <v>1424</v>
      </c>
      <c r="G75" s="507">
        <v>0.23400000000000001</v>
      </c>
      <c r="H75" s="508">
        <v>10000</v>
      </c>
      <c r="I75" s="509">
        <f t="shared" si="6"/>
        <v>42735.042735042734</v>
      </c>
      <c r="J75" s="509">
        <f t="shared" si="9"/>
        <v>24.3227334860801</v>
      </c>
      <c r="K75" s="510">
        <f t="shared" si="10"/>
        <v>0.76008542144000313</v>
      </c>
      <c r="N75" s="692"/>
      <c r="O75" s="505">
        <v>32</v>
      </c>
      <c r="P75" s="506">
        <v>1</v>
      </c>
      <c r="Q75" s="506" t="s">
        <v>1423</v>
      </c>
      <c r="R75" s="506" t="s">
        <v>1424</v>
      </c>
      <c r="S75" s="507">
        <v>0.19800000000000001</v>
      </c>
      <c r="T75" s="508">
        <v>10000</v>
      </c>
      <c r="U75" s="509">
        <f t="shared" si="8"/>
        <v>50505.050505050502</v>
      </c>
      <c r="V75" s="509">
        <f t="shared" si="11"/>
        <v>28.745048665367388</v>
      </c>
      <c r="W75" s="510">
        <f t="shared" si="12"/>
        <v>0.89828277079273089</v>
      </c>
    </row>
    <row r="76" spans="2:23">
      <c r="B76" s="692"/>
      <c r="C76" s="499">
        <v>32</v>
      </c>
      <c r="D76" s="500">
        <v>2</v>
      </c>
      <c r="E76" s="500" t="s">
        <v>1421</v>
      </c>
      <c r="F76" s="500" t="s">
        <v>1422</v>
      </c>
      <c r="G76" s="501">
        <v>0.45700000000000002</v>
      </c>
      <c r="H76" s="502">
        <v>10000</v>
      </c>
      <c r="I76" s="503">
        <f t="shared" si="6"/>
        <v>21881.838074398249</v>
      </c>
      <c r="J76" s="503">
        <f t="shared" si="9"/>
        <v>12.454091106658082</v>
      </c>
      <c r="K76" s="504">
        <f t="shared" si="10"/>
        <v>0.38919034708306505</v>
      </c>
      <c r="N76" s="692"/>
      <c r="O76" s="499">
        <v>32</v>
      </c>
      <c r="P76" s="500">
        <v>2</v>
      </c>
      <c r="Q76" s="500" t="s">
        <v>1421</v>
      </c>
      <c r="R76" s="500" t="s">
        <v>1422</v>
      </c>
      <c r="S76" s="501">
        <v>0.45700000000000002</v>
      </c>
      <c r="T76" s="502">
        <v>10000</v>
      </c>
      <c r="U76" s="503">
        <f t="shared" si="8"/>
        <v>21881.838074398249</v>
      </c>
      <c r="V76" s="503">
        <f t="shared" si="11"/>
        <v>12.454091106658082</v>
      </c>
      <c r="W76" s="504">
        <f t="shared" si="12"/>
        <v>0.38919034708306505</v>
      </c>
    </row>
    <row r="77" spans="2:23">
      <c r="B77" s="692"/>
      <c r="C77" s="499">
        <v>32</v>
      </c>
      <c r="D77" s="500">
        <v>2</v>
      </c>
      <c r="E77" s="500" t="s">
        <v>1423</v>
      </c>
      <c r="F77" s="500" t="s">
        <v>1425</v>
      </c>
      <c r="G77" s="501">
        <v>0.38600000000000001</v>
      </c>
      <c r="H77" s="502">
        <v>10000</v>
      </c>
      <c r="I77" s="503">
        <f t="shared" si="6"/>
        <v>25906.735751295335</v>
      </c>
      <c r="J77" s="503">
        <f t="shared" si="9"/>
        <v>14.744869522649592</v>
      </c>
      <c r="K77" s="504">
        <f t="shared" si="10"/>
        <v>0.46077717258279977</v>
      </c>
      <c r="N77" s="692"/>
      <c r="O77" s="499">
        <v>32</v>
      </c>
      <c r="P77" s="500">
        <v>2</v>
      </c>
      <c r="Q77" s="500" t="s">
        <v>1423</v>
      </c>
      <c r="R77" s="500" t="s">
        <v>1425</v>
      </c>
      <c r="S77" s="501">
        <v>0.376</v>
      </c>
      <c r="T77" s="502">
        <v>10000</v>
      </c>
      <c r="U77" s="503">
        <f t="shared" si="8"/>
        <v>26595.744680851065</v>
      </c>
      <c r="V77" s="503">
        <f t="shared" si="11"/>
        <v>15.137020307826445</v>
      </c>
      <c r="W77" s="504">
        <f t="shared" si="12"/>
        <v>0.4730318846195764</v>
      </c>
    </row>
    <row r="78" spans="2:23">
      <c r="B78" s="692"/>
      <c r="C78" s="505">
        <v>32</v>
      </c>
      <c r="D78" s="506">
        <v>2</v>
      </c>
      <c r="E78" s="506" t="s">
        <v>1421</v>
      </c>
      <c r="F78" s="506" t="s">
        <v>1424</v>
      </c>
      <c r="G78" s="507">
        <v>0.45700000000000002</v>
      </c>
      <c r="H78" s="508">
        <v>10000</v>
      </c>
      <c r="I78" s="509">
        <f t="shared" si="6"/>
        <v>21881.838074398249</v>
      </c>
      <c r="J78" s="509">
        <f t="shared" si="9"/>
        <v>12.454091106658082</v>
      </c>
      <c r="K78" s="510">
        <f t="shared" si="10"/>
        <v>0.38919034708306505</v>
      </c>
      <c r="N78" s="692"/>
      <c r="O78" s="505">
        <v>32</v>
      </c>
      <c r="P78" s="506">
        <v>2</v>
      </c>
      <c r="Q78" s="506" t="s">
        <v>1421</v>
      </c>
      <c r="R78" s="506" t="s">
        <v>1424</v>
      </c>
      <c r="S78" s="507">
        <v>0.45700000000000002</v>
      </c>
      <c r="T78" s="508">
        <v>10000</v>
      </c>
      <c r="U78" s="509">
        <f t="shared" si="8"/>
        <v>21881.838074398249</v>
      </c>
      <c r="V78" s="509">
        <f t="shared" si="11"/>
        <v>12.454091106658082</v>
      </c>
      <c r="W78" s="510">
        <f t="shared" si="12"/>
        <v>0.38919034708306505</v>
      </c>
    </row>
    <row r="79" spans="2:23">
      <c r="B79" s="692"/>
      <c r="C79" s="505">
        <v>32</v>
      </c>
      <c r="D79" s="506">
        <v>2</v>
      </c>
      <c r="E79" s="506" t="s">
        <v>1423</v>
      </c>
      <c r="F79" s="506" t="s">
        <v>1424</v>
      </c>
      <c r="G79" s="507">
        <v>0.28399999999999997</v>
      </c>
      <c r="H79" s="508">
        <v>10000</v>
      </c>
      <c r="I79" s="509">
        <f t="shared" si="6"/>
        <v>35211.26760563381</v>
      </c>
      <c r="J79" s="509">
        <f t="shared" si="9"/>
        <v>20.040562097685719</v>
      </c>
      <c r="K79" s="510">
        <f t="shared" si="10"/>
        <v>0.62626756555267871</v>
      </c>
      <c r="N79" s="692"/>
      <c r="O79" s="505">
        <v>32</v>
      </c>
      <c r="P79" s="506">
        <v>2</v>
      </c>
      <c r="Q79" s="506" t="s">
        <v>1423</v>
      </c>
      <c r="R79" s="506" t="s">
        <v>1424</v>
      </c>
      <c r="S79" s="507">
        <v>0.24</v>
      </c>
      <c r="T79" s="508">
        <v>10000</v>
      </c>
      <c r="U79" s="509">
        <f t="shared" si="8"/>
        <v>41666.666666666672</v>
      </c>
      <c r="V79" s="509">
        <f t="shared" si="11"/>
        <v>23.714665148928098</v>
      </c>
      <c r="W79" s="510">
        <f t="shared" si="12"/>
        <v>0.74108328590400308</v>
      </c>
    </row>
    <row r="80" spans="2:23">
      <c r="B80" s="692"/>
      <c r="C80" s="499">
        <v>32</v>
      </c>
      <c r="D80" s="500">
        <v>3</v>
      </c>
      <c r="E80" s="500" t="s">
        <v>1421</v>
      </c>
      <c r="F80" s="500" t="s">
        <v>1422</v>
      </c>
      <c r="G80" s="501">
        <v>0.54400000000000004</v>
      </c>
      <c r="H80" s="502">
        <v>10000</v>
      </c>
      <c r="I80" s="503">
        <f t="shared" si="6"/>
        <v>18382.352941176468</v>
      </c>
      <c r="J80" s="503">
        <f t="shared" si="9"/>
        <v>10.462352271585925</v>
      </c>
      <c r="K80" s="504">
        <f t="shared" si="10"/>
        <v>0.32694850848706014</v>
      </c>
      <c r="N80" s="692"/>
      <c r="O80" s="499">
        <v>32</v>
      </c>
      <c r="P80" s="500">
        <v>3</v>
      </c>
      <c r="Q80" s="500" t="s">
        <v>1421</v>
      </c>
      <c r="R80" s="500" t="s">
        <v>1422</v>
      </c>
      <c r="S80" s="501">
        <v>0.54400000000000004</v>
      </c>
      <c r="T80" s="502">
        <v>10000</v>
      </c>
      <c r="U80" s="503">
        <f t="shared" si="8"/>
        <v>18382.352941176468</v>
      </c>
      <c r="V80" s="503">
        <f t="shared" si="11"/>
        <v>10.462352271585925</v>
      </c>
      <c r="W80" s="504">
        <f t="shared" si="12"/>
        <v>0.32694850848706014</v>
      </c>
    </row>
    <row r="81" spans="2:34">
      <c r="B81" s="692"/>
      <c r="C81" s="499">
        <v>32</v>
      </c>
      <c r="D81" s="500">
        <v>3</v>
      </c>
      <c r="E81" s="500" t="s">
        <v>1423</v>
      </c>
      <c r="F81" s="500" t="s">
        <v>1425</v>
      </c>
      <c r="G81" s="501">
        <v>0.46</v>
      </c>
      <c r="H81" s="502">
        <v>10000</v>
      </c>
      <c r="I81" s="503">
        <f t="shared" si="6"/>
        <v>21739.130434782608</v>
      </c>
      <c r="J81" s="503">
        <f t="shared" si="9"/>
        <v>12.37286877335379</v>
      </c>
      <c r="K81" s="504">
        <f t="shared" si="10"/>
        <v>0.38665214916730595</v>
      </c>
      <c r="N81" s="692"/>
      <c r="O81" s="499">
        <v>32</v>
      </c>
      <c r="P81" s="500">
        <v>3</v>
      </c>
      <c r="Q81" s="500" t="s">
        <v>1423</v>
      </c>
      <c r="R81" s="500" t="s">
        <v>1425</v>
      </c>
      <c r="S81" s="501">
        <v>0.44400000000000001</v>
      </c>
      <c r="T81" s="502">
        <v>10000</v>
      </c>
      <c r="U81" s="503">
        <f t="shared" si="8"/>
        <v>22522.522522522522</v>
      </c>
      <c r="V81" s="503">
        <f t="shared" si="11"/>
        <v>12.818737918339512</v>
      </c>
      <c r="W81" s="504">
        <f t="shared" si="12"/>
        <v>0.40058555994810974</v>
      </c>
      <c r="AH81" s="200" t="s">
        <v>1428</v>
      </c>
    </row>
    <row r="82" spans="2:34">
      <c r="B82" s="692"/>
      <c r="C82" s="505">
        <v>32</v>
      </c>
      <c r="D82" s="506">
        <v>3</v>
      </c>
      <c r="E82" s="506" t="s">
        <v>1421</v>
      </c>
      <c r="F82" s="506" t="s">
        <v>1424</v>
      </c>
      <c r="G82" s="507">
        <v>0.54400000000000004</v>
      </c>
      <c r="H82" s="508">
        <v>10000</v>
      </c>
      <c r="I82" s="509">
        <f t="shared" si="6"/>
        <v>18382.352941176468</v>
      </c>
      <c r="J82" s="509">
        <f t="shared" si="9"/>
        <v>10.462352271585925</v>
      </c>
      <c r="K82" s="510">
        <f t="shared" si="10"/>
        <v>0.32694850848706014</v>
      </c>
      <c r="N82" s="692"/>
      <c r="O82" s="505">
        <v>32</v>
      </c>
      <c r="P82" s="506">
        <v>3</v>
      </c>
      <c r="Q82" s="506" t="s">
        <v>1421</v>
      </c>
      <c r="R82" s="506" t="s">
        <v>1424</v>
      </c>
      <c r="S82" s="507">
        <v>0.54400000000000004</v>
      </c>
      <c r="T82" s="508">
        <v>10000</v>
      </c>
      <c r="U82" s="509">
        <f t="shared" si="8"/>
        <v>18382.352941176468</v>
      </c>
      <c r="V82" s="509">
        <f t="shared" si="11"/>
        <v>10.462352271585925</v>
      </c>
      <c r="W82" s="510">
        <f t="shared" si="12"/>
        <v>0.32694850848706014</v>
      </c>
    </row>
    <row r="83" spans="2:34">
      <c r="B83" s="692"/>
      <c r="C83" s="505">
        <v>32</v>
      </c>
      <c r="D83" s="506">
        <v>3</v>
      </c>
      <c r="E83" s="506" t="s">
        <v>1423</v>
      </c>
      <c r="F83" s="506" t="s">
        <v>1424</v>
      </c>
      <c r="G83" s="507">
        <v>0.33300000000000002</v>
      </c>
      <c r="H83" s="508">
        <v>10000</v>
      </c>
      <c r="I83" s="509">
        <f t="shared" si="6"/>
        <v>30030.03003003003</v>
      </c>
      <c r="J83" s="509">
        <f t="shared" si="9"/>
        <v>17.091650557786014</v>
      </c>
      <c r="K83" s="510">
        <f t="shared" si="10"/>
        <v>0.53411407993081295</v>
      </c>
      <c r="N83" s="692"/>
      <c r="O83" s="505">
        <v>32</v>
      </c>
      <c r="P83" s="506">
        <v>3</v>
      </c>
      <c r="Q83" s="506" t="s">
        <v>1423</v>
      </c>
      <c r="R83" s="506" t="s">
        <v>1424</v>
      </c>
      <c r="S83" s="507">
        <v>0.28199999999999997</v>
      </c>
      <c r="T83" s="508">
        <v>10000</v>
      </c>
      <c r="U83" s="509">
        <f t="shared" si="8"/>
        <v>35460.992907801425</v>
      </c>
      <c r="V83" s="509">
        <f t="shared" si="11"/>
        <v>20.182693743768596</v>
      </c>
      <c r="W83" s="510">
        <f t="shared" si="12"/>
        <v>0.63070917949276861</v>
      </c>
    </row>
    <row r="84" spans="2:34">
      <c r="B84" s="692"/>
      <c r="C84" s="499">
        <v>32</v>
      </c>
      <c r="D84" s="500">
        <v>4</v>
      </c>
      <c r="E84" s="500" t="s">
        <v>1421</v>
      </c>
      <c r="F84" s="500" t="s">
        <v>1422</v>
      </c>
      <c r="G84" s="501">
        <v>0.63100000000000001</v>
      </c>
      <c r="H84" s="502">
        <v>10000</v>
      </c>
      <c r="I84" s="503">
        <f t="shared" si="6"/>
        <v>15847.860538827259</v>
      </c>
      <c r="J84" s="503">
        <f t="shared" si="9"/>
        <v>9.0198409441247911</v>
      </c>
      <c r="K84" s="504">
        <f t="shared" si="10"/>
        <v>0.28187002950389972</v>
      </c>
      <c r="N84" s="692"/>
      <c r="O84" s="499">
        <v>32</v>
      </c>
      <c r="P84" s="500">
        <v>4</v>
      </c>
      <c r="Q84" s="500" t="s">
        <v>1421</v>
      </c>
      <c r="R84" s="500" t="s">
        <v>1422</v>
      </c>
      <c r="S84" s="501">
        <v>0.63100000000000001</v>
      </c>
      <c r="T84" s="502">
        <v>10000</v>
      </c>
      <c r="U84" s="503">
        <f t="shared" si="8"/>
        <v>15847.860538827259</v>
      </c>
      <c r="V84" s="503">
        <f t="shared" si="11"/>
        <v>9.0198409441247911</v>
      </c>
      <c r="W84" s="504">
        <f t="shared" si="12"/>
        <v>0.28187002950389972</v>
      </c>
    </row>
    <row r="85" spans="2:34">
      <c r="B85" s="692"/>
      <c r="C85" s="499">
        <v>32</v>
      </c>
      <c r="D85" s="500">
        <v>4</v>
      </c>
      <c r="E85" s="500" t="s">
        <v>1423</v>
      </c>
      <c r="F85" s="500" t="s">
        <v>1425</v>
      </c>
      <c r="G85" s="501">
        <v>0.53300000000000003</v>
      </c>
      <c r="H85" s="502">
        <v>10000</v>
      </c>
      <c r="I85" s="503">
        <f t="shared" si="6"/>
        <v>18761.726078799249</v>
      </c>
      <c r="J85" s="503">
        <f t="shared" si="9"/>
        <v>10.678273237791263</v>
      </c>
      <c r="K85" s="504">
        <f t="shared" si="10"/>
        <v>0.33369603868097697</v>
      </c>
      <c r="N85" s="692"/>
      <c r="O85" s="499">
        <v>32</v>
      </c>
      <c r="P85" s="500">
        <v>4</v>
      </c>
      <c r="Q85" s="500" t="s">
        <v>1423</v>
      </c>
      <c r="R85" s="500" t="s">
        <v>1425</v>
      </c>
      <c r="S85" s="501">
        <v>0.51200000000000001</v>
      </c>
      <c r="T85" s="502">
        <v>10000</v>
      </c>
      <c r="U85" s="503">
        <f t="shared" si="8"/>
        <v>19531.25</v>
      </c>
      <c r="V85" s="503">
        <f t="shared" si="11"/>
        <v>11.116249288560045</v>
      </c>
      <c r="W85" s="504">
        <f t="shared" si="12"/>
        <v>0.34738279026750141</v>
      </c>
    </row>
    <row r="86" spans="2:34">
      <c r="B86" s="692"/>
      <c r="C86" s="505">
        <v>32</v>
      </c>
      <c r="D86" s="506">
        <v>4</v>
      </c>
      <c r="E86" s="506" t="s">
        <v>1421</v>
      </c>
      <c r="F86" s="506" t="s">
        <v>1424</v>
      </c>
      <c r="G86" s="507">
        <v>0.63100000000000001</v>
      </c>
      <c r="H86" s="508">
        <v>10000</v>
      </c>
      <c r="I86" s="509">
        <f t="shared" si="6"/>
        <v>15847.860538827259</v>
      </c>
      <c r="J86" s="509">
        <f t="shared" si="9"/>
        <v>9.0198409441247911</v>
      </c>
      <c r="K86" s="510">
        <f t="shared" si="10"/>
        <v>0.28187002950389972</v>
      </c>
      <c r="N86" s="692"/>
      <c r="O86" s="505">
        <v>32</v>
      </c>
      <c r="P86" s="506">
        <v>4</v>
      </c>
      <c r="Q86" s="506" t="s">
        <v>1421</v>
      </c>
      <c r="R86" s="506" t="s">
        <v>1424</v>
      </c>
      <c r="S86" s="507">
        <v>0.63100000000000001</v>
      </c>
      <c r="T86" s="508">
        <v>10000</v>
      </c>
      <c r="U86" s="509">
        <f t="shared" si="8"/>
        <v>15847.860538827259</v>
      </c>
      <c r="V86" s="509">
        <f t="shared" si="11"/>
        <v>9.0198409441247911</v>
      </c>
      <c r="W86" s="510">
        <f t="shared" si="12"/>
        <v>0.28187002950389972</v>
      </c>
    </row>
    <row r="87" spans="2:34">
      <c r="B87" s="692"/>
      <c r="C87" s="505">
        <v>32</v>
      </c>
      <c r="D87" s="506">
        <v>4</v>
      </c>
      <c r="E87" s="506" t="s">
        <v>1423</v>
      </c>
      <c r="F87" s="506" t="s">
        <v>1424</v>
      </c>
      <c r="G87" s="507">
        <v>0.38300000000000001</v>
      </c>
      <c r="H87" s="508">
        <v>10000</v>
      </c>
      <c r="I87" s="509">
        <f t="shared" si="6"/>
        <v>26109.660574412534</v>
      </c>
      <c r="J87" s="509">
        <f t="shared" si="9"/>
        <v>14.860364584184708</v>
      </c>
      <c r="K87" s="510">
        <f t="shared" si="10"/>
        <v>0.46438639325577213</v>
      </c>
      <c r="N87" s="692"/>
      <c r="O87" s="505">
        <v>32</v>
      </c>
      <c r="P87" s="506">
        <v>4</v>
      </c>
      <c r="Q87" s="506" t="s">
        <v>1423</v>
      </c>
      <c r="R87" s="506" t="s">
        <v>1424</v>
      </c>
      <c r="S87" s="507">
        <v>0.32400000000000001</v>
      </c>
      <c r="T87" s="508">
        <v>10000</v>
      </c>
      <c r="U87" s="509">
        <f t="shared" si="8"/>
        <v>30864.197530864196</v>
      </c>
      <c r="V87" s="509">
        <f t="shared" si="11"/>
        <v>17.566418628835628</v>
      </c>
      <c r="W87" s="510">
        <f t="shared" si="12"/>
        <v>0.54895058215111336</v>
      </c>
    </row>
    <row r="88" spans="2:34">
      <c r="B88" s="692"/>
      <c r="C88" s="499">
        <v>32</v>
      </c>
      <c r="D88" s="500">
        <v>5</v>
      </c>
      <c r="E88" s="500" t="s">
        <v>1421</v>
      </c>
      <c r="F88" s="500" t="s">
        <v>1422</v>
      </c>
      <c r="G88" s="501">
        <v>0.71799999999999997</v>
      </c>
      <c r="H88" s="502">
        <v>10000</v>
      </c>
      <c r="I88" s="503">
        <f t="shared" si="6"/>
        <v>13927.57660167131</v>
      </c>
      <c r="J88" s="503">
        <f t="shared" si="9"/>
        <v>7.9269075706723449</v>
      </c>
      <c r="K88" s="504">
        <f t="shared" si="10"/>
        <v>0.24771586158351078</v>
      </c>
      <c r="N88" s="692"/>
      <c r="O88" s="499">
        <v>32</v>
      </c>
      <c r="P88" s="500">
        <v>5</v>
      </c>
      <c r="Q88" s="500" t="s">
        <v>1421</v>
      </c>
      <c r="R88" s="500" t="s">
        <v>1422</v>
      </c>
      <c r="S88" s="501">
        <v>0.71799999999999997</v>
      </c>
      <c r="T88" s="502">
        <v>10000</v>
      </c>
      <c r="U88" s="503">
        <f t="shared" si="8"/>
        <v>13927.57660167131</v>
      </c>
      <c r="V88" s="503">
        <f t="shared" si="11"/>
        <v>7.9269075706723449</v>
      </c>
      <c r="W88" s="504">
        <f t="shared" si="12"/>
        <v>0.24771586158351078</v>
      </c>
    </row>
    <row r="89" spans="2:34">
      <c r="B89" s="692"/>
      <c r="C89" s="499">
        <v>32</v>
      </c>
      <c r="D89" s="500">
        <v>5</v>
      </c>
      <c r="E89" s="500" t="s">
        <v>1423</v>
      </c>
      <c r="F89" s="500" t="s">
        <v>1425</v>
      </c>
      <c r="G89" s="501">
        <v>0.60699999999999998</v>
      </c>
      <c r="H89" s="502">
        <v>10000</v>
      </c>
      <c r="I89" s="503">
        <f t="shared" si="6"/>
        <v>16474.464579901152</v>
      </c>
      <c r="J89" s="503">
        <f t="shared" si="9"/>
        <v>9.3764738644855736</v>
      </c>
      <c r="K89" s="504">
        <f t="shared" si="10"/>
        <v>0.29301480826517418</v>
      </c>
      <c r="N89" s="692"/>
      <c r="O89" s="499">
        <v>32</v>
      </c>
      <c r="P89" s="500">
        <v>5</v>
      </c>
      <c r="Q89" s="500" t="s">
        <v>1423</v>
      </c>
      <c r="R89" s="500" t="s">
        <v>1425</v>
      </c>
      <c r="S89" s="501">
        <v>0.57999999999999996</v>
      </c>
      <c r="T89" s="502">
        <v>10000</v>
      </c>
      <c r="U89" s="503">
        <f t="shared" si="8"/>
        <v>17241.37931034483</v>
      </c>
      <c r="V89" s="503">
        <f t="shared" si="11"/>
        <v>9.8129648892116279</v>
      </c>
      <c r="W89" s="504">
        <f t="shared" si="12"/>
        <v>0.30665515278786337</v>
      </c>
    </row>
    <row r="90" spans="2:34">
      <c r="B90" s="692"/>
      <c r="C90" s="505">
        <v>32</v>
      </c>
      <c r="D90" s="506">
        <v>5</v>
      </c>
      <c r="E90" s="506" t="s">
        <v>1421</v>
      </c>
      <c r="F90" s="506" t="s">
        <v>1424</v>
      </c>
      <c r="G90" s="507">
        <v>0.71799999999999997</v>
      </c>
      <c r="H90" s="508">
        <v>10000</v>
      </c>
      <c r="I90" s="509">
        <f t="shared" si="6"/>
        <v>13927.57660167131</v>
      </c>
      <c r="J90" s="509">
        <f t="shared" si="9"/>
        <v>7.9269075706723449</v>
      </c>
      <c r="K90" s="510">
        <f t="shared" si="10"/>
        <v>0.24771586158351078</v>
      </c>
      <c r="N90" s="692"/>
      <c r="O90" s="505">
        <v>32</v>
      </c>
      <c r="P90" s="506">
        <v>5</v>
      </c>
      <c r="Q90" s="506" t="s">
        <v>1421</v>
      </c>
      <c r="R90" s="506" t="s">
        <v>1424</v>
      </c>
      <c r="S90" s="507">
        <v>0.71799999999999997</v>
      </c>
      <c r="T90" s="508">
        <v>10000</v>
      </c>
      <c r="U90" s="509">
        <f t="shared" si="8"/>
        <v>13927.57660167131</v>
      </c>
      <c r="V90" s="509">
        <f t="shared" si="11"/>
        <v>7.9269075706723449</v>
      </c>
      <c r="W90" s="510">
        <f t="shared" si="12"/>
        <v>0.24771586158351078</v>
      </c>
    </row>
    <row r="91" spans="2:34">
      <c r="B91" s="692"/>
      <c r="C91" s="505">
        <v>32</v>
      </c>
      <c r="D91" s="506">
        <v>5</v>
      </c>
      <c r="E91" s="506" t="s">
        <v>1423</v>
      </c>
      <c r="F91" s="506" t="s">
        <v>1424</v>
      </c>
      <c r="G91" s="507">
        <v>0.433</v>
      </c>
      <c r="H91" s="508">
        <v>10000</v>
      </c>
      <c r="I91" s="509">
        <f t="shared" si="6"/>
        <v>23094.688221709006</v>
      </c>
      <c r="J91" s="509">
        <f t="shared" si="9"/>
        <v>13.144387149521346</v>
      </c>
      <c r="K91" s="510">
        <f t="shared" si="10"/>
        <v>0.41076209842254208</v>
      </c>
      <c r="N91" s="692"/>
      <c r="O91" s="505">
        <v>32</v>
      </c>
      <c r="P91" s="506">
        <v>5</v>
      </c>
      <c r="Q91" s="506" t="s">
        <v>1423</v>
      </c>
      <c r="R91" s="506" t="s">
        <v>1424</v>
      </c>
      <c r="S91" s="507">
        <v>0.36599999999999999</v>
      </c>
      <c r="T91" s="508">
        <v>10000</v>
      </c>
      <c r="U91" s="509">
        <f t="shared" si="8"/>
        <v>27322.4043715847</v>
      </c>
      <c r="V91" s="509">
        <f t="shared" si="11"/>
        <v>15.550600097657769</v>
      </c>
      <c r="W91" s="510">
        <f t="shared" si="12"/>
        <v>0.48595625305180529</v>
      </c>
    </row>
    <row r="92" spans="2:34">
      <c r="B92" s="692"/>
      <c r="C92" s="499">
        <v>32</v>
      </c>
      <c r="D92" s="500">
        <v>6</v>
      </c>
      <c r="E92" s="500" t="s">
        <v>1421</v>
      </c>
      <c r="F92" s="500" t="s">
        <v>1422</v>
      </c>
      <c r="G92" s="501">
        <v>0.80500000000000005</v>
      </c>
      <c r="H92" s="502">
        <v>10000</v>
      </c>
      <c r="I92" s="503">
        <f t="shared" si="6"/>
        <v>12422.360248447205</v>
      </c>
      <c r="J92" s="503">
        <f t="shared" si="9"/>
        <v>7.0702107276307373</v>
      </c>
      <c r="K92" s="504">
        <f t="shared" si="10"/>
        <v>0.22094408523846054</v>
      </c>
      <c r="N92" s="692"/>
      <c r="O92" s="499">
        <v>32</v>
      </c>
      <c r="P92" s="500">
        <v>6</v>
      </c>
      <c r="Q92" s="500" t="s">
        <v>1421</v>
      </c>
      <c r="R92" s="500" t="s">
        <v>1422</v>
      </c>
      <c r="S92" s="501">
        <v>0.80500000000000005</v>
      </c>
      <c r="T92" s="502">
        <v>10000</v>
      </c>
      <c r="U92" s="503">
        <f t="shared" si="8"/>
        <v>12422.360248447205</v>
      </c>
      <c r="V92" s="503">
        <f t="shared" si="11"/>
        <v>7.0702107276307373</v>
      </c>
      <c r="W92" s="504">
        <f t="shared" si="12"/>
        <v>0.22094408523846054</v>
      </c>
    </row>
    <row r="93" spans="2:34">
      <c r="B93" s="692"/>
      <c r="C93" s="499">
        <v>32</v>
      </c>
      <c r="D93" s="500">
        <v>6</v>
      </c>
      <c r="E93" s="500" t="s">
        <v>1423</v>
      </c>
      <c r="F93" s="500" t="s">
        <v>1425</v>
      </c>
      <c r="G93" s="501">
        <v>0.68</v>
      </c>
      <c r="H93" s="502">
        <v>10000</v>
      </c>
      <c r="I93" s="503">
        <f t="shared" si="6"/>
        <v>14705.882352941175</v>
      </c>
      <c r="J93" s="503">
        <f t="shared" si="9"/>
        <v>8.3698818172687393</v>
      </c>
      <c r="K93" s="504">
        <f t="shared" si="10"/>
        <v>0.2615588067896481</v>
      </c>
      <c r="N93" s="692"/>
      <c r="O93" s="499">
        <v>32</v>
      </c>
      <c r="P93" s="500">
        <v>6</v>
      </c>
      <c r="Q93" s="500" t="s">
        <v>1423</v>
      </c>
      <c r="R93" s="500" t="s">
        <v>1425</v>
      </c>
      <c r="S93" s="501">
        <v>0.64800000000000002</v>
      </c>
      <c r="T93" s="502">
        <v>10000</v>
      </c>
      <c r="U93" s="503">
        <f t="shared" si="8"/>
        <v>15432.098765432098</v>
      </c>
      <c r="V93" s="503">
        <f t="shared" si="11"/>
        <v>8.7832093144178138</v>
      </c>
      <c r="W93" s="504">
        <f t="shared" si="12"/>
        <v>0.27447529107555668</v>
      </c>
    </row>
    <row r="94" spans="2:34">
      <c r="B94" s="692"/>
      <c r="C94" s="505">
        <v>32</v>
      </c>
      <c r="D94" s="506">
        <v>6</v>
      </c>
      <c r="E94" s="506" t="s">
        <v>1421</v>
      </c>
      <c r="F94" s="506" t="s">
        <v>1424</v>
      </c>
      <c r="G94" s="507">
        <v>0.80500000000000005</v>
      </c>
      <c r="H94" s="508">
        <v>10000</v>
      </c>
      <c r="I94" s="509">
        <f t="shared" si="6"/>
        <v>12422.360248447205</v>
      </c>
      <c r="J94" s="509">
        <f t="shared" si="9"/>
        <v>7.0702107276307373</v>
      </c>
      <c r="K94" s="510">
        <f t="shared" si="10"/>
        <v>0.22094408523846054</v>
      </c>
      <c r="N94" s="692"/>
      <c r="O94" s="505">
        <v>32</v>
      </c>
      <c r="P94" s="506">
        <v>6</v>
      </c>
      <c r="Q94" s="506" t="s">
        <v>1421</v>
      </c>
      <c r="R94" s="506" t="s">
        <v>1424</v>
      </c>
      <c r="S94" s="507">
        <v>0.80500000000000005</v>
      </c>
      <c r="T94" s="508">
        <v>10000</v>
      </c>
      <c r="U94" s="509">
        <f t="shared" si="8"/>
        <v>12422.360248447205</v>
      </c>
      <c r="V94" s="509">
        <f t="shared" si="11"/>
        <v>7.0702107276307373</v>
      </c>
      <c r="W94" s="510">
        <f t="shared" si="12"/>
        <v>0.22094408523846054</v>
      </c>
    </row>
    <row r="95" spans="2:34">
      <c r="B95" s="692"/>
      <c r="C95" s="505">
        <v>32</v>
      </c>
      <c r="D95" s="506">
        <v>6</v>
      </c>
      <c r="E95" s="506" t="s">
        <v>1423</v>
      </c>
      <c r="F95" s="506" t="s">
        <v>1424</v>
      </c>
      <c r="G95" s="507">
        <v>0.48199999999999998</v>
      </c>
      <c r="H95" s="508">
        <v>10000</v>
      </c>
      <c r="I95" s="509">
        <f t="shared" si="6"/>
        <v>20746.887966804981</v>
      </c>
      <c r="J95" s="509">
        <f t="shared" si="9"/>
        <v>11.808132024362539</v>
      </c>
      <c r="K95" s="510">
        <f t="shared" si="10"/>
        <v>0.36900412576132935</v>
      </c>
      <c r="N95" s="692"/>
      <c r="O95" s="505">
        <v>32</v>
      </c>
      <c r="P95" s="506">
        <v>6</v>
      </c>
      <c r="Q95" s="506" t="s">
        <v>1423</v>
      </c>
      <c r="R95" s="506" t="s">
        <v>1424</v>
      </c>
      <c r="S95" s="507">
        <v>0.40899999999999997</v>
      </c>
      <c r="T95" s="508">
        <v>10000</v>
      </c>
      <c r="U95" s="509">
        <f t="shared" si="8"/>
        <v>24449.877750611249</v>
      </c>
      <c r="V95" s="509">
        <f t="shared" si="11"/>
        <v>13.915695930911355</v>
      </c>
      <c r="W95" s="510">
        <f t="shared" si="12"/>
        <v>0.43486549784097983</v>
      </c>
    </row>
    <row r="96" spans="2:34">
      <c r="B96" s="692"/>
      <c r="C96" s="499">
        <v>32</v>
      </c>
      <c r="D96" s="500">
        <v>7</v>
      </c>
      <c r="E96" s="500" t="s">
        <v>1421</v>
      </c>
      <c r="F96" s="500" t="s">
        <v>1422</v>
      </c>
      <c r="G96" s="501">
        <v>0.89200000000000002</v>
      </c>
      <c r="H96" s="502">
        <v>10000</v>
      </c>
      <c r="I96" s="503">
        <f t="shared" si="6"/>
        <v>11210.762331838565</v>
      </c>
      <c r="J96" s="503">
        <f t="shared" si="9"/>
        <v>6.3806273943304292</v>
      </c>
      <c r="K96" s="504">
        <f t="shared" si="10"/>
        <v>0.19939460607282591</v>
      </c>
      <c r="N96" s="692"/>
      <c r="O96" s="499">
        <v>32</v>
      </c>
      <c r="P96" s="500">
        <v>7</v>
      </c>
      <c r="Q96" s="500" t="s">
        <v>1421</v>
      </c>
      <c r="R96" s="500" t="s">
        <v>1422</v>
      </c>
      <c r="S96" s="501">
        <v>0.89200000000000002</v>
      </c>
      <c r="T96" s="502">
        <v>10000</v>
      </c>
      <c r="U96" s="503">
        <f t="shared" si="8"/>
        <v>11210.762331838565</v>
      </c>
      <c r="V96" s="503">
        <f t="shared" si="11"/>
        <v>6.3806273943304292</v>
      </c>
      <c r="W96" s="504">
        <f t="shared" si="12"/>
        <v>0.19939460607282591</v>
      </c>
    </row>
    <row r="97" spans="2:23">
      <c r="B97" s="692"/>
      <c r="C97" s="499">
        <v>32</v>
      </c>
      <c r="D97" s="500">
        <v>7</v>
      </c>
      <c r="E97" s="500" t="s">
        <v>1423</v>
      </c>
      <c r="F97" s="500" t="s">
        <v>1425</v>
      </c>
      <c r="G97" s="501">
        <v>0.754</v>
      </c>
      <c r="H97" s="502">
        <v>10000</v>
      </c>
      <c r="I97" s="503">
        <f t="shared" si="6"/>
        <v>13262.599469496021</v>
      </c>
      <c r="J97" s="503">
        <f t="shared" si="9"/>
        <v>7.5484345301627895</v>
      </c>
      <c r="K97" s="504">
        <f t="shared" si="10"/>
        <v>0.23588857906758717</v>
      </c>
      <c r="N97" s="692"/>
      <c r="O97" s="499">
        <v>32</v>
      </c>
      <c r="P97" s="500">
        <v>7</v>
      </c>
      <c r="Q97" s="500" t="s">
        <v>1423</v>
      </c>
      <c r="R97" s="500" t="s">
        <v>1425</v>
      </c>
      <c r="S97" s="501">
        <v>0.71599999999999997</v>
      </c>
      <c r="T97" s="502">
        <v>10000</v>
      </c>
      <c r="U97" s="503">
        <f t="shared" si="8"/>
        <v>13966.480446927375</v>
      </c>
      <c r="V97" s="503">
        <f t="shared" si="11"/>
        <v>7.9490497705904239</v>
      </c>
      <c r="W97" s="504">
        <f t="shared" si="12"/>
        <v>0.24840780533095075</v>
      </c>
    </row>
    <row r="98" spans="2:23">
      <c r="B98" s="692"/>
      <c r="C98" s="505">
        <v>32</v>
      </c>
      <c r="D98" s="506">
        <v>7</v>
      </c>
      <c r="E98" s="506" t="s">
        <v>1421</v>
      </c>
      <c r="F98" s="506" t="s">
        <v>1424</v>
      </c>
      <c r="G98" s="507">
        <v>0.89200000000000002</v>
      </c>
      <c r="H98" s="508">
        <v>10000</v>
      </c>
      <c r="I98" s="509">
        <f>H98/G98</f>
        <v>11210.762331838565</v>
      </c>
      <c r="J98" s="509">
        <f t="shared" si="9"/>
        <v>6.3806273943304292</v>
      </c>
      <c r="K98" s="510">
        <f t="shared" si="10"/>
        <v>0.19939460607282591</v>
      </c>
      <c r="N98" s="692"/>
      <c r="O98" s="505">
        <v>32</v>
      </c>
      <c r="P98" s="506">
        <v>7</v>
      </c>
      <c r="Q98" s="506" t="s">
        <v>1421</v>
      </c>
      <c r="R98" s="506" t="s">
        <v>1424</v>
      </c>
      <c r="S98" s="507">
        <v>0.89200000000000002</v>
      </c>
      <c r="T98" s="508">
        <v>10000</v>
      </c>
      <c r="U98" s="509">
        <f>T98/S98</f>
        <v>11210.762331838565</v>
      </c>
      <c r="V98" s="509">
        <f t="shared" si="11"/>
        <v>6.3806273943304292</v>
      </c>
      <c r="W98" s="510">
        <f t="shared" si="12"/>
        <v>0.19939460607282591</v>
      </c>
    </row>
    <row r="99" spans="2:23">
      <c r="B99" s="692"/>
      <c r="C99" s="505">
        <v>32</v>
      </c>
      <c r="D99" s="506">
        <v>7</v>
      </c>
      <c r="E99" s="506" t="s">
        <v>1423</v>
      </c>
      <c r="F99" s="506" t="s">
        <v>1424</v>
      </c>
      <c r="G99" s="507">
        <v>0.53200000000000003</v>
      </c>
      <c r="H99" s="508">
        <v>10000</v>
      </c>
      <c r="I99" s="509">
        <f t="shared" ref="I99:I129" si="13">H99/G99</f>
        <v>18796.992481203008</v>
      </c>
      <c r="J99" s="509">
        <f t="shared" si="9"/>
        <v>10.698345179967562</v>
      </c>
      <c r="K99" s="510">
        <f t="shared" si="10"/>
        <v>0.33432328687398633</v>
      </c>
      <c r="N99" s="692"/>
      <c r="O99" s="505">
        <v>32</v>
      </c>
      <c r="P99" s="506">
        <v>7</v>
      </c>
      <c r="Q99" s="506" t="s">
        <v>1423</v>
      </c>
      <c r="R99" s="506" t="s">
        <v>1424</v>
      </c>
      <c r="S99" s="507">
        <v>0.45100000000000001</v>
      </c>
      <c r="T99" s="508">
        <v>10000</v>
      </c>
      <c r="U99" s="509">
        <f t="shared" ref="U99:U129" si="14">T99/S99</f>
        <v>22172.949002217294</v>
      </c>
      <c r="V99" s="509">
        <f t="shared" si="11"/>
        <v>12.619777462844219</v>
      </c>
      <c r="W99" s="510">
        <f t="shared" si="12"/>
        <v>0.39436804571388184</v>
      </c>
    </row>
    <row r="100" spans="2:23">
      <c r="B100" s="692"/>
      <c r="C100" s="499">
        <v>32</v>
      </c>
      <c r="D100" s="511">
        <v>8</v>
      </c>
      <c r="E100" s="511" t="s">
        <v>1421</v>
      </c>
      <c r="F100" s="511" t="s">
        <v>1422</v>
      </c>
      <c r="G100" s="512">
        <v>0.97899999999999998</v>
      </c>
      <c r="H100" s="513">
        <v>10000</v>
      </c>
      <c r="I100" s="514">
        <f t="shared" si="13"/>
        <v>10214.504596527069</v>
      </c>
      <c r="J100" s="514">
        <f t="shared" si="9"/>
        <v>5.8136053480518326</v>
      </c>
      <c r="K100" s="515">
        <f t="shared" si="10"/>
        <v>0.18167516712661977</v>
      </c>
      <c r="N100" s="692"/>
      <c r="O100" s="499">
        <v>32</v>
      </c>
      <c r="P100" s="511">
        <v>8</v>
      </c>
      <c r="Q100" s="511" t="s">
        <v>1421</v>
      </c>
      <c r="R100" s="511" t="s">
        <v>1422</v>
      </c>
      <c r="S100" s="512">
        <v>0.97899999999999998</v>
      </c>
      <c r="T100" s="513">
        <v>10000</v>
      </c>
      <c r="U100" s="514">
        <f t="shared" si="14"/>
        <v>10214.504596527069</v>
      </c>
      <c r="V100" s="514">
        <f t="shared" si="11"/>
        <v>5.8136053480518326</v>
      </c>
      <c r="W100" s="515">
        <f t="shared" si="12"/>
        <v>0.18167516712661977</v>
      </c>
    </row>
    <row r="101" spans="2:23">
      <c r="B101" s="692"/>
      <c r="C101" s="499">
        <v>32</v>
      </c>
      <c r="D101" s="500">
        <v>8</v>
      </c>
      <c r="E101" s="500" t="s">
        <v>1423</v>
      </c>
      <c r="F101" s="500" t="s">
        <v>1422</v>
      </c>
      <c r="G101" s="501">
        <v>0.82699999999999996</v>
      </c>
      <c r="H101" s="502">
        <v>10000</v>
      </c>
      <c r="I101" s="503">
        <f t="shared" si="13"/>
        <v>12091.898428053206</v>
      </c>
      <c r="J101" s="503">
        <f t="shared" si="9"/>
        <v>6.8821277336671631</v>
      </c>
      <c r="K101" s="504">
        <f t="shared" si="10"/>
        <v>0.21506649167709885</v>
      </c>
      <c r="N101" s="692"/>
      <c r="O101" s="499">
        <v>32</v>
      </c>
      <c r="P101" s="500">
        <v>8</v>
      </c>
      <c r="Q101" s="500" t="s">
        <v>1423</v>
      </c>
      <c r="R101" s="500" t="s">
        <v>1422</v>
      </c>
      <c r="S101" s="501">
        <v>0.78500000000000003</v>
      </c>
      <c r="T101" s="502">
        <v>10000</v>
      </c>
      <c r="U101" s="503">
        <f t="shared" si="14"/>
        <v>12738.853503184713</v>
      </c>
      <c r="V101" s="503">
        <f t="shared" si="11"/>
        <v>7.2503434850226025</v>
      </c>
      <c r="W101" s="504">
        <f t="shared" si="12"/>
        <v>0.22657323390695633</v>
      </c>
    </row>
    <row r="102" spans="2:23">
      <c r="B102" s="692"/>
      <c r="C102" s="505">
        <v>32</v>
      </c>
      <c r="D102" s="506">
        <v>8</v>
      </c>
      <c r="E102" s="506" t="s">
        <v>1421</v>
      </c>
      <c r="F102" s="506" t="s">
        <v>1426</v>
      </c>
      <c r="G102" s="507">
        <v>0.97899999999999998</v>
      </c>
      <c r="H102" s="508">
        <v>10000</v>
      </c>
      <c r="I102" s="509">
        <f t="shared" si="13"/>
        <v>10214.504596527069</v>
      </c>
      <c r="J102" s="509">
        <f t="shared" si="9"/>
        <v>5.8136053480518326</v>
      </c>
      <c r="K102" s="510">
        <f t="shared" si="10"/>
        <v>0.18167516712661977</v>
      </c>
      <c r="N102" s="692"/>
      <c r="O102" s="505">
        <v>32</v>
      </c>
      <c r="P102" s="506">
        <v>8</v>
      </c>
      <c r="Q102" s="506" t="s">
        <v>1421</v>
      </c>
      <c r="R102" s="506" t="s">
        <v>1426</v>
      </c>
      <c r="S102" s="507">
        <v>0.97899999999999998</v>
      </c>
      <c r="T102" s="508">
        <v>10000</v>
      </c>
      <c r="U102" s="509">
        <f t="shared" si="14"/>
        <v>10214.504596527069</v>
      </c>
      <c r="V102" s="509">
        <f t="shared" si="11"/>
        <v>5.8136053480518326</v>
      </c>
      <c r="W102" s="510">
        <f t="shared" si="12"/>
        <v>0.18167516712661977</v>
      </c>
    </row>
    <row r="103" spans="2:23">
      <c r="B103" s="692"/>
      <c r="C103" s="505">
        <v>32</v>
      </c>
      <c r="D103" s="506">
        <v>8</v>
      </c>
      <c r="E103" s="506" t="s">
        <v>1423</v>
      </c>
      <c r="F103" s="506" t="s">
        <v>1426</v>
      </c>
      <c r="G103" s="507">
        <v>0.58199999999999996</v>
      </c>
      <c r="H103" s="508">
        <v>10000</v>
      </c>
      <c r="I103" s="509">
        <f t="shared" si="13"/>
        <v>17182.13058419244</v>
      </c>
      <c r="J103" s="509">
        <f t="shared" si="9"/>
        <v>9.7792433603827202</v>
      </c>
      <c r="K103" s="510">
        <f t="shared" si="10"/>
        <v>0.30560135501196001</v>
      </c>
      <c r="N103" s="692"/>
      <c r="O103" s="505">
        <v>32</v>
      </c>
      <c r="P103" s="506">
        <v>8</v>
      </c>
      <c r="Q103" s="506" t="s">
        <v>1423</v>
      </c>
      <c r="R103" s="506" t="s">
        <v>1426</v>
      </c>
      <c r="S103" s="507">
        <v>0.49299999999999999</v>
      </c>
      <c r="T103" s="508">
        <v>10000</v>
      </c>
      <c r="U103" s="509">
        <f t="shared" si="14"/>
        <v>20283.975659229211</v>
      </c>
      <c r="V103" s="509">
        <f t="shared" si="11"/>
        <v>11.544664575543091</v>
      </c>
      <c r="W103" s="510">
        <f t="shared" si="12"/>
        <v>0.36077076798572161</v>
      </c>
    </row>
    <row r="104" spans="2:23">
      <c r="B104" s="692"/>
      <c r="C104" s="499">
        <v>32</v>
      </c>
      <c r="D104" s="500">
        <v>9</v>
      </c>
      <c r="E104" s="500" t="s">
        <v>1421</v>
      </c>
      <c r="F104" s="500" t="s">
        <v>1422</v>
      </c>
      <c r="G104" s="501">
        <v>1.0649999999999999</v>
      </c>
      <c r="H104" s="502">
        <v>10000</v>
      </c>
      <c r="I104" s="503">
        <f t="shared" si="13"/>
        <v>9389.6713615023473</v>
      </c>
      <c r="J104" s="503">
        <f t="shared" si="9"/>
        <v>5.3441498927161906</v>
      </c>
      <c r="K104" s="504">
        <f t="shared" si="10"/>
        <v>0.16700468414738096</v>
      </c>
      <c r="N104" s="692"/>
      <c r="O104" s="499">
        <v>32</v>
      </c>
      <c r="P104" s="500">
        <v>9</v>
      </c>
      <c r="Q104" s="500" t="s">
        <v>1421</v>
      </c>
      <c r="R104" s="500" t="s">
        <v>1422</v>
      </c>
      <c r="S104" s="501">
        <v>1.0649999999999999</v>
      </c>
      <c r="T104" s="502">
        <v>10000</v>
      </c>
      <c r="U104" s="503">
        <f t="shared" si="14"/>
        <v>9389.6713615023473</v>
      </c>
      <c r="V104" s="503">
        <f t="shared" si="11"/>
        <v>5.3441498927161906</v>
      </c>
      <c r="W104" s="504">
        <f t="shared" si="12"/>
        <v>0.16700468414738096</v>
      </c>
    </row>
    <row r="105" spans="2:23">
      <c r="B105" s="692"/>
      <c r="C105" s="499">
        <v>32</v>
      </c>
      <c r="D105" s="500">
        <v>9</v>
      </c>
      <c r="E105" s="500" t="s">
        <v>1423</v>
      </c>
      <c r="F105" s="500" t="s">
        <v>1425</v>
      </c>
      <c r="G105" s="501">
        <v>0.9</v>
      </c>
      <c r="H105" s="502">
        <v>10000</v>
      </c>
      <c r="I105" s="503">
        <f t="shared" si="13"/>
        <v>11111.111111111111</v>
      </c>
      <c r="J105" s="503">
        <f t="shared" si="9"/>
        <v>6.3239107063808264</v>
      </c>
      <c r="K105" s="504">
        <f t="shared" si="10"/>
        <v>0.19762220957440083</v>
      </c>
      <c r="N105" s="692"/>
      <c r="O105" s="499">
        <v>32</v>
      </c>
      <c r="P105" s="500">
        <v>9</v>
      </c>
      <c r="Q105" s="500" t="s">
        <v>1423</v>
      </c>
      <c r="R105" s="500" t="s">
        <v>1425</v>
      </c>
      <c r="S105" s="501">
        <v>0.85299999999999998</v>
      </c>
      <c r="T105" s="502">
        <v>10000</v>
      </c>
      <c r="U105" s="503">
        <f t="shared" si="14"/>
        <v>11723.329425556858</v>
      </c>
      <c r="V105" s="503">
        <f t="shared" si="11"/>
        <v>6.6723559621837554</v>
      </c>
      <c r="W105" s="504">
        <f t="shared" si="12"/>
        <v>0.20851112381824236</v>
      </c>
    </row>
    <row r="106" spans="2:23">
      <c r="B106" s="692"/>
      <c r="C106" s="505">
        <v>32</v>
      </c>
      <c r="D106" s="506">
        <v>9</v>
      </c>
      <c r="E106" s="506" t="s">
        <v>1421</v>
      </c>
      <c r="F106" s="506" t="s">
        <v>1424</v>
      </c>
      <c r="G106" s="507">
        <v>1.0649999999999999</v>
      </c>
      <c r="H106" s="508">
        <v>10000</v>
      </c>
      <c r="I106" s="509">
        <f t="shared" si="13"/>
        <v>9389.6713615023473</v>
      </c>
      <c r="J106" s="509">
        <f t="shared" si="9"/>
        <v>5.3441498927161906</v>
      </c>
      <c r="K106" s="510">
        <f t="shared" si="10"/>
        <v>0.16700468414738096</v>
      </c>
      <c r="N106" s="692"/>
      <c r="O106" s="505">
        <v>32</v>
      </c>
      <c r="P106" s="506">
        <v>9</v>
      </c>
      <c r="Q106" s="506" t="s">
        <v>1421</v>
      </c>
      <c r="R106" s="506" t="s">
        <v>1424</v>
      </c>
      <c r="S106" s="507">
        <v>1.0649999999999999</v>
      </c>
      <c r="T106" s="508">
        <v>10000</v>
      </c>
      <c r="U106" s="509">
        <f t="shared" si="14"/>
        <v>9389.6713615023473</v>
      </c>
      <c r="V106" s="509">
        <f t="shared" si="11"/>
        <v>5.3441498927161906</v>
      </c>
      <c r="W106" s="510">
        <f t="shared" si="12"/>
        <v>0.16700468414738096</v>
      </c>
    </row>
    <row r="107" spans="2:23">
      <c r="B107" s="692"/>
      <c r="C107" s="505">
        <v>32</v>
      </c>
      <c r="D107" s="506">
        <v>9</v>
      </c>
      <c r="E107" s="506" t="s">
        <v>1423</v>
      </c>
      <c r="F107" s="506" t="s">
        <v>1424</v>
      </c>
      <c r="G107" s="507">
        <v>0.63100000000000001</v>
      </c>
      <c r="H107" s="508">
        <v>10000</v>
      </c>
      <c r="I107" s="509">
        <f t="shared" si="13"/>
        <v>15847.860538827259</v>
      </c>
      <c r="J107" s="509">
        <f t="shared" si="9"/>
        <v>9.0198409441247911</v>
      </c>
      <c r="K107" s="510">
        <f t="shared" si="10"/>
        <v>0.28187002950389972</v>
      </c>
      <c r="N107" s="692"/>
      <c r="O107" s="505">
        <v>32</v>
      </c>
      <c r="P107" s="506">
        <v>9</v>
      </c>
      <c r="Q107" s="506" t="s">
        <v>1423</v>
      </c>
      <c r="R107" s="506" t="s">
        <v>1424</v>
      </c>
      <c r="S107" s="507">
        <v>0.53500000000000003</v>
      </c>
      <c r="T107" s="508">
        <v>10000</v>
      </c>
      <c r="U107" s="509">
        <f t="shared" si="14"/>
        <v>18691.588785046726</v>
      </c>
      <c r="V107" s="509">
        <f t="shared" si="11"/>
        <v>10.638354459332229</v>
      </c>
      <c r="W107" s="510">
        <f t="shared" si="12"/>
        <v>0.33244857685413215</v>
      </c>
    </row>
    <row r="108" spans="2:23">
      <c r="B108" s="692"/>
      <c r="C108" s="499">
        <v>32</v>
      </c>
      <c r="D108" s="500">
        <v>10</v>
      </c>
      <c r="E108" s="500" t="s">
        <v>1421</v>
      </c>
      <c r="F108" s="500" t="s">
        <v>1422</v>
      </c>
      <c r="G108" s="501">
        <v>1.1519999999999999</v>
      </c>
      <c r="H108" s="502">
        <v>10000</v>
      </c>
      <c r="I108" s="503">
        <f t="shared" si="13"/>
        <v>8680.5555555555566</v>
      </c>
      <c r="J108" s="503">
        <f t="shared" si="9"/>
        <v>4.9405552393600205</v>
      </c>
      <c r="K108" s="504">
        <f t="shared" si="10"/>
        <v>0.15439235123000064</v>
      </c>
      <c r="N108" s="692"/>
      <c r="O108" s="499">
        <v>32</v>
      </c>
      <c r="P108" s="500">
        <v>10</v>
      </c>
      <c r="Q108" s="500" t="s">
        <v>1421</v>
      </c>
      <c r="R108" s="500" t="s">
        <v>1422</v>
      </c>
      <c r="S108" s="501">
        <v>1.1519999999999999</v>
      </c>
      <c r="T108" s="502">
        <v>10000</v>
      </c>
      <c r="U108" s="503">
        <f t="shared" si="14"/>
        <v>8680.5555555555566</v>
      </c>
      <c r="V108" s="503">
        <f t="shared" si="11"/>
        <v>4.9405552393600205</v>
      </c>
      <c r="W108" s="504">
        <f t="shared" si="12"/>
        <v>0.15439235123000064</v>
      </c>
    </row>
    <row r="109" spans="2:23">
      <c r="B109" s="692"/>
      <c r="C109" s="499">
        <v>32</v>
      </c>
      <c r="D109" s="500">
        <v>10</v>
      </c>
      <c r="E109" s="500" t="s">
        <v>1423</v>
      </c>
      <c r="F109" s="500" t="s">
        <v>1425</v>
      </c>
      <c r="G109" s="501">
        <v>0.97399999999999998</v>
      </c>
      <c r="H109" s="502">
        <v>10000</v>
      </c>
      <c r="I109" s="503">
        <f t="shared" si="13"/>
        <v>10266.94045174538</v>
      </c>
      <c r="J109" s="503">
        <f t="shared" si="9"/>
        <v>5.8434493180110305</v>
      </c>
      <c r="K109" s="504">
        <f t="shared" si="10"/>
        <v>0.1826077911878447</v>
      </c>
      <c r="N109" s="692"/>
      <c r="O109" s="499">
        <v>32</v>
      </c>
      <c r="P109" s="500">
        <v>10</v>
      </c>
      <c r="Q109" s="500" t="s">
        <v>1423</v>
      </c>
      <c r="R109" s="500" t="s">
        <v>1425</v>
      </c>
      <c r="S109" s="501">
        <v>0.92100000000000004</v>
      </c>
      <c r="T109" s="502">
        <v>10000</v>
      </c>
      <c r="U109" s="503">
        <f t="shared" si="14"/>
        <v>10857.763300760043</v>
      </c>
      <c r="V109" s="503">
        <f t="shared" si="11"/>
        <v>6.1797173026522731</v>
      </c>
      <c r="W109" s="504">
        <f t="shared" si="12"/>
        <v>0.19311616570788354</v>
      </c>
    </row>
    <row r="110" spans="2:23">
      <c r="B110" s="692"/>
      <c r="C110" s="505">
        <v>32</v>
      </c>
      <c r="D110" s="506">
        <v>10</v>
      </c>
      <c r="E110" s="506" t="s">
        <v>1421</v>
      </c>
      <c r="F110" s="506" t="s">
        <v>1424</v>
      </c>
      <c r="G110" s="507">
        <v>1.1519999999999999</v>
      </c>
      <c r="H110" s="508">
        <v>10000</v>
      </c>
      <c r="I110" s="509">
        <f t="shared" si="13"/>
        <v>8680.5555555555566</v>
      </c>
      <c r="J110" s="509">
        <f t="shared" si="9"/>
        <v>4.9405552393600205</v>
      </c>
      <c r="K110" s="510">
        <f t="shared" si="10"/>
        <v>0.15439235123000064</v>
      </c>
      <c r="N110" s="692"/>
      <c r="O110" s="505">
        <v>32</v>
      </c>
      <c r="P110" s="506">
        <v>10</v>
      </c>
      <c r="Q110" s="506" t="s">
        <v>1421</v>
      </c>
      <c r="R110" s="506" t="s">
        <v>1424</v>
      </c>
      <c r="S110" s="507">
        <v>1.1519999999999999</v>
      </c>
      <c r="T110" s="508">
        <v>10000</v>
      </c>
      <c r="U110" s="509">
        <f t="shared" si="14"/>
        <v>8680.5555555555566</v>
      </c>
      <c r="V110" s="509">
        <f t="shared" si="11"/>
        <v>4.9405552393600205</v>
      </c>
      <c r="W110" s="510">
        <f t="shared" si="12"/>
        <v>0.15439235123000064</v>
      </c>
    </row>
    <row r="111" spans="2:23">
      <c r="B111" s="692"/>
      <c r="C111" s="505">
        <v>32</v>
      </c>
      <c r="D111" s="506">
        <v>10</v>
      </c>
      <c r="E111" s="506" t="s">
        <v>1423</v>
      </c>
      <c r="F111" s="506" t="s">
        <v>1424</v>
      </c>
      <c r="G111" s="507">
        <v>0.68100000000000005</v>
      </c>
      <c r="H111" s="508">
        <v>10000</v>
      </c>
      <c r="I111" s="509">
        <f t="shared" si="13"/>
        <v>14684.287812041115</v>
      </c>
      <c r="J111" s="509">
        <f t="shared" si="9"/>
        <v>8.357591241912985</v>
      </c>
      <c r="K111" s="510">
        <f t="shared" si="10"/>
        <v>0.26117472630978078</v>
      </c>
      <c r="N111" s="692"/>
      <c r="O111" s="505">
        <v>32</v>
      </c>
      <c r="P111" s="506">
        <v>10</v>
      </c>
      <c r="Q111" s="506" t="s">
        <v>1423</v>
      </c>
      <c r="R111" s="506" t="s">
        <v>1424</v>
      </c>
      <c r="S111" s="507">
        <v>0.57699999999999996</v>
      </c>
      <c r="T111" s="508">
        <v>10000</v>
      </c>
      <c r="U111" s="509">
        <f t="shared" si="14"/>
        <v>17331.02253032929</v>
      </c>
      <c r="V111" s="509">
        <f t="shared" si="11"/>
        <v>9.8639855038869033</v>
      </c>
      <c r="W111" s="510">
        <f t="shared" si="12"/>
        <v>0.30824954699646573</v>
      </c>
    </row>
    <row r="112" spans="2:23">
      <c r="B112" s="692"/>
      <c r="C112" s="499">
        <v>32</v>
      </c>
      <c r="D112" s="500">
        <v>11</v>
      </c>
      <c r="E112" s="500" t="s">
        <v>1421</v>
      </c>
      <c r="F112" s="500" t="s">
        <v>1422</v>
      </c>
      <c r="G112" s="501">
        <v>1.2390000000000001</v>
      </c>
      <c r="H112" s="502">
        <v>10000</v>
      </c>
      <c r="I112" s="503">
        <f t="shared" si="13"/>
        <v>8071.0250201775616</v>
      </c>
      <c r="J112" s="503">
        <f t="shared" si="9"/>
        <v>4.5936397382911567</v>
      </c>
      <c r="K112" s="504">
        <f t="shared" si="10"/>
        <v>0.14355124182159865</v>
      </c>
      <c r="N112" s="692"/>
      <c r="O112" s="499">
        <v>32</v>
      </c>
      <c r="P112" s="500">
        <v>11</v>
      </c>
      <c r="Q112" s="500" t="s">
        <v>1421</v>
      </c>
      <c r="R112" s="500" t="s">
        <v>1422</v>
      </c>
      <c r="S112" s="501">
        <v>1.2390000000000001</v>
      </c>
      <c r="T112" s="502">
        <v>10000</v>
      </c>
      <c r="U112" s="503">
        <f t="shared" si="14"/>
        <v>8071.0250201775616</v>
      </c>
      <c r="V112" s="503">
        <f t="shared" si="11"/>
        <v>4.5936397382911567</v>
      </c>
      <c r="W112" s="504">
        <f t="shared" si="12"/>
        <v>0.14355124182159865</v>
      </c>
    </row>
    <row r="113" spans="2:23">
      <c r="B113" s="692"/>
      <c r="C113" s="499">
        <v>32</v>
      </c>
      <c r="D113" s="500">
        <v>11</v>
      </c>
      <c r="E113" s="500" t="s">
        <v>1423</v>
      </c>
      <c r="F113" s="500" t="s">
        <v>1425</v>
      </c>
      <c r="G113" s="501">
        <v>1.0469999999999999</v>
      </c>
      <c r="H113" s="502">
        <v>10000</v>
      </c>
      <c r="I113" s="503">
        <f t="shared" si="13"/>
        <v>9551.0983763132772</v>
      </c>
      <c r="J113" s="503">
        <f t="shared" si="9"/>
        <v>5.4360263951697654</v>
      </c>
      <c r="K113" s="504">
        <f t="shared" si="10"/>
        <v>0.16987582484905517</v>
      </c>
      <c r="N113" s="692"/>
      <c r="O113" s="499">
        <v>32</v>
      </c>
      <c r="P113" s="500">
        <v>11</v>
      </c>
      <c r="Q113" s="500" t="s">
        <v>1423</v>
      </c>
      <c r="R113" s="500" t="s">
        <v>1425</v>
      </c>
      <c r="S113" s="501">
        <v>0.98899999999999999</v>
      </c>
      <c r="T113" s="502">
        <v>10000</v>
      </c>
      <c r="U113" s="503">
        <f t="shared" si="14"/>
        <v>10111.223458038423</v>
      </c>
      <c r="V113" s="503">
        <f t="shared" si="11"/>
        <v>5.7548226852808329</v>
      </c>
      <c r="W113" s="504">
        <f t="shared" si="12"/>
        <v>0.17983820891502603</v>
      </c>
    </row>
    <row r="114" spans="2:23">
      <c r="B114" s="692"/>
      <c r="C114" s="505">
        <v>32</v>
      </c>
      <c r="D114" s="506">
        <v>11</v>
      </c>
      <c r="E114" s="506" t="s">
        <v>1421</v>
      </c>
      <c r="F114" s="506" t="s">
        <v>1424</v>
      </c>
      <c r="G114" s="507">
        <v>1.2390000000000001</v>
      </c>
      <c r="H114" s="508">
        <v>10000</v>
      </c>
      <c r="I114" s="509">
        <f t="shared" si="13"/>
        <v>8071.0250201775616</v>
      </c>
      <c r="J114" s="509">
        <f t="shared" si="9"/>
        <v>4.5936397382911567</v>
      </c>
      <c r="K114" s="510">
        <f t="shared" si="10"/>
        <v>0.14355124182159865</v>
      </c>
      <c r="N114" s="692"/>
      <c r="O114" s="505">
        <v>32</v>
      </c>
      <c r="P114" s="506">
        <v>11</v>
      </c>
      <c r="Q114" s="506" t="s">
        <v>1421</v>
      </c>
      <c r="R114" s="506" t="s">
        <v>1424</v>
      </c>
      <c r="S114" s="507">
        <v>1.2390000000000001</v>
      </c>
      <c r="T114" s="508">
        <v>10000</v>
      </c>
      <c r="U114" s="509">
        <f t="shared" si="14"/>
        <v>8071.0250201775616</v>
      </c>
      <c r="V114" s="509">
        <f t="shared" si="11"/>
        <v>4.5936397382911567</v>
      </c>
      <c r="W114" s="510">
        <f t="shared" si="12"/>
        <v>0.14355124182159865</v>
      </c>
    </row>
    <row r="115" spans="2:23">
      <c r="B115" s="692"/>
      <c r="C115" s="505">
        <v>32</v>
      </c>
      <c r="D115" s="506">
        <v>11</v>
      </c>
      <c r="E115" s="506" t="s">
        <v>1423</v>
      </c>
      <c r="F115" s="506" t="s">
        <v>1424</v>
      </c>
      <c r="G115" s="507">
        <v>0.73099999999999998</v>
      </c>
      <c r="H115" s="508">
        <v>10000</v>
      </c>
      <c r="I115" s="509">
        <f t="shared" si="13"/>
        <v>13679.890560875514</v>
      </c>
      <c r="J115" s="509">
        <f t="shared" si="9"/>
        <v>7.7859365742034798</v>
      </c>
      <c r="K115" s="510">
        <f t="shared" si="10"/>
        <v>0.24331051794385875</v>
      </c>
      <c r="N115" s="692"/>
      <c r="O115" s="505">
        <v>32</v>
      </c>
      <c r="P115" s="506">
        <v>11</v>
      </c>
      <c r="Q115" s="506" t="s">
        <v>1423</v>
      </c>
      <c r="R115" s="506" t="s">
        <v>1424</v>
      </c>
      <c r="S115" s="507">
        <v>0.62</v>
      </c>
      <c r="T115" s="508">
        <v>10000</v>
      </c>
      <c r="U115" s="509">
        <f t="shared" si="14"/>
        <v>16129.032258064517</v>
      </c>
      <c r="V115" s="509">
        <f t="shared" si="11"/>
        <v>9.1798703802302324</v>
      </c>
      <c r="W115" s="510">
        <f t="shared" si="12"/>
        <v>0.28687094938219476</v>
      </c>
    </row>
    <row r="116" spans="2:23">
      <c r="B116" s="692"/>
      <c r="C116" s="499">
        <v>32</v>
      </c>
      <c r="D116" s="500">
        <v>12</v>
      </c>
      <c r="E116" s="500" t="s">
        <v>1421</v>
      </c>
      <c r="F116" s="500" t="s">
        <v>1422</v>
      </c>
      <c r="G116" s="501">
        <v>1.3260000000000001</v>
      </c>
      <c r="H116" s="502">
        <v>10000</v>
      </c>
      <c r="I116" s="503">
        <f t="shared" si="13"/>
        <v>7541.4781297134232</v>
      </c>
      <c r="J116" s="503">
        <f t="shared" si="9"/>
        <v>4.2922470857788406</v>
      </c>
      <c r="K116" s="504">
        <f t="shared" si="10"/>
        <v>0.13413272143058877</v>
      </c>
      <c r="N116" s="692"/>
      <c r="O116" s="499">
        <v>32</v>
      </c>
      <c r="P116" s="500">
        <v>12</v>
      </c>
      <c r="Q116" s="500" t="s">
        <v>1421</v>
      </c>
      <c r="R116" s="500" t="s">
        <v>1422</v>
      </c>
      <c r="S116" s="501">
        <v>1.3260000000000001</v>
      </c>
      <c r="T116" s="502">
        <v>10000</v>
      </c>
      <c r="U116" s="503">
        <f t="shared" si="14"/>
        <v>7541.4781297134232</v>
      </c>
      <c r="V116" s="503">
        <f t="shared" si="11"/>
        <v>4.2922470857788406</v>
      </c>
      <c r="W116" s="504">
        <f t="shared" si="12"/>
        <v>0.13413272143058877</v>
      </c>
    </row>
    <row r="117" spans="2:23">
      <c r="B117" s="692"/>
      <c r="C117" s="499">
        <v>32</v>
      </c>
      <c r="D117" s="500">
        <v>12</v>
      </c>
      <c r="E117" s="500" t="s">
        <v>1423</v>
      </c>
      <c r="F117" s="500" t="s">
        <v>1425</v>
      </c>
      <c r="G117" s="501">
        <v>1.121</v>
      </c>
      <c r="H117" s="502">
        <v>10000</v>
      </c>
      <c r="I117" s="503">
        <f t="shared" si="13"/>
        <v>8920.6066012488845</v>
      </c>
      <c r="J117" s="503">
        <f t="shared" si="9"/>
        <v>5.0771807633744359</v>
      </c>
      <c r="K117" s="504">
        <f t="shared" si="10"/>
        <v>0.15866189885545112</v>
      </c>
      <c r="N117" s="692"/>
      <c r="O117" s="499">
        <v>32</v>
      </c>
      <c r="P117" s="500">
        <v>12</v>
      </c>
      <c r="Q117" s="500" t="s">
        <v>1423</v>
      </c>
      <c r="R117" s="500" t="s">
        <v>1425</v>
      </c>
      <c r="S117" s="501">
        <v>1.0569999999999999</v>
      </c>
      <c r="T117" s="502">
        <v>10000</v>
      </c>
      <c r="U117" s="503">
        <f t="shared" si="14"/>
        <v>9460.7379375591299</v>
      </c>
      <c r="V117" s="503">
        <f t="shared" si="11"/>
        <v>5.3845975740234095</v>
      </c>
      <c r="W117" s="504">
        <f t="shared" si="12"/>
        <v>0.16826867418823155</v>
      </c>
    </row>
    <row r="118" spans="2:23">
      <c r="B118" s="692"/>
      <c r="C118" s="505">
        <v>32</v>
      </c>
      <c r="D118" s="506">
        <v>12</v>
      </c>
      <c r="E118" s="506" t="s">
        <v>1421</v>
      </c>
      <c r="F118" s="506" t="s">
        <v>1424</v>
      </c>
      <c r="G118" s="507">
        <v>1.3260000000000001</v>
      </c>
      <c r="H118" s="508">
        <v>10000</v>
      </c>
      <c r="I118" s="509">
        <f t="shared" si="13"/>
        <v>7541.4781297134232</v>
      </c>
      <c r="J118" s="509">
        <f t="shared" si="9"/>
        <v>4.2922470857788406</v>
      </c>
      <c r="K118" s="510">
        <f t="shared" si="10"/>
        <v>0.13413272143058877</v>
      </c>
      <c r="N118" s="692"/>
      <c r="O118" s="505">
        <v>32</v>
      </c>
      <c r="P118" s="506">
        <v>12</v>
      </c>
      <c r="Q118" s="506" t="s">
        <v>1421</v>
      </c>
      <c r="R118" s="506" t="s">
        <v>1424</v>
      </c>
      <c r="S118" s="507">
        <v>1.3260000000000001</v>
      </c>
      <c r="T118" s="508">
        <v>10000</v>
      </c>
      <c r="U118" s="509">
        <f t="shared" si="14"/>
        <v>7541.4781297134232</v>
      </c>
      <c r="V118" s="509">
        <f t="shared" si="11"/>
        <v>4.2922470857788406</v>
      </c>
      <c r="W118" s="510">
        <f t="shared" si="12"/>
        <v>0.13413272143058877</v>
      </c>
    </row>
    <row r="119" spans="2:23">
      <c r="B119" s="692"/>
      <c r="C119" s="505">
        <v>32</v>
      </c>
      <c r="D119" s="506">
        <v>12</v>
      </c>
      <c r="E119" s="506" t="s">
        <v>1423</v>
      </c>
      <c r="F119" s="506" t="s">
        <v>1424</v>
      </c>
      <c r="G119" s="507">
        <v>0.78</v>
      </c>
      <c r="H119" s="508">
        <v>10000</v>
      </c>
      <c r="I119" s="509">
        <f t="shared" si="13"/>
        <v>12820.51282051282</v>
      </c>
      <c r="J119" s="509">
        <f t="shared" si="9"/>
        <v>7.2968200458240302</v>
      </c>
      <c r="K119" s="510">
        <f t="shared" si="10"/>
        <v>0.22802562643200094</v>
      </c>
      <c r="N119" s="692"/>
      <c r="O119" s="505">
        <v>32</v>
      </c>
      <c r="P119" s="506">
        <v>12</v>
      </c>
      <c r="Q119" s="506" t="s">
        <v>1423</v>
      </c>
      <c r="R119" s="506" t="s">
        <v>1424</v>
      </c>
      <c r="S119" s="507">
        <v>0.66200000000000003</v>
      </c>
      <c r="T119" s="508">
        <v>10000</v>
      </c>
      <c r="U119" s="509">
        <f t="shared" si="14"/>
        <v>15105.740181268882</v>
      </c>
      <c r="V119" s="509">
        <f t="shared" si="11"/>
        <v>8.5974616854119983</v>
      </c>
      <c r="W119" s="510">
        <f t="shared" si="12"/>
        <v>0.26867067766912495</v>
      </c>
    </row>
    <row r="120" spans="2:23">
      <c r="B120" s="692"/>
      <c r="C120" s="499">
        <v>32</v>
      </c>
      <c r="D120" s="500">
        <v>13</v>
      </c>
      <c r="E120" s="500" t="s">
        <v>1421</v>
      </c>
      <c r="F120" s="500" t="s">
        <v>1422</v>
      </c>
      <c r="G120" s="501">
        <v>1.413</v>
      </c>
      <c r="H120" s="502">
        <v>10000</v>
      </c>
      <c r="I120" s="503">
        <f t="shared" si="13"/>
        <v>7077.1408351026184</v>
      </c>
      <c r="J120" s="503">
        <f t="shared" si="9"/>
        <v>4.0279686027903345</v>
      </c>
      <c r="K120" s="504">
        <f t="shared" si="10"/>
        <v>0.12587401883719795</v>
      </c>
      <c r="N120" s="692"/>
      <c r="O120" s="499">
        <v>32</v>
      </c>
      <c r="P120" s="500">
        <v>13</v>
      </c>
      <c r="Q120" s="500" t="s">
        <v>1421</v>
      </c>
      <c r="R120" s="500" t="s">
        <v>1422</v>
      </c>
      <c r="S120" s="501">
        <v>1.413</v>
      </c>
      <c r="T120" s="502">
        <v>10000</v>
      </c>
      <c r="U120" s="503">
        <f t="shared" si="14"/>
        <v>7077.1408351026184</v>
      </c>
      <c r="V120" s="503">
        <f t="shared" si="11"/>
        <v>4.0279686027903345</v>
      </c>
      <c r="W120" s="504">
        <f t="shared" si="12"/>
        <v>0.12587401883719795</v>
      </c>
    </row>
    <row r="121" spans="2:23">
      <c r="B121" s="692"/>
      <c r="C121" s="499">
        <v>32</v>
      </c>
      <c r="D121" s="500">
        <v>13</v>
      </c>
      <c r="E121" s="500" t="s">
        <v>1423</v>
      </c>
      <c r="F121" s="500" t="s">
        <v>1425</v>
      </c>
      <c r="G121" s="501">
        <v>1.194</v>
      </c>
      <c r="H121" s="502">
        <v>10000</v>
      </c>
      <c r="I121" s="503">
        <f t="shared" si="13"/>
        <v>8375.2093802345062</v>
      </c>
      <c r="J121" s="503">
        <f t="shared" si="9"/>
        <v>4.7667668641061507</v>
      </c>
      <c r="K121" s="504">
        <f t="shared" si="10"/>
        <v>0.14896146450331721</v>
      </c>
      <c r="N121" s="692"/>
      <c r="O121" s="499">
        <v>32</v>
      </c>
      <c r="P121" s="500">
        <v>13</v>
      </c>
      <c r="Q121" s="500" t="s">
        <v>1423</v>
      </c>
      <c r="R121" s="500" t="s">
        <v>1425</v>
      </c>
      <c r="S121" s="501">
        <v>1.125</v>
      </c>
      <c r="T121" s="502">
        <v>10000</v>
      </c>
      <c r="U121" s="503">
        <f t="shared" si="14"/>
        <v>8888.8888888888887</v>
      </c>
      <c r="V121" s="503">
        <f t="shared" si="11"/>
        <v>5.0591285651046602</v>
      </c>
      <c r="W121" s="504">
        <f t="shared" si="12"/>
        <v>0.15809776765952063</v>
      </c>
    </row>
    <row r="122" spans="2:23">
      <c r="B122" s="692"/>
      <c r="C122" s="505">
        <v>32</v>
      </c>
      <c r="D122" s="506">
        <v>13</v>
      </c>
      <c r="E122" s="506" t="s">
        <v>1421</v>
      </c>
      <c r="F122" s="506" t="s">
        <v>1424</v>
      </c>
      <c r="G122" s="507">
        <v>1.413</v>
      </c>
      <c r="H122" s="508">
        <v>10000</v>
      </c>
      <c r="I122" s="509">
        <f t="shared" si="13"/>
        <v>7077.1408351026184</v>
      </c>
      <c r="J122" s="509">
        <f t="shared" si="9"/>
        <v>4.0279686027903345</v>
      </c>
      <c r="K122" s="510">
        <f t="shared" si="10"/>
        <v>0.12587401883719795</v>
      </c>
      <c r="N122" s="692"/>
      <c r="O122" s="505">
        <v>32</v>
      </c>
      <c r="P122" s="506">
        <v>13</v>
      </c>
      <c r="Q122" s="506" t="s">
        <v>1421</v>
      </c>
      <c r="R122" s="506" t="s">
        <v>1424</v>
      </c>
      <c r="S122" s="507">
        <v>1.413</v>
      </c>
      <c r="T122" s="508">
        <v>10000</v>
      </c>
      <c r="U122" s="509">
        <f t="shared" si="14"/>
        <v>7077.1408351026184</v>
      </c>
      <c r="V122" s="509">
        <f t="shared" si="11"/>
        <v>4.0279686027903345</v>
      </c>
      <c r="W122" s="510">
        <f t="shared" si="12"/>
        <v>0.12587401883719795</v>
      </c>
    </row>
    <row r="123" spans="2:23">
      <c r="B123" s="692"/>
      <c r="C123" s="505">
        <v>32</v>
      </c>
      <c r="D123" s="506">
        <v>13</v>
      </c>
      <c r="E123" s="506" t="s">
        <v>1423</v>
      </c>
      <c r="F123" s="506" t="s">
        <v>1424</v>
      </c>
      <c r="G123" s="507">
        <v>0.83</v>
      </c>
      <c r="H123" s="508">
        <v>10000</v>
      </c>
      <c r="I123" s="509">
        <f t="shared" si="13"/>
        <v>12048.192771084337</v>
      </c>
      <c r="J123" s="509">
        <f t="shared" si="9"/>
        <v>6.8572525731840281</v>
      </c>
      <c r="K123" s="510">
        <f t="shared" si="10"/>
        <v>0.21428914291200088</v>
      </c>
      <c r="N123" s="692"/>
      <c r="O123" s="505">
        <v>32</v>
      </c>
      <c r="P123" s="506">
        <v>13</v>
      </c>
      <c r="Q123" s="506" t="s">
        <v>1423</v>
      </c>
      <c r="R123" s="506" t="s">
        <v>1424</v>
      </c>
      <c r="S123" s="507">
        <v>0.70399999999999996</v>
      </c>
      <c r="T123" s="508">
        <v>10000</v>
      </c>
      <c r="U123" s="509">
        <f t="shared" si="14"/>
        <v>14204.545454545456</v>
      </c>
      <c r="V123" s="509">
        <f t="shared" si="11"/>
        <v>8.084544937134579</v>
      </c>
      <c r="W123" s="510">
        <f t="shared" si="12"/>
        <v>0.25264202928545559</v>
      </c>
    </row>
    <row r="124" spans="2:23">
      <c r="B124" s="692"/>
      <c r="C124" s="499">
        <v>32</v>
      </c>
      <c r="D124" s="500">
        <v>14</v>
      </c>
      <c r="E124" s="500" t="s">
        <v>1421</v>
      </c>
      <c r="F124" s="500" t="s">
        <v>1422</v>
      </c>
      <c r="G124" s="501">
        <v>1.5</v>
      </c>
      <c r="H124" s="502">
        <v>10000</v>
      </c>
      <c r="I124" s="503">
        <f t="shared" si="13"/>
        <v>6666.666666666667</v>
      </c>
      <c r="J124" s="503">
        <f t="shared" si="9"/>
        <v>3.7943464238284959</v>
      </c>
      <c r="K124" s="504">
        <f t="shared" si="10"/>
        <v>0.1185733257446405</v>
      </c>
      <c r="N124" s="692"/>
      <c r="O124" s="499">
        <v>32</v>
      </c>
      <c r="P124" s="500">
        <v>14</v>
      </c>
      <c r="Q124" s="500" t="s">
        <v>1421</v>
      </c>
      <c r="R124" s="500" t="s">
        <v>1422</v>
      </c>
      <c r="S124" s="501">
        <v>1.5</v>
      </c>
      <c r="T124" s="502">
        <v>10000</v>
      </c>
      <c r="U124" s="503">
        <f t="shared" si="14"/>
        <v>6666.666666666667</v>
      </c>
      <c r="V124" s="503">
        <f t="shared" si="11"/>
        <v>3.7943464238284959</v>
      </c>
      <c r="W124" s="504">
        <f t="shared" si="12"/>
        <v>0.1185733257446405</v>
      </c>
    </row>
    <row r="125" spans="2:23">
      <c r="B125" s="692"/>
      <c r="C125" s="499">
        <v>32</v>
      </c>
      <c r="D125" s="500">
        <v>14</v>
      </c>
      <c r="E125" s="500" t="s">
        <v>1423</v>
      </c>
      <c r="F125" s="500" t="s">
        <v>1425</v>
      </c>
      <c r="G125" s="501">
        <v>1.268</v>
      </c>
      <c r="H125" s="502">
        <v>10000</v>
      </c>
      <c r="I125" s="503">
        <f t="shared" si="13"/>
        <v>7886.4353312302837</v>
      </c>
      <c r="J125" s="503">
        <f t="shared" si="9"/>
        <v>4.4885801543712489</v>
      </c>
      <c r="K125" s="504">
        <f t="shared" si="10"/>
        <v>0.14026812982410153</v>
      </c>
      <c r="N125" s="692"/>
      <c r="O125" s="499">
        <v>32</v>
      </c>
      <c r="P125" s="500">
        <v>14</v>
      </c>
      <c r="Q125" s="500" t="s">
        <v>1423</v>
      </c>
      <c r="R125" s="500" t="s">
        <v>1425</v>
      </c>
      <c r="S125" s="501">
        <v>1.1930000000000001</v>
      </c>
      <c r="T125" s="502">
        <v>10000</v>
      </c>
      <c r="U125" s="503">
        <f t="shared" si="14"/>
        <v>8382.2296730930429</v>
      </c>
      <c r="V125" s="503">
        <f t="shared" si="11"/>
        <v>4.770762477571453</v>
      </c>
      <c r="W125" s="504">
        <f t="shared" si="12"/>
        <v>0.14908632742410791</v>
      </c>
    </row>
    <row r="126" spans="2:23">
      <c r="B126" s="692"/>
      <c r="C126" s="505">
        <v>32</v>
      </c>
      <c r="D126" s="506">
        <v>14</v>
      </c>
      <c r="E126" s="506" t="s">
        <v>1421</v>
      </c>
      <c r="F126" s="506" t="s">
        <v>1424</v>
      </c>
      <c r="G126" s="507">
        <v>1.5</v>
      </c>
      <c r="H126" s="508">
        <v>10000</v>
      </c>
      <c r="I126" s="509">
        <f t="shared" si="13"/>
        <v>6666.666666666667</v>
      </c>
      <c r="J126" s="509">
        <f t="shared" si="9"/>
        <v>3.7943464238284959</v>
      </c>
      <c r="K126" s="510">
        <f t="shared" si="10"/>
        <v>0.1185733257446405</v>
      </c>
      <c r="N126" s="692"/>
      <c r="O126" s="505">
        <v>32</v>
      </c>
      <c r="P126" s="506">
        <v>14</v>
      </c>
      <c r="Q126" s="506" t="s">
        <v>1421</v>
      </c>
      <c r="R126" s="506" t="s">
        <v>1424</v>
      </c>
      <c r="S126" s="507">
        <v>1.5</v>
      </c>
      <c r="T126" s="508">
        <v>10000</v>
      </c>
      <c r="U126" s="509">
        <f t="shared" si="14"/>
        <v>6666.666666666667</v>
      </c>
      <c r="V126" s="509">
        <f t="shared" si="11"/>
        <v>3.7943464238284959</v>
      </c>
      <c r="W126" s="510">
        <f t="shared" si="12"/>
        <v>0.1185733257446405</v>
      </c>
    </row>
    <row r="127" spans="2:23">
      <c r="B127" s="692"/>
      <c r="C127" s="505">
        <v>32</v>
      </c>
      <c r="D127" s="506">
        <v>14</v>
      </c>
      <c r="E127" s="506" t="s">
        <v>1423</v>
      </c>
      <c r="F127" s="506" t="s">
        <v>1424</v>
      </c>
      <c r="G127" s="507">
        <v>0.88</v>
      </c>
      <c r="H127" s="508">
        <v>10000</v>
      </c>
      <c r="I127" s="509">
        <f t="shared" si="13"/>
        <v>11363.636363636364</v>
      </c>
      <c r="J127" s="509">
        <f t="shared" si="9"/>
        <v>6.4676359497076632</v>
      </c>
      <c r="K127" s="510">
        <f t="shared" si="10"/>
        <v>0.20211362342836448</v>
      </c>
      <c r="N127" s="692"/>
      <c r="O127" s="505">
        <v>32</v>
      </c>
      <c r="P127" s="506">
        <v>14</v>
      </c>
      <c r="Q127" s="506" t="s">
        <v>1423</v>
      </c>
      <c r="R127" s="506" t="s">
        <v>1424</v>
      </c>
      <c r="S127" s="507">
        <v>0.746</v>
      </c>
      <c r="T127" s="508">
        <v>10000</v>
      </c>
      <c r="U127" s="509">
        <f t="shared" si="14"/>
        <v>13404.825737265415</v>
      </c>
      <c r="V127" s="509">
        <f t="shared" si="11"/>
        <v>7.6293828897355809</v>
      </c>
      <c r="W127" s="510">
        <f t="shared" si="12"/>
        <v>0.2384182153042369</v>
      </c>
    </row>
    <row r="128" spans="2:23">
      <c r="B128" s="692"/>
      <c r="C128" s="499">
        <v>32</v>
      </c>
      <c r="D128" s="500">
        <v>15</v>
      </c>
      <c r="E128" s="500" t="s">
        <v>1421</v>
      </c>
      <c r="F128" s="500" t="s">
        <v>1422</v>
      </c>
      <c r="G128" s="501">
        <v>1.587</v>
      </c>
      <c r="H128" s="502">
        <v>10000</v>
      </c>
      <c r="I128" s="503">
        <f t="shared" si="13"/>
        <v>6301.1972274732198</v>
      </c>
      <c r="J128" s="503">
        <f t="shared" si="9"/>
        <v>3.5863387748851565</v>
      </c>
      <c r="K128" s="504">
        <f t="shared" si="10"/>
        <v>0.11207308671516114</v>
      </c>
      <c r="N128" s="692"/>
      <c r="O128" s="499">
        <v>32</v>
      </c>
      <c r="P128" s="500">
        <v>15</v>
      </c>
      <c r="Q128" s="500" t="s">
        <v>1421</v>
      </c>
      <c r="R128" s="500" t="s">
        <v>1422</v>
      </c>
      <c r="S128" s="501">
        <v>1.587</v>
      </c>
      <c r="T128" s="502">
        <v>10000</v>
      </c>
      <c r="U128" s="503">
        <f t="shared" si="14"/>
        <v>6301.1972274732198</v>
      </c>
      <c r="V128" s="503">
        <f t="shared" si="11"/>
        <v>3.5863387748851565</v>
      </c>
      <c r="W128" s="504">
        <f t="shared" si="12"/>
        <v>0.11207308671516114</v>
      </c>
    </row>
    <row r="129" spans="2:23">
      <c r="B129" s="692"/>
      <c r="C129" s="499">
        <v>32</v>
      </c>
      <c r="D129" s="500">
        <v>15</v>
      </c>
      <c r="E129" s="500" t="s">
        <v>1423</v>
      </c>
      <c r="F129" s="500" t="s">
        <v>1425</v>
      </c>
      <c r="G129" s="501">
        <v>1.341</v>
      </c>
      <c r="H129" s="502">
        <v>10000</v>
      </c>
      <c r="I129" s="503">
        <f t="shared" si="13"/>
        <v>7457.1215510812826</v>
      </c>
      <c r="J129" s="503">
        <f t="shared" si="9"/>
        <v>4.2442353734099507</v>
      </c>
      <c r="K129" s="504">
        <f t="shared" si="10"/>
        <v>0.13263235541906096</v>
      </c>
      <c r="N129" s="692"/>
      <c r="O129" s="499">
        <v>32</v>
      </c>
      <c r="P129" s="500">
        <v>15</v>
      </c>
      <c r="Q129" s="500" t="s">
        <v>1423</v>
      </c>
      <c r="R129" s="500" t="s">
        <v>1425</v>
      </c>
      <c r="S129" s="501">
        <v>1.2609999999999999</v>
      </c>
      <c r="T129" s="502">
        <v>10000</v>
      </c>
      <c r="U129" s="503">
        <f t="shared" si="14"/>
        <v>7930.2141157811266</v>
      </c>
      <c r="V129" s="503">
        <f t="shared" si="11"/>
        <v>4.513496935561256</v>
      </c>
      <c r="W129" s="504">
        <f t="shared" si="12"/>
        <v>0.14104677923628925</v>
      </c>
    </row>
    <row r="130" spans="2:23">
      <c r="B130" s="692"/>
      <c r="C130" s="505">
        <v>32</v>
      </c>
      <c r="D130" s="506">
        <v>15</v>
      </c>
      <c r="E130" s="506" t="s">
        <v>1421</v>
      </c>
      <c r="F130" s="506" t="s">
        <v>1424</v>
      </c>
      <c r="G130" s="507">
        <v>1.587</v>
      </c>
      <c r="H130" s="508">
        <v>10000</v>
      </c>
      <c r="I130" s="509">
        <f>H130/G130</f>
        <v>6301.1972274732198</v>
      </c>
      <c r="J130" s="509">
        <f t="shared" si="9"/>
        <v>3.5863387748851565</v>
      </c>
      <c r="K130" s="510">
        <f t="shared" si="10"/>
        <v>0.11207308671516114</v>
      </c>
      <c r="N130" s="692"/>
      <c r="O130" s="505">
        <v>32</v>
      </c>
      <c r="P130" s="506">
        <v>15</v>
      </c>
      <c r="Q130" s="506" t="s">
        <v>1421</v>
      </c>
      <c r="R130" s="506" t="s">
        <v>1424</v>
      </c>
      <c r="S130" s="507">
        <v>1.587</v>
      </c>
      <c r="T130" s="508">
        <v>10000</v>
      </c>
      <c r="U130" s="509">
        <f>T130/S130</f>
        <v>6301.1972274732198</v>
      </c>
      <c r="V130" s="509">
        <f t="shared" si="11"/>
        <v>3.5863387748851565</v>
      </c>
      <c r="W130" s="510">
        <f t="shared" si="12"/>
        <v>0.11207308671516114</v>
      </c>
    </row>
    <row r="131" spans="2:23" ht="16.8" thickBot="1">
      <c r="B131" s="693"/>
      <c r="C131" s="516">
        <v>32</v>
      </c>
      <c r="D131" s="517">
        <v>15</v>
      </c>
      <c r="E131" s="517" t="s">
        <v>1423</v>
      </c>
      <c r="F131" s="517" t="s">
        <v>1424</v>
      </c>
      <c r="G131" s="518">
        <v>0.93</v>
      </c>
      <c r="H131" s="519">
        <v>10000</v>
      </c>
      <c r="I131" s="520">
        <f>H131/G131</f>
        <v>10752.68817204301</v>
      </c>
      <c r="J131" s="520">
        <f t="shared" si="9"/>
        <v>6.1199135868201537</v>
      </c>
      <c r="K131" s="521">
        <f t="shared" si="10"/>
        <v>0.1912472995881298</v>
      </c>
      <c r="N131" s="693"/>
      <c r="O131" s="516">
        <v>32</v>
      </c>
      <c r="P131" s="517">
        <v>15</v>
      </c>
      <c r="Q131" s="517" t="s">
        <v>1423</v>
      </c>
      <c r="R131" s="517" t="s">
        <v>1424</v>
      </c>
      <c r="S131" s="518">
        <v>0.78800000000000003</v>
      </c>
      <c r="T131" s="519">
        <v>10000</v>
      </c>
      <c r="U131" s="520">
        <f>T131/S131</f>
        <v>12690.355329949238</v>
      </c>
      <c r="V131" s="520">
        <f t="shared" si="11"/>
        <v>7.2227406544958663</v>
      </c>
      <c r="W131" s="521">
        <f t="shared" si="12"/>
        <v>0.22571064545299582</v>
      </c>
    </row>
  </sheetData>
  <mergeCells count="4">
    <mergeCell ref="B4:B67"/>
    <mergeCell ref="N4:N67"/>
    <mergeCell ref="B68:B131"/>
    <mergeCell ref="N68:N13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7"/>
  <sheetViews>
    <sheetView zoomScale="70" zoomScaleNormal="70" workbookViewId="0">
      <selection activeCell="O44" sqref="O44:Q49"/>
    </sheetView>
  </sheetViews>
  <sheetFormatPr defaultRowHeight="16.5"/>
  <cols>
    <col min="1" max="2" width="2.59765625" customWidth="1"/>
    <col min="3" max="3" width="13.59765625" customWidth="1"/>
    <col min="4" max="4" width="14.5" customWidth="1"/>
    <col min="5" max="5" width="11.84765625" customWidth="1"/>
    <col min="6" max="6" width="28.09765625" bestFit="1" customWidth="1"/>
    <col min="7" max="7" width="12.59765625" customWidth="1"/>
    <col min="8" max="8" width="11" customWidth="1"/>
    <col min="9" max="9" width="11.59765625" customWidth="1"/>
    <col min="10" max="10" width="15.5" customWidth="1"/>
    <col min="11" max="11" width="29.59765625" bestFit="1" customWidth="1"/>
    <col min="12" max="12" width="16.59765625" customWidth="1"/>
    <col min="13" max="13" width="21.5" customWidth="1"/>
    <col min="14" max="14" width="14.59765625" bestFit="1" customWidth="1"/>
  </cols>
  <sheetData>
    <row r="1" spans="1:13">
      <c r="A1" t="s">
        <v>850</v>
      </c>
    </row>
    <row r="2" spans="1:13">
      <c r="A2" s="75" t="s">
        <v>851</v>
      </c>
    </row>
    <row r="3" spans="1:13">
      <c r="A3" s="75" t="s">
        <v>852</v>
      </c>
    </row>
    <row r="4" spans="1:13" hidden="1"/>
    <row r="5" spans="1:13" hidden="1">
      <c r="B5" t="s">
        <v>853</v>
      </c>
    </row>
    <row r="6" spans="1:13" hidden="1">
      <c r="C6" s="695" t="s">
        <v>854</v>
      </c>
      <c r="D6" s="695" t="s">
        <v>855</v>
      </c>
      <c r="E6" s="694" t="s">
        <v>856</v>
      </c>
      <c r="F6" s="695" t="s">
        <v>857</v>
      </c>
      <c r="G6" s="695" t="s">
        <v>858</v>
      </c>
      <c r="H6" s="694" t="s">
        <v>859</v>
      </c>
      <c r="I6" s="695" t="s">
        <v>860</v>
      </c>
      <c r="J6" s="694" t="s">
        <v>861</v>
      </c>
      <c r="K6" s="694" t="s">
        <v>862</v>
      </c>
      <c r="L6" s="694" t="s">
        <v>863</v>
      </c>
      <c r="M6" s="694" t="s">
        <v>864</v>
      </c>
    </row>
    <row r="7" spans="1:13" hidden="1">
      <c r="C7" s="695"/>
      <c r="D7" s="695"/>
      <c r="E7" s="695"/>
      <c r="F7" s="695"/>
      <c r="G7" s="695"/>
      <c r="H7" s="694"/>
      <c r="I7" s="695"/>
      <c r="J7" s="694"/>
      <c r="K7" s="694"/>
      <c r="L7" s="694"/>
      <c r="M7" s="694"/>
    </row>
    <row r="8" spans="1:13" hidden="1">
      <c r="C8" s="76" t="s">
        <v>865</v>
      </c>
      <c r="D8" s="77" t="s">
        <v>865</v>
      </c>
      <c r="E8" s="77" t="s">
        <v>804</v>
      </c>
      <c r="F8" s="78">
        <v>10000</v>
      </c>
      <c r="G8" s="78">
        <v>80119</v>
      </c>
      <c r="H8" s="77">
        <v>48</v>
      </c>
      <c r="I8" s="79">
        <f>G8/(1757*H8)</f>
        <v>0.94999762853348513</v>
      </c>
      <c r="J8" s="79">
        <f>H8*I8/1.25</f>
        <v>36.479908935685827</v>
      </c>
      <c r="K8" s="80" t="s">
        <v>866</v>
      </c>
      <c r="L8" s="80" t="s">
        <v>867</v>
      </c>
      <c r="M8" s="81" t="s">
        <v>804</v>
      </c>
    </row>
    <row r="9" spans="1:13" hidden="1">
      <c r="C9" s="76" t="s">
        <v>865</v>
      </c>
      <c r="D9" s="77" t="s">
        <v>865</v>
      </c>
      <c r="E9" s="77" t="s">
        <v>804</v>
      </c>
      <c r="F9" s="78">
        <v>10000</v>
      </c>
      <c r="G9" s="78">
        <v>53413</v>
      </c>
      <c r="H9" s="77">
        <v>32</v>
      </c>
      <c r="I9" s="79">
        <f>G9/(1757*H9)</f>
        <v>0.95000355719977236</v>
      </c>
      <c r="J9" s="79">
        <f>H9*I9/1.25</f>
        <v>24.320091064314173</v>
      </c>
      <c r="K9" s="80" t="s">
        <v>866</v>
      </c>
      <c r="L9" s="80" t="s">
        <v>867</v>
      </c>
      <c r="M9" s="81" t="s">
        <v>804</v>
      </c>
    </row>
    <row r="10" spans="1:13" hidden="1">
      <c r="C10" s="82" t="s">
        <v>865</v>
      </c>
      <c r="D10" s="82" t="s">
        <v>1405</v>
      </c>
      <c r="E10" s="82"/>
      <c r="F10" s="83"/>
      <c r="G10" s="83"/>
      <c r="H10" s="82"/>
      <c r="I10" s="79"/>
      <c r="J10" s="79"/>
      <c r="K10" s="84"/>
      <c r="L10" s="84"/>
      <c r="M10" s="85"/>
    </row>
    <row r="11" spans="1:13" hidden="1">
      <c r="C11" s="82" t="s">
        <v>865</v>
      </c>
      <c r="D11" s="82" t="s">
        <v>1405</v>
      </c>
      <c r="E11" s="82"/>
      <c r="F11" s="83"/>
      <c r="G11" s="83"/>
      <c r="H11" s="82"/>
      <c r="I11" s="79"/>
      <c r="J11" s="79"/>
      <c r="K11" s="86"/>
      <c r="L11" s="84"/>
      <c r="M11" s="85"/>
    </row>
    <row r="12" spans="1:13" hidden="1">
      <c r="C12" s="82" t="s">
        <v>865</v>
      </c>
      <c r="D12" s="82" t="s">
        <v>1405</v>
      </c>
      <c r="E12" s="82"/>
      <c r="F12" s="83"/>
      <c r="G12" s="83"/>
      <c r="H12" s="82"/>
      <c r="I12" s="79"/>
      <c r="J12" s="79"/>
      <c r="K12" s="84"/>
      <c r="L12" s="84"/>
      <c r="M12" s="85"/>
    </row>
    <row r="13" spans="1:13" hidden="1">
      <c r="C13" s="82" t="s">
        <v>865</v>
      </c>
      <c r="D13" s="82" t="s">
        <v>1405</v>
      </c>
      <c r="E13" s="82"/>
      <c r="F13" s="83"/>
      <c r="G13" s="83"/>
      <c r="H13" s="82"/>
      <c r="I13" s="79"/>
      <c r="J13" s="79"/>
      <c r="K13" s="86"/>
      <c r="L13" s="84"/>
      <c r="M13" s="85"/>
    </row>
    <row r="14" spans="1:13" hidden="1">
      <c r="C14" s="82" t="s">
        <v>865</v>
      </c>
      <c r="D14" s="82" t="s">
        <v>1405</v>
      </c>
      <c r="E14" s="82"/>
      <c r="F14" s="83"/>
      <c r="G14" s="83"/>
      <c r="H14" s="82"/>
      <c r="I14" s="79"/>
      <c r="J14" s="79"/>
      <c r="K14" s="84"/>
      <c r="L14" s="84"/>
      <c r="M14" s="85"/>
    </row>
    <row r="15" spans="1:13" hidden="1">
      <c r="C15" s="82" t="s">
        <v>865</v>
      </c>
      <c r="D15" s="82" t="s">
        <v>1405</v>
      </c>
      <c r="E15" s="82"/>
      <c r="F15" s="83"/>
      <c r="G15" s="83"/>
      <c r="H15" s="82"/>
      <c r="I15" s="79"/>
      <c r="J15" s="79"/>
      <c r="K15" s="86"/>
      <c r="L15" s="84"/>
      <c r="M15" s="85"/>
    </row>
    <row r="16" spans="1:13" hidden="1">
      <c r="C16" s="82" t="s">
        <v>865</v>
      </c>
      <c r="D16" s="82" t="s">
        <v>1405</v>
      </c>
      <c r="E16" s="82"/>
      <c r="F16" s="83"/>
      <c r="G16" s="83"/>
      <c r="H16" s="82"/>
      <c r="I16" s="79"/>
      <c r="J16" s="79"/>
      <c r="K16" s="84"/>
      <c r="L16" s="84"/>
      <c r="M16" s="85"/>
    </row>
    <row r="17" spans="2:14" hidden="1">
      <c r="C17" s="82" t="s">
        <v>865</v>
      </c>
      <c r="D17" s="82" t="s">
        <v>1405</v>
      </c>
      <c r="E17" s="82"/>
      <c r="F17" s="83"/>
      <c r="G17" s="83"/>
      <c r="H17" s="82"/>
      <c r="I17" s="79"/>
      <c r="J17" s="79"/>
      <c r="K17" s="86"/>
      <c r="L17" s="84"/>
      <c r="M17" s="85"/>
    </row>
    <row r="18" spans="2:14" hidden="1">
      <c r="C18" s="82" t="s">
        <v>865</v>
      </c>
      <c r="D18" s="82" t="s">
        <v>1405</v>
      </c>
      <c r="E18" s="82"/>
      <c r="F18" s="83"/>
      <c r="G18" s="83"/>
      <c r="H18" s="82"/>
      <c r="I18" s="79"/>
      <c r="J18" s="79"/>
      <c r="K18" s="84"/>
      <c r="L18" s="84"/>
      <c r="M18" s="85"/>
    </row>
    <row r="19" spans="2:14" hidden="1">
      <c r="C19" s="82" t="s">
        <v>865</v>
      </c>
      <c r="D19" s="82" t="s">
        <v>1405</v>
      </c>
      <c r="E19" s="82"/>
      <c r="F19" s="83"/>
      <c r="G19" s="83"/>
      <c r="H19" s="82"/>
      <c r="I19" s="79"/>
      <c r="J19" s="79"/>
      <c r="K19" s="86"/>
      <c r="L19" s="84"/>
      <c r="M19" s="85"/>
    </row>
    <row r="20" spans="2:14" hidden="1">
      <c r="C20" s="82" t="s">
        <v>865</v>
      </c>
      <c r="D20" s="82" t="s">
        <v>1405</v>
      </c>
      <c r="E20" s="82"/>
      <c r="F20" s="83"/>
      <c r="G20" s="83"/>
      <c r="H20" s="82"/>
      <c r="I20" s="79"/>
      <c r="J20" s="79"/>
      <c r="K20" s="84"/>
      <c r="L20" s="84"/>
      <c r="M20" s="85"/>
    </row>
    <row r="21" spans="2:14" hidden="1">
      <c r="C21" s="82" t="s">
        <v>865</v>
      </c>
      <c r="D21" s="82" t="s">
        <v>1405</v>
      </c>
      <c r="E21" s="82"/>
      <c r="F21" s="83"/>
      <c r="G21" s="83"/>
      <c r="H21" s="82"/>
      <c r="I21" s="79"/>
      <c r="J21" s="79"/>
      <c r="K21" s="86"/>
      <c r="L21" s="84"/>
      <c r="M21" s="85"/>
    </row>
    <row r="24" spans="2:14">
      <c r="B24" t="s">
        <v>868</v>
      </c>
    </row>
    <row r="25" spans="2:14" ht="27.6">
      <c r="C25" s="82" t="s">
        <v>865</v>
      </c>
      <c r="D25" s="87" t="s">
        <v>869</v>
      </c>
      <c r="E25" s="88" t="s">
        <v>870</v>
      </c>
      <c r="F25" s="88" t="s">
        <v>871</v>
      </c>
      <c r="G25" s="87" t="s">
        <v>872</v>
      </c>
      <c r="H25" s="87" t="s">
        <v>873</v>
      </c>
      <c r="I25" s="88" t="s">
        <v>874</v>
      </c>
      <c r="J25" s="87" t="s">
        <v>875</v>
      </c>
      <c r="K25" s="87" t="s">
        <v>876</v>
      </c>
      <c r="L25" s="87" t="s">
        <v>877</v>
      </c>
      <c r="M25" s="89" t="s">
        <v>878</v>
      </c>
      <c r="N25" s="89" t="s">
        <v>879</v>
      </c>
    </row>
    <row r="26" spans="2:14">
      <c r="C26" s="90" t="s">
        <v>865</v>
      </c>
      <c r="D26" s="91" t="s">
        <v>880</v>
      </c>
      <c r="E26" s="92">
        <v>1</v>
      </c>
      <c r="F26" s="92" t="str">
        <f>CONCATENATE(C26,", ",D26,", ",E26, "MHz", ", N/A")</f>
        <v>Cortex-M0+, Genuine, 1MHz, N/A</v>
      </c>
      <c r="G26" s="92">
        <v>1</v>
      </c>
      <c r="H26" s="92">
        <v>1</v>
      </c>
      <c r="I26" s="92">
        <v>2.46</v>
      </c>
      <c r="J26" s="91">
        <f t="shared" ref="J26" si="0">I26/E26</f>
        <v>2.46</v>
      </c>
      <c r="K26" s="92" t="s">
        <v>881</v>
      </c>
      <c r="L26" s="93" t="s">
        <v>882</v>
      </c>
      <c r="M26" s="94">
        <v>42465</v>
      </c>
      <c r="N26" s="94" t="s">
        <v>883</v>
      </c>
    </row>
    <row r="27" spans="2:14">
      <c r="C27" s="91" t="s">
        <v>1402</v>
      </c>
      <c r="D27" s="95"/>
      <c r="E27" s="96"/>
      <c r="F27" s="96"/>
      <c r="G27" s="96"/>
      <c r="H27" s="96"/>
      <c r="I27" s="97"/>
      <c r="J27" s="440"/>
      <c r="K27" s="96"/>
      <c r="L27" s="441"/>
      <c r="M27" s="98"/>
      <c r="N27" s="98"/>
    </row>
    <row r="28" spans="2:14">
      <c r="C28" s="91" t="s">
        <v>1401</v>
      </c>
      <c r="D28" s="95"/>
      <c r="E28" s="96"/>
      <c r="F28" s="96"/>
      <c r="G28" s="96"/>
      <c r="H28" s="96"/>
      <c r="I28" s="97"/>
      <c r="J28" s="440"/>
      <c r="K28" s="96"/>
      <c r="L28" s="441"/>
      <c r="M28" s="98"/>
      <c r="N28" s="98"/>
    </row>
    <row r="29" spans="2:14">
      <c r="C29" s="91" t="s">
        <v>1402</v>
      </c>
      <c r="D29" s="95"/>
      <c r="E29" s="96"/>
      <c r="F29" s="96"/>
      <c r="G29" s="96"/>
      <c r="H29" s="96"/>
      <c r="I29" s="97"/>
      <c r="J29" s="440"/>
      <c r="K29" s="96"/>
      <c r="L29" s="441"/>
      <c r="M29" s="98"/>
      <c r="N29" s="98"/>
    </row>
    <row r="30" spans="2:14">
      <c r="C30" s="91" t="s">
        <v>1402</v>
      </c>
      <c r="D30" s="95"/>
      <c r="E30" s="96"/>
      <c r="F30" s="96"/>
      <c r="G30" s="96"/>
      <c r="H30" s="96"/>
      <c r="I30" s="97"/>
      <c r="J30" s="440"/>
      <c r="K30" s="96"/>
      <c r="L30" s="441"/>
      <c r="M30" s="98"/>
      <c r="N30" s="98"/>
    </row>
    <row r="31" spans="2:14">
      <c r="C31" s="91" t="s">
        <v>1402</v>
      </c>
      <c r="D31" s="95"/>
      <c r="E31" s="96"/>
      <c r="F31" s="96"/>
      <c r="G31" s="96"/>
      <c r="H31" s="96"/>
      <c r="I31" s="97"/>
      <c r="J31" s="440"/>
      <c r="K31" s="96"/>
      <c r="L31" s="441"/>
      <c r="M31" s="98"/>
      <c r="N31" s="98"/>
    </row>
    <row r="32" spans="2:14">
      <c r="C32" s="91" t="s">
        <v>1402</v>
      </c>
      <c r="D32" s="95"/>
      <c r="E32" s="96"/>
      <c r="F32" s="96"/>
      <c r="G32" s="96"/>
      <c r="H32" s="96"/>
      <c r="I32" s="97"/>
      <c r="J32" s="440"/>
      <c r="K32" s="96"/>
      <c r="L32" s="441"/>
      <c r="M32" s="98"/>
      <c r="N32" s="98"/>
    </row>
    <row r="47" spans="16:16">
      <c r="P47" s="525"/>
    </row>
  </sheetData>
  <mergeCells count="11">
    <mergeCell ref="I6:I7"/>
    <mergeCell ref="J6:J7"/>
    <mergeCell ref="K6:K7"/>
    <mergeCell ref="L6:L7"/>
    <mergeCell ref="M6:M7"/>
    <mergeCell ref="H6:H7"/>
    <mergeCell ref="C6:C7"/>
    <mergeCell ref="D6:D7"/>
    <mergeCell ref="E6:E7"/>
    <mergeCell ref="F6:F7"/>
    <mergeCell ref="G6:G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0"/>
  <sheetViews>
    <sheetView workbookViewId="0">
      <selection activeCell="E19" sqref="E19"/>
    </sheetView>
  </sheetViews>
  <sheetFormatPr defaultColWidth="9" defaultRowHeight="16.5"/>
  <cols>
    <col min="1" max="3" width="9" style="586"/>
    <col min="4" max="5" width="14" style="586" customWidth="1"/>
    <col min="6" max="6" width="23" style="586" customWidth="1"/>
    <col min="7" max="7" width="22.09765625" style="586" customWidth="1"/>
    <col min="8" max="8" width="20.75" style="586" customWidth="1"/>
    <col min="9" max="9" width="24.59765625" style="586" customWidth="1"/>
    <col min="10" max="10" width="20.84765625" style="586" customWidth="1"/>
    <col min="11" max="11" width="18" style="586" customWidth="1"/>
    <col min="12" max="12" width="24.09765625" style="586" customWidth="1"/>
    <col min="13" max="13" width="20.5" style="586" customWidth="1"/>
    <col min="14" max="14" width="23.59765625" style="586" customWidth="1"/>
    <col min="15" max="15" width="23" style="586" customWidth="1"/>
    <col min="16" max="16" width="25.25" style="586" customWidth="1"/>
    <col min="17" max="17" width="20.59765625" style="586" customWidth="1"/>
    <col min="18" max="18" width="18.5" style="586" customWidth="1"/>
    <col min="19" max="19" width="18.25" style="586" customWidth="1"/>
    <col min="20" max="20" width="18.59765625" style="586" customWidth="1"/>
    <col min="21" max="16384" width="9" style="586"/>
  </cols>
  <sheetData>
    <row r="2" spans="1:22" ht="16.8" thickBot="1"/>
    <row r="3" spans="1:22">
      <c r="A3" s="701" t="s">
        <v>1495</v>
      </c>
      <c r="B3" s="706" t="s">
        <v>1480</v>
      </c>
      <c r="C3" s="707"/>
      <c r="D3" s="708" t="s">
        <v>1481</v>
      </c>
      <c r="E3" s="699" t="s">
        <v>1493</v>
      </c>
      <c r="F3" s="696" t="s">
        <v>854</v>
      </c>
      <c r="G3" s="696" t="s">
        <v>1482</v>
      </c>
      <c r="H3" s="696" t="s">
        <v>61</v>
      </c>
      <c r="I3" s="696" t="s">
        <v>1186</v>
      </c>
      <c r="J3" s="696" t="s">
        <v>1325</v>
      </c>
      <c r="K3" s="696" t="s">
        <v>238</v>
      </c>
      <c r="L3" s="696" t="s">
        <v>399</v>
      </c>
      <c r="M3" s="696" t="s">
        <v>1</v>
      </c>
      <c r="N3" s="696" t="s">
        <v>1483</v>
      </c>
      <c r="O3" s="696" t="s">
        <v>3</v>
      </c>
      <c r="P3" s="696" t="s">
        <v>1269</v>
      </c>
      <c r="Q3" s="696" t="s">
        <v>4</v>
      </c>
      <c r="R3" s="696" t="s">
        <v>1285</v>
      </c>
      <c r="S3" s="696" t="s">
        <v>1190</v>
      </c>
      <c r="T3" s="696" t="s">
        <v>361</v>
      </c>
      <c r="U3" s="696" t="s">
        <v>1484</v>
      </c>
      <c r="V3" s="707" t="s">
        <v>1198</v>
      </c>
    </row>
    <row r="4" spans="1:22" ht="16.8" thickBot="1">
      <c r="A4" s="702"/>
      <c r="B4" s="711" t="s">
        <v>1485</v>
      </c>
      <c r="C4" s="710"/>
      <c r="D4" s="709"/>
      <c r="E4" s="700"/>
      <c r="F4" s="697"/>
      <c r="G4" s="697"/>
      <c r="H4" s="697"/>
      <c r="I4" s="697"/>
      <c r="J4" s="697"/>
      <c r="K4" s="697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710"/>
    </row>
    <row r="5" spans="1:22">
      <c r="A5" s="703" t="s">
        <v>1498</v>
      </c>
      <c r="B5" s="712" t="s">
        <v>1486</v>
      </c>
      <c r="C5" s="587" t="s">
        <v>1492</v>
      </c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88"/>
      <c r="U5" s="588"/>
      <c r="V5" s="588"/>
    </row>
    <row r="6" spans="1:22">
      <c r="A6" s="704"/>
      <c r="B6" s="698"/>
      <c r="C6" s="589" t="s">
        <v>1487</v>
      </c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590"/>
      <c r="U6" s="590"/>
      <c r="V6" s="590"/>
    </row>
    <row r="7" spans="1:22">
      <c r="A7" s="705" t="s">
        <v>1496</v>
      </c>
      <c r="B7" s="698" t="s">
        <v>1488</v>
      </c>
      <c r="C7" s="589" t="s">
        <v>1492</v>
      </c>
      <c r="D7" s="463"/>
      <c r="E7" s="463"/>
      <c r="F7" s="463"/>
      <c r="G7" s="463"/>
      <c r="H7" s="463"/>
      <c r="I7" s="595" t="s">
        <v>1489</v>
      </c>
      <c r="J7" s="463"/>
      <c r="K7" s="463"/>
      <c r="L7" s="463"/>
      <c r="M7" s="463"/>
      <c r="N7" s="463"/>
      <c r="O7" s="463"/>
      <c r="P7" s="463"/>
      <c r="Q7" s="463"/>
      <c r="R7" s="463"/>
      <c r="S7" s="463"/>
      <c r="T7" s="592"/>
      <c r="U7" s="590"/>
      <c r="V7" s="590"/>
    </row>
    <row r="8" spans="1:22" ht="66">
      <c r="A8" s="704"/>
      <c r="B8" s="698"/>
      <c r="C8" s="589" t="s">
        <v>1487</v>
      </c>
      <c r="D8" s="463"/>
      <c r="E8" s="463"/>
      <c r="F8" s="463"/>
      <c r="G8" s="463"/>
      <c r="H8" s="463"/>
      <c r="I8" s="596" t="s">
        <v>1490</v>
      </c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592"/>
      <c r="U8" s="590"/>
      <c r="V8" s="590"/>
    </row>
    <row r="9" spans="1:22">
      <c r="A9" s="705" t="s">
        <v>1497</v>
      </c>
      <c r="B9" s="698" t="s">
        <v>1491</v>
      </c>
      <c r="C9" s="589" t="s">
        <v>1492</v>
      </c>
      <c r="D9" s="591" t="s">
        <v>1489</v>
      </c>
      <c r="E9" s="591" t="s">
        <v>1489</v>
      </c>
      <c r="F9" s="594"/>
      <c r="G9" s="594"/>
      <c r="H9" s="594"/>
      <c r="I9" s="594"/>
      <c r="J9" s="594"/>
      <c r="K9" s="594"/>
      <c r="L9" s="594"/>
      <c r="M9" s="594"/>
      <c r="N9" s="594"/>
      <c r="O9" s="594"/>
      <c r="P9" s="594"/>
      <c r="Q9" s="594"/>
      <c r="R9" s="594"/>
      <c r="S9" s="594"/>
      <c r="T9" s="594"/>
      <c r="U9" s="590"/>
      <c r="V9" s="590"/>
    </row>
    <row r="10" spans="1:22" ht="66">
      <c r="A10" s="704"/>
      <c r="B10" s="698"/>
      <c r="C10" s="589" t="s">
        <v>1487</v>
      </c>
      <c r="D10" s="593" t="s">
        <v>1499</v>
      </c>
      <c r="E10" s="593" t="s">
        <v>1494</v>
      </c>
      <c r="F10" s="594"/>
      <c r="G10" s="594"/>
      <c r="H10" s="594"/>
      <c r="I10" s="594"/>
      <c r="J10" s="594"/>
      <c r="K10" s="594"/>
      <c r="L10" s="594"/>
      <c r="M10" s="594"/>
      <c r="N10" s="594"/>
      <c r="O10" s="594"/>
      <c r="P10" s="594"/>
      <c r="Q10" s="594"/>
      <c r="R10" s="594"/>
      <c r="S10" s="594"/>
      <c r="T10" s="594"/>
      <c r="U10" s="590"/>
      <c r="V10" s="590"/>
    </row>
  </sheetData>
  <mergeCells count="28">
    <mergeCell ref="V3:V4"/>
    <mergeCell ref="B4:C4"/>
    <mergeCell ref="B5:B6"/>
    <mergeCell ref="B7:B8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I3:I4"/>
    <mergeCell ref="B9:B10"/>
    <mergeCell ref="E3:E4"/>
    <mergeCell ref="A3:A4"/>
    <mergeCell ref="A5:A6"/>
    <mergeCell ref="A7:A8"/>
    <mergeCell ref="A9:A10"/>
    <mergeCell ref="B3:C3"/>
    <mergeCell ref="D3:D4"/>
    <mergeCell ref="F3:F4"/>
    <mergeCell ref="G3:G4"/>
    <mergeCell ref="H3:H4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esentation" dvAspect="DVASPECT_ICON" shapeId="25601" r:id="rId3">
          <objectPr defaultSize="0" autoPict="0" r:id="rId4">
            <anchor moveWithCells="1">
              <from>
                <xdr:col>0</xdr:col>
                <xdr:colOff>152400</xdr:colOff>
                <xdr:row>10</xdr:row>
                <xdr:rowOff>144780</xdr:rowOff>
              </from>
              <to>
                <xdr:col>1</xdr:col>
                <xdr:colOff>259080</xdr:colOff>
                <xdr:row>13</xdr:row>
                <xdr:rowOff>152400</xdr:rowOff>
              </to>
            </anchor>
          </objectPr>
        </oleObject>
      </mc:Choice>
      <mc:Fallback>
        <oleObject progId="Presentation" dvAspect="DVASPECT_ICON" shapeId="25601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D0E1E2DD4DCC14197E29165A78D3D13" ma:contentTypeVersion="4" ma:contentTypeDescription="새 문서를 만듭니다." ma:contentTypeScope="" ma:versionID="9a5d734b71a81d8d97f73d12db8b77c4">
  <xsd:schema xmlns:xsd="http://www.w3.org/2001/XMLSchema" xmlns:xs="http://www.w3.org/2001/XMLSchema" xmlns:p="http://schemas.microsoft.com/office/2006/metadata/properties" xmlns:ns2="a9be85f2-8c52-4219-8f3d-9a31e48cf3e6" targetNamespace="http://schemas.microsoft.com/office/2006/metadata/properties" ma:root="true" ma:fieldsID="ff45e6ce7f8f91647f3cad0432c58deb" ns2:_="">
    <xsd:import namespace="a9be85f2-8c52-4219-8f3d-9a31e48cf3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e85f2-8c52-4219-8f3d-9a31e48cf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ABF202-36E1-46CA-A4A1-3ADAA3702F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9D7382-8572-42CC-ADDF-EA3A5098A3DA}">
  <ds:schemaRefs>
    <ds:schemaRef ds:uri="http://www.w3.org/XML/1998/namespace"/>
    <ds:schemaRef ds:uri="http://purl.org/dc/terms/"/>
    <ds:schemaRef ds:uri="a9be85f2-8c52-4219-8f3d-9a31e48cf3e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3526B3-8638-4A76-9B3E-64B4B2B20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e85f2-8c52-4219-8f3d-9a31e48cf3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A31M223 FPGA 테스트 관련 일정(HMS1&amp;2)</vt:lpstr>
      <vt:lpstr>1. A31M223 FPGA AE CheckList</vt:lpstr>
      <vt:lpstr>Sheet1</vt:lpstr>
      <vt:lpstr>Dhrystone</vt:lpstr>
      <vt:lpstr>Benchmark</vt:lpstr>
      <vt:lpstr>Release note</vt:lpstr>
    </vt:vector>
  </TitlesOfParts>
  <Company>ABOV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김세희</dc:creator>
  <cp:lastModifiedBy>rrr</cp:lastModifiedBy>
  <dcterms:created xsi:type="dcterms:W3CDTF">2019-06-12T06:59:40Z</dcterms:created>
  <dcterms:modified xsi:type="dcterms:W3CDTF">2022-09-03T12:32:45Z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0x010100FD0E1E2DD4DCC14197E29165A78D3D13</vt:lpwstr>
  </property>
</Properties>
</file>