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lue\Desktop\엑셀데이터\"/>
    </mc:Choice>
  </mc:AlternateContent>
  <bookViews>
    <workbookView xWindow="0" yWindow="0" windowWidth="20760" windowHeight="10650"/>
  </bookViews>
  <sheets>
    <sheet name="피벗데이터" sheetId="1" r:id="rId1"/>
  </sheets>
  <externalReferences>
    <externalReference r:id="rId2"/>
  </externalReferences>
  <definedNames>
    <definedName name="_xlnm._FilterDatabase" localSheetId="0" hidden="1">피벗데이터!$A$2:$H$58</definedName>
    <definedName name="금액합계">[1]시트보호!$E$10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58" i="1"/>
  <c r="H58" i="1" s="1"/>
  <c r="H57" i="1"/>
  <c r="F57" i="1"/>
  <c r="B57" i="1"/>
  <c r="B58" i="1" s="1"/>
  <c r="F56" i="1"/>
  <c r="H56" i="1" s="1"/>
  <c r="F55" i="1"/>
  <c r="H55" i="1" s="1"/>
  <c r="H54" i="1"/>
  <c r="F54" i="1"/>
  <c r="B54" i="1"/>
  <c r="B55" i="1" s="1"/>
  <c r="F53" i="1"/>
  <c r="H53" i="1" s="1"/>
  <c r="F52" i="1"/>
  <c r="H52" i="1" s="1"/>
  <c r="H51" i="1"/>
  <c r="F51" i="1"/>
  <c r="B51" i="1"/>
  <c r="B52" i="1" s="1"/>
  <c r="F50" i="1"/>
  <c r="H50" i="1" s="1"/>
  <c r="F49" i="1"/>
  <c r="H49" i="1" s="1"/>
  <c r="H48" i="1"/>
  <c r="F48" i="1"/>
  <c r="B48" i="1"/>
  <c r="B49" i="1" s="1"/>
  <c r="F47" i="1"/>
  <c r="H47" i="1" s="1"/>
  <c r="F46" i="1"/>
  <c r="H46" i="1" s="1"/>
  <c r="H45" i="1"/>
  <c r="F45" i="1"/>
  <c r="B45" i="1"/>
  <c r="B46" i="1" s="1"/>
  <c r="F44" i="1"/>
  <c r="H44" i="1" s="1"/>
  <c r="F43" i="1"/>
  <c r="H43" i="1" s="1"/>
  <c r="H42" i="1"/>
  <c r="F42" i="1"/>
  <c r="B42" i="1"/>
  <c r="B43" i="1" s="1"/>
  <c r="F41" i="1"/>
  <c r="H41" i="1" s="1"/>
  <c r="B41" i="1"/>
  <c r="H40" i="1"/>
  <c r="F40" i="1"/>
  <c r="H39" i="1"/>
  <c r="F39" i="1"/>
  <c r="B39" i="1"/>
  <c r="F38" i="1"/>
  <c r="H38" i="1" s="1"/>
  <c r="B38" i="1"/>
  <c r="H37" i="1"/>
  <c r="F37" i="1"/>
  <c r="H36" i="1"/>
  <c r="F36" i="1"/>
  <c r="B36" i="1"/>
  <c r="F35" i="1"/>
  <c r="H35" i="1" s="1"/>
  <c r="B35" i="1"/>
  <c r="H34" i="1"/>
  <c r="F34" i="1"/>
  <c r="H33" i="1"/>
  <c r="F33" i="1"/>
  <c r="B33" i="1"/>
  <c r="F32" i="1"/>
  <c r="H32" i="1" s="1"/>
  <c r="F31" i="1"/>
  <c r="H31" i="1" s="1"/>
  <c r="H30" i="1"/>
  <c r="F30" i="1"/>
  <c r="B30" i="1"/>
  <c r="B31" i="1" s="1"/>
  <c r="F29" i="1"/>
  <c r="H29" i="1" s="1"/>
  <c r="B29" i="1"/>
  <c r="H28" i="1"/>
  <c r="F28" i="1"/>
  <c r="H27" i="1"/>
  <c r="F27" i="1"/>
  <c r="F26" i="1"/>
  <c r="H26" i="1" s="1"/>
  <c r="H25" i="1"/>
  <c r="F25" i="1"/>
  <c r="B25" i="1"/>
  <c r="B26" i="1" s="1"/>
  <c r="B27" i="1" s="1"/>
  <c r="F24" i="1"/>
  <c r="H24" i="1" s="1"/>
  <c r="F23" i="1"/>
  <c r="H23" i="1" s="1"/>
  <c r="H22" i="1"/>
  <c r="F22" i="1"/>
  <c r="F21" i="1"/>
  <c r="H21" i="1" s="1"/>
  <c r="H20" i="1"/>
  <c r="F20" i="1"/>
  <c r="B20" i="1"/>
  <c r="B21" i="1" s="1"/>
  <c r="B22" i="1" s="1"/>
  <c r="B23" i="1" s="1"/>
  <c r="F19" i="1"/>
  <c r="H19" i="1" s="1"/>
  <c r="F18" i="1"/>
  <c r="H18" i="1" s="1"/>
  <c r="H17" i="1"/>
  <c r="F17" i="1"/>
  <c r="B17" i="1"/>
  <c r="B18" i="1" s="1"/>
  <c r="F16" i="1"/>
  <c r="H16" i="1" s="1"/>
  <c r="F15" i="1"/>
  <c r="H15" i="1" s="1"/>
  <c r="B15" i="1"/>
  <c r="H14" i="1"/>
  <c r="F14" i="1"/>
  <c r="H13" i="1"/>
  <c r="F13" i="1"/>
  <c r="F12" i="1"/>
  <c r="H12" i="1" s="1"/>
  <c r="H11" i="1"/>
  <c r="F11" i="1"/>
  <c r="B11" i="1"/>
  <c r="B12" i="1" s="1"/>
  <c r="B13" i="1" s="1"/>
  <c r="F10" i="1"/>
  <c r="H10" i="1" s="1"/>
  <c r="F9" i="1"/>
  <c r="H9" i="1" s="1"/>
  <c r="H8" i="1"/>
  <c r="F8" i="1"/>
  <c r="B8" i="1"/>
  <c r="B9" i="1" s="1"/>
  <c r="F7" i="1"/>
  <c r="H7" i="1" s="1"/>
  <c r="B7" i="1"/>
  <c r="H6" i="1"/>
  <c r="F6" i="1"/>
  <c r="H5" i="1"/>
  <c r="F5" i="1"/>
  <c r="B5" i="1"/>
  <c r="F4" i="1"/>
  <c r="H4" i="1" s="1"/>
  <c r="B4" i="1"/>
  <c r="H3" i="1"/>
  <c r="F3" i="1"/>
</calcChain>
</file>

<file path=xl/sharedStrings.xml><?xml version="1.0" encoding="utf-8"?>
<sst xmlns="http://schemas.openxmlformats.org/spreadsheetml/2006/main" count="83" uniqueCount="36">
  <si>
    <t>일자</t>
    <phoneticPr fontId="5" type="noConversion"/>
  </si>
  <si>
    <t>지점명</t>
    <phoneticPr fontId="5" type="noConversion"/>
  </si>
  <si>
    <t>품명</t>
    <phoneticPr fontId="5" type="noConversion"/>
  </si>
  <si>
    <t>단가</t>
    <phoneticPr fontId="5" type="noConversion"/>
  </si>
  <si>
    <t>수량</t>
    <phoneticPr fontId="5" type="noConversion"/>
  </si>
  <si>
    <t>금액</t>
    <phoneticPr fontId="5" type="noConversion"/>
  </si>
  <si>
    <t>입금액</t>
    <phoneticPr fontId="5" type="noConversion"/>
  </si>
  <si>
    <t>미수금액</t>
    <phoneticPr fontId="5" type="noConversion"/>
  </si>
  <si>
    <t>가야점</t>
    <phoneticPr fontId="4" type="noConversion"/>
  </si>
  <si>
    <t>잉크젯프린터</t>
  </si>
  <si>
    <t>아이패드</t>
  </si>
  <si>
    <t>노트북</t>
  </si>
  <si>
    <t>기장점</t>
    <phoneticPr fontId="4" type="noConversion"/>
  </si>
  <si>
    <t>빔프로젝트</t>
  </si>
  <si>
    <t>PC</t>
  </si>
  <si>
    <t>남천점</t>
    <phoneticPr fontId="4" type="noConversion"/>
  </si>
  <si>
    <t>마우스패드(스틸)</t>
    <phoneticPr fontId="4" type="noConversion"/>
  </si>
  <si>
    <t>마우스</t>
    <phoneticPr fontId="4" type="noConversion"/>
  </si>
  <si>
    <t>대연점</t>
  </si>
  <si>
    <t>대천점</t>
    <phoneticPr fontId="4" type="noConversion"/>
  </si>
  <si>
    <t>동래점</t>
  </si>
  <si>
    <t>민락점</t>
    <phoneticPr fontId="4" type="noConversion"/>
  </si>
  <si>
    <t>마우스패드(스틸)</t>
    <phoneticPr fontId="4" type="noConversion"/>
  </si>
  <si>
    <t>부평점</t>
    <phoneticPr fontId="4" type="noConversion"/>
  </si>
  <si>
    <t>서동점</t>
    <phoneticPr fontId="4" type="noConversion"/>
  </si>
  <si>
    <t>수정점</t>
  </si>
  <si>
    <t>장전점</t>
    <phoneticPr fontId="4" type="noConversion"/>
  </si>
  <si>
    <t>좌천점</t>
    <phoneticPr fontId="4" type="noConversion"/>
  </si>
  <si>
    <t>마우스</t>
    <phoneticPr fontId="4" type="noConversion"/>
  </si>
  <si>
    <t>주례점</t>
    <phoneticPr fontId="4" type="noConversion"/>
  </si>
  <si>
    <t>중동점</t>
    <phoneticPr fontId="4" type="noConversion"/>
  </si>
  <si>
    <t>초량점</t>
    <phoneticPr fontId="4" type="noConversion"/>
  </si>
  <si>
    <t>해운대점</t>
  </si>
  <si>
    <t>화명점</t>
  </si>
  <si>
    <t>화명점</t>
    <phoneticPr fontId="4" type="noConversion"/>
  </si>
  <si>
    <t>노트북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</si>
</sst>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2" applyNumberFormat="1" applyFont="1" applyFill="1" applyBorder="1" applyAlignment="1">
      <alignment horizontal="center" vertical="center"/>
    </xf>
    <xf numFmtId="0" fontId="6" fillId="0" borderId="0" xfId="3" applyFont="1">
      <alignment vertical="center"/>
    </xf>
    <xf numFmtId="58" fontId="7" fillId="0" borderId="1" xfId="3" applyNumberFormat="1" applyFont="1" applyBorder="1" applyAlignment="1">
      <alignment horizontal="center" vertical="center"/>
    </xf>
    <xf numFmtId="0" fontId="7" fillId="0" borderId="1" xfId="3" applyNumberFormat="1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176" fontId="6" fillId="0" borderId="0" xfId="3" applyNumberFormat="1" applyFont="1">
      <alignment vertical="center"/>
    </xf>
  </cellXfs>
  <cellStyles count="4">
    <cellStyle name="쉼표 [0]" xfId="1" builtinId="6"/>
    <cellStyle name="표준" xfId="0" builtinId="0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e/Desktop/&#45348;&#51060;&#48260;&#54252;&#49828;&#53944;/&#50641;&#49472;_&#45936;&#51060;&#53552;/3-&#45936;&#51060;&#53552;&#48288;&#51060;&#49828;&#54876;&#50857;_&#5425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트보호"/>
      <sheetName val="특정범위보호설정"/>
      <sheetName val="유효성검사1"/>
      <sheetName val="유효성검사2"/>
      <sheetName val="유효성검사-잘못된데이터"/>
      <sheetName val="정렬"/>
      <sheetName val="병합된필드정렬"/>
      <sheetName val="사용자정의정렬"/>
      <sheetName val="필터"/>
      <sheetName val="고급필터_원본데이터"/>
      <sheetName val="결과"/>
      <sheetName val="SUBTOTAL함수"/>
      <sheetName val="SUBTOTAL함수 실습"/>
      <sheetName val="부분합"/>
      <sheetName val="통합"/>
      <sheetName val="피벗차트-파이형"/>
      <sheetName val="피벗차트-막대"/>
      <sheetName val="피벗테이블-월별"/>
      <sheetName val="Sheet1"/>
      <sheetName val="Sheet2"/>
      <sheetName val="피벗데이터"/>
      <sheetName val="소속현황"/>
    </sheetNames>
    <sheetDataSet>
      <sheetData sheetId="0">
        <row r="10">
          <cell r="E10">
            <v>37290000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N59"/>
  <sheetViews>
    <sheetView tabSelected="1" topLeftCell="A2" zoomScale="115" zoomScaleNormal="115" workbookViewId="0">
      <selection activeCell="B10" sqref="B10"/>
    </sheetView>
  </sheetViews>
  <sheetFormatPr defaultRowHeight="16.5"/>
  <cols>
    <col min="1" max="1" width="12.5" style="2" customWidth="1"/>
    <col min="2" max="2" width="19.25" style="2" customWidth="1"/>
    <col min="3" max="3" width="16.5" style="2" customWidth="1"/>
    <col min="4" max="4" width="11.75" style="2" customWidth="1"/>
    <col min="5" max="5" width="10.25" style="2" customWidth="1"/>
    <col min="6" max="8" width="13.25" style="2" customWidth="1"/>
    <col min="9" max="16384" width="9" style="2"/>
  </cols>
  <sheetData>
    <row r="2" spans="1:14" ht="21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N2"/>
    </row>
    <row r="3" spans="1:14" ht="21.75" customHeight="1">
      <c r="A3" s="3">
        <v>42307</v>
      </c>
      <c r="B3" s="4" t="s">
        <v>8</v>
      </c>
      <c r="C3" s="4" t="s">
        <v>9</v>
      </c>
      <c r="D3" s="5">
        <v>16000</v>
      </c>
      <c r="E3" s="5">
        <v>50</v>
      </c>
      <c r="F3" s="5">
        <f t="shared" ref="F3:F59" si="0">D3*E3</f>
        <v>800000</v>
      </c>
      <c r="G3" s="5">
        <v>675000</v>
      </c>
      <c r="H3" s="5">
        <f t="shared" ref="H3:H58" si="1">F3-G3</f>
        <v>125000</v>
      </c>
    </row>
    <row r="4" spans="1:14" ht="21.75" customHeight="1">
      <c r="A4" s="3">
        <v>42359</v>
      </c>
      <c r="B4" s="4" t="str">
        <f>B3</f>
        <v>가야점</v>
      </c>
      <c r="C4" s="4" t="s">
        <v>10</v>
      </c>
      <c r="D4" s="5">
        <v>23000</v>
      </c>
      <c r="E4" s="5">
        <v>46</v>
      </c>
      <c r="F4" s="5">
        <f t="shared" si="0"/>
        <v>1058000</v>
      </c>
      <c r="G4" s="5">
        <v>709000</v>
      </c>
      <c r="H4" s="5">
        <f t="shared" si="1"/>
        <v>349000</v>
      </c>
    </row>
    <row r="5" spans="1:14" ht="21.75" customHeight="1">
      <c r="A5" s="3">
        <v>42169</v>
      </c>
      <c r="B5" s="4" t="str">
        <f>B4</f>
        <v>가야점</v>
      </c>
      <c r="C5" s="4" t="s">
        <v>11</v>
      </c>
      <c r="D5" s="5">
        <v>67000</v>
      </c>
      <c r="E5" s="5">
        <v>44</v>
      </c>
      <c r="F5" s="5">
        <f t="shared" si="0"/>
        <v>2948000</v>
      </c>
      <c r="G5" s="5">
        <v>905000</v>
      </c>
      <c r="H5" s="5">
        <f t="shared" si="1"/>
        <v>2043000</v>
      </c>
    </row>
    <row r="6" spans="1:14" ht="21.75" customHeight="1">
      <c r="A6" s="3">
        <v>42067</v>
      </c>
      <c r="B6" s="4" t="s">
        <v>12</v>
      </c>
      <c r="C6" s="4" t="s">
        <v>13</v>
      </c>
      <c r="D6" s="5">
        <v>44000</v>
      </c>
      <c r="E6" s="5">
        <v>37</v>
      </c>
      <c r="F6" s="5">
        <f t="shared" si="0"/>
        <v>1628000</v>
      </c>
      <c r="G6" s="5">
        <v>465000</v>
      </c>
      <c r="H6" s="5">
        <f t="shared" si="1"/>
        <v>1163000</v>
      </c>
    </row>
    <row r="7" spans="1:14" ht="21.75" customHeight="1">
      <c r="A7" s="3">
        <v>42172</v>
      </c>
      <c r="B7" s="4" t="str">
        <f>B6</f>
        <v>기장점</v>
      </c>
      <c r="C7" s="4" t="s">
        <v>11</v>
      </c>
      <c r="D7" s="5">
        <v>67000</v>
      </c>
      <c r="E7" s="5">
        <v>50</v>
      </c>
      <c r="F7" s="5">
        <f t="shared" si="0"/>
        <v>3350000</v>
      </c>
      <c r="G7" s="5">
        <v>465000</v>
      </c>
      <c r="H7" s="5">
        <f t="shared" si="1"/>
        <v>2885000</v>
      </c>
    </row>
    <row r="8" spans="1:14" ht="21.75" customHeight="1">
      <c r="A8" s="3">
        <v>42337</v>
      </c>
      <c r="B8" s="4" t="str">
        <f>B7</f>
        <v>기장점</v>
      </c>
      <c r="C8" s="4" t="s">
        <v>11</v>
      </c>
      <c r="D8" s="5">
        <v>67000</v>
      </c>
      <c r="E8" s="5">
        <v>37</v>
      </c>
      <c r="F8" s="5">
        <f t="shared" si="0"/>
        <v>2479000</v>
      </c>
      <c r="G8" s="5">
        <v>474000</v>
      </c>
      <c r="H8" s="5">
        <f t="shared" si="1"/>
        <v>2005000</v>
      </c>
    </row>
    <row r="9" spans="1:14" ht="21.75" customHeight="1">
      <c r="A9" s="3">
        <v>42355</v>
      </c>
      <c r="B9" s="4" t="str">
        <f>B8</f>
        <v>기장점</v>
      </c>
      <c r="C9" s="4" t="s">
        <v>14</v>
      </c>
      <c r="D9" s="5">
        <v>24500</v>
      </c>
      <c r="E9" s="5">
        <v>52</v>
      </c>
      <c r="F9" s="5">
        <f t="shared" si="0"/>
        <v>1274000</v>
      </c>
      <c r="G9" s="5">
        <v>511000</v>
      </c>
      <c r="H9" s="5">
        <f t="shared" si="1"/>
        <v>763000</v>
      </c>
    </row>
    <row r="10" spans="1:14" ht="21.75" customHeight="1">
      <c r="A10" s="3">
        <v>42155</v>
      </c>
      <c r="B10" s="4" t="s">
        <v>15</v>
      </c>
      <c r="C10" s="4" t="s">
        <v>10</v>
      </c>
      <c r="D10" s="5">
        <v>23000</v>
      </c>
      <c r="E10" s="5">
        <v>41</v>
      </c>
      <c r="F10" s="5">
        <f t="shared" si="0"/>
        <v>943000</v>
      </c>
      <c r="G10" s="5">
        <v>41950</v>
      </c>
      <c r="H10" s="5">
        <f t="shared" si="1"/>
        <v>901050</v>
      </c>
    </row>
    <row r="11" spans="1:14" ht="21.75" customHeight="1">
      <c r="A11" s="3">
        <v>42221</v>
      </c>
      <c r="B11" s="4" t="str">
        <f>B10</f>
        <v>남천점</v>
      </c>
      <c r="C11" s="4" t="s">
        <v>9</v>
      </c>
      <c r="D11" s="5">
        <v>16000</v>
      </c>
      <c r="E11" s="5">
        <v>49</v>
      </c>
      <c r="F11" s="5">
        <f t="shared" si="0"/>
        <v>784000</v>
      </c>
      <c r="G11" s="5">
        <v>61800</v>
      </c>
      <c r="H11" s="5">
        <f t="shared" si="1"/>
        <v>722200</v>
      </c>
    </row>
    <row r="12" spans="1:14" ht="21.75" customHeight="1">
      <c r="A12" s="3">
        <v>42034</v>
      </c>
      <c r="B12" s="4" t="str">
        <f>B11</f>
        <v>남천점</v>
      </c>
      <c r="C12" s="4" t="s">
        <v>16</v>
      </c>
      <c r="D12" s="5">
        <v>8000</v>
      </c>
      <c r="E12" s="5">
        <v>41</v>
      </c>
      <c r="F12" s="5">
        <f t="shared" si="0"/>
        <v>328000</v>
      </c>
      <c r="G12" s="5">
        <v>73700</v>
      </c>
      <c r="H12" s="5">
        <f t="shared" si="1"/>
        <v>254300</v>
      </c>
    </row>
    <row r="13" spans="1:14" ht="21.75" customHeight="1">
      <c r="A13" s="3">
        <v>42248</v>
      </c>
      <c r="B13" s="4" t="str">
        <f>B12</f>
        <v>남천점</v>
      </c>
      <c r="C13" s="4" t="s">
        <v>17</v>
      </c>
      <c r="D13" s="5">
        <v>15000</v>
      </c>
      <c r="E13" s="5">
        <v>50</v>
      </c>
      <c r="F13" s="5">
        <f t="shared" si="0"/>
        <v>750000</v>
      </c>
      <c r="G13" s="5">
        <v>74200</v>
      </c>
      <c r="H13" s="5">
        <f t="shared" si="1"/>
        <v>675800</v>
      </c>
    </row>
    <row r="14" spans="1:14" ht="21.75" customHeight="1">
      <c r="A14" s="3">
        <v>42083</v>
      </c>
      <c r="B14" s="4" t="s">
        <v>18</v>
      </c>
      <c r="C14" s="4" t="s">
        <v>13</v>
      </c>
      <c r="D14" s="5">
        <v>44000</v>
      </c>
      <c r="E14" s="5">
        <v>59</v>
      </c>
      <c r="F14" s="5">
        <f t="shared" si="0"/>
        <v>2596000</v>
      </c>
      <c r="G14" s="5">
        <v>25000</v>
      </c>
      <c r="H14" s="5">
        <f t="shared" si="1"/>
        <v>2571000</v>
      </c>
    </row>
    <row r="15" spans="1:14" ht="21.75" customHeight="1">
      <c r="A15" s="3">
        <v>42342</v>
      </c>
      <c r="B15" s="4" t="str">
        <f>B14</f>
        <v>대연점</v>
      </c>
      <c r="C15" s="4" t="s">
        <v>14</v>
      </c>
      <c r="D15" s="5">
        <v>24500</v>
      </c>
      <c r="E15" s="5">
        <v>35</v>
      </c>
      <c r="F15" s="5">
        <f t="shared" si="0"/>
        <v>857500</v>
      </c>
      <c r="G15" s="5">
        <v>34400</v>
      </c>
      <c r="H15" s="5">
        <f t="shared" si="1"/>
        <v>823100</v>
      </c>
    </row>
    <row r="16" spans="1:14" ht="21.75" customHeight="1">
      <c r="A16" s="3">
        <v>42183</v>
      </c>
      <c r="B16" s="4" t="s">
        <v>19</v>
      </c>
      <c r="C16" s="4" t="s">
        <v>14</v>
      </c>
      <c r="D16" s="5">
        <v>24500</v>
      </c>
      <c r="E16" s="5">
        <v>42</v>
      </c>
      <c r="F16" s="5">
        <f t="shared" si="0"/>
        <v>1029000</v>
      </c>
      <c r="G16" s="5">
        <v>281000</v>
      </c>
      <c r="H16" s="5">
        <f t="shared" si="1"/>
        <v>748000</v>
      </c>
    </row>
    <row r="17" spans="1:8" ht="21.75" customHeight="1">
      <c r="A17" s="3">
        <v>42148</v>
      </c>
      <c r="B17" s="4" t="str">
        <f>B16</f>
        <v>대천점</v>
      </c>
      <c r="C17" s="4" t="s">
        <v>11</v>
      </c>
      <c r="D17" s="5">
        <v>67000</v>
      </c>
      <c r="E17" s="5">
        <v>50</v>
      </c>
      <c r="F17" s="5">
        <f t="shared" si="0"/>
        <v>3350000</v>
      </c>
      <c r="G17" s="5">
        <v>305000</v>
      </c>
      <c r="H17" s="5">
        <f t="shared" si="1"/>
        <v>3045000</v>
      </c>
    </row>
    <row r="18" spans="1:8" ht="21.75" customHeight="1">
      <c r="A18" s="3">
        <v>42024</v>
      </c>
      <c r="B18" s="4" t="str">
        <f>B17</f>
        <v>대천점</v>
      </c>
      <c r="C18" s="4" t="s">
        <v>11</v>
      </c>
      <c r="D18" s="5">
        <v>67000</v>
      </c>
      <c r="E18" s="5">
        <v>49</v>
      </c>
      <c r="F18" s="5">
        <f t="shared" si="0"/>
        <v>3283000</v>
      </c>
      <c r="G18" s="5">
        <v>309000</v>
      </c>
      <c r="H18" s="5">
        <f t="shared" si="1"/>
        <v>2974000</v>
      </c>
    </row>
    <row r="19" spans="1:8" ht="21.75" customHeight="1">
      <c r="A19" s="3">
        <v>42264</v>
      </c>
      <c r="B19" s="4" t="s">
        <v>20</v>
      </c>
      <c r="C19" s="4" t="s">
        <v>13</v>
      </c>
      <c r="D19" s="5">
        <v>44000</v>
      </c>
      <c r="E19" s="5">
        <v>54</v>
      </c>
      <c r="F19" s="5">
        <f t="shared" si="0"/>
        <v>2376000</v>
      </c>
      <c r="G19" s="5">
        <v>74500</v>
      </c>
      <c r="H19" s="5">
        <f t="shared" si="1"/>
        <v>2301500</v>
      </c>
    </row>
    <row r="20" spans="1:8" ht="21.75" customHeight="1">
      <c r="A20" s="3">
        <v>42211</v>
      </c>
      <c r="B20" s="4" t="str">
        <f>B19</f>
        <v>동래점</v>
      </c>
      <c r="C20" s="4" t="s">
        <v>9</v>
      </c>
      <c r="D20" s="5">
        <v>16000</v>
      </c>
      <c r="E20" s="5">
        <v>58</v>
      </c>
      <c r="F20" s="5">
        <f t="shared" si="0"/>
        <v>928000</v>
      </c>
      <c r="G20" s="5">
        <v>83000</v>
      </c>
      <c r="H20" s="5">
        <f t="shared" si="1"/>
        <v>845000</v>
      </c>
    </row>
    <row r="21" spans="1:8" ht="21.75" customHeight="1">
      <c r="A21" s="3">
        <v>42098</v>
      </c>
      <c r="B21" s="4" t="str">
        <f>B20</f>
        <v>동래점</v>
      </c>
      <c r="C21" s="4" t="s">
        <v>10</v>
      </c>
      <c r="D21" s="5">
        <v>23000</v>
      </c>
      <c r="E21" s="5">
        <v>35</v>
      </c>
      <c r="F21" s="5">
        <f t="shared" si="0"/>
        <v>805000</v>
      </c>
      <c r="G21" s="5">
        <v>91000</v>
      </c>
      <c r="H21" s="5">
        <f t="shared" si="1"/>
        <v>714000</v>
      </c>
    </row>
    <row r="22" spans="1:8" ht="21.75" customHeight="1">
      <c r="A22" s="3">
        <v>42041</v>
      </c>
      <c r="B22" s="4" t="str">
        <f>B21</f>
        <v>동래점</v>
      </c>
      <c r="C22" s="4" t="s">
        <v>14</v>
      </c>
      <c r="D22" s="5">
        <v>24500</v>
      </c>
      <c r="E22" s="5">
        <v>59</v>
      </c>
      <c r="F22" s="5">
        <f t="shared" si="0"/>
        <v>1445500</v>
      </c>
      <c r="G22" s="5">
        <v>94000</v>
      </c>
      <c r="H22" s="5">
        <f t="shared" si="1"/>
        <v>1351500</v>
      </c>
    </row>
    <row r="23" spans="1:8" ht="21.75" customHeight="1">
      <c r="A23" s="3">
        <v>42287</v>
      </c>
      <c r="B23" s="4" t="str">
        <f>B22</f>
        <v>동래점</v>
      </c>
      <c r="C23" s="4" t="s">
        <v>11</v>
      </c>
      <c r="D23" s="5">
        <v>67000</v>
      </c>
      <c r="E23" s="5">
        <v>64</v>
      </c>
      <c r="F23" s="5">
        <f t="shared" si="0"/>
        <v>4288000</v>
      </c>
      <c r="G23" s="5">
        <v>99000</v>
      </c>
      <c r="H23" s="5">
        <f t="shared" si="1"/>
        <v>4189000</v>
      </c>
    </row>
    <row r="24" spans="1:8" ht="21.75" customHeight="1">
      <c r="A24" s="3">
        <v>42368</v>
      </c>
      <c r="B24" s="4" t="s">
        <v>21</v>
      </c>
      <c r="C24" s="4" t="s">
        <v>10</v>
      </c>
      <c r="D24" s="5">
        <v>23000</v>
      </c>
      <c r="E24" s="5">
        <v>35</v>
      </c>
      <c r="F24" s="5">
        <f t="shared" si="0"/>
        <v>805000</v>
      </c>
      <c r="G24" s="5">
        <v>125000</v>
      </c>
      <c r="H24" s="5">
        <f t="shared" si="1"/>
        <v>680000</v>
      </c>
    </row>
    <row r="25" spans="1:8" ht="21.75" customHeight="1">
      <c r="A25" s="3">
        <v>42164</v>
      </c>
      <c r="B25" s="4" t="str">
        <f>B24</f>
        <v>민락점</v>
      </c>
      <c r="C25" s="4" t="s">
        <v>14</v>
      </c>
      <c r="D25" s="5">
        <v>24500</v>
      </c>
      <c r="E25" s="5">
        <v>35</v>
      </c>
      <c r="F25" s="5">
        <f t="shared" si="0"/>
        <v>857500</v>
      </c>
      <c r="G25" s="5">
        <v>127500</v>
      </c>
      <c r="H25" s="5">
        <f t="shared" si="1"/>
        <v>730000</v>
      </c>
    </row>
    <row r="26" spans="1:8" ht="21.75" customHeight="1">
      <c r="A26" s="3">
        <v>42191</v>
      </c>
      <c r="B26" s="4" t="str">
        <f>B25</f>
        <v>민락점</v>
      </c>
      <c r="C26" s="4" t="s">
        <v>9</v>
      </c>
      <c r="D26" s="5">
        <v>16000</v>
      </c>
      <c r="E26" s="5">
        <v>41</v>
      </c>
      <c r="F26" s="5">
        <f t="shared" si="0"/>
        <v>656000</v>
      </c>
      <c r="G26" s="5">
        <v>129000</v>
      </c>
      <c r="H26" s="5">
        <f t="shared" si="1"/>
        <v>527000</v>
      </c>
    </row>
    <row r="27" spans="1:8" ht="21.75" customHeight="1">
      <c r="A27" s="3">
        <v>42267</v>
      </c>
      <c r="B27" s="4" t="str">
        <f>B26</f>
        <v>민락점</v>
      </c>
      <c r="C27" s="4" t="s">
        <v>22</v>
      </c>
      <c r="D27" s="5">
        <v>8000</v>
      </c>
      <c r="E27" s="5">
        <v>39</v>
      </c>
      <c r="F27" s="5">
        <f t="shared" si="0"/>
        <v>312000</v>
      </c>
      <c r="G27" s="5">
        <v>149000</v>
      </c>
      <c r="H27" s="5">
        <f t="shared" si="1"/>
        <v>163000</v>
      </c>
    </row>
    <row r="28" spans="1:8" ht="21.75" customHeight="1">
      <c r="A28" s="3">
        <v>42083</v>
      </c>
      <c r="B28" s="4" t="s">
        <v>23</v>
      </c>
      <c r="C28" s="4" t="s">
        <v>10</v>
      </c>
      <c r="D28" s="5">
        <v>23000</v>
      </c>
      <c r="E28" s="5">
        <v>53</v>
      </c>
      <c r="F28" s="5">
        <f t="shared" si="0"/>
        <v>1219000</v>
      </c>
      <c r="G28" s="5">
        <v>389000</v>
      </c>
      <c r="H28" s="5">
        <f t="shared" si="1"/>
        <v>830000</v>
      </c>
    </row>
    <row r="29" spans="1:8" ht="21.75" customHeight="1">
      <c r="A29" s="3">
        <v>42201</v>
      </c>
      <c r="B29" s="4" t="str">
        <f>B28</f>
        <v>부평점</v>
      </c>
      <c r="C29" s="4" t="s">
        <v>9</v>
      </c>
      <c r="D29" s="5">
        <v>16000</v>
      </c>
      <c r="E29" s="5">
        <v>55</v>
      </c>
      <c r="F29" s="5">
        <f t="shared" si="0"/>
        <v>880000</v>
      </c>
      <c r="G29" s="5">
        <v>397000</v>
      </c>
      <c r="H29" s="5">
        <f t="shared" si="1"/>
        <v>483000</v>
      </c>
    </row>
    <row r="30" spans="1:8" ht="21.75" customHeight="1">
      <c r="A30" s="3">
        <v>42065</v>
      </c>
      <c r="B30" s="4" t="str">
        <f>B29</f>
        <v>부평점</v>
      </c>
      <c r="C30" s="4" t="s">
        <v>14</v>
      </c>
      <c r="D30" s="5">
        <v>24500</v>
      </c>
      <c r="E30" s="5">
        <v>49</v>
      </c>
      <c r="F30" s="5">
        <f t="shared" si="0"/>
        <v>1200500</v>
      </c>
      <c r="G30" s="5">
        <v>442000</v>
      </c>
      <c r="H30" s="5">
        <f t="shared" si="1"/>
        <v>758500</v>
      </c>
    </row>
    <row r="31" spans="1:8" ht="21.75" customHeight="1">
      <c r="A31" s="3">
        <v>42223</v>
      </c>
      <c r="B31" s="4" t="str">
        <f>B30</f>
        <v>부평점</v>
      </c>
      <c r="C31" s="4" t="s">
        <v>14</v>
      </c>
      <c r="D31" s="5">
        <v>24500</v>
      </c>
      <c r="E31" s="5">
        <v>51</v>
      </c>
      <c r="F31" s="5">
        <f t="shared" si="0"/>
        <v>1249500</v>
      </c>
      <c r="G31" s="5">
        <v>463000</v>
      </c>
      <c r="H31" s="5">
        <f t="shared" si="1"/>
        <v>786500</v>
      </c>
    </row>
    <row r="32" spans="1:8" ht="21.75" customHeight="1">
      <c r="A32" s="3">
        <v>42139</v>
      </c>
      <c r="B32" s="4" t="s">
        <v>24</v>
      </c>
      <c r="C32" s="4" t="s">
        <v>14</v>
      </c>
      <c r="D32" s="5">
        <v>24500</v>
      </c>
      <c r="E32" s="5">
        <v>65</v>
      </c>
      <c r="F32" s="5">
        <f t="shared" si="0"/>
        <v>1592500</v>
      </c>
      <c r="G32" s="5"/>
      <c r="H32" s="5">
        <f t="shared" si="1"/>
        <v>1592500</v>
      </c>
    </row>
    <row r="33" spans="1:8" ht="21.75" customHeight="1">
      <c r="A33" s="3">
        <v>42283</v>
      </c>
      <c r="B33" s="4" t="str">
        <f>B32</f>
        <v>서동점</v>
      </c>
      <c r="C33" s="4" t="s">
        <v>11</v>
      </c>
      <c r="D33" s="5">
        <v>67000</v>
      </c>
      <c r="E33" s="5">
        <v>75</v>
      </c>
      <c r="F33" s="5">
        <f t="shared" si="0"/>
        <v>5025000</v>
      </c>
      <c r="G33" s="5"/>
      <c r="H33" s="5">
        <f t="shared" si="1"/>
        <v>5025000</v>
      </c>
    </row>
    <row r="34" spans="1:8" ht="21.75" customHeight="1">
      <c r="A34" s="3">
        <v>42336</v>
      </c>
      <c r="B34" s="4" t="s">
        <v>25</v>
      </c>
      <c r="C34" s="4" t="s">
        <v>13</v>
      </c>
      <c r="D34" s="5">
        <v>44000</v>
      </c>
      <c r="E34" s="5">
        <v>40</v>
      </c>
      <c r="F34" s="5">
        <f t="shared" si="0"/>
        <v>1760000</v>
      </c>
      <c r="G34" s="5">
        <v>165000</v>
      </c>
      <c r="H34" s="5">
        <f t="shared" si="1"/>
        <v>1595000</v>
      </c>
    </row>
    <row r="35" spans="1:8" ht="21.75" customHeight="1">
      <c r="A35" s="3">
        <v>42216</v>
      </c>
      <c r="B35" s="4" t="str">
        <f>B34</f>
        <v>수정점</v>
      </c>
      <c r="C35" s="4" t="s">
        <v>11</v>
      </c>
      <c r="D35" s="5">
        <v>67000</v>
      </c>
      <c r="E35" s="5">
        <v>42</v>
      </c>
      <c r="F35" s="5">
        <f t="shared" si="0"/>
        <v>2814000</v>
      </c>
      <c r="G35" s="5">
        <v>197000</v>
      </c>
      <c r="H35" s="5">
        <f t="shared" si="1"/>
        <v>2617000</v>
      </c>
    </row>
    <row r="36" spans="1:8" ht="21.75" customHeight="1">
      <c r="A36" s="3">
        <v>42124</v>
      </c>
      <c r="B36" s="4" t="str">
        <f>B35</f>
        <v>수정점</v>
      </c>
      <c r="C36" s="4" t="s">
        <v>9</v>
      </c>
      <c r="D36" s="5">
        <v>16000</v>
      </c>
      <c r="E36" s="5">
        <v>60</v>
      </c>
      <c r="F36" s="5">
        <f t="shared" si="0"/>
        <v>960000</v>
      </c>
      <c r="G36" s="5">
        <v>202000</v>
      </c>
      <c r="H36" s="5">
        <f t="shared" si="1"/>
        <v>758000</v>
      </c>
    </row>
    <row r="37" spans="1:8" ht="21.75" customHeight="1">
      <c r="A37" s="3">
        <v>42054</v>
      </c>
      <c r="B37" s="4" t="s">
        <v>26</v>
      </c>
      <c r="C37" s="4" t="s">
        <v>11</v>
      </c>
      <c r="D37" s="5">
        <v>67000</v>
      </c>
      <c r="E37" s="5">
        <v>44</v>
      </c>
      <c r="F37" s="5">
        <f t="shared" si="0"/>
        <v>2948000</v>
      </c>
      <c r="G37" s="5">
        <v>205000</v>
      </c>
      <c r="H37" s="5">
        <f t="shared" si="1"/>
        <v>2743000</v>
      </c>
    </row>
    <row r="38" spans="1:8" ht="21.75" customHeight="1">
      <c r="A38" s="3">
        <v>42365</v>
      </c>
      <c r="B38" s="4" t="str">
        <f>B37</f>
        <v>장전점</v>
      </c>
      <c r="C38" s="4" t="s">
        <v>10</v>
      </c>
      <c r="D38" s="5">
        <v>23000</v>
      </c>
      <c r="E38" s="5">
        <v>37</v>
      </c>
      <c r="F38" s="5">
        <f t="shared" si="0"/>
        <v>851000</v>
      </c>
      <c r="G38" s="5">
        <v>211000</v>
      </c>
      <c r="H38" s="5">
        <f t="shared" si="1"/>
        <v>640000</v>
      </c>
    </row>
    <row r="39" spans="1:8" ht="21.75" customHeight="1">
      <c r="A39" s="3">
        <v>42191</v>
      </c>
      <c r="B39" s="4" t="str">
        <f>B38</f>
        <v>장전점</v>
      </c>
      <c r="C39" s="4" t="s">
        <v>13</v>
      </c>
      <c r="D39" s="5">
        <v>44000</v>
      </c>
      <c r="E39" s="5">
        <v>37</v>
      </c>
      <c r="F39" s="5">
        <f t="shared" si="0"/>
        <v>1628000</v>
      </c>
      <c r="G39" s="5">
        <v>244000</v>
      </c>
      <c r="H39" s="5">
        <f t="shared" si="1"/>
        <v>1384000</v>
      </c>
    </row>
    <row r="40" spans="1:8" ht="21.75" customHeight="1">
      <c r="A40" s="3">
        <v>42168</v>
      </c>
      <c r="B40" s="4" t="s">
        <v>27</v>
      </c>
      <c r="C40" s="4" t="s">
        <v>11</v>
      </c>
      <c r="D40" s="5">
        <v>67000</v>
      </c>
      <c r="E40" s="5">
        <v>59</v>
      </c>
      <c r="F40" s="5">
        <f t="shared" si="0"/>
        <v>3953000</v>
      </c>
      <c r="G40" s="5">
        <v>105000</v>
      </c>
      <c r="H40" s="5">
        <f t="shared" si="1"/>
        <v>3848000</v>
      </c>
    </row>
    <row r="41" spans="1:8" ht="21.75" customHeight="1">
      <c r="A41" s="3">
        <v>42246</v>
      </c>
      <c r="B41" s="4" t="str">
        <f>B40</f>
        <v>좌천점</v>
      </c>
      <c r="C41" s="4" t="s">
        <v>14</v>
      </c>
      <c r="D41" s="5">
        <v>24500</v>
      </c>
      <c r="E41" s="5">
        <v>35</v>
      </c>
      <c r="F41" s="5">
        <f t="shared" si="0"/>
        <v>857500</v>
      </c>
      <c r="G41" s="5">
        <v>120000</v>
      </c>
      <c r="H41" s="5">
        <f t="shared" si="1"/>
        <v>737500</v>
      </c>
    </row>
    <row r="42" spans="1:8" ht="21.75" customHeight="1">
      <c r="A42" s="3">
        <v>42104</v>
      </c>
      <c r="B42" s="4" t="str">
        <f>B41</f>
        <v>좌천점</v>
      </c>
      <c r="C42" s="4" t="s">
        <v>28</v>
      </c>
      <c r="D42" s="5">
        <v>15000</v>
      </c>
      <c r="E42" s="5">
        <v>51</v>
      </c>
      <c r="F42" s="5">
        <f t="shared" si="0"/>
        <v>765000</v>
      </c>
      <c r="G42" s="5">
        <v>123000</v>
      </c>
      <c r="H42" s="5">
        <f t="shared" si="1"/>
        <v>642000</v>
      </c>
    </row>
    <row r="43" spans="1:8" ht="21.75" customHeight="1">
      <c r="A43" s="3">
        <v>42303</v>
      </c>
      <c r="B43" s="4" t="str">
        <f>B42</f>
        <v>좌천점</v>
      </c>
      <c r="C43" s="4" t="s">
        <v>14</v>
      </c>
      <c r="D43" s="5">
        <v>24500</v>
      </c>
      <c r="E43" s="5">
        <v>10</v>
      </c>
      <c r="F43" s="5">
        <f t="shared" si="0"/>
        <v>245000</v>
      </c>
      <c r="G43" s="5">
        <v>125000</v>
      </c>
      <c r="H43" s="5">
        <f t="shared" si="1"/>
        <v>120000</v>
      </c>
    </row>
    <row r="44" spans="1:8" ht="21.75" customHeight="1">
      <c r="A44" s="3">
        <v>42297</v>
      </c>
      <c r="B44" s="4" t="s">
        <v>29</v>
      </c>
      <c r="C44" s="4" t="s">
        <v>11</v>
      </c>
      <c r="D44" s="5">
        <v>67000</v>
      </c>
      <c r="E44" s="5">
        <v>57</v>
      </c>
      <c r="F44" s="5">
        <f t="shared" si="0"/>
        <v>3819000</v>
      </c>
      <c r="G44" s="5">
        <v>973000</v>
      </c>
      <c r="H44" s="5">
        <f t="shared" si="1"/>
        <v>2846000</v>
      </c>
    </row>
    <row r="45" spans="1:8" ht="21.75" customHeight="1">
      <c r="A45" s="3">
        <v>42013</v>
      </c>
      <c r="B45" s="4" t="str">
        <f>B44</f>
        <v>주례점</v>
      </c>
      <c r="C45" s="4" t="s">
        <v>10</v>
      </c>
      <c r="D45" s="5">
        <v>23000</v>
      </c>
      <c r="E45" s="5">
        <v>55</v>
      </c>
      <c r="F45" s="5">
        <f t="shared" si="0"/>
        <v>1265000</v>
      </c>
      <c r="G45" s="5">
        <v>1005000</v>
      </c>
      <c r="H45" s="5">
        <f t="shared" si="1"/>
        <v>260000</v>
      </c>
    </row>
    <row r="46" spans="1:8" ht="21.75" customHeight="1">
      <c r="A46" s="3">
        <v>42038</v>
      </c>
      <c r="B46" s="4" t="str">
        <f>B45</f>
        <v>주례점</v>
      </c>
      <c r="C46" s="4" t="s">
        <v>10</v>
      </c>
      <c r="D46" s="5">
        <v>23000</v>
      </c>
      <c r="E46" s="5">
        <v>37</v>
      </c>
      <c r="F46" s="5">
        <f t="shared" si="0"/>
        <v>851000</v>
      </c>
      <c r="G46" s="5"/>
      <c r="H46" s="5">
        <f t="shared" si="1"/>
        <v>851000</v>
      </c>
    </row>
    <row r="47" spans="1:8" ht="21.75" customHeight="1">
      <c r="A47" s="3">
        <v>42345</v>
      </c>
      <c r="B47" s="4" t="s">
        <v>30</v>
      </c>
      <c r="C47" s="4" t="s">
        <v>14</v>
      </c>
      <c r="D47" s="5">
        <v>24500</v>
      </c>
      <c r="E47" s="5">
        <v>47</v>
      </c>
      <c r="F47" s="5">
        <f t="shared" si="0"/>
        <v>1151500</v>
      </c>
      <c r="G47" s="5">
        <v>155000</v>
      </c>
      <c r="H47" s="5">
        <f t="shared" si="1"/>
        <v>996500</v>
      </c>
    </row>
    <row r="48" spans="1:8" ht="21.75" customHeight="1">
      <c r="A48" s="3">
        <v>42091</v>
      </c>
      <c r="B48" s="4" t="str">
        <f>B47</f>
        <v>중동점</v>
      </c>
      <c r="C48" s="4" t="s">
        <v>10</v>
      </c>
      <c r="D48" s="5">
        <v>23000</v>
      </c>
      <c r="E48" s="5">
        <v>55</v>
      </c>
      <c r="F48" s="5">
        <f t="shared" si="0"/>
        <v>1265000</v>
      </c>
      <c r="G48" s="5">
        <v>155000</v>
      </c>
      <c r="H48" s="5">
        <f t="shared" si="1"/>
        <v>1110000</v>
      </c>
    </row>
    <row r="49" spans="1:8" ht="21.75" customHeight="1">
      <c r="A49" s="3">
        <v>42277</v>
      </c>
      <c r="B49" s="4" t="str">
        <f>B48</f>
        <v>중동점</v>
      </c>
      <c r="C49" s="4" t="s">
        <v>9</v>
      </c>
      <c r="D49" s="5">
        <v>16000</v>
      </c>
      <c r="E49" s="5">
        <v>45</v>
      </c>
      <c r="F49" s="5">
        <f t="shared" si="0"/>
        <v>720000</v>
      </c>
      <c r="G49" s="5">
        <v>161000</v>
      </c>
      <c r="H49" s="5">
        <f t="shared" si="1"/>
        <v>559000</v>
      </c>
    </row>
    <row r="50" spans="1:8" ht="21.75" customHeight="1">
      <c r="A50" s="3">
        <v>42217</v>
      </c>
      <c r="B50" s="4" t="s">
        <v>31</v>
      </c>
      <c r="C50" s="4" t="s">
        <v>14</v>
      </c>
      <c r="D50" s="5">
        <v>24500</v>
      </c>
      <c r="E50" s="5">
        <v>52</v>
      </c>
      <c r="F50" s="5">
        <f t="shared" si="0"/>
        <v>1274000</v>
      </c>
      <c r="G50" s="5">
        <v>357000</v>
      </c>
      <c r="H50" s="5">
        <f t="shared" si="1"/>
        <v>917000</v>
      </c>
    </row>
    <row r="51" spans="1:8" ht="21.75" customHeight="1">
      <c r="A51" s="3">
        <v>42368</v>
      </c>
      <c r="B51" s="4" t="str">
        <f>B50</f>
        <v>초량점</v>
      </c>
      <c r="C51" s="4" t="s">
        <v>11</v>
      </c>
      <c r="D51" s="5">
        <v>67000</v>
      </c>
      <c r="E51" s="5">
        <v>52</v>
      </c>
      <c r="F51" s="5">
        <f t="shared" si="0"/>
        <v>3484000</v>
      </c>
      <c r="G51" s="5">
        <v>357000</v>
      </c>
      <c r="H51" s="5">
        <f t="shared" si="1"/>
        <v>3127000</v>
      </c>
    </row>
    <row r="52" spans="1:8" ht="21.75" customHeight="1">
      <c r="A52" s="3">
        <v>42277</v>
      </c>
      <c r="B52" s="4" t="str">
        <f>B51</f>
        <v>초량점</v>
      </c>
      <c r="C52" s="4" t="s">
        <v>14</v>
      </c>
      <c r="D52" s="5">
        <v>24500</v>
      </c>
      <c r="E52" s="5">
        <v>50</v>
      </c>
      <c r="F52" s="5">
        <f t="shared" si="0"/>
        <v>1225000</v>
      </c>
      <c r="G52" s="5">
        <v>365000</v>
      </c>
      <c r="H52" s="5">
        <f t="shared" si="1"/>
        <v>860000</v>
      </c>
    </row>
    <row r="53" spans="1:8" ht="21.75" customHeight="1">
      <c r="A53" s="3">
        <v>42034</v>
      </c>
      <c r="B53" s="4" t="s">
        <v>32</v>
      </c>
      <c r="C53" s="4" t="s">
        <v>9</v>
      </c>
      <c r="D53" s="5">
        <v>16000</v>
      </c>
      <c r="E53" s="5">
        <v>50</v>
      </c>
      <c r="F53" s="5">
        <f t="shared" si="0"/>
        <v>800000</v>
      </c>
      <c r="G53" s="5">
        <v>317000</v>
      </c>
      <c r="H53" s="5">
        <f t="shared" si="1"/>
        <v>483000</v>
      </c>
    </row>
    <row r="54" spans="1:8" ht="21.75" customHeight="1">
      <c r="A54" s="3">
        <v>42334</v>
      </c>
      <c r="B54" s="4" t="str">
        <f>B53</f>
        <v>해운대점</v>
      </c>
      <c r="C54" s="4" t="s">
        <v>14</v>
      </c>
      <c r="D54" s="5">
        <v>24500</v>
      </c>
      <c r="E54" s="5">
        <v>43</v>
      </c>
      <c r="F54" s="5">
        <f t="shared" si="0"/>
        <v>1053500</v>
      </c>
      <c r="G54" s="5">
        <v>320000</v>
      </c>
      <c r="H54" s="5">
        <f t="shared" si="1"/>
        <v>733500</v>
      </c>
    </row>
    <row r="55" spans="1:8" ht="21.75" customHeight="1">
      <c r="A55" s="3">
        <v>42020</v>
      </c>
      <c r="B55" s="4" t="str">
        <f>B54</f>
        <v>해운대점</v>
      </c>
      <c r="C55" s="4" t="s">
        <v>11</v>
      </c>
      <c r="D55" s="5">
        <v>67000</v>
      </c>
      <c r="E55" s="5">
        <v>63</v>
      </c>
      <c r="F55" s="5">
        <f t="shared" si="0"/>
        <v>4221000</v>
      </c>
      <c r="G55" s="5">
        <v>325000</v>
      </c>
      <c r="H55" s="5">
        <f t="shared" si="1"/>
        <v>3896000</v>
      </c>
    </row>
    <row r="56" spans="1:8" ht="21.75" customHeight="1">
      <c r="A56" s="3">
        <v>42169</v>
      </c>
      <c r="B56" s="4" t="s">
        <v>33</v>
      </c>
      <c r="C56" s="4" t="s">
        <v>9</v>
      </c>
      <c r="D56" s="5">
        <v>16000</v>
      </c>
      <c r="E56" s="5">
        <v>59</v>
      </c>
      <c r="F56" s="5">
        <f t="shared" si="0"/>
        <v>944000</v>
      </c>
      <c r="G56" s="5">
        <v>577000</v>
      </c>
      <c r="H56" s="5">
        <f t="shared" si="1"/>
        <v>367000</v>
      </c>
    </row>
    <row r="57" spans="1:8" ht="21.75" customHeight="1">
      <c r="A57" s="3">
        <v>42011</v>
      </c>
      <c r="B57" s="4" t="str">
        <f>B56</f>
        <v>화명점</v>
      </c>
      <c r="C57" s="4" t="s">
        <v>9</v>
      </c>
      <c r="D57" s="5">
        <v>16000</v>
      </c>
      <c r="E57" s="5">
        <v>51</v>
      </c>
      <c r="F57" s="5">
        <f t="shared" si="0"/>
        <v>816000</v>
      </c>
      <c r="G57" s="5">
        <v>614000</v>
      </c>
      <c r="H57" s="5">
        <f t="shared" si="1"/>
        <v>202000</v>
      </c>
    </row>
    <row r="58" spans="1:8" ht="21.75" customHeight="1">
      <c r="A58" s="3">
        <v>42183</v>
      </c>
      <c r="B58" s="4" t="str">
        <f>B57</f>
        <v>화명점</v>
      </c>
      <c r="C58" s="4" t="s">
        <v>9</v>
      </c>
      <c r="D58" s="5">
        <v>16000</v>
      </c>
      <c r="E58" s="5">
        <v>60</v>
      </c>
      <c r="F58" s="5">
        <f t="shared" si="0"/>
        <v>960000</v>
      </c>
      <c r="G58" s="5">
        <v>675000</v>
      </c>
      <c r="H58" s="5">
        <f t="shared" si="1"/>
        <v>285000</v>
      </c>
    </row>
    <row r="59" spans="1:8">
      <c r="A59" s="6">
        <v>42735</v>
      </c>
      <c r="B59" s="2" t="s">
        <v>34</v>
      </c>
      <c r="C59" s="2" t="s">
        <v>35</v>
      </c>
      <c r="D59" s="2">
        <v>67000</v>
      </c>
      <c r="E59" s="2">
        <v>1000</v>
      </c>
      <c r="F59" s="2">
        <f t="shared" si="0"/>
        <v>67000000</v>
      </c>
      <c r="G59" s="2">
        <v>0</v>
      </c>
      <c r="H59" s="2">
        <v>0</v>
      </c>
    </row>
  </sheetData>
  <phoneticPr fontId="4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피벗데이터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blue</cp:lastModifiedBy>
  <dcterms:created xsi:type="dcterms:W3CDTF">2017-02-12T05:20:19Z</dcterms:created>
  <dcterms:modified xsi:type="dcterms:W3CDTF">2017-02-12T05:42:42Z</dcterms:modified>
</cp:coreProperties>
</file>