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ezoffice\"/>
    </mc:Choice>
  </mc:AlternateContent>
  <xr:revisionPtr revIDLastSave="0" documentId="8_{CFCB7C0F-E346-4B34-A044-9E2EC3DC05E6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Code_Test" sheetId="4" r:id="rId1"/>
    <sheet name="TableList" sheetId="15" r:id="rId2"/>
    <sheet name="Ref" sheetId="13" state="hidden" r:id="rId3"/>
  </sheets>
  <externalReferences>
    <externalReference r:id="rId4"/>
  </externalReferences>
  <definedNames>
    <definedName name="_xlnm._FilterDatabase" localSheetId="0" hidden="1">Code_Test!$B$10:$M$10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1" i="4" l="1"/>
  <c r="AN21" i="4"/>
  <c r="B2" i="13"/>
  <c r="B6" i="13"/>
  <c r="B4" i="13"/>
  <c r="B5" i="13"/>
  <c r="B3" i="13"/>
  <c r="AO14" i="4" l="1"/>
  <c r="AB12" i="4" l="1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11" i="4"/>
  <c r="J8" i="4" l="1"/>
  <c r="AI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11" i="4"/>
  <c r="AE11" i="4" s="1"/>
  <c r="AC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11" i="4"/>
  <c r="AE12" i="4" l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H9" i="4"/>
  <c r="AJ11" i="4" s="1"/>
  <c r="AC12" i="4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O12" i="4" s="1"/>
  <c r="AI11" i="4" l="1"/>
  <c r="AB4" i="4"/>
  <c r="AB2" i="4"/>
  <c r="AD153" i="15"/>
  <c r="AD152" i="15"/>
  <c r="AD151" i="15"/>
  <c r="AD150" i="15"/>
  <c r="AD149" i="15"/>
  <c r="AD148" i="15"/>
  <c r="AD147" i="15"/>
  <c r="AD146" i="15"/>
  <c r="AD145" i="15"/>
  <c r="AD144" i="15"/>
  <c r="AD143" i="15"/>
  <c r="AD142" i="15"/>
  <c r="AD141" i="15"/>
  <c r="AD140" i="15"/>
  <c r="AD139" i="15"/>
  <c r="AD138" i="15"/>
  <c r="AD137" i="15"/>
  <c r="AD136" i="15"/>
  <c r="AD135" i="15"/>
  <c r="AD134" i="15"/>
  <c r="AD133" i="15"/>
  <c r="AD132" i="15"/>
  <c r="AD131" i="15"/>
  <c r="AD130" i="15"/>
  <c r="AD129" i="15"/>
  <c r="AD128" i="15"/>
  <c r="AD127" i="15"/>
  <c r="AD126" i="15"/>
  <c r="AD125" i="15"/>
  <c r="AD124" i="15"/>
  <c r="AD123" i="15"/>
  <c r="AD122" i="15"/>
  <c r="AD121" i="15"/>
  <c r="AD120" i="15"/>
  <c r="AD119" i="15"/>
  <c r="AD118" i="15"/>
  <c r="AD117" i="15"/>
  <c r="AD116" i="15"/>
  <c r="AD115" i="15"/>
  <c r="AD114" i="15"/>
  <c r="AD113" i="15"/>
  <c r="AD112" i="15"/>
  <c r="AD111" i="15"/>
  <c r="AD110" i="15"/>
  <c r="AD109" i="15"/>
  <c r="AD108" i="15"/>
  <c r="AD107" i="15"/>
  <c r="AD106" i="15"/>
  <c r="AD105" i="15"/>
  <c r="AD104" i="15"/>
  <c r="AD103" i="15"/>
  <c r="AD102" i="15"/>
  <c r="AD101" i="15"/>
  <c r="AD100" i="15"/>
  <c r="AD99" i="15"/>
  <c r="AD98" i="15"/>
  <c r="AD97" i="15"/>
  <c r="AD96" i="15"/>
  <c r="AD95" i="15"/>
  <c r="AD94" i="15"/>
  <c r="AD93" i="15"/>
  <c r="AD92" i="15"/>
  <c r="AD91" i="15"/>
  <c r="AD90" i="15"/>
  <c r="AD89" i="15"/>
  <c r="AD88" i="15"/>
  <c r="AD87" i="15"/>
  <c r="AD86" i="15"/>
  <c r="AD85" i="15"/>
  <c r="AD84" i="15"/>
  <c r="AD83" i="15"/>
  <c r="AD82" i="15"/>
  <c r="AD81" i="15"/>
  <c r="AD80" i="15"/>
  <c r="AD79" i="15"/>
  <c r="AD78" i="15"/>
  <c r="AD77" i="15"/>
  <c r="AD76" i="15"/>
  <c r="AD75" i="15"/>
  <c r="AD74" i="15"/>
  <c r="AD73" i="15"/>
  <c r="AD72" i="15"/>
  <c r="AD71" i="15"/>
  <c r="AD70" i="15"/>
  <c r="AD69" i="15"/>
  <c r="AD68" i="15"/>
  <c r="AD67" i="15"/>
  <c r="AD66" i="15"/>
  <c r="AD65" i="15"/>
  <c r="AD64" i="15"/>
  <c r="AD63" i="15"/>
  <c r="AD62" i="15"/>
  <c r="AD61" i="15"/>
  <c r="AD60" i="15"/>
  <c r="AD59" i="15"/>
  <c r="AD58" i="15"/>
  <c r="AD57" i="15"/>
  <c r="AD56" i="15"/>
  <c r="AD55" i="15"/>
  <c r="AD54" i="15"/>
  <c r="AD53" i="15"/>
  <c r="AD52" i="15"/>
  <c r="AD51" i="15"/>
  <c r="AD50" i="15"/>
  <c r="AD49" i="15"/>
  <c r="AD48" i="15"/>
  <c r="AD47" i="15"/>
  <c r="AD46" i="15"/>
  <c r="AD45" i="15"/>
  <c r="AD44" i="15"/>
  <c r="AD43" i="15"/>
  <c r="AD42" i="15"/>
  <c r="AD41" i="15"/>
  <c r="AD40" i="15"/>
  <c r="AD39" i="15"/>
  <c r="AD38" i="15"/>
  <c r="AD37" i="15"/>
  <c r="AD36" i="15"/>
  <c r="AD35" i="15"/>
  <c r="AD34" i="15"/>
  <c r="AD33" i="15"/>
  <c r="AD32" i="15"/>
  <c r="AD31" i="15"/>
  <c r="AD30" i="15"/>
  <c r="AD29" i="15"/>
  <c r="AD28" i="15"/>
  <c r="AD27" i="15"/>
  <c r="AD26" i="15"/>
  <c r="AD25" i="15"/>
  <c r="AD24" i="15"/>
  <c r="AD23" i="15"/>
  <c r="AD22" i="15"/>
  <c r="AD21" i="15"/>
  <c r="AD20" i="15"/>
  <c r="AD19" i="15"/>
  <c r="AD18" i="15"/>
  <c r="AD17" i="15"/>
  <c r="AD16" i="15"/>
  <c r="AD15" i="15"/>
  <c r="AD14" i="15"/>
  <c r="AD13" i="15"/>
  <c r="AD12" i="15"/>
  <c r="AD11" i="15"/>
  <c r="AD10" i="15"/>
  <c r="AD9" i="15"/>
  <c r="AD8" i="15"/>
  <c r="AD7" i="15"/>
  <c r="AD6" i="15"/>
  <c r="AD5" i="15"/>
  <c r="AD4" i="15"/>
  <c r="U153" i="15"/>
  <c r="U152" i="15"/>
  <c r="U151" i="15"/>
  <c r="U150" i="15"/>
  <c r="U149" i="15"/>
  <c r="U148" i="15"/>
  <c r="U147" i="15"/>
  <c r="U146" i="15"/>
  <c r="U145" i="15"/>
  <c r="U144" i="15"/>
  <c r="U143" i="15"/>
  <c r="U142" i="15"/>
  <c r="U141" i="15"/>
  <c r="U140" i="15"/>
  <c r="U139" i="15"/>
  <c r="U138" i="15"/>
  <c r="U137" i="15"/>
  <c r="U136" i="15"/>
  <c r="U135" i="15"/>
  <c r="U134" i="15"/>
  <c r="U133" i="15"/>
  <c r="U132" i="15"/>
  <c r="U131" i="15"/>
  <c r="U130" i="15"/>
  <c r="U129" i="15"/>
  <c r="U128" i="15"/>
  <c r="U127" i="15"/>
  <c r="U126" i="15"/>
  <c r="U125" i="15"/>
  <c r="U124" i="15"/>
  <c r="U123" i="15"/>
  <c r="U122" i="15"/>
  <c r="U121" i="15"/>
  <c r="U120" i="15"/>
  <c r="U119" i="15"/>
  <c r="U118" i="15"/>
  <c r="U117" i="15"/>
  <c r="U116" i="15"/>
  <c r="U115" i="15"/>
  <c r="U114" i="15"/>
  <c r="U113" i="15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7" i="15"/>
  <c r="L126" i="15"/>
  <c r="L125" i="15"/>
  <c r="L124" i="15"/>
  <c r="L123" i="15"/>
  <c r="L122" i="15"/>
  <c r="L121" i="15"/>
  <c r="L120" i="15"/>
  <c r="L119" i="15"/>
  <c r="L118" i="15"/>
  <c r="L117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A2" i="15"/>
  <c r="AI13" i="4"/>
  <c r="AI12" i="4"/>
  <c r="AO13" i="4" l="1"/>
  <c r="AN15" i="4" s="1"/>
  <c r="B5" i="4" s="1"/>
</calcChain>
</file>

<file path=xl/sharedStrings.xml><?xml version="1.0" encoding="utf-8"?>
<sst xmlns="http://schemas.openxmlformats.org/spreadsheetml/2006/main" count="599" uniqueCount="342">
  <si>
    <t>Server_Name</t>
    <phoneticPr fontId="1" type="noConversion"/>
  </si>
  <si>
    <t>DB_Name</t>
    <phoneticPr fontId="1" type="noConversion"/>
  </si>
  <si>
    <t>User_ID</t>
    <phoneticPr fontId="1" type="noConversion"/>
  </si>
  <si>
    <t>Password</t>
    <phoneticPr fontId="1" type="noConversion"/>
  </si>
  <si>
    <t>Initial</t>
    <phoneticPr fontId="1" type="noConversion"/>
  </si>
  <si>
    <t>Field</t>
    <phoneticPr fontId="1" type="noConversion"/>
  </si>
  <si>
    <t>Type</t>
    <phoneticPr fontId="1" type="noConversion"/>
  </si>
  <si>
    <t>Null</t>
    <phoneticPr fontId="1" type="noConversion"/>
  </si>
  <si>
    <t>Key</t>
    <phoneticPr fontId="1" type="noConversion"/>
  </si>
  <si>
    <t>Default</t>
    <phoneticPr fontId="1" type="noConversion"/>
  </si>
  <si>
    <t>Extra</t>
    <phoneticPr fontId="1" type="noConversion"/>
  </si>
  <si>
    <t>테이블 명</t>
    <phoneticPr fontId="1" type="noConversion"/>
  </si>
  <si>
    <t>int(11)</t>
  </si>
  <si>
    <t>YES</t>
  </si>
  <si>
    <t>NO</t>
  </si>
  <si>
    <t>id</t>
  </si>
  <si>
    <t>PRI</t>
  </si>
  <si>
    <t>auto_increment</t>
  </si>
  <si>
    <t>No</t>
    <phoneticPr fontId="1" type="noConversion"/>
  </si>
  <si>
    <t>Comment</t>
    <phoneticPr fontId="1" type="noConversion"/>
  </si>
  <si>
    <t>Select_Query_log</t>
  </si>
  <si>
    <t>0</t>
  </si>
  <si>
    <t>no</t>
    <phoneticPr fontId="1" type="noConversion"/>
  </si>
  <si>
    <t>컬럼명</t>
    <phoneticPr fontId="1" type="noConversion"/>
  </si>
  <si>
    <t>데이타종류</t>
    <phoneticPr fontId="1" type="noConversion"/>
  </si>
  <si>
    <t>Null 허용</t>
    <phoneticPr fontId="1" type="noConversion"/>
  </si>
  <si>
    <t>자릿수1</t>
    <phoneticPr fontId="1" type="noConversion"/>
  </si>
  <si>
    <t>자릿수2</t>
    <phoneticPr fontId="1" type="noConversion"/>
  </si>
  <si>
    <t>vachar,decimal</t>
    <phoneticPr fontId="1" type="noConversion"/>
  </si>
  <si>
    <t>decimal</t>
    <phoneticPr fontId="1" type="noConversion"/>
  </si>
  <si>
    <t>Unique(각각)</t>
    <phoneticPr fontId="1" type="noConversion"/>
  </si>
  <si>
    <t>Unique(중첩)</t>
    <phoneticPr fontId="1" type="noConversion"/>
  </si>
  <si>
    <t>테이블명</t>
    <phoneticPr fontId="1" type="noConversion"/>
  </si>
  <si>
    <t>확인1</t>
    <phoneticPr fontId="1" type="noConversion"/>
  </si>
  <si>
    <t>확인2</t>
  </si>
  <si>
    <t>기본값 Null</t>
    <phoneticPr fontId="1" type="noConversion"/>
  </si>
  <si>
    <t>문장1</t>
    <phoneticPr fontId="1" type="noConversion"/>
  </si>
  <si>
    <t>프라이머리와 유니크는 한개로 묶어서 맨 끝에 ,를 제거하고 괄호를 닫아라</t>
    <phoneticPr fontId="1" type="noConversion"/>
  </si>
  <si>
    <t>유니크 각각</t>
    <phoneticPr fontId="1" type="noConversion"/>
  </si>
  <si>
    <t>유니크 각각 합치기</t>
    <phoneticPr fontId="1" type="noConversion"/>
  </si>
  <si>
    <t>유니크 중첩</t>
    <phoneticPr fontId="1" type="noConversion"/>
  </si>
  <si>
    <t>Unique(중첩)
해당row</t>
    <phoneticPr fontId="1" type="noConversion"/>
  </si>
  <si>
    <t>예비</t>
    <phoneticPr fontId="1" type="noConversion"/>
  </si>
  <si>
    <t>컬럼문장</t>
    <phoneticPr fontId="1" type="noConversion"/>
  </si>
  <si>
    <t>컬럼문장합치기</t>
    <phoneticPr fontId="1" type="noConversion"/>
  </si>
  <si>
    <t>2~3개만 허용</t>
    <phoneticPr fontId="1" type="noConversion"/>
  </si>
  <si>
    <t>문장2</t>
  </si>
  <si>
    <t>문장3</t>
  </si>
  <si>
    <t>문장4</t>
  </si>
  <si>
    <t>※ 테이블의 최초 생성만 가능함</t>
    <phoneticPr fontId="1" type="noConversion"/>
  </si>
  <si>
    <t>비고</t>
  </si>
  <si>
    <t>VARCHAR</t>
  </si>
  <si>
    <t>time</t>
  </si>
  <si>
    <t>timestamp</t>
  </si>
  <si>
    <t>CURRENT_TIMESTAMP</t>
  </si>
  <si>
    <t>person</t>
  </si>
  <si>
    <t>log_data</t>
  </si>
  <si>
    <t>original_idx</t>
  </si>
  <si>
    <t>Not Null
기본값</t>
    <phoneticPr fontId="1" type="noConversion"/>
  </si>
  <si>
    <t>varchar(100)</t>
  </si>
  <si>
    <t>time_log</t>
  </si>
  <si>
    <t>date_table</t>
  </si>
  <si>
    <t>DECIMAL</t>
  </si>
  <si>
    <t>on update CURRENT_TIMESTAMP</t>
  </si>
  <si>
    <t>varchar(10)</t>
  </si>
  <si>
    <t>varchar(45)</t>
  </si>
  <si>
    <t>tttt</t>
    <phoneticPr fontId="1" type="noConversion"/>
  </si>
  <si>
    <t>aaa</t>
    <phoneticPr fontId="1" type="noConversion"/>
  </si>
  <si>
    <t>varchar(5)</t>
  </si>
  <si>
    <t>varchar(2000)</t>
  </si>
  <si>
    <t>date_int</t>
  </si>
  <si>
    <t>year</t>
  </si>
  <si>
    <t>year_month</t>
  </si>
  <si>
    <t>year_weeknum</t>
  </si>
  <si>
    <t>day_of_week</t>
  </si>
  <si>
    <t>휴일여부</t>
  </si>
  <si>
    <t>C</t>
  </si>
  <si>
    <t>ezdb TableList</t>
    <phoneticPr fontId="1" type="noConversion"/>
  </si>
  <si>
    <t>견적분석</t>
  </si>
  <si>
    <t>계좌거래내역_bio</t>
  </si>
  <si>
    <t>계좌거래내역_bio_log</t>
  </si>
  <si>
    <t>계좌거래내역_chem</t>
  </si>
  <si>
    <t>계좌거래내역_chem_log</t>
  </si>
  <si>
    <t>고액송금스케줄</t>
  </si>
  <si>
    <t>고액송금스케줄_log</t>
  </si>
  <si>
    <t>고액송금총괄</t>
  </si>
  <si>
    <t>고액송금총괄_log</t>
  </si>
  <si>
    <t>국가명관리</t>
  </si>
  <si>
    <t>국가명관리_log</t>
  </si>
  <si>
    <t>담당자</t>
  </si>
  <si>
    <t>담당자_log</t>
  </si>
  <si>
    <t>매입전자세금계산서</t>
  </si>
  <si>
    <t>매입전자세금계산서_log</t>
  </si>
  <si>
    <t>매출전자세금계산서</t>
  </si>
  <si>
    <t>매출전자세금계산서_log</t>
  </si>
  <si>
    <t>발주처</t>
  </si>
  <si>
    <t>발주처_log</t>
  </si>
  <si>
    <t>배송안내메일</t>
  </si>
  <si>
    <t>법인카드명세서</t>
  </si>
  <si>
    <t>법인카드명세서_log</t>
  </si>
  <si>
    <t>법인카드사용내역</t>
  </si>
  <si>
    <t>법인카드사용내역_log</t>
  </si>
  <si>
    <t>분할송금</t>
  </si>
  <si>
    <t>분할송금_log</t>
  </si>
  <si>
    <t>분할_납품및세금계산서발행</t>
  </si>
  <si>
    <t>분할_납품및세금계산서발행_log</t>
  </si>
  <si>
    <t>사내소독체크</t>
  </si>
  <si>
    <t>사내소독체크_log</t>
  </si>
  <si>
    <t>사무실이전준비_2021</t>
  </si>
  <si>
    <t>사무실이전준비_2021_log</t>
  </si>
  <si>
    <t>선물환사용table</t>
  </si>
  <si>
    <t>선물환사용table_log</t>
  </si>
  <si>
    <t>선물환table</t>
  </si>
  <si>
    <t>선물환table_log</t>
  </si>
  <si>
    <t>수입면장메일</t>
  </si>
  <si>
    <t>수입면장메일_log</t>
  </si>
  <si>
    <t>수입신고내역</t>
  </si>
  <si>
    <t>수입신고내역_log</t>
  </si>
  <si>
    <t>수입제한</t>
  </si>
  <si>
    <t>수입제한_log</t>
  </si>
  <si>
    <t>안전교육관리대장</t>
  </si>
  <si>
    <t>안전교육관리대장_log</t>
  </si>
  <si>
    <t>업무진행관리</t>
  </si>
  <si>
    <t>업무진행관리_log</t>
  </si>
  <si>
    <t>외화계좌거래내역_bio</t>
  </si>
  <si>
    <t>외화계좌거래내역_bio_log</t>
  </si>
  <si>
    <t>외화계좌거래내역_chem</t>
  </si>
  <si>
    <t>외화계좌거래내역_chem_log</t>
  </si>
  <si>
    <t>재고관리</t>
  </si>
  <si>
    <t>재고관리_log</t>
  </si>
  <si>
    <t>전자어음_개요</t>
  </si>
  <si>
    <t>전자어음_개요_log</t>
  </si>
  <si>
    <t>전자어음_할인내역</t>
  </si>
  <si>
    <t>전자어음_할인내역_log</t>
  </si>
  <si>
    <t>직원체온체크</t>
  </si>
  <si>
    <t>직원체온체크_log</t>
  </si>
  <si>
    <t>진행상태알림</t>
  </si>
  <si>
    <t>진행상태알림_log</t>
  </si>
  <si>
    <t>통관기록</t>
  </si>
  <si>
    <t>통관기록_log</t>
  </si>
  <si>
    <t>해외명단</t>
  </si>
  <si>
    <t>해외명단_log</t>
  </si>
  <si>
    <t>해외송금기록</t>
  </si>
  <si>
    <t>해외송금기록_log</t>
  </si>
  <si>
    <t>해외운송료</t>
  </si>
  <si>
    <t>해외운송료_log</t>
  </si>
  <si>
    <t>환율</t>
  </si>
  <si>
    <t>환율_월평균</t>
  </si>
  <si>
    <t>환율_월평균_log</t>
  </si>
  <si>
    <t>환율_log</t>
  </si>
  <si>
    <t>Maker_Stock</t>
  </si>
  <si>
    <t>Maker_Stock_d</t>
  </si>
  <si>
    <t>Maker_Stock_test</t>
  </si>
  <si>
    <t>OC_Config_Qt</t>
  </si>
  <si>
    <t>OC_Config_Qt_log</t>
  </si>
  <si>
    <t>OC_EZct</t>
  </si>
  <si>
    <t>OC_EZct_log</t>
  </si>
  <si>
    <t>OC_Supplier</t>
  </si>
  <si>
    <t>OC_Supplier_log</t>
  </si>
  <si>
    <t>RPA운용현황</t>
  </si>
  <si>
    <t>RPA운용현황_log</t>
  </si>
  <si>
    <t>date_table_log</t>
  </si>
  <si>
    <t>eztable</t>
  </si>
  <si>
    <t>eztable_log</t>
  </si>
  <si>
    <t>inv_summary</t>
  </si>
  <si>
    <t>inv_summary_log</t>
  </si>
  <si>
    <t>mail_invoice</t>
  </si>
  <si>
    <t>mro</t>
  </si>
  <si>
    <t>quote_vendor_price</t>
  </si>
  <si>
    <t>quote_vendor_product</t>
  </si>
  <si>
    <t>quote_vendor_product_log</t>
  </si>
  <si>
    <t>trello_majorissues_cards</t>
  </si>
  <si>
    <t>trello_majorissues_comments</t>
  </si>
  <si>
    <t>trello_majorissues_lists</t>
  </si>
  <si>
    <t>trello_majorissues_members</t>
  </si>
  <si>
    <t>UNI</t>
  </si>
  <si>
    <t>수주확정일</t>
  </si>
  <si>
    <t>중요긴급보류</t>
  </si>
  <si>
    <t>varchar(30)</t>
  </si>
  <si>
    <t>견적no</t>
  </si>
  <si>
    <t>varchar(20)</t>
  </si>
  <si>
    <t>분할납품</t>
  </si>
  <si>
    <t>varchar(4)</t>
  </si>
  <si>
    <t>Name</t>
  </si>
  <si>
    <t>varchar(1000)</t>
  </si>
  <si>
    <t>Maker</t>
  </si>
  <si>
    <t>varchar(60)</t>
  </si>
  <si>
    <t>Cat_No</t>
  </si>
  <si>
    <t>varchar(80)</t>
  </si>
  <si>
    <t>Unit</t>
  </si>
  <si>
    <t>varchar(40)</t>
  </si>
  <si>
    <t>ea</t>
  </si>
  <si>
    <t>smallint(6)</t>
  </si>
  <si>
    <t>등록물질명</t>
  </si>
  <si>
    <t>CAS_No</t>
  </si>
  <si>
    <t>MUL</t>
  </si>
  <si>
    <t>물질구분</t>
  </si>
  <si>
    <t>varchar(36)</t>
  </si>
  <si>
    <t>등록면제일</t>
  </si>
  <si>
    <t>화학확인일</t>
  </si>
  <si>
    <t>총수입량</t>
  </si>
  <si>
    <t>등록면제비고</t>
  </si>
  <si>
    <t>varchar(800)</t>
  </si>
  <si>
    <t>화학확인비고</t>
  </si>
  <si>
    <t>수요자</t>
  </si>
  <si>
    <t>발주일</t>
  </si>
  <si>
    <t>발주확인일</t>
  </si>
  <si>
    <t>입고일</t>
  </si>
  <si>
    <t>Batch_No</t>
  </si>
  <si>
    <t>varchar(120)</t>
  </si>
  <si>
    <t>보관</t>
  </si>
  <si>
    <t>납품일</t>
  </si>
  <si>
    <t>제조사stock</t>
  </si>
  <si>
    <t>Stock</t>
  </si>
  <si>
    <t>납기</t>
  </si>
  <si>
    <t>수정납기</t>
  </si>
  <si>
    <t>original_lead_time</t>
  </si>
  <si>
    <t>원납기</t>
  </si>
  <si>
    <t>적용환율</t>
  </si>
  <si>
    <t>수입가</t>
  </si>
  <si>
    <t>decimal(12,2)</t>
  </si>
  <si>
    <t>기타비용</t>
  </si>
  <si>
    <t>수입총액</t>
  </si>
  <si>
    <t>송장번호</t>
  </si>
  <si>
    <t>Invoice_Date</t>
  </si>
  <si>
    <t>결제수단</t>
  </si>
  <si>
    <t>결제일</t>
  </si>
  <si>
    <t>Account비고</t>
  </si>
  <si>
    <t>계약번호</t>
  </si>
  <si>
    <t>Project</t>
  </si>
  <si>
    <t>Unit_기납품량</t>
  </si>
  <si>
    <t>입고일_분할</t>
  </si>
  <si>
    <t>납품일_분할</t>
  </si>
  <si>
    <t>송장번호_분할</t>
  </si>
  <si>
    <t>계산서발행일_분할</t>
  </si>
  <si>
    <t>분할납품비고</t>
  </si>
  <si>
    <t>varchar(256)</t>
  </si>
  <si>
    <t>Space1</t>
  </si>
  <si>
    <t>varchar(90)</t>
  </si>
  <si>
    <t>Space2</t>
  </si>
  <si>
    <t>총판매가_공급가액</t>
  </si>
  <si>
    <t>총판매가_부가세액</t>
  </si>
  <si>
    <t>계산서발행일</t>
  </si>
  <si>
    <t>방식</t>
  </si>
  <si>
    <t>수령일</t>
  </si>
  <si>
    <t>취소사유</t>
  </si>
  <si>
    <t>택배송장번호</t>
  </si>
  <si>
    <t>예비비고3</t>
  </si>
  <si>
    <t>VAT포함</t>
  </si>
  <si>
    <t>varchar(3)</t>
  </si>
  <si>
    <t>취소여부</t>
  </si>
  <si>
    <t>varchar(2)</t>
  </si>
  <si>
    <t>공급가액조정</t>
  </si>
  <si>
    <t>decimal(12,0)</t>
  </si>
  <si>
    <t>수입총액조정</t>
  </si>
  <si>
    <t>비고내용</t>
  </si>
  <si>
    <t>취소적용후납기일</t>
  </si>
  <si>
    <t>MRO판매가</t>
  </si>
  <si>
    <t>수요자판매가</t>
  </si>
  <si>
    <t>MRO단가</t>
  </si>
  <si>
    <t>MRO공급가액</t>
  </si>
  <si>
    <t>MRO세액</t>
  </si>
  <si>
    <t>소비자단가</t>
  </si>
  <si>
    <t>소비자공급가액</t>
  </si>
  <si>
    <t>소비자세액</t>
  </si>
  <si>
    <t>Claim여부</t>
  </si>
  <si>
    <t>updated_time</t>
  </si>
  <si>
    <t>alarmTalk</t>
  </si>
  <si>
    <t>tinyint(1)</t>
  </si>
  <si>
    <t>OC용_송장번호</t>
  </si>
  <si>
    <t>ezt_combi_order_check</t>
  </si>
  <si>
    <t>ezt_shipping</t>
  </si>
  <si>
    <t>varchar(70)</t>
  </si>
  <si>
    <t>ezt_hazmat</t>
  </si>
  <si>
    <t>min_margin_check</t>
  </si>
  <si>
    <t>early_oc_target</t>
  </si>
  <si>
    <t>N</t>
  </si>
  <si>
    <t>sales_product_type</t>
  </si>
  <si>
    <t>request_date_customer_prepayment</t>
  </si>
  <si>
    <t>사전송금대상 업체 송금요청여부</t>
  </si>
  <si>
    <t>is_mro</t>
  </si>
  <si>
    <t>tinyint(4)</t>
  </si>
  <si>
    <t>ez_remark</t>
  </si>
  <si>
    <t>ez_remark_to_customer</t>
  </si>
  <si>
    <t>DB_NAME</t>
    <phoneticPr fontId="1" type="noConversion"/>
  </si>
  <si>
    <t>ezdb</t>
    <phoneticPr fontId="1" type="noConversion"/>
  </si>
  <si>
    <t>로그테이블 생성SQL</t>
    <phoneticPr fontId="1" type="noConversion"/>
  </si>
  <si>
    <t>테이블 생성SQL</t>
    <phoneticPr fontId="1" type="noConversion"/>
  </si>
  <si>
    <t>aaaaa</t>
    <phoneticPr fontId="1" type="noConversion"/>
  </si>
  <si>
    <t>※ id(INT|Auto_Increment), created_time, updated_time는 자동생성됨.</t>
    <phoneticPr fontId="1" type="noConversion"/>
  </si>
  <si>
    <t>※ DATE계열 데이터종류는 당분간 사용을 지양하시기 바랍니다.</t>
    <phoneticPr fontId="1" type="noConversion"/>
  </si>
  <si>
    <t xml:space="preserve">   꼭 사용해야 하는 경우는 심주임과 상의후 사용</t>
    <phoneticPr fontId="1" type="noConversion"/>
  </si>
  <si>
    <t>규제목록</t>
  </si>
  <si>
    <t>규제목록_log</t>
  </si>
  <si>
    <t>규제물질정보</t>
  </si>
  <si>
    <t>도시락기본메뉴</t>
  </si>
  <si>
    <t>도시락기본메뉴_log</t>
  </si>
  <si>
    <t>도시락메뉴</t>
  </si>
  <si>
    <t>도시락메뉴_log</t>
  </si>
  <si>
    <t>도시락주문</t>
  </si>
  <si>
    <t>도시락주문_log</t>
  </si>
  <si>
    <t>자료보호물질</t>
  </si>
  <si>
    <t>자료보호물질_log</t>
  </si>
  <si>
    <t>직납안내</t>
  </si>
  <si>
    <t>직납안내_log</t>
  </si>
  <si>
    <t>SKBP통관대행</t>
  </si>
  <si>
    <t>SKBP통관대행_log</t>
  </si>
  <si>
    <t>rgstExmpt</t>
  </si>
  <si>
    <t>rgstExmpt_log</t>
  </si>
  <si>
    <t>tb_bs_정기업무기본정보</t>
  </si>
  <si>
    <t>tb_bs_정기업무기본정보_log</t>
  </si>
  <si>
    <t>tb_bs_정기업무수행대상목록</t>
  </si>
  <si>
    <t>tb_bs_정기업무수행대상목록_log</t>
  </si>
  <si>
    <t>tb_bs_차량기본정보</t>
  </si>
  <si>
    <t>tb_bs_차량기본정보_log</t>
  </si>
  <si>
    <t>tb_bs_차량운행현황</t>
  </si>
  <si>
    <t>tb_bs_차량운행현황_log</t>
  </si>
  <si>
    <t>tb_bs_차량정비현황</t>
  </si>
  <si>
    <t>tb_bs_차량정비현황_log</t>
  </si>
  <si>
    <t>총수입량(단위g) / 표기범위 1ug ~ 999.999999t</t>
  </si>
  <si>
    <t>decimal(15,6)</t>
  </si>
  <si>
    <t>ez_po_number</t>
  </si>
  <si>
    <t>총수입량_납품_후_갱신일</t>
  </si>
  <si>
    <t>char(1)</t>
  </si>
  <si>
    <t>Y</t>
  </si>
  <si>
    <t>용도설명서_내용</t>
  </si>
  <si>
    <t>varchar(250)</t>
  </si>
  <si>
    <t>용도설명서_연구시간</t>
  </si>
  <si>
    <t>dev_remark</t>
  </si>
  <si>
    <t>purity</t>
  </si>
  <si>
    <t>decimal(5,4)</t>
  </si>
  <si>
    <t>purity_str</t>
  </si>
  <si>
    <t>varchar(128)</t>
  </si>
  <si>
    <t>MSDSCOA_req</t>
  </si>
  <si>
    <t>세금계산서_업체변경_발행처</t>
  </si>
  <si>
    <t>delivery_docs_print</t>
  </si>
  <si>
    <t>date</t>
  </si>
  <si>
    <t>decimal(4,0)</t>
  </si>
  <si>
    <t>decimal(6,0)</t>
  </si>
  <si>
    <t>char(2)</t>
  </si>
  <si>
    <t>varchar(64)</t>
  </si>
  <si>
    <t>varchar(2500)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</si>
</sst>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0_);[Red]\(0\)"/>
    <numFmt numFmtId="177" formatCode="yy/mm/dd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Protection="1">
      <alignment vertical="center"/>
      <protection hidden="1"/>
    </xf>
    <xf numFmtId="0" fontId="6" fillId="3" borderId="0" xfId="0" applyFont="1" applyFill="1" applyAlignment="1" applyProtection="1">
      <alignment horizontal="center" vertical="center"/>
      <protection hidden="1"/>
    </xf>
    <xf numFmtId="0" fontId="7" fillId="4" borderId="2" xfId="0" applyFont="1" applyFill="1" applyBorder="1" applyAlignment="1" applyProtection="1">
      <alignment horizontal="center" vertical="center"/>
      <protection hidden="1"/>
    </xf>
    <xf numFmtId="0" fontId="6" fillId="5" borderId="3" xfId="0" applyFont="1" applyFill="1" applyBorder="1" applyAlignment="1" applyProtection="1">
      <alignment horizontal="center" vertical="center"/>
      <protection hidden="1"/>
    </xf>
    <xf numFmtId="0" fontId="0" fillId="0" borderId="6" xfId="0" applyBorder="1" applyProtection="1">
      <alignment vertical="center"/>
      <protection hidden="1"/>
    </xf>
    <xf numFmtId="0" fontId="0" fillId="0" borderId="8" xfId="0" applyBorder="1" applyProtection="1">
      <alignment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0" fontId="6" fillId="5" borderId="5" xfId="0" applyFont="1" applyFill="1" applyBorder="1" applyAlignment="1" applyProtection="1">
      <alignment horizontal="center" vertical="center"/>
      <protection hidden="1"/>
    </xf>
    <xf numFmtId="0" fontId="6" fillId="6" borderId="0" xfId="0" applyFont="1" applyFill="1" applyAlignment="1" applyProtection="1">
      <alignment horizontal="center" vertical="center"/>
      <protection locked="0"/>
    </xf>
    <xf numFmtId="0" fontId="0" fillId="8" borderId="12" xfId="0" applyFill="1" applyBorder="1" applyAlignment="1" applyProtection="1">
      <alignment horizontal="center" vertical="center"/>
      <protection locked="0"/>
    </xf>
    <xf numFmtId="14" fontId="0" fillId="0" borderId="1" xfId="2" applyNumberFormat="1" applyFont="1" applyBorder="1" applyProtection="1">
      <alignment vertical="center"/>
      <protection locked="0"/>
    </xf>
    <xf numFmtId="0" fontId="0" fillId="5" borderId="1" xfId="0" applyFill="1" applyBorder="1" applyProtection="1">
      <alignment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22" fontId="0" fillId="0" borderId="0" xfId="0" applyNumberFormat="1" applyProtection="1">
      <alignment vertical="center"/>
      <protection hidden="1"/>
    </xf>
    <xf numFmtId="0" fontId="0" fillId="0" borderId="0" xfId="0" quotePrefix="1" applyProtection="1">
      <alignment vertical="center"/>
      <protection hidden="1"/>
    </xf>
    <xf numFmtId="0" fontId="0" fillId="10" borderId="0" xfId="0" applyFill="1" applyAlignment="1" applyProtection="1">
      <alignment horizontal="center" vertical="center"/>
      <protection hidden="1"/>
    </xf>
    <xf numFmtId="176" fontId="0" fillId="0" borderId="0" xfId="0" applyNumberFormat="1" applyProtection="1">
      <alignment vertical="center"/>
      <protection hidden="1"/>
    </xf>
    <xf numFmtId="0" fontId="4" fillId="0" borderId="0" xfId="1" applyProtection="1">
      <alignment vertical="center"/>
      <protection hidden="1"/>
    </xf>
    <xf numFmtId="0" fontId="0" fillId="0" borderId="0" xfId="0" applyFill="1" applyProtection="1">
      <alignment vertical="center"/>
      <protection hidden="1"/>
    </xf>
    <xf numFmtId="0" fontId="6" fillId="0" borderId="0" xfId="0" applyFont="1" applyProtection="1">
      <alignment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10" borderId="0" xfId="0" applyFill="1" applyProtection="1">
      <alignment vertical="center"/>
      <protection hidden="1"/>
    </xf>
    <xf numFmtId="3" fontId="0" fillId="0" borderId="0" xfId="0" applyNumberFormat="1" applyProtection="1">
      <alignment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0" fontId="2" fillId="10" borderId="1" xfId="0" applyFont="1" applyFill="1" applyBorder="1" applyAlignment="1" applyProtection="1">
      <alignment horizontal="center" vertical="center"/>
      <protection hidden="1"/>
    </xf>
    <xf numFmtId="0" fontId="9" fillId="10" borderId="1" xfId="0" applyFont="1" applyFill="1" applyBorder="1" applyAlignment="1" applyProtection="1">
      <alignment horizontal="center" vertical="center" wrapText="1"/>
      <protection hidden="1"/>
    </xf>
    <xf numFmtId="0" fontId="0" fillId="10" borderId="1" xfId="0" applyFill="1" applyBorder="1" applyAlignment="1" applyProtection="1">
      <alignment horizontal="center" vertical="center"/>
      <protection hidden="1"/>
    </xf>
    <xf numFmtId="0" fontId="0" fillId="7" borderId="1" xfId="0" applyFill="1" applyBorder="1" applyAlignment="1" applyProtection="1">
      <alignment horizontal="center" vertical="center"/>
      <protection hidden="1"/>
    </xf>
    <xf numFmtId="0" fontId="0" fillId="10" borderId="1" xfId="0" applyFill="1" applyBorder="1" applyProtection="1">
      <alignment vertical="center"/>
      <protection hidden="1"/>
    </xf>
    <xf numFmtId="177" fontId="0" fillId="0" borderId="0" xfId="0" applyNumberFormat="1" applyProtection="1">
      <alignment vertical="center"/>
      <protection hidden="1"/>
    </xf>
    <xf numFmtId="0" fontId="0" fillId="3" borderId="0" xfId="0" applyFill="1" applyProtection="1">
      <alignment vertical="center"/>
      <protection hidden="1"/>
    </xf>
    <xf numFmtId="3" fontId="0" fillId="10" borderId="1" xfId="0" applyNumberFormat="1" applyFill="1" applyBorder="1" applyAlignment="1" applyProtection="1">
      <alignment horizontal="center" vertical="center"/>
      <protection hidden="1"/>
    </xf>
    <xf numFmtId="0" fontId="0" fillId="10" borderId="1" xfId="0" applyFill="1" applyBorder="1" applyAlignment="1" applyProtection="1">
      <alignment vertical="center"/>
      <protection hidden="1"/>
    </xf>
    <xf numFmtId="14" fontId="0" fillId="0" borderId="0" xfId="2" applyNumberFormat="1" applyFont="1" applyProtection="1">
      <alignment vertical="center"/>
      <protection hidden="1"/>
    </xf>
    <xf numFmtId="0" fontId="0" fillId="0" borderId="0" xfId="0" applyNumberFormat="1" applyProtection="1">
      <alignment vertical="center"/>
      <protection hidden="1"/>
    </xf>
    <xf numFmtId="177" fontId="0" fillId="0" borderId="0" xfId="0" applyNumberFormat="1" applyAlignment="1" applyProtection="1">
      <alignment vertical="center" wrapText="1"/>
      <protection hidden="1"/>
    </xf>
    <xf numFmtId="14" fontId="0" fillId="0" borderId="0" xfId="0" applyNumberFormat="1" applyProtection="1">
      <alignment vertical="center"/>
      <protection hidden="1"/>
    </xf>
    <xf numFmtId="0" fontId="0" fillId="0" borderId="0" xfId="0" applyAlignment="1" applyProtection="1">
      <alignment vertical="center" wrapText="1"/>
      <protection hidden="1"/>
    </xf>
    <xf numFmtId="22" fontId="0" fillId="0" borderId="0" xfId="0" applyNumberFormat="1" applyAlignment="1" applyProtection="1">
      <alignment vertical="center" wrapText="1"/>
      <protection hidden="1"/>
    </xf>
    <xf numFmtId="0" fontId="6" fillId="7" borderId="1" xfId="0" applyFont="1" applyFill="1" applyBorder="1" applyAlignment="1" applyProtection="1">
      <alignment horizontal="center" vertical="center" wrapText="1"/>
      <protection hidden="1"/>
    </xf>
    <xf numFmtId="0" fontId="6" fillId="9" borderId="0" xfId="0" applyFont="1" applyFill="1" applyAlignment="1" applyProtection="1">
      <alignment horizontal="left" vertical="top" wrapText="1"/>
      <protection hidden="1"/>
    </xf>
    <xf numFmtId="0" fontId="0" fillId="11" borderId="0" xfId="0" applyFont="1" applyFill="1" applyAlignment="1" applyProtection="1">
      <alignment vertical="top" wrapText="1"/>
      <protection hidden="1"/>
    </xf>
    <xf numFmtId="0" fontId="0" fillId="11" borderId="0" xfId="0" applyFill="1" applyAlignment="1" applyProtection="1">
      <alignment vertical="top" wrapText="1"/>
      <protection hidden="1"/>
    </xf>
  </cellXfs>
  <cellStyles count="3">
    <cellStyle name="쉼표 [0]" xfId="2" builtinId="6"/>
    <cellStyle name="표준" xfId="0" builtinId="0"/>
    <cellStyle name="하이퍼링크" xfId="1" builtinId="8"/>
  </cellStyles>
  <dxfs count="6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318822</xdr:colOff>
      <xdr:row>5</xdr:row>
      <xdr:rowOff>178595</xdr:rowOff>
    </xdr:from>
    <xdr:to>
      <xdr:col>11</xdr:col>
      <xdr:colOff>973665</xdr:colOff>
      <xdr:row>8</xdr:row>
      <xdr:rowOff>84666</xdr:rowOff>
    </xdr:to>
    <xdr:sp macro="[0]!executeCreate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A09F84DA-37E6-42E5-9FC7-7506188F0C4D}"/>
            </a:ext>
          </a:extLst>
        </xdr:cNvPr>
        <xdr:cNvSpPr/>
      </xdr:nvSpPr>
      <xdr:spPr>
        <a:xfrm>
          <a:off x="11261989" y="1353345"/>
          <a:ext cx="2316427" cy="56223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 b="1">
              <a:latin typeface="+mj-ea"/>
              <a:ea typeface="+mj-ea"/>
            </a:rPr>
            <a:t>TABLE</a:t>
          </a:r>
          <a:r>
            <a:rPr lang="en-US" altLang="ko-KR" sz="1400" b="1" baseline="0">
              <a:latin typeface="+mj-ea"/>
              <a:ea typeface="+mj-ea"/>
            </a:rPr>
            <a:t> </a:t>
          </a:r>
          <a:r>
            <a:rPr lang="ko-KR" altLang="en-US" sz="1400" b="1" baseline="0">
              <a:latin typeface="+mj-ea"/>
              <a:ea typeface="+mj-ea"/>
            </a:rPr>
            <a:t>생성</a:t>
          </a:r>
          <a:r>
            <a:rPr lang="en-US" altLang="ko-KR" sz="1400" b="1">
              <a:latin typeface="+mj-ea"/>
              <a:ea typeface="+mj-ea"/>
            </a:rPr>
            <a:t> </a:t>
          </a:r>
          <a:r>
            <a:rPr lang="ko-KR" altLang="en-US" sz="1400" b="1">
              <a:latin typeface="+mj-ea"/>
              <a:ea typeface="+mj-ea"/>
            </a:rPr>
            <a:t>매크로 실행</a:t>
          </a:r>
          <a:endParaRPr lang="ko-KR" altLang="en-US" sz="1200" b="1">
            <a:latin typeface="+mj-ea"/>
            <a:ea typeface="+mj-ea"/>
          </a:endParaRPr>
        </a:p>
      </xdr:txBody>
    </xdr:sp>
    <xdr:clientData/>
  </xdr:twoCellAnchor>
  <xdr:twoCellAnchor editAs="oneCell">
    <xdr:from>
      <xdr:col>11</xdr:col>
      <xdr:colOff>1206500</xdr:colOff>
      <xdr:row>5</xdr:row>
      <xdr:rowOff>178595</xdr:rowOff>
    </xdr:from>
    <xdr:to>
      <xdr:col>12</xdr:col>
      <xdr:colOff>1227667</xdr:colOff>
      <xdr:row>8</xdr:row>
      <xdr:rowOff>84666</xdr:rowOff>
    </xdr:to>
    <xdr:sp macro="[0]!clearContents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97CA21BC-6114-45B7-914B-0EF1BE585067}"/>
            </a:ext>
          </a:extLst>
        </xdr:cNvPr>
        <xdr:cNvSpPr/>
      </xdr:nvSpPr>
      <xdr:spPr>
        <a:xfrm>
          <a:off x="13811250" y="1353345"/>
          <a:ext cx="1502833" cy="562238"/>
        </a:xfrm>
        <a:prstGeom prst="roundRect">
          <a:avLst/>
        </a:prstGeom>
        <a:solidFill>
          <a:srgbClr val="8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400" b="1">
              <a:latin typeface="+mj-ea"/>
              <a:ea typeface="+mj-ea"/>
            </a:rPr>
            <a:t>입력값 지우기</a:t>
          </a:r>
          <a:endParaRPr lang="ko-KR" altLang="en-US" sz="1200" b="1">
            <a:latin typeface="+mj-ea"/>
            <a:ea typeface="+mj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1733550</xdr:colOff>
      <xdr:row>2</xdr:row>
      <xdr:rowOff>0</xdr:rowOff>
    </xdr:to>
    <xdr:sp macro="[0]!executeDescTable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93284436-21B9-4D35-8185-0124DE0D846B}"/>
            </a:ext>
          </a:extLst>
        </xdr:cNvPr>
        <xdr:cNvSpPr/>
      </xdr:nvSpPr>
      <xdr:spPr>
        <a:xfrm>
          <a:off x="0" y="0"/>
          <a:ext cx="173355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400" b="1">
              <a:latin typeface="+mj-ea"/>
              <a:ea typeface="+mj-ea"/>
            </a:rPr>
            <a:t>테이블 구조 조회</a:t>
          </a:r>
          <a:endParaRPr lang="ko-KR" altLang="en-US" sz="1200" b="1">
            <a:latin typeface="+mj-ea"/>
            <a:ea typeface="+mj-ea"/>
          </a:endParaRPr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6</xdr:col>
      <xdr:colOff>666750</xdr:colOff>
      <xdr:row>1</xdr:row>
      <xdr:rowOff>321469</xdr:rowOff>
    </xdr:to>
    <xdr:sp macro="[0]!filterColumns1" textlink="">
      <xdr:nvSpPr>
        <xdr:cNvPr id="5" name="cmdBtn1">
          <a:extLst>
            <a:ext uri="{FF2B5EF4-FFF2-40B4-BE49-F238E27FC236}">
              <a16:creationId xmlns:a16="http://schemas.microsoft.com/office/drawing/2014/main" id="{0E17F2A5-0389-4EFF-BD46-37F1EFE004E7}"/>
            </a:ext>
          </a:extLst>
        </xdr:cNvPr>
        <xdr:cNvSpPr/>
      </xdr:nvSpPr>
      <xdr:spPr>
        <a:xfrm>
          <a:off x="5036344" y="0"/>
          <a:ext cx="1666875" cy="32146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200" b="1">
              <a:latin typeface="+mj-ea"/>
              <a:ea typeface="+mj-ea"/>
            </a:rPr>
            <a:t>고급설정정보 열기</a:t>
          </a:r>
        </a:p>
      </xdr:txBody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666750</xdr:colOff>
      <xdr:row>1</xdr:row>
      <xdr:rowOff>321469</xdr:rowOff>
    </xdr:to>
    <xdr:sp macro="[0]!filterColumns2" textlink="">
      <xdr:nvSpPr>
        <xdr:cNvPr id="6" name="cmdBtn2">
          <a:extLst>
            <a:ext uri="{FF2B5EF4-FFF2-40B4-BE49-F238E27FC236}">
              <a16:creationId xmlns:a16="http://schemas.microsoft.com/office/drawing/2014/main" id="{7B931119-BDB4-45AB-A683-3AD606AD6845}"/>
            </a:ext>
          </a:extLst>
        </xdr:cNvPr>
        <xdr:cNvSpPr/>
      </xdr:nvSpPr>
      <xdr:spPr>
        <a:xfrm>
          <a:off x="10013156" y="0"/>
          <a:ext cx="1666875" cy="32146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200" b="1">
              <a:latin typeface="+mj-ea"/>
              <a:ea typeface="+mj-ea"/>
            </a:rPr>
            <a:t>고급설정정보 열기</a:t>
          </a:r>
        </a:p>
      </xdr:txBody>
    </xdr:sp>
    <xdr:clientData/>
  </xdr:twoCellAnchor>
  <xdr:twoCellAnchor editAs="oneCell">
    <xdr:from>
      <xdr:col>23</xdr:col>
      <xdr:colOff>0</xdr:colOff>
      <xdr:row>0</xdr:row>
      <xdr:rowOff>0</xdr:rowOff>
    </xdr:from>
    <xdr:to>
      <xdr:col>24</xdr:col>
      <xdr:colOff>666750</xdr:colOff>
      <xdr:row>1</xdr:row>
      <xdr:rowOff>321469</xdr:rowOff>
    </xdr:to>
    <xdr:sp macro="[0]!filterColumns3" textlink="">
      <xdr:nvSpPr>
        <xdr:cNvPr id="7" name="cmdBtn3">
          <a:extLst>
            <a:ext uri="{FF2B5EF4-FFF2-40B4-BE49-F238E27FC236}">
              <a16:creationId xmlns:a16="http://schemas.microsoft.com/office/drawing/2014/main" id="{49441F6B-BBE1-4D6C-B035-A847C7CB39FC}"/>
            </a:ext>
          </a:extLst>
        </xdr:cNvPr>
        <xdr:cNvSpPr/>
      </xdr:nvSpPr>
      <xdr:spPr>
        <a:xfrm>
          <a:off x="14989969" y="0"/>
          <a:ext cx="1666875" cy="32146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200" b="1">
              <a:latin typeface="+mj-ea"/>
              <a:ea typeface="+mj-ea"/>
            </a:rPr>
            <a:t>고급설정정보 열기</a:t>
          </a:r>
        </a:p>
      </xdr:txBody>
    </xdr:sp>
    <xdr:clientData/>
  </xdr:twoCellAnchor>
  <xdr:twoCellAnchor editAs="oneCell">
    <xdr:from>
      <xdr:col>32</xdr:col>
      <xdr:colOff>0</xdr:colOff>
      <xdr:row>0</xdr:row>
      <xdr:rowOff>0</xdr:rowOff>
    </xdr:from>
    <xdr:to>
      <xdr:col>33</xdr:col>
      <xdr:colOff>666749</xdr:colOff>
      <xdr:row>1</xdr:row>
      <xdr:rowOff>321469</xdr:rowOff>
    </xdr:to>
    <xdr:sp macro="[0]!filterColumns4" textlink="">
      <xdr:nvSpPr>
        <xdr:cNvPr id="8" name="cmdBtn4">
          <a:extLst>
            <a:ext uri="{FF2B5EF4-FFF2-40B4-BE49-F238E27FC236}">
              <a16:creationId xmlns:a16="http://schemas.microsoft.com/office/drawing/2014/main" id="{D41EE78F-51A0-47BF-BB90-CEE4A4099993}"/>
            </a:ext>
          </a:extLst>
        </xdr:cNvPr>
        <xdr:cNvSpPr/>
      </xdr:nvSpPr>
      <xdr:spPr>
        <a:xfrm>
          <a:off x="22038469" y="0"/>
          <a:ext cx="1666875" cy="32146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200" b="1">
              <a:latin typeface="+mj-ea"/>
              <a:ea typeface="+mj-ea"/>
            </a:rPr>
            <a:t>고급설정정보 닫기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Drive\EZworkKJ\Neo\%23%23ID_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##ID_File"/>
    </sheetNames>
    <sheetDataSet>
      <sheetData sheetId="0">
        <row r="2">
          <cell r="B2" t="str">
            <v>KJ</v>
          </cell>
        </row>
        <row r="5">
          <cell r="C5" t="str">
            <v>35.189.159.65</v>
          </cell>
        </row>
        <row r="6">
          <cell r="C6" t="str">
            <v>ezdb</v>
          </cell>
        </row>
        <row r="7">
          <cell r="C7" t="str">
            <v>User_ezdb_Admin</v>
          </cell>
        </row>
        <row r="8">
          <cell r="C8" t="str">
            <v>f%&amp;xq+WPaQH%a7f7D%ebveLsQQYcJWg9Wd#6Ppa%KkHKFf?3aUk?Bu^aGe_#&amp;KCd*4uFJ#%Kykc#jaAgT@#UqL?pC8CSZB*9V4bAq9zY8W@Kytq^Ud!6VPR6*YADDJnZ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3:A130" totalsRowShown="0" headerRowDxfId="3" headerRowBorderDxfId="2" tableBorderDxfId="1" totalsRowBorderDxfId="0">
  <tableColumns count="1">
    <tableColumn id="1" xr3:uid="{00000000-0010-0000-0000-000001000000}" name="ezdb Table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C18621"/>
  <sheetViews>
    <sheetView zoomScale="90" zoomScaleNormal="90" workbookViewId="0">
      <pane ySplit="10" topLeftCell="A11" activePane="bottomLeft" state="frozen"/>
      <selection pane="bottomLeft" activeCell="B10" sqref="B10"/>
    </sheetView>
  </sheetViews>
  <sheetFormatPr defaultRowHeight="16.5" x14ac:dyDescent="0.3"/>
  <cols>
    <col min="1" max="1" width="4.25" style="8" customWidth="1"/>
    <col min="2" max="2" width="13.125" style="8" customWidth="1"/>
    <col min="3" max="3" width="23.375" style="8" customWidth="1"/>
    <col min="4" max="4" width="15.25" style="8" customWidth="1"/>
    <col min="5" max="5" width="19" style="8" customWidth="1"/>
    <col min="6" max="6" width="18.25" style="8" customWidth="1"/>
    <col min="7" max="8" width="15.25" style="8" customWidth="1"/>
    <col min="9" max="9" width="18.875" style="8" customWidth="1"/>
    <col min="10" max="10" width="16.125" style="8" customWidth="1"/>
    <col min="11" max="11" width="21.75" style="8" bestFit="1" customWidth="1"/>
    <col min="12" max="12" width="19.5" style="8" customWidth="1"/>
    <col min="13" max="13" width="16.25" style="8" customWidth="1"/>
    <col min="14" max="14" width="14" style="8" customWidth="1"/>
    <col min="15" max="15" width="14.125" style="8" customWidth="1"/>
    <col min="16" max="16" width="13.125" style="8" customWidth="1"/>
    <col min="17" max="17" width="13.875" style="8" customWidth="1"/>
    <col min="18" max="18" width="17" style="8" customWidth="1"/>
    <col min="19" max="19" width="14.625" style="8" customWidth="1"/>
    <col min="20" max="20" width="11.5" style="8" customWidth="1"/>
    <col min="21" max="21" width="14.875" style="8" customWidth="1"/>
    <col min="22" max="22" width="11.5" style="8" customWidth="1"/>
    <col min="23" max="25" width="11.125" style="8" customWidth="1"/>
    <col min="26" max="27" width="9" style="8"/>
    <col min="28" max="28" width="49.5" style="8" customWidth="1"/>
    <col min="29" max="29" width="13.125" style="8" customWidth="1"/>
    <col min="30" max="30" width="11.625" style="8" bestFit="1" customWidth="1"/>
    <col min="31" max="31" width="17.25" style="8" customWidth="1"/>
    <col min="32" max="32" width="9" style="8"/>
    <col min="33" max="33" width="15.875" style="8" bestFit="1" customWidth="1"/>
    <col min="34" max="34" width="11.625" style="8" customWidth="1"/>
    <col min="35" max="35" width="13" style="8" customWidth="1"/>
    <col min="36" max="38" width="16.125" style="8" customWidth="1"/>
    <col min="39" max="39" width="19.125" style="8" customWidth="1"/>
    <col min="40" max="40" width="9" style="8"/>
    <col min="41" max="41" width="102" style="8" customWidth="1"/>
    <col min="42" max="61" width="9" style="8"/>
    <col min="62" max="62" width="16" style="8" customWidth="1"/>
    <col min="63" max="63" width="13.375" style="8" bestFit="1" customWidth="1"/>
    <col min="64" max="65" width="9" style="8"/>
    <col min="66" max="66" width="11.75" style="8" bestFit="1" customWidth="1"/>
    <col min="67" max="67" width="13.375" style="8" bestFit="1" customWidth="1"/>
    <col min="68" max="16384" width="9" style="8"/>
  </cols>
  <sheetData>
    <row r="1" spans="1:107" ht="16.5" hidden="1" customHeight="1" x14ac:dyDescent="0.3">
      <c r="D1" s="24"/>
      <c r="E1" s="24"/>
      <c r="F1" s="24"/>
      <c r="G1" s="24"/>
      <c r="H1" s="24"/>
      <c r="I1" s="24"/>
      <c r="J1" s="24"/>
      <c r="K1" s="24"/>
      <c r="R1" s="25"/>
      <c r="AB1" s="8" t="s">
        <v>37</v>
      </c>
      <c r="AI1" s="26">
        <f>COLUMN($C$10)</f>
        <v>3</v>
      </c>
    </row>
    <row r="2" spans="1:107" ht="16.5" hidden="1" customHeight="1" x14ac:dyDescent="0.3">
      <c r="D2" s="24"/>
      <c r="E2" s="24"/>
      <c r="F2" s="24"/>
      <c r="G2" s="24"/>
      <c r="H2" s="24"/>
      <c r="I2" s="24"/>
      <c r="J2" s="24"/>
      <c r="K2" s="24"/>
      <c r="AB2" s="8" t="str">
        <f>AE59</f>
        <v/>
      </c>
    </row>
    <row r="3" spans="1:107" ht="16.5" hidden="1" customHeight="1" x14ac:dyDescent="0.3">
      <c r="D3" s="24"/>
      <c r="E3" s="24"/>
      <c r="F3" s="24"/>
      <c r="G3" s="24"/>
      <c r="H3" s="24"/>
      <c r="I3" s="24"/>
      <c r="J3" s="24"/>
      <c r="K3" s="24"/>
      <c r="L3" s="27"/>
    </row>
    <row r="4" spans="1:107" ht="16.5" customHeight="1" x14ac:dyDescent="0.3">
      <c r="C4" s="28"/>
      <c r="D4" s="24"/>
      <c r="E4" s="24"/>
      <c r="F4" s="24"/>
      <c r="G4" s="24"/>
      <c r="H4" s="24"/>
      <c r="I4" s="24"/>
      <c r="J4" s="24"/>
      <c r="K4" s="24"/>
      <c r="AB4" s="8" t="str">
        <f>AC60</f>
        <v xml:space="preserve">`tttt` VARCHAR(50) NULL, `aaa` DECIMAL(11,5) NULL, </v>
      </c>
      <c r="AM4" s="29"/>
    </row>
    <row r="5" spans="1:107" ht="96.75" customHeight="1" x14ac:dyDescent="0.3">
      <c r="B5" s="55" t="str">
        <f>AN15</f>
        <v>CREATE TABLE `ezdb`.`aaaaa` (`id` INT NOT NULL AUTO_INCREMENT, `created_time` TIMESTAMP NOT NULL DEFAULT CURRENT_TIMESTAMP, `updated_time` TIMESTAMP NOT NULL DEFAULT CURRENT_TIMESTAMP ON UPDATE CURRENT_TIMESTAMP, `tttt` VARCHAR(50) NULL, `aaa` DECIMAL(11,5) NULL, PRIMARY KEY (`id`)) ENGINE = InnoDB DEFAULT CHARACTER SET = utf8mb4 COLLATE utf8mb4_unicode_ci;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</row>
    <row r="6" spans="1:107" x14ac:dyDescent="0.3">
      <c r="B6" s="30" t="s">
        <v>49</v>
      </c>
      <c r="D6" s="24"/>
    </row>
    <row r="7" spans="1:107" ht="17.25" thickBot="1" x14ac:dyDescent="0.35">
      <c r="B7" s="30" t="s">
        <v>289</v>
      </c>
      <c r="D7" s="24"/>
      <c r="G7" s="30" t="s">
        <v>290</v>
      </c>
    </row>
    <row r="8" spans="1:107" ht="17.25" thickBot="1" x14ac:dyDescent="0.35">
      <c r="B8" s="31" t="s">
        <v>32</v>
      </c>
      <c r="C8" s="18" t="s">
        <v>288</v>
      </c>
      <c r="D8" s="24"/>
      <c r="G8" s="30" t="s">
        <v>291</v>
      </c>
      <c r="J8" s="32" t="str">
        <f>IF(OR(COUNTA($J$11:$J$60)=1,COUNTA($J$11:$J$60)&gt;=4),"갯수를 다시 확인!","-")</f>
        <v>-</v>
      </c>
    </row>
    <row r="9" spans="1:107" x14ac:dyDescent="0.3">
      <c r="B9" s="24"/>
      <c r="C9" s="24"/>
      <c r="D9" s="24"/>
      <c r="E9" s="33" t="s">
        <v>28</v>
      </c>
      <c r="F9" s="33" t="s">
        <v>29</v>
      </c>
      <c r="G9" s="33" t="s">
        <v>35</v>
      </c>
      <c r="H9" s="33"/>
      <c r="J9" s="34" t="s">
        <v>45</v>
      </c>
      <c r="AG9" s="35" t="s">
        <v>40</v>
      </c>
      <c r="AH9" s="26">
        <f>COUNT($AG$11:$AG$60)</f>
        <v>0</v>
      </c>
      <c r="AL9" s="36"/>
      <c r="AM9" s="36"/>
    </row>
    <row r="10" spans="1:107" ht="30" customHeight="1" x14ac:dyDescent="0.3">
      <c r="A10" s="37"/>
      <c r="B10" s="38" t="s">
        <v>22</v>
      </c>
      <c r="C10" s="38" t="s">
        <v>23</v>
      </c>
      <c r="D10" s="38" t="s">
        <v>24</v>
      </c>
      <c r="E10" s="38" t="s">
        <v>26</v>
      </c>
      <c r="F10" s="38" t="s">
        <v>27</v>
      </c>
      <c r="G10" s="38" t="s">
        <v>25</v>
      </c>
      <c r="H10" s="54" t="s">
        <v>58</v>
      </c>
      <c r="I10" s="38" t="s">
        <v>30</v>
      </c>
      <c r="J10" s="38" t="s">
        <v>31</v>
      </c>
      <c r="K10" s="39" t="s">
        <v>33</v>
      </c>
      <c r="L10" s="39" t="s">
        <v>34</v>
      </c>
      <c r="M10" s="39" t="s">
        <v>42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35" t="s">
        <v>43</v>
      </c>
      <c r="AC10" s="35" t="s">
        <v>44</v>
      </c>
      <c r="AD10" s="35" t="s">
        <v>38</v>
      </c>
      <c r="AE10" s="35" t="s">
        <v>39</v>
      </c>
      <c r="AF10" s="29"/>
      <c r="AG10" s="40" t="s">
        <v>41</v>
      </c>
      <c r="AH10" s="41" t="s">
        <v>22</v>
      </c>
      <c r="AI10" s="41" t="s">
        <v>23</v>
      </c>
      <c r="AJ10" s="41" t="s">
        <v>23</v>
      </c>
      <c r="AK10" s="29"/>
      <c r="AL10" s="29"/>
      <c r="AM10" s="29"/>
      <c r="AN10" s="29" t="s">
        <v>284</v>
      </c>
      <c r="AO10" s="29" t="s">
        <v>285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</row>
    <row r="11" spans="1:107" ht="22.5" customHeight="1" x14ac:dyDescent="0.3">
      <c r="B11" s="42">
        <v>1</v>
      </c>
      <c r="C11" s="19" t="s">
        <v>66</v>
      </c>
      <c r="D11" s="20" t="s">
        <v>51</v>
      </c>
      <c r="E11" s="21">
        <v>50</v>
      </c>
      <c r="F11" s="22"/>
      <c r="G11" s="23"/>
      <c r="H11" s="22"/>
      <c r="I11" s="23"/>
      <c r="J11" s="23"/>
      <c r="K11" s="43" t="str">
        <f t="shared" ref="K11:K42" si="0">IF($D11="","-",IF(AND(OR($D11="DECIMAL",$D11="VARCHAR",$D11="CHAR"),OR($E11="",NOT(ISNUMBER($E11)))),"자릿수1에 숫자 입력","-"))</f>
        <v>-</v>
      </c>
      <c r="L11" s="43" t="str">
        <f t="shared" ref="L11:L42" si="1">IF($D11="","-",IF(AND($D11="DECIMAL",OR($F11="",NOT(ISNUMBER($F11)))),"자릿수2에 숫자 입력","-"))</f>
        <v>-</v>
      </c>
      <c r="M11" s="43"/>
      <c r="N11" s="44"/>
      <c r="O11" s="44"/>
      <c r="R11" s="44"/>
      <c r="AB11" s="35" t="str">
        <f t="shared" ref="AB11:AB60" si="2">IF($C11="","","`"&amp;$C11&amp;"` "&amp;$D11&amp;IF(OR($D11="INT",$D11="DATE"),"",IF($D11="DECIMAL","("&amp;$E11&amp;","&amp;$F11&amp;")","("&amp;$E11&amp;")"))&amp;" "&amp;IF($G11="","NULL",$G11)&amp;IF(AND($G11="NOT NULL",$H11&lt;&gt;"")," DEFAULT "&amp;$H11,"")&amp;", ")</f>
        <v xml:space="preserve">`tttt` VARCHAR(50) NULL, </v>
      </c>
      <c r="AC11" s="45" t="str">
        <f>AB11</f>
        <v xml:space="preserve">`tttt` VARCHAR(50) NULL, </v>
      </c>
      <c r="AD11" s="35" t="str">
        <f t="shared" ref="AD11:AD42" si="3">IF($I11="","","UNIQUE INDEX `"&amp;$C11&amp;"_UNIQUE` (`"&amp;$C11&amp;"` ASC), ")</f>
        <v/>
      </c>
      <c r="AE11" s="45" t="str">
        <f>AD11</f>
        <v/>
      </c>
      <c r="AG11" s="46" t="str">
        <f>IF($J11="UNIQUE",ROW(),"-")</f>
        <v>-</v>
      </c>
      <c r="AH11" s="41">
        <v>1</v>
      </c>
      <c r="AI11" s="41" t="str">
        <f ca="1">IF($AH11&gt;$AH$9,"-",INDIRECT(ADDRESS(SMALL($AG$11:$AG$60,$AH11),$AI$1)))</f>
        <v>-</v>
      </c>
      <c r="AJ11" s="47" t="str">
        <f>IF(OR($AH$9&lt;=1,$AH$9&gt;=4),"","UNIQUE INDEX `"&amp;$AI11&amp;"_UNIQUE_M` (`"&amp;$AI11&amp;"` ASC, `"&amp;$AI12&amp;"` ASC"&amp;IF($AI13="-","",", `"&amp;$AI13&amp;"` ASC")&amp;"), ")</f>
        <v/>
      </c>
      <c r="AK11" s="36"/>
      <c r="AL11" s="36"/>
      <c r="AN11" s="35" t="s">
        <v>36</v>
      </c>
      <c r="AO11" s="35" t="str">
        <f>"CREATE TABLE `"&amp;AO10&amp;"`.`"&amp;$C$8&amp;"` (`id` INT NOT NULL AUTO_INCREMENT, `created_time` TIMESTAMP NOT NULL DEFAULT CURRENT_TIMESTAMP, `updated_time` TIMESTAMP NOT NULL DEFAULT CURRENT_TIMESTAMP ON UPDATE CURRENT_TIMESTAMP"&amp;", "</f>
        <v xml:space="preserve">CREATE TABLE `ezdb`.`aaaaa` (`id` INT NOT NULL AUTO_INCREMENT, `created_time` TIMESTAMP NOT NULL DEFAULT CURRENT_TIMESTAMP, `updated_time` TIMESTAMP NOT NULL DEFAULT CURRENT_TIMESTAMP ON UPDATE CURRENT_TIMESTAMP, </v>
      </c>
    </row>
    <row r="12" spans="1:107" ht="22.5" customHeight="1" x14ac:dyDescent="0.3">
      <c r="B12" s="42">
        <v>2</v>
      </c>
      <c r="C12" s="19" t="s">
        <v>67</v>
      </c>
      <c r="D12" s="20" t="s">
        <v>62</v>
      </c>
      <c r="E12" s="21">
        <v>11</v>
      </c>
      <c r="F12" s="22">
        <v>5</v>
      </c>
      <c r="G12" s="23"/>
      <c r="H12" s="22"/>
      <c r="I12" s="23"/>
      <c r="J12" s="23"/>
      <c r="K12" s="43" t="str">
        <f t="shared" si="0"/>
        <v>-</v>
      </c>
      <c r="L12" s="43" t="str">
        <f t="shared" si="1"/>
        <v>-</v>
      </c>
      <c r="M12" s="43"/>
      <c r="N12" s="44"/>
      <c r="O12" s="44"/>
      <c r="AB12" s="35" t="str">
        <f t="shared" si="2"/>
        <v xml:space="preserve">`aaa` DECIMAL(11,5) NULL, </v>
      </c>
      <c r="AC12" s="35" t="str">
        <f>AC11&amp;AB12</f>
        <v xml:space="preserve">`tttt` VARCHAR(50) NULL, `aaa` DECIMAL(11,5) NULL, </v>
      </c>
      <c r="AD12" s="35" t="str">
        <f t="shared" si="3"/>
        <v/>
      </c>
      <c r="AE12" s="35" t="str">
        <f>AE11&amp;AD12</f>
        <v/>
      </c>
      <c r="AG12" s="46" t="str">
        <f t="shared" ref="AG12:AG60" si="4">IF($J12="UNIQUE",ROW(),"-")</f>
        <v>-</v>
      </c>
      <c r="AH12" s="41">
        <v>2</v>
      </c>
      <c r="AI12" s="41" t="str">
        <f t="shared" ref="AI12:AI13" ca="1" si="5">IF($AH12&gt;$AH$9,"-",INDIRECT(ADDRESS(SMALL($AG$11:$AG$60,$AH12),$AI$1)))</f>
        <v>-</v>
      </c>
      <c r="AJ12" s="36"/>
      <c r="AK12" s="36"/>
      <c r="AL12" s="36"/>
      <c r="AN12" s="35" t="s">
        <v>46</v>
      </c>
      <c r="AO12" s="35" t="str">
        <f>$AC$60</f>
        <v xml:space="preserve">`tttt` VARCHAR(50) NULL, `aaa` DECIMAL(11,5) NULL, </v>
      </c>
    </row>
    <row r="13" spans="1:107" ht="22.5" customHeight="1" x14ac:dyDescent="0.3">
      <c r="B13" s="42">
        <v>3</v>
      </c>
      <c r="C13" s="19"/>
      <c r="D13" s="20"/>
      <c r="E13" s="21"/>
      <c r="F13" s="22"/>
      <c r="G13" s="23"/>
      <c r="H13" s="22"/>
      <c r="I13" s="23"/>
      <c r="J13" s="23"/>
      <c r="K13" s="43" t="str">
        <f t="shared" si="0"/>
        <v>-</v>
      </c>
      <c r="L13" s="43" t="str">
        <f t="shared" si="1"/>
        <v>-</v>
      </c>
      <c r="M13" s="43"/>
      <c r="N13" s="44"/>
      <c r="O13" s="44"/>
      <c r="AB13" s="35" t="str">
        <f t="shared" si="2"/>
        <v/>
      </c>
      <c r="AC13" s="35" t="str">
        <f t="shared" ref="AC13:AC60" si="6">AC12&amp;AB13</f>
        <v xml:space="preserve">`tttt` VARCHAR(50) NULL, `aaa` DECIMAL(11,5) NULL, </v>
      </c>
      <c r="AD13" s="35" t="str">
        <f t="shared" si="3"/>
        <v/>
      </c>
      <c r="AE13" s="35" t="str">
        <f t="shared" ref="AE13:AE60" si="7">AE12&amp;AD13</f>
        <v/>
      </c>
      <c r="AG13" s="46" t="str">
        <f t="shared" si="4"/>
        <v>-</v>
      </c>
      <c r="AH13" s="41">
        <v>3</v>
      </c>
      <c r="AI13" s="41" t="str">
        <f t="shared" ca="1" si="5"/>
        <v>-</v>
      </c>
      <c r="AJ13" s="36"/>
      <c r="AK13" s="36"/>
      <c r="AL13" s="36"/>
      <c r="AN13" s="35" t="s">
        <v>47</v>
      </c>
      <c r="AO13" s="35" t="str">
        <f>"PRIMARY KEY (`id`), "&amp;$AE$60&amp;$AJ$11</f>
        <v xml:space="preserve">PRIMARY KEY (`id`), </v>
      </c>
    </row>
    <row r="14" spans="1:107" ht="22.5" customHeight="1" x14ac:dyDescent="0.3">
      <c r="B14" s="42">
        <v>4</v>
      </c>
      <c r="C14" s="19"/>
      <c r="D14" s="20"/>
      <c r="E14" s="21"/>
      <c r="F14" s="22"/>
      <c r="G14" s="23"/>
      <c r="H14" s="22"/>
      <c r="I14" s="23"/>
      <c r="J14" s="23"/>
      <c r="K14" s="43" t="str">
        <f t="shared" si="0"/>
        <v>-</v>
      </c>
      <c r="L14" s="43" t="str">
        <f t="shared" si="1"/>
        <v>-</v>
      </c>
      <c r="M14" s="43"/>
      <c r="N14" s="44"/>
      <c r="O14" s="44"/>
      <c r="AB14" s="35" t="str">
        <f t="shared" si="2"/>
        <v/>
      </c>
      <c r="AC14" s="35" t="str">
        <f t="shared" si="6"/>
        <v xml:space="preserve">`tttt` VARCHAR(50) NULL, `aaa` DECIMAL(11,5) NULL, </v>
      </c>
      <c r="AD14" s="35" t="str">
        <f t="shared" si="3"/>
        <v/>
      </c>
      <c r="AE14" s="35" t="str">
        <f t="shared" si="7"/>
        <v/>
      </c>
      <c r="AG14" s="46" t="str">
        <f t="shared" si="4"/>
        <v>-</v>
      </c>
      <c r="AJ14" s="36"/>
      <c r="AK14" s="36"/>
      <c r="AL14" s="36"/>
      <c r="AN14" s="35" t="s">
        <v>48</v>
      </c>
      <c r="AO14" s="35" t="str">
        <f>"ENGINE = InnoDB DEFAULT CHARACTER SET = utf8mb4 COLLATE utf8mb4_unicode_ci;"</f>
        <v>ENGINE = InnoDB DEFAULT CHARACTER SET = utf8mb4 COLLATE utf8mb4_unicode_ci;</v>
      </c>
    </row>
    <row r="15" spans="1:107" ht="22.5" customHeight="1" x14ac:dyDescent="0.3">
      <c r="B15" s="42">
        <v>5</v>
      </c>
      <c r="C15" s="19"/>
      <c r="D15" s="20"/>
      <c r="E15" s="21"/>
      <c r="F15" s="22"/>
      <c r="G15" s="23"/>
      <c r="H15" s="22"/>
      <c r="I15" s="23"/>
      <c r="J15" s="23"/>
      <c r="K15" s="43" t="str">
        <f t="shared" si="0"/>
        <v>-</v>
      </c>
      <c r="L15" s="43" t="str">
        <f t="shared" si="1"/>
        <v>-</v>
      </c>
      <c r="M15" s="43"/>
      <c r="N15" s="44"/>
      <c r="O15" s="44"/>
      <c r="AB15" s="35" t="str">
        <f t="shared" si="2"/>
        <v/>
      </c>
      <c r="AC15" s="35" t="str">
        <f t="shared" si="6"/>
        <v xml:space="preserve">`tttt` VARCHAR(50) NULL, `aaa` DECIMAL(11,5) NULL, </v>
      </c>
      <c r="AD15" s="35" t="str">
        <f t="shared" si="3"/>
        <v/>
      </c>
      <c r="AE15" s="35" t="str">
        <f t="shared" si="7"/>
        <v/>
      </c>
      <c r="AG15" s="46" t="str">
        <f t="shared" si="4"/>
        <v>-</v>
      </c>
      <c r="AJ15" s="36"/>
      <c r="AK15" s="36"/>
      <c r="AL15" s="36"/>
      <c r="AM15" s="8" t="s">
        <v>287</v>
      </c>
      <c r="AN15" s="57" t="str">
        <f>$AO$11&amp;$AO$12&amp;LEFT($AO$13,LEN(AO$13)-2)&amp;") "&amp;$AO$14</f>
        <v>CREATE TABLE `ezdb`.`aaaaa` (`id` INT NOT NULL AUTO_INCREMENT, `created_time` TIMESTAMP NOT NULL DEFAULT CURRENT_TIMESTAMP, `updated_time` TIMESTAMP NOT NULL DEFAULT CURRENT_TIMESTAMP ON UPDATE CURRENT_TIMESTAMP, `tttt` VARCHAR(50) NULL, `aaa` DECIMAL(11,5) NULL, PRIMARY KEY (`id`)) ENGINE = InnoDB DEFAULT CHARACTER SET = utf8mb4 COLLATE utf8mb4_unicode_ci;</v>
      </c>
      <c r="AO15" s="57"/>
    </row>
    <row r="16" spans="1:107" ht="22.5" customHeight="1" x14ac:dyDescent="0.3">
      <c r="B16" s="42">
        <v>6</v>
      </c>
      <c r="C16" s="19"/>
      <c r="D16" s="20"/>
      <c r="E16" s="21"/>
      <c r="F16" s="22"/>
      <c r="G16" s="23"/>
      <c r="H16" s="22"/>
      <c r="I16" s="23"/>
      <c r="J16" s="23"/>
      <c r="K16" s="43" t="str">
        <f t="shared" si="0"/>
        <v>-</v>
      </c>
      <c r="L16" s="43" t="str">
        <f t="shared" si="1"/>
        <v>-</v>
      </c>
      <c r="M16" s="43"/>
      <c r="N16" s="44"/>
      <c r="O16" s="44"/>
      <c r="R16" s="44"/>
      <c r="AB16" s="35" t="str">
        <f t="shared" si="2"/>
        <v/>
      </c>
      <c r="AC16" s="35" t="str">
        <f t="shared" si="6"/>
        <v xml:space="preserve">`tttt` VARCHAR(50) NULL, `aaa` DECIMAL(11,5) NULL, </v>
      </c>
      <c r="AD16" s="35" t="str">
        <f t="shared" si="3"/>
        <v/>
      </c>
      <c r="AE16" s="35" t="str">
        <f t="shared" si="7"/>
        <v/>
      </c>
      <c r="AG16" s="46" t="str">
        <f t="shared" si="4"/>
        <v>-</v>
      </c>
      <c r="AJ16" s="36"/>
      <c r="AK16" s="36"/>
      <c r="AL16" s="36"/>
      <c r="AN16" s="57"/>
      <c r="AO16" s="57"/>
    </row>
    <row r="17" spans="2:41" ht="22.5" customHeight="1" x14ac:dyDescent="0.3">
      <c r="B17" s="42">
        <v>7</v>
      </c>
      <c r="C17" s="19"/>
      <c r="D17" s="20"/>
      <c r="E17" s="21"/>
      <c r="F17" s="22"/>
      <c r="G17" s="23"/>
      <c r="H17" s="22"/>
      <c r="I17" s="23"/>
      <c r="J17" s="23"/>
      <c r="K17" s="43" t="str">
        <f t="shared" si="0"/>
        <v>-</v>
      </c>
      <c r="L17" s="43" t="str">
        <f t="shared" si="1"/>
        <v>-</v>
      </c>
      <c r="M17" s="43"/>
      <c r="N17" s="44"/>
      <c r="O17" s="44"/>
      <c r="R17" s="44"/>
      <c r="AB17" s="35" t="str">
        <f t="shared" si="2"/>
        <v/>
      </c>
      <c r="AC17" s="35" t="str">
        <f t="shared" si="6"/>
        <v xml:space="preserve">`tttt` VARCHAR(50) NULL, `aaa` DECIMAL(11,5) NULL, </v>
      </c>
      <c r="AD17" s="35" t="str">
        <f t="shared" si="3"/>
        <v/>
      </c>
      <c r="AE17" s="35" t="str">
        <f t="shared" si="7"/>
        <v/>
      </c>
      <c r="AG17" s="46" t="str">
        <f t="shared" si="4"/>
        <v>-</v>
      </c>
      <c r="AJ17" s="36"/>
      <c r="AK17" s="36"/>
      <c r="AL17" s="36"/>
      <c r="AN17" s="57"/>
      <c r="AO17" s="57"/>
    </row>
    <row r="18" spans="2:41" ht="22.5" customHeight="1" x14ac:dyDescent="0.3">
      <c r="B18" s="42">
        <v>8</v>
      </c>
      <c r="C18" s="19"/>
      <c r="D18" s="20"/>
      <c r="E18" s="21"/>
      <c r="F18" s="22"/>
      <c r="G18" s="23"/>
      <c r="H18" s="22"/>
      <c r="I18" s="23"/>
      <c r="J18" s="23"/>
      <c r="K18" s="43" t="str">
        <f t="shared" si="0"/>
        <v>-</v>
      </c>
      <c r="L18" s="43" t="str">
        <f t="shared" si="1"/>
        <v>-</v>
      </c>
      <c r="M18" s="43"/>
      <c r="N18" s="44"/>
      <c r="O18" s="44"/>
      <c r="R18" s="44"/>
      <c r="AB18" s="35" t="str">
        <f t="shared" si="2"/>
        <v/>
      </c>
      <c r="AC18" s="35" t="str">
        <f t="shared" si="6"/>
        <v xml:space="preserve">`tttt` VARCHAR(50) NULL, `aaa` DECIMAL(11,5) NULL, </v>
      </c>
      <c r="AD18" s="35" t="str">
        <f t="shared" si="3"/>
        <v/>
      </c>
      <c r="AE18" s="35" t="str">
        <f t="shared" si="7"/>
        <v/>
      </c>
      <c r="AG18" s="46" t="str">
        <f t="shared" si="4"/>
        <v>-</v>
      </c>
      <c r="AJ18" s="36"/>
      <c r="AK18" s="36"/>
      <c r="AL18" s="36"/>
      <c r="AN18" s="57"/>
      <c r="AO18" s="57"/>
    </row>
    <row r="19" spans="2:41" ht="22.5" customHeight="1" x14ac:dyDescent="0.3">
      <c r="B19" s="42">
        <v>9</v>
      </c>
      <c r="C19" s="19"/>
      <c r="D19" s="20"/>
      <c r="E19" s="21"/>
      <c r="F19" s="22"/>
      <c r="G19" s="23"/>
      <c r="H19" s="22"/>
      <c r="I19" s="23"/>
      <c r="J19" s="23"/>
      <c r="K19" s="43" t="str">
        <f t="shared" si="0"/>
        <v>-</v>
      </c>
      <c r="L19" s="43" t="str">
        <f t="shared" si="1"/>
        <v>-</v>
      </c>
      <c r="M19" s="43"/>
      <c r="N19" s="44"/>
      <c r="O19" s="44"/>
      <c r="R19" s="44"/>
      <c r="AB19" s="35" t="str">
        <f t="shared" si="2"/>
        <v/>
      </c>
      <c r="AC19" s="35" t="str">
        <f t="shared" si="6"/>
        <v xml:space="preserve">`tttt` VARCHAR(50) NULL, `aaa` DECIMAL(11,5) NULL, </v>
      </c>
      <c r="AD19" s="35" t="str">
        <f t="shared" si="3"/>
        <v/>
      </c>
      <c r="AE19" s="35" t="str">
        <f t="shared" si="7"/>
        <v/>
      </c>
      <c r="AG19" s="46" t="str">
        <f t="shared" si="4"/>
        <v>-</v>
      </c>
      <c r="AJ19" s="36"/>
      <c r="AK19" s="36"/>
      <c r="AL19" s="36"/>
      <c r="AN19" s="57"/>
      <c r="AO19" s="57"/>
    </row>
    <row r="20" spans="2:41" ht="22.5" customHeight="1" x14ac:dyDescent="0.3">
      <c r="B20" s="42">
        <v>10</v>
      </c>
      <c r="C20" s="19"/>
      <c r="D20" s="20"/>
      <c r="E20" s="21"/>
      <c r="F20" s="22"/>
      <c r="G20" s="23"/>
      <c r="H20" s="22"/>
      <c r="I20" s="23"/>
      <c r="J20" s="23"/>
      <c r="K20" s="43" t="str">
        <f t="shared" si="0"/>
        <v>-</v>
      </c>
      <c r="L20" s="43" t="str">
        <f t="shared" si="1"/>
        <v>-</v>
      </c>
      <c r="M20" s="43"/>
      <c r="N20" s="44"/>
      <c r="O20" s="44"/>
      <c r="R20" s="44"/>
      <c r="AB20" s="35" t="str">
        <f t="shared" si="2"/>
        <v/>
      </c>
      <c r="AC20" s="35" t="str">
        <f t="shared" si="6"/>
        <v xml:space="preserve">`tttt` VARCHAR(50) NULL, `aaa` DECIMAL(11,5) NULL, </v>
      </c>
      <c r="AD20" s="35" t="str">
        <f t="shared" si="3"/>
        <v/>
      </c>
      <c r="AE20" s="35" t="str">
        <f t="shared" si="7"/>
        <v/>
      </c>
      <c r="AG20" s="46" t="str">
        <f t="shared" si="4"/>
        <v>-</v>
      </c>
      <c r="AJ20" s="36"/>
      <c r="AK20" s="36"/>
      <c r="AL20" s="36"/>
    </row>
    <row r="21" spans="2:41" ht="22.5" customHeight="1" x14ac:dyDescent="0.3">
      <c r="B21" s="42">
        <v>11</v>
      </c>
      <c r="C21" s="19"/>
      <c r="D21" s="20"/>
      <c r="E21" s="21"/>
      <c r="F21" s="22"/>
      <c r="G21" s="23"/>
      <c r="H21" s="22"/>
      <c r="I21" s="23"/>
      <c r="J21" s="23"/>
      <c r="K21" s="43" t="str">
        <f t="shared" si="0"/>
        <v>-</v>
      </c>
      <c r="L21" s="43" t="str">
        <f t="shared" si="1"/>
        <v>-</v>
      </c>
      <c r="M21" s="43"/>
      <c r="N21" s="44"/>
      <c r="O21" s="44"/>
      <c r="R21" s="44"/>
      <c r="AB21" s="35" t="str">
        <f t="shared" si="2"/>
        <v/>
      </c>
      <c r="AC21" s="35" t="str">
        <f t="shared" si="6"/>
        <v xml:space="preserve">`tttt` VARCHAR(50) NULL, `aaa` DECIMAL(11,5) NULL, </v>
      </c>
      <c r="AD21" s="35" t="str">
        <f t="shared" si="3"/>
        <v/>
      </c>
      <c r="AE21" s="35" t="str">
        <f t="shared" si="7"/>
        <v/>
      </c>
      <c r="AG21" s="46" t="str">
        <f t="shared" si="4"/>
        <v>-</v>
      </c>
      <c r="AJ21" s="36"/>
      <c r="AK21" s="36"/>
      <c r="AL21" s="36"/>
      <c r="AM21" s="36" t="s">
        <v>286</v>
      </c>
      <c r="AN21" s="56" t="str">
        <f>"CREATE TABLE `"&amp;$AO$10&amp;"`.`"&amp;$C$8&amp;"_log` (`id` INT NOT NULL AUTO_INCREMENT,`time` TIMESTAMP NOT NULL DEFAULT CURRENT_TIMESTAMP,`person` VARCHAR(5) NOT NULL,"&amp;"`log_data` VARCHAR(2500) NOT NULL,`original_idx` INT NOT NULL,`비고` VARCHAR(100) NULL,"&amp;"PRIMARY KEY (`id`)) ENGINE = InnoDB DEFAULT CHARACTER SET = utf8mb4 COLLATE = utf8mb4_unicode_ci;"</f>
        <v>CREATE TABLE `ezdb`.`aaaaa_log` (`id` INT NOT NULL AUTO_INCREMENT,`time` TIMESTAMP NOT NULL DEFAULT CURRENT_TIMESTAMP,`person` VARCHAR(5) NOT NULL,`log_data` VARCHAR(2500) NOT NULL,`original_idx` INT NOT NULL,`비고` VARCHAR(100) NULL,PRIMARY KEY (`id`)) ENGINE = InnoDB DEFAULT CHARACTER SET = utf8mb4 COLLATE = utf8mb4_unicode_ci;</v>
      </c>
      <c r="AO21" s="56"/>
    </row>
    <row r="22" spans="2:41" ht="22.5" customHeight="1" x14ac:dyDescent="0.3">
      <c r="B22" s="42">
        <v>12</v>
      </c>
      <c r="C22" s="19"/>
      <c r="D22" s="20"/>
      <c r="E22" s="21"/>
      <c r="F22" s="22"/>
      <c r="G22" s="23"/>
      <c r="H22" s="22"/>
      <c r="I22" s="23"/>
      <c r="J22" s="23"/>
      <c r="K22" s="43" t="str">
        <f t="shared" si="0"/>
        <v>-</v>
      </c>
      <c r="L22" s="43" t="str">
        <f t="shared" si="1"/>
        <v>-</v>
      </c>
      <c r="M22" s="43"/>
      <c r="N22" s="44"/>
      <c r="O22" s="44"/>
      <c r="R22" s="44"/>
      <c r="AB22" s="35" t="str">
        <f t="shared" si="2"/>
        <v/>
      </c>
      <c r="AC22" s="35" t="str">
        <f t="shared" si="6"/>
        <v xml:space="preserve">`tttt` VARCHAR(50) NULL, `aaa` DECIMAL(11,5) NULL, </v>
      </c>
      <c r="AD22" s="35" t="str">
        <f t="shared" si="3"/>
        <v/>
      </c>
      <c r="AE22" s="35" t="str">
        <f t="shared" si="7"/>
        <v/>
      </c>
      <c r="AG22" s="46" t="str">
        <f t="shared" si="4"/>
        <v>-</v>
      </c>
      <c r="AJ22" s="36"/>
      <c r="AK22" s="36"/>
      <c r="AL22" s="36"/>
      <c r="AN22" s="56"/>
      <c r="AO22" s="56"/>
    </row>
    <row r="23" spans="2:41" ht="22.5" customHeight="1" x14ac:dyDescent="0.3">
      <c r="B23" s="42">
        <v>13</v>
      </c>
      <c r="C23" s="19"/>
      <c r="D23" s="20"/>
      <c r="E23" s="21"/>
      <c r="F23" s="22"/>
      <c r="G23" s="23"/>
      <c r="H23" s="22"/>
      <c r="I23" s="23"/>
      <c r="J23" s="23"/>
      <c r="K23" s="43" t="str">
        <f t="shared" si="0"/>
        <v>-</v>
      </c>
      <c r="L23" s="43" t="str">
        <f t="shared" si="1"/>
        <v>-</v>
      </c>
      <c r="M23" s="43"/>
      <c r="N23" s="44"/>
      <c r="O23" s="44"/>
      <c r="R23" s="44"/>
      <c r="AB23" s="35" t="str">
        <f t="shared" si="2"/>
        <v/>
      </c>
      <c r="AC23" s="35" t="str">
        <f t="shared" si="6"/>
        <v xml:space="preserve">`tttt` VARCHAR(50) NULL, `aaa` DECIMAL(11,5) NULL, </v>
      </c>
      <c r="AD23" s="35" t="str">
        <f t="shared" si="3"/>
        <v/>
      </c>
      <c r="AE23" s="35" t="str">
        <f t="shared" si="7"/>
        <v/>
      </c>
      <c r="AG23" s="46" t="str">
        <f t="shared" si="4"/>
        <v>-</v>
      </c>
      <c r="AJ23" s="36"/>
      <c r="AK23" s="36"/>
      <c r="AL23" s="36"/>
      <c r="AN23" s="56"/>
      <c r="AO23" s="56"/>
    </row>
    <row r="24" spans="2:41" ht="22.5" customHeight="1" x14ac:dyDescent="0.3">
      <c r="B24" s="42">
        <v>14</v>
      </c>
      <c r="C24" s="19"/>
      <c r="D24" s="20"/>
      <c r="E24" s="21"/>
      <c r="F24" s="22"/>
      <c r="G24" s="23"/>
      <c r="H24" s="22"/>
      <c r="I24" s="23"/>
      <c r="J24" s="23"/>
      <c r="K24" s="43" t="str">
        <f t="shared" si="0"/>
        <v>-</v>
      </c>
      <c r="L24" s="43" t="str">
        <f t="shared" si="1"/>
        <v>-</v>
      </c>
      <c r="M24" s="43"/>
      <c r="N24" s="44"/>
      <c r="O24" s="44"/>
      <c r="R24" s="44"/>
      <c r="AB24" s="35" t="str">
        <f t="shared" si="2"/>
        <v/>
      </c>
      <c r="AC24" s="35" t="str">
        <f t="shared" si="6"/>
        <v xml:space="preserve">`tttt` VARCHAR(50) NULL, `aaa` DECIMAL(11,5) NULL, </v>
      </c>
      <c r="AD24" s="35" t="str">
        <f t="shared" si="3"/>
        <v/>
      </c>
      <c r="AE24" s="35" t="str">
        <f t="shared" si="7"/>
        <v/>
      </c>
      <c r="AG24" s="46" t="str">
        <f t="shared" si="4"/>
        <v>-</v>
      </c>
      <c r="AJ24" s="36"/>
      <c r="AK24" s="36"/>
      <c r="AL24" s="36"/>
      <c r="AN24" s="56"/>
      <c r="AO24" s="56"/>
    </row>
    <row r="25" spans="2:41" ht="22.5" customHeight="1" x14ac:dyDescent="0.3">
      <c r="B25" s="42">
        <v>15</v>
      </c>
      <c r="C25" s="19"/>
      <c r="D25" s="20"/>
      <c r="E25" s="21"/>
      <c r="F25" s="22"/>
      <c r="G25" s="23"/>
      <c r="H25" s="22"/>
      <c r="I25" s="23"/>
      <c r="J25" s="23"/>
      <c r="K25" s="43" t="str">
        <f t="shared" si="0"/>
        <v>-</v>
      </c>
      <c r="L25" s="43" t="str">
        <f t="shared" si="1"/>
        <v>-</v>
      </c>
      <c r="M25" s="43"/>
      <c r="N25" s="44"/>
      <c r="O25" s="44"/>
      <c r="R25" s="44"/>
      <c r="AB25" s="35" t="str">
        <f t="shared" si="2"/>
        <v/>
      </c>
      <c r="AC25" s="35" t="str">
        <f t="shared" si="6"/>
        <v xml:space="preserve">`tttt` VARCHAR(50) NULL, `aaa` DECIMAL(11,5) NULL, </v>
      </c>
      <c r="AD25" s="35" t="str">
        <f t="shared" si="3"/>
        <v/>
      </c>
      <c r="AE25" s="35" t="str">
        <f t="shared" si="7"/>
        <v/>
      </c>
      <c r="AG25" s="46" t="str">
        <f t="shared" si="4"/>
        <v>-</v>
      </c>
      <c r="AJ25" s="36"/>
      <c r="AK25" s="36"/>
      <c r="AL25" s="36"/>
    </row>
    <row r="26" spans="2:41" ht="22.5" customHeight="1" x14ac:dyDescent="0.3">
      <c r="B26" s="42">
        <v>16</v>
      </c>
      <c r="C26" s="19"/>
      <c r="D26" s="20"/>
      <c r="E26" s="21"/>
      <c r="F26" s="22"/>
      <c r="G26" s="23"/>
      <c r="H26" s="22"/>
      <c r="I26" s="23"/>
      <c r="J26" s="23"/>
      <c r="K26" s="43" t="str">
        <f t="shared" si="0"/>
        <v>-</v>
      </c>
      <c r="L26" s="43" t="str">
        <f t="shared" si="1"/>
        <v>-</v>
      </c>
      <c r="M26" s="43"/>
      <c r="N26" s="44"/>
      <c r="O26" s="44"/>
      <c r="R26" s="44"/>
      <c r="AB26" s="35" t="str">
        <f t="shared" si="2"/>
        <v/>
      </c>
      <c r="AC26" s="35" t="str">
        <f t="shared" si="6"/>
        <v xml:space="preserve">`tttt` VARCHAR(50) NULL, `aaa` DECIMAL(11,5) NULL, </v>
      </c>
      <c r="AD26" s="35" t="str">
        <f t="shared" si="3"/>
        <v/>
      </c>
      <c r="AE26" s="35" t="str">
        <f t="shared" si="7"/>
        <v/>
      </c>
      <c r="AG26" s="46" t="str">
        <f t="shared" si="4"/>
        <v>-</v>
      </c>
      <c r="AJ26" s="36"/>
      <c r="AK26" s="36"/>
      <c r="AL26" s="36"/>
    </row>
    <row r="27" spans="2:41" ht="22.5" customHeight="1" x14ac:dyDescent="0.3">
      <c r="B27" s="42">
        <v>17</v>
      </c>
      <c r="C27" s="19"/>
      <c r="D27" s="20"/>
      <c r="E27" s="21"/>
      <c r="F27" s="22"/>
      <c r="G27" s="23"/>
      <c r="H27" s="22"/>
      <c r="I27" s="23"/>
      <c r="J27" s="23"/>
      <c r="K27" s="43" t="str">
        <f t="shared" si="0"/>
        <v>-</v>
      </c>
      <c r="L27" s="43" t="str">
        <f t="shared" si="1"/>
        <v>-</v>
      </c>
      <c r="M27" s="43"/>
      <c r="N27" s="44"/>
      <c r="O27" s="44"/>
      <c r="R27" s="44"/>
      <c r="AB27" s="35" t="str">
        <f t="shared" si="2"/>
        <v/>
      </c>
      <c r="AC27" s="35" t="str">
        <f t="shared" si="6"/>
        <v xml:space="preserve">`tttt` VARCHAR(50) NULL, `aaa` DECIMAL(11,5) NULL, </v>
      </c>
      <c r="AD27" s="35" t="str">
        <f t="shared" si="3"/>
        <v/>
      </c>
      <c r="AE27" s="35" t="str">
        <f t="shared" si="7"/>
        <v/>
      </c>
      <c r="AG27" s="46" t="str">
        <f t="shared" si="4"/>
        <v>-</v>
      </c>
      <c r="AJ27" s="36"/>
      <c r="AK27" s="36"/>
      <c r="AL27" s="36"/>
    </row>
    <row r="28" spans="2:41" ht="22.5" customHeight="1" x14ac:dyDescent="0.3">
      <c r="B28" s="42">
        <v>18</v>
      </c>
      <c r="C28" s="19"/>
      <c r="D28" s="20"/>
      <c r="E28" s="21"/>
      <c r="F28" s="22"/>
      <c r="G28" s="23"/>
      <c r="H28" s="22"/>
      <c r="I28" s="23"/>
      <c r="J28" s="23"/>
      <c r="K28" s="43" t="str">
        <f t="shared" si="0"/>
        <v>-</v>
      </c>
      <c r="L28" s="43" t="str">
        <f t="shared" si="1"/>
        <v>-</v>
      </c>
      <c r="M28" s="43"/>
      <c r="N28" s="44"/>
      <c r="O28" s="44"/>
      <c r="R28" s="44"/>
      <c r="AB28" s="35" t="str">
        <f t="shared" si="2"/>
        <v/>
      </c>
      <c r="AC28" s="35" t="str">
        <f t="shared" si="6"/>
        <v xml:space="preserve">`tttt` VARCHAR(50) NULL, `aaa` DECIMAL(11,5) NULL, </v>
      </c>
      <c r="AD28" s="35" t="str">
        <f t="shared" si="3"/>
        <v/>
      </c>
      <c r="AE28" s="35" t="str">
        <f t="shared" si="7"/>
        <v/>
      </c>
      <c r="AG28" s="46" t="str">
        <f t="shared" si="4"/>
        <v>-</v>
      </c>
      <c r="AJ28" s="36"/>
      <c r="AK28" s="36"/>
      <c r="AL28" s="36"/>
    </row>
    <row r="29" spans="2:41" ht="22.5" customHeight="1" x14ac:dyDescent="0.3">
      <c r="B29" s="42">
        <v>19</v>
      </c>
      <c r="C29" s="19"/>
      <c r="D29" s="20"/>
      <c r="E29" s="21"/>
      <c r="F29" s="22"/>
      <c r="G29" s="23"/>
      <c r="H29" s="22"/>
      <c r="I29" s="23"/>
      <c r="J29" s="23"/>
      <c r="K29" s="43" t="str">
        <f t="shared" si="0"/>
        <v>-</v>
      </c>
      <c r="L29" s="43" t="str">
        <f t="shared" si="1"/>
        <v>-</v>
      </c>
      <c r="M29" s="43"/>
      <c r="N29" s="44"/>
      <c r="O29" s="44"/>
      <c r="R29" s="44"/>
      <c r="AB29" s="35" t="str">
        <f t="shared" si="2"/>
        <v/>
      </c>
      <c r="AC29" s="35" t="str">
        <f t="shared" si="6"/>
        <v xml:space="preserve">`tttt` VARCHAR(50) NULL, `aaa` DECIMAL(11,5) NULL, </v>
      </c>
      <c r="AD29" s="35" t="str">
        <f t="shared" si="3"/>
        <v/>
      </c>
      <c r="AE29" s="35" t="str">
        <f t="shared" si="7"/>
        <v/>
      </c>
      <c r="AG29" s="46" t="str">
        <f t="shared" si="4"/>
        <v>-</v>
      </c>
      <c r="AJ29" s="36"/>
      <c r="AK29" s="36"/>
      <c r="AL29" s="36"/>
    </row>
    <row r="30" spans="2:41" ht="22.5" customHeight="1" x14ac:dyDescent="0.3">
      <c r="B30" s="42">
        <v>20</v>
      </c>
      <c r="C30" s="19"/>
      <c r="D30" s="20"/>
      <c r="E30" s="21"/>
      <c r="F30" s="22"/>
      <c r="G30" s="23"/>
      <c r="H30" s="22"/>
      <c r="I30" s="23"/>
      <c r="J30" s="23"/>
      <c r="K30" s="43" t="str">
        <f t="shared" si="0"/>
        <v>-</v>
      </c>
      <c r="L30" s="43" t="str">
        <f t="shared" si="1"/>
        <v>-</v>
      </c>
      <c r="M30" s="43"/>
      <c r="N30" s="44"/>
      <c r="O30" s="44"/>
      <c r="R30" s="44"/>
      <c r="AB30" s="35" t="str">
        <f t="shared" si="2"/>
        <v/>
      </c>
      <c r="AC30" s="35" t="str">
        <f t="shared" si="6"/>
        <v xml:space="preserve">`tttt` VARCHAR(50) NULL, `aaa` DECIMAL(11,5) NULL, </v>
      </c>
      <c r="AD30" s="35" t="str">
        <f t="shared" si="3"/>
        <v/>
      </c>
      <c r="AE30" s="35" t="str">
        <f t="shared" si="7"/>
        <v/>
      </c>
      <c r="AG30" s="46" t="str">
        <f t="shared" si="4"/>
        <v>-</v>
      </c>
      <c r="AJ30" s="36"/>
      <c r="AK30" s="36"/>
      <c r="AL30" s="36"/>
    </row>
    <row r="31" spans="2:41" ht="22.5" customHeight="1" x14ac:dyDescent="0.3">
      <c r="B31" s="42">
        <v>21</v>
      </c>
      <c r="C31" s="19"/>
      <c r="D31" s="20"/>
      <c r="E31" s="21"/>
      <c r="F31" s="22"/>
      <c r="G31" s="23"/>
      <c r="H31" s="22"/>
      <c r="I31" s="23"/>
      <c r="J31" s="23"/>
      <c r="K31" s="43" t="str">
        <f t="shared" si="0"/>
        <v>-</v>
      </c>
      <c r="L31" s="43" t="str">
        <f t="shared" si="1"/>
        <v>-</v>
      </c>
      <c r="M31" s="43"/>
      <c r="N31" s="44"/>
      <c r="O31" s="44"/>
      <c r="R31" s="44"/>
      <c r="AB31" s="35" t="str">
        <f t="shared" si="2"/>
        <v/>
      </c>
      <c r="AC31" s="35" t="str">
        <f t="shared" si="6"/>
        <v xml:space="preserve">`tttt` VARCHAR(50) NULL, `aaa` DECIMAL(11,5) NULL, </v>
      </c>
      <c r="AD31" s="35" t="str">
        <f t="shared" si="3"/>
        <v/>
      </c>
      <c r="AE31" s="35" t="str">
        <f t="shared" si="7"/>
        <v/>
      </c>
      <c r="AG31" s="46" t="str">
        <f t="shared" si="4"/>
        <v>-</v>
      </c>
      <c r="AJ31" s="36"/>
      <c r="AK31" s="36"/>
      <c r="AL31" s="36"/>
    </row>
    <row r="32" spans="2:41" ht="22.5" customHeight="1" x14ac:dyDescent="0.3">
      <c r="B32" s="42">
        <v>22</v>
      </c>
      <c r="C32" s="19"/>
      <c r="D32" s="20"/>
      <c r="E32" s="21"/>
      <c r="F32" s="22"/>
      <c r="G32" s="23"/>
      <c r="H32" s="22"/>
      <c r="I32" s="23"/>
      <c r="J32" s="23"/>
      <c r="K32" s="43" t="str">
        <f t="shared" si="0"/>
        <v>-</v>
      </c>
      <c r="L32" s="43" t="str">
        <f t="shared" si="1"/>
        <v>-</v>
      </c>
      <c r="M32" s="43"/>
      <c r="N32" s="44"/>
      <c r="O32" s="44"/>
      <c r="R32" s="44"/>
      <c r="AB32" s="35" t="str">
        <f t="shared" si="2"/>
        <v/>
      </c>
      <c r="AC32" s="35" t="str">
        <f t="shared" si="6"/>
        <v xml:space="preserve">`tttt` VARCHAR(50) NULL, `aaa` DECIMAL(11,5) NULL, </v>
      </c>
      <c r="AD32" s="35" t="str">
        <f t="shared" si="3"/>
        <v/>
      </c>
      <c r="AE32" s="35" t="str">
        <f t="shared" si="7"/>
        <v/>
      </c>
      <c r="AG32" s="46" t="str">
        <f t="shared" si="4"/>
        <v>-</v>
      </c>
      <c r="AJ32" s="36"/>
      <c r="AK32" s="36"/>
      <c r="AL32" s="36"/>
    </row>
    <row r="33" spans="2:38" ht="22.5" customHeight="1" x14ac:dyDescent="0.3">
      <c r="B33" s="42">
        <v>23</v>
      </c>
      <c r="C33" s="19"/>
      <c r="D33" s="20"/>
      <c r="E33" s="21"/>
      <c r="F33" s="22"/>
      <c r="G33" s="23"/>
      <c r="H33" s="22"/>
      <c r="I33" s="23"/>
      <c r="J33" s="23"/>
      <c r="K33" s="43" t="str">
        <f t="shared" si="0"/>
        <v>-</v>
      </c>
      <c r="L33" s="43" t="str">
        <f t="shared" si="1"/>
        <v>-</v>
      </c>
      <c r="M33" s="43"/>
      <c r="N33" s="44"/>
      <c r="O33" s="44"/>
      <c r="R33" s="44"/>
      <c r="AB33" s="35" t="str">
        <f t="shared" si="2"/>
        <v/>
      </c>
      <c r="AC33" s="35" t="str">
        <f t="shared" si="6"/>
        <v xml:space="preserve">`tttt` VARCHAR(50) NULL, `aaa` DECIMAL(11,5) NULL, </v>
      </c>
      <c r="AD33" s="35" t="str">
        <f t="shared" si="3"/>
        <v/>
      </c>
      <c r="AE33" s="35" t="str">
        <f t="shared" si="7"/>
        <v/>
      </c>
      <c r="AG33" s="46" t="str">
        <f t="shared" si="4"/>
        <v>-</v>
      </c>
      <c r="AJ33" s="36"/>
      <c r="AK33" s="36"/>
      <c r="AL33" s="36"/>
    </row>
    <row r="34" spans="2:38" ht="22.5" customHeight="1" x14ac:dyDescent="0.3">
      <c r="B34" s="42">
        <v>24</v>
      </c>
      <c r="C34" s="19"/>
      <c r="D34" s="20"/>
      <c r="E34" s="21"/>
      <c r="F34" s="22"/>
      <c r="G34" s="23"/>
      <c r="H34" s="22"/>
      <c r="I34" s="23"/>
      <c r="J34" s="23"/>
      <c r="K34" s="43" t="str">
        <f t="shared" si="0"/>
        <v>-</v>
      </c>
      <c r="L34" s="43" t="str">
        <f t="shared" si="1"/>
        <v>-</v>
      </c>
      <c r="M34" s="43"/>
      <c r="N34" s="44"/>
      <c r="O34" s="44"/>
      <c r="R34" s="44"/>
      <c r="AB34" s="35" t="str">
        <f t="shared" si="2"/>
        <v/>
      </c>
      <c r="AC34" s="35" t="str">
        <f t="shared" si="6"/>
        <v xml:space="preserve">`tttt` VARCHAR(50) NULL, `aaa` DECIMAL(11,5) NULL, </v>
      </c>
      <c r="AD34" s="35" t="str">
        <f t="shared" si="3"/>
        <v/>
      </c>
      <c r="AE34" s="35" t="str">
        <f t="shared" si="7"/>
        <v/>
      </c>
      <c r="AG34" s="46" t="str">
        <f t="shared" si="4"/>
        <v>-</v>
      </c>
      <c r="AJ34" s="36"/>
      <c r="AK34" s="36"/>
      <c r="AL34" s="36"/>
    </row>
    <row r="35" spans="2:38" ht="22.5" customHeight="1" x14ac:dyDescent="0.3">
      <c r="B35" s="42">
        <v>25</v>
      </c>
      <c r="C35" s="19"/>
      <c r="D35" s="20"/>
      <c r="E35" s="21"/>
      <c r="F35" s="22"/>
      <c r="G35" s="23"/>
      <c r="H35" s="22"/>
      <c r="I35" s="23"/>
      <c r="J35" s="23"/>
      <c r="K35" s="43" t="str">
        <f t="shared" si="0"/>
        <v>-</v>
      </c>
      <c r="L35" s="43" t="str">
        <f t="shared" si="1"/>
        <v>-</v>
      </c>
      <c r="M35" s="43"/>
      <c r="N35" s="44"/>
      <c r="O35" s="44"/>
      <c r="R35" s="44"/>
      <c r="AB35" s="35" t="str">
        <f t="shared" si="2"/>
        <v/>
      </c>
      <c r="AC35" s="35" t="str">
        <f t="shared" si="6"/>
        <v xml:space="preserve">`tttt` VARCHAR(50) NULL, `aaa` DECIMAL(11,5) NULL, </v>
      </c>
      <c r="AD35" s="35" t="str">
        <f t="shared" si="3"/>
        <v/>
      </c>
      <c r="AE35" s="35" t="str">
        <f t="shared" si="7"/>
        <v/>
      </c>
      <c r="AG35" s="46" t="str">
        <f t="shared" si="4"/>
        <v>-</v>
      </c>
      <c r="AJ35" s="36"/>
      <c r="AK35" s="36"/>
      <c r="AL35" s="36"/>
    </row>
    <row r="36" spans="2:38" ht="22.5" customHeight="1" x14ac:dyDescent="0.3">
      <c r="B36" s="42">
        <v>26</v>
      </c>
      <c r="C36" s="19"/>
      <c r="D36" s="20"/>
      <c r="E36" s="21"/>
      <c r="F36" s="22"/>
      <c r="G36" s="23"/>
      <c r="H36" s="22"/>
      <c r="I36" s="23"/>
      <c r="J36" s="23"/>
      <c r="K36" s="43" t="str">
        <f t="shared" si="0"/>
        <v>-</v>
      </c>
      <c r="L36" s="43" t="str">
        <f t="shared" si="1"/>
        <v>-</v>
      </c>
      <c r="M36" s="43"/>
      <c r="N36" s="44"/>
      <c r="O36" s="44"/>
      <c r="R36" s="44"/>
      <c r="AB36" s="35" t="str">
        <f t="shared" si="2"/>
        <v/>
      </c>
      <c r="AC36" s="35" t="str">
        <f t="shared" si="6"/>
        <v xml:space="preserve">`tttt` VARCHAR(50) NULL, `aaa` DECIMAL(11,5) NULL, </v>
      </c>
      <c r="AD36" s="35" t="str">
        <f t="shared" si="3"/>
        <v/>
      </c>
      <c r="AE36" s="35" t="str">
        <f t="shared" si="7"/>
        <v/>
      </c>
      <c r="AG36" s="46" t="str">
        <f t="shared" si="4"/>
        <v>-</v>
      </c>
      <c r="AJ36" s="36"/>
      <c r="AK36" s="36"/>
      <c r="AL36" s="36"/>
    </row>
    <row r="37" spans="2:38" ht="22.5" customHeight="1" x14ac:dyDescent="0.3">
      <c r="B37" s="42">
        <v>27</v>
      </c>
      <c r="C37" s="19"/>
      <c r="D37" s="20"/>
      <c r="E37" s="21"/>
      <c r="F37" s="22"/>
      <c r="G37" s="23"/>
      <c r="H37" s="22"/>
      <c r="I37" s="23"/>
      <c r="J37" s="23"/>
      <c r="K37" s="43" t="str">
        <f t="shared" si="0"/>
        <v>-</v>
      </c>
      <c r="L37" s="43" t="str">
        <f t="shared" si="1"/>
        <v>-</v>
      </c>
      <c r="M37" s="43"/>
      <c r="N37" s="44"/>
      <c r="O37" s="44"/>
      <c r="R37" s="44"/>
      <c r="AB37" s="35" t="str">
        <f t="shared" si="2"/>
        <v/>
      </c>
      <c r="AC37" s="35" t="str">
        <f t="shared" si="6"/>
        <v xml:space="preserve">`tttt` VARCHAR(50) NULL, `aaa` DECIMAL(11,5) NULL, </v>
      </c>
      <c r="AD37" s="35" t="str">
        <f t="shared" si="3"/>
        <v/>
      </c>
      <c r="AE37" s="35" t="str">
        <f t="shared" si="7"/>
        <v/>
      </c>
      <c r="AG37" s="46" t="str">
        <f t="shared" si="4"/>
        <v>-</v>
      </c>
      <c r="AJ37" s="36"/>
      <c r="AK37" s="36"/>
      <c r="AL37" s="36"/>
    </row>
    <row r="38" spans="2:38" ht="22.5" customHeight="1" x14ac:dyDescent="0.3">
      <c r="B38" s="42">
        <v>28</v>
      </c>
      <c r="C38" s="19"/>
      <c r="D38" s="20"/>
      <c r="E38" s="21"/>
      <c r="F38" s="22"/>
      <c r="G38" s="23"/>
      <c r="H38" s="22"/>
      <c r="I38" s="23"/>
      <c r="J38" s="23"/>
      <c r="K38" s="43" t="str">
        <f t="shared" si="0"/>
        <v>-</v>
      </c>
      <c r="L38" s="43" t="str">
        <f t="shared" si="1"/>
        <v>-</v>
      </c>
      <c r="M38" s="43"/>
      <c r="N38" s="44"/>
      <c r="O38" s="44"/>
      <c r="R38" s="44"/>
      <c r="AB38" s="35" t="str">
        <f t="shared" si="2"/>
        <v/>
      </c>
      <c r="AC38" s="35" t="str">
        <f t="shared" si="6"/>
        <v xml:space="preserve">`tttt` VARCHAR(50) NULL, `aaa` DECIMAL(11,5) NULL, </v>
      </c>
      <c r="AD38" s="35" t="str">
        <f t="shared" si="3"/>
        <v/>
      </c>
      <c r="AE38" s="35" t="str">
        <f t="shared" si="7"/>
        <v/>
      </c>
      <c r="AG38" s="46" t="str">
        <f t="shared" si="4"/>
        <v>-</v>
      </c>
      <c r="AJ38" s="36"/>
      <c r="AK38" s="36"/>
      <c r="AL38" s="36"/>
    </row>
    <row r="39" spans="2:38" ht="22.5" customHeight="1" x14ac:dyDescent="0.3">
      <c r="B39" s="42">
        <v>29</v>
      </c>
      <c r="C39" s="19"/>
      <c r="D39" s="20"/>
      <c r="E39" s="21"/>
      <c r="F39" s="22"/>
      <c r="G39" s="23"/>
      <c r="H39" s="22"/>
      <c r="I39" s="23"/>
      <c r="J39" s="23"/>
      <c r="K39" s="43" t="str">
        <f t="shared" si="0"/>
        <v>-</v>
      </c>
      <c r="L39" s="43" t="str">
        <f t="shared" si="1"/>
        <v>-</v>
      </c>
      <c r="M39" s="43"/>
      <c r="N39" s="44"/>
      <c r="O39" s="44"/>
      <c r="R39" s="44"/>
      <c r="AB39" s="35" t="str">
        <f t="shared" si="2"/>
        <v/>
      </c>
      <c r="AC39" s="35" t="str">
        <f t="shared" si="6"/>
        <v xml:space="preserve">`tttt` VARCHAR(50) NULL, `aaa` DECIMAL(11,5) NULL, </v>
      </c>
      <c r="AD39" s="35" t="str">
        <f t="shared" si="3"/>
        <v/>
      </c>
      <c r="AE39" s="35" t="str">
        <f t="shared" si="7"/>
        <v/>
      </c>
      <c r="AG39" s="46" t="str">
        <f t="shared" si="4"/>
        <v>-</v>
      </c>
      <c r="AJ39" s="36"/>
      <c r="AK39" s="36"/>
      <c r="AL39" s="36"/>
    </row>
    <row r="40" spans="2:38" ht="22.5" customHeight="1" x14ac:dyDescent="0.3">
      <c r="B40" s="42">
        <v>30</v>
      </c>
      <c r="C40" s="19"/>
      <c r="D40" s="20"/>
      <c r="E40" s="21"/>
      <c r="F40" s="22"/>
      <c r="G40" s="23"/>
      <c r="H40" s="22"/>
      <c r="I40" s="23"/>
      <c r="J40" s="23"/>
      <c r="K40" s="43" t="str">
        <f t="shared" si="0"/>
        <v>-</v>
      </c>
      <c r="L40" s="43" t="str">
        <f t="shared" si="1"/>
        <v>-</v>
      </c>
      <c r="M40" s="43"/>
      <c r="N40" s="44"/>
      <c r="O40" s="44"/>
      <c r="R40" s="44"/>
      <c r="AB40" s="35" t="str">
        <f t="shared" si="2"/>
        <v/>
      </c>
      <c r="AC40" s="35" t="str">
        <f t="shared" si="6"/>
        <v xml:space="preserve">`tttt` VARCHAR(50) NULL, `aaa` DECIMAL(11,5) NULL, </v>
      </c>
      <c r="AD40" s="35" t="str">
        <f t="shared" si="3"/>
        <v/>
      </c>
      <c r="AE40" s="35" t="str">
        <f t="shared" si="7"/>
        <v/>
      </c>
      <c r="AG40" s="46" t="str">
        <f t="shared" si="4"/>
        <v>-</v>
      </c>
      <c r="AJ40" s="36"/>
      <c r="AK40" s="36"/>
      <c r="AL40" s="36"/>
    </row>
    <row r="41" spans="2:38" ht="22.5" customHeight="1" x14ac:dyDescent="0.3">
      <c r="B41" s="42">
        <v>31</v>
      </c>
      <c r="C41" s="19"/>
      <c r="D41" s="20"/>
      <c r="E41" s="21"/>
      <c r="F41" s="22"/>
      <c r="G41" s="23"/>
      <c r="H41" s="22"/>
      <c r="I41" s="23"/>
      <c r="J41" s="23"/>
      <c r="K41" s="43" t="str">
        <f t="shared" si="0"/>
        <v>-</v>
      </c>
      <c r="L41" s="43" t="str">
        <f t="shared" si="1"/>
        <v>-</v>
      </c>
      <c r="M41" s="43"/>
      <c r="N41" s="44"/>
      <c r="O41" s="44"/>
      <c r="R41" s="44"/>
      <c r="AB41" s="35" t="str">
        <f t="shared" si="2"/>
        <v/>
      </c>
      <c r="AC41" s="35" t="str">
        <f t="shared" si="6"/>
        <v xml:space="preserve">`tttt` VARCHAR(50) NULL, `aaa` DECIMAL(11,5) NULL, </v>
      </c>
      <c r="AD41" s="35" t="str">
        <f t="shared" si="3"/>
        <v/>
      </c>
      <c r="AE41" s="35" t="str">
        <f t="shared" si="7"/>
        <v/>
      </c>
      <c r="AG41" s="46" t="str">
        <f t="shared" si="4"/>
        <v>-</v>
      </c>
      <c r="AJ41" s="36"/>
      <c r="AK41" s="36"/>
      <c r="AL41" s="36"/>
    </row>
    <row r="42" spans="2:38" ht="22.5" customHeight="1" x14ac:dyDescent="0.3">
      <c r="B42" s="42">
        <v>32</v>
      </c>
      <c r="C42" s="19"/>
      <c r="D42" s="20"/>
      <c r="E42" s="21"/>
      <c r="F42" s="22"/>
      <c r="G42" s="23"/>
      <c r="H42" s="22"/>
      <c r="I42" s="23"/>
      <c r="J42" s="23"/>
      <c r="K42" s="43" t="str">
        <f t="shared" si="0"/>
        <v>-</v>
      </c>
      <c r="L42" s="43" t="str">
        <f t="shared" si="1"/>
        <v>-</v>
      </c>
      <c r="M42" s="43"/>
      <c r="N42" s="44"/>
      <c r="O42" s="44"/>
      <c r="R42" s="44"/>
      <c r="AB42" s="35" t="str">
        <f t="shared" si="2"/>
        <v/>
      </c>
      <c r="AC42" s="35" t="str">
        <f t="shared" si="6"/>
        <v xml:space="preserve">`tttt` VARCHAR(50) NULL, `aaa` DECIMAL(11,5) NULL, </v>
      </c>
      <c r="AD42" s="35" t="str">
        <f t="shared" si="3"/>
        <v/>
      </c>
      <c r="AE42" s="35" t="str">
        <f t="shared" si="7"/>
        <v/>
      </c>
      <c r="AG42" s="46" t="str">
        <f t="shared" si="4"/>
        <v>-</v>
      </c>
      <c r="AJ42" s="36"/>
      <c r="AK42" s="36"/>
      <c r="AL42" s="36"/>
    </row>
    <row r="43" spans="2:38" ht="22.5" customHeight="1" x14ac:dyDescent="0.3">
      <c r="B43" s="42">
        <v>33</v>
      </c>
      <c r="C43" s="19"/>
      <c r="D43" s="20"/>
      <c r="E43" s="21"/>
      <c r="F43" s="22"/>
      <c r="G43" s="23"/>
      <c r="H43" s="22"/>
      <c r="I43" s="23"/>
      <c r="J43" s="23"/>
      <c r="K43" s="43" t="str">
        <f t="shared" ref="K43:K60" si="8">IF($D43="","-",IF(AND(OR($D43="DECIMAL",$D43="VARCHAR",$D43="CHAR"),OR($E43="",NOT(ISNUMBER($E43)))),"자릿수1에 숫자 입력","-"))</f>
        <v>-</v>
      </c>
      <c r="L43" s="43" t="str">
        <f t="shared" ref="L43:L60" si="9">IF($D43="","-",IF(AND($D43="DECIMAL",OR($F43="",NOT(ISNUMBER($F43)))),"자릿수2에 숫자 입력","-"))</f>
        <v>-</v>
      </c>
      <c r="M43" s="43"/>
      <c r="N43" s="44"/>
      <c r="O43" s="44"/>
      <c r="R43" s="44"/>
      <c r="AB43" s="35" t="str">
        <f t="shared" si="2"/>
        <v/>
      </c>
      <c r="AC43" s="35" t="str">
        <f t="shared" si="6"/>
        <v xml:space="preserve">`tttt` VARCHAR(50) NULL, `aaa` DECIMAL(11,5) NULL, </v>
      </c>
      <c r="AD43" s="35" t="str">
        <f t="shared" ref="AD43:AD60" si="10">IF($I43="","","UNIQUE INDEX `"&amp;$C43&amp;"_UNIQUE` (`"&amp;$C43&amp;"` ASC), ")</f>
        <v/>
      </c>
      <c r="AE43" s="35" t="str">
        <f t="shared" si="7"/>
        <v/>
      </c>
      <c r="AG43" s="46" t="str">
        <f t="shared" si="4"/>
        <v>-</v>
      </c>
      <c r="AJ43" s="36"/>
      <c r="AK43" s="36"/>
      <c r="AL43" s="36"/>
    </row>
    <row r="44" spans="2:38" ht="22.5" customHeight="1" x14ac:dyDescent="0.3">
      <c r="B44" s="42">
        <v>34</v>
      </c>
      <c r="C44" s="19"/>
      <c r="D44" s="20"/>
      <c r="E44" s="21"/>
      <c r="F44" s="22"/>
      <c r="G44" s="23"/>
      <c r="H44" s="22"/>
      <c r="I44" s="23"/>
      <c r="J44" s="23"/>
      <c r="K44" s="43" t="str">
        <f t="shared" si="8"/>
        <v>-</v>
      </c>
      <c r="L44" s="43" t="str">
        <f t="shared" si="9"/>
        <v>-</v>
      </c>
      <c r="M44" s="43"/>
      <c r="N44" s="44"/>
      <c r="O44" s="44"/>
      <c r="R44" s="44"/>
      <c r="AB44" s="35" t="str">
        <f t="shared" si="2"/>
        <v/>
      </c>
      <c r="AC44" s="35" t="str">
        <f t="shared" si="6"/>
        <v xml:space="preserve">`tttt` VARCHAR(50) NULL, `aaa` DECIMAL(11,5) NULL, </v>
      </c>
      <c r="AD44" s="35" t="str">
        <f t="shared" si="10"/>
        <v/>
      </c>
      <c r="AE44" s="35" t="str">
        <f t="shared" si="7"/>
        <v/>
      </c>
      <c r="AG44" s="46" t="str">
        <f t="shared" si="4"/>
        <v>-</v>
      </c>
      <c r="AJ44" s="36"/>
      <c r="AK44" s="36"/>
      <c r="AL44" s="36"/>
    </row>
    <row r="45" spans="2:38" ht="22.5" customHeight="1" x14ac:dyDescent="0.3">
      <c r="B45" s="42">
        <v>35</v>
      </c>
      <c r="C45" s="19"/>
      <c r="D45" s="20"/>
      <c r="E45" s="21"/>
      <c r="F45" s="22"/>
      <c r="G45" s="23"/>
      <c r="H45" s="22"/>
      <c r="I45" s="23"/>
      <c r="J45" s="23"/>
      <c r="K45" s="43" t="str">
        <f t="shared" si="8"/>
        <v>-</v>
      </c>
      <c r="L45" s="43" t="str">
        <f t="shared" si="9"/>
        <v>-</v>
      </c>
      <c r="M45" s="43"/>
      <c r="N45" s="44"/>
      <c r="O45" s="44"/>
      <c r="R45" s="44"/>
      <c r="AB45" s="35" t="str">
        <f t="shared" si="2"/>
        <v/>
      </c>
      <c r="AC45" s="35" t="str">
        <f t="shared" si="6"/>
        <v xml:space="preserve">`tttt` VARCHAR(50) NULL, `aaa` DECIMAL(11,5) NULL, </v>
      </c>
      <c r="AD45" s="35" t="str">
        <f t="shared" si="10"/>
        <v/>
      </c>
      <c r="AE45" s="35" t="str">
        <f t="shared" si="7"/>
        <v/>
      </c>
      <c r="AG45" s="46" t="str">
        <f t="shared" si="4"/>
        <v>-</v>
      </c>
      <c r="AJ45" s="36"/>
      <c r="AK45" s="36"/>
      <c r="AL45" s="36"/>
    </row>
    <row r="46" spans="2:38" ht="22.5" customHeight="1" x14ac:dyDescent="0.3">
      <c r="B46" s="42">
        <v>36</v>
      </c>
      <c r="C46" s="19"/>
      <c r="D46" s="20"/>
      <c r="E46" s="21"/>
      <c r="F46" s="22"/>
      <c r="G46" s="23"/>
      <c r="H46" s="22"/>
      <c r="I46" s="23"/>
      <c r="J46" s="23"/>
      <c r="K46" s="43" t="str">
        <f t="shared" si="8"/>
        <v>-</v>
      </c>
      <c r="L46" s="43" t="str">
        <f t="shared" si="9"/>
        <v>-</v>
      </c>
      <c r="M46" s="43"/>
      <c r="N46" s="44"/>
      <c r="O46" s="44"/>
      <c r="R46" s="44"/>
      <c r="AB46" s="35" t="str">
        <f t="shared" si="2"/>
        <v/>
      </c>
      <c r="AC46" s="35" t="str">
        <f t="shared" si="6"/>
        <v xml:space="preserve">`tttt` VARCHAR(50) NULL, `aaa` DECIMAL(11,5) NULL, </v>
      </c>
      <c r="AD46" s="35" t="str">
        <f t="shared" si="10"/>
        <v/>
      </c>
      <c r="AE46" s="35" t="str">
        <f t="shared" si="7"/>
        <v/>
      </c>
      <c r="AG46" s="46" t="str">
        <f t="shared" si="4"/>
        <v>-</v>
      </c>
      <c r="AJ46" s="36"/>
      <c r="AK46" s="36"/>
      <c r="AL46" s="36"/>
    </row>
    <row r="47" spans="2:38" ht="22.5" customHeight="1" x14ac:dyDescent="0.3">
      <c r="B47" s="42">
        <v>37</v>
      </c>
      <c r="C47" s="19"/>
      <c r="D47" s="20"/>
      <c r="E47" s="21"/>
      <c r="F47" s="22"/>
      <c r="G47" s="23"/>
      <c r="H47" s="22"/>
      <c r="I47" s="23"/>
      <c r="J47" s="23"/>
      <c r="K47" s="43" t="str">
        <f t="shared" si="8"/>
        <v>-</v>
      </c>
      <c r="L47" s="43" t="str">
        <f t="shared" si="9"/>
        <v>-</v>
      </c>
      <c r="M47" s="43"/>
      <c r="N47" s="44"/>
      <c r="O47" s="44"/>
      <c r="R47" s="44"/>
      <c r="AB47" s="35" t="str">
        <f t="shared" si="2"/>
        <v/>
      </c>
      <c r="AC47" s="35" t="str">
        <f t="shared" si="6"/>
        <v xml:space="preserve">`tttt` VARCHAR(50) NULL, `aaa` DECIMAL(11,5) NULL, </v>
      </c>
      <c r="AD47" s="35" t="str">
        <f t="shared" si="10"/>
        <v/>
      </c>
      <c r="AE47" s="35" t="str">
        <f t="shared" si="7"/>
        <v/>
      </c>
      <c r="AG47" s="46" t="str">
        <f t="shared" si="4"/>
        <v>-</v>
      </c>
      <c r="AJ47" s="36"/>
      <c r="AK47" s="36"/>
      <c r="AL47" s="36"/>
    </row>
    <row r="48" spans="2:38" ht="22.5" customHeight="1" x14ac:dyDescent="0.3">
      <c r="B48" s="42">
        <v>38</v>
      </c>
      <c r="C48" s="19"/>
      <c r="D48" s="20"/>
      <c r="E48" s="21"/>
      <c r="F48" s="22"/>
      <c r="G48" s="23"/>
      <c r="H48" s="22"/>
      <c r="I48" s="23"/>
      <c r="J48" s="23"/>
      <c r="K48" s="43" t="str">
        <f t="shared" si="8"/>
        <v>-</v>
      </c>
      <c r="L48" s="43" t="str">
        <f t="shared" si="9"/>
        <v>-</v>
      </c>
      <c r="M48" s="43"/>
      <c r="N48" s="44"/>
      <c r="O48" s="44"/>
      <c r="R48" s="44"/>
      <c r="AB48" s="35" t="str">
        <f t="shared" si="2"/>
        <v/>
      </c>
      <c r="AC48" s="35" t="str">
        <f t="shared" si="6"/>
        <v xml:space="preserve">`tttt` VARCHAR(50) NULL, `aaa` DECIMAL(11,5) NULL, </v>
      </c>
      <c r="AD48" s="35" t="str">
        <f t="shared" si="10"/>
        <v/>
      </c>
      <c r="AE48" s="35" t="str">
        <f t="shared" si="7"/>
        <v/>
      </c>
      <c r="AG48" s="46" t="str">
        <f t="shared" si="4"/>
        <v>-</v>
      </c>
      <c r="AJ48" s="36"/>
      <c r="AK48" s="36"/>
      <c r="AL48" s="36"/>
    </row>
    <row r="49" spans="2:39" ht="22.5" customHeight="1" x14ac:dyDescent="0.3">
      <c r="B49" s="42">
        <v>39</v>
      </c>
      <c r="C49" s="19"/>
      <c r="D49" s="20"/>
      <c r="E49" s="21"/>
      <c r="F49" s="22"/>
      <c r="G49" s="23"/>
      <c r="H49" s="22"/>
      <c r="I49" s="23"/>
      <c r="J49" s="23"/>
      <c r="K49" s="43" t="str">
        <f t="shared" si="8"/>
        <v>-</v>
      </c>
      <c r="L49" s="43" t="str">
        <f t="shared" si="9"/>
        <v>-</v>
      </c>
      <c r="M49" s="43"/>
      <c r="N49" s="44"/>
      <c r="O49" s="44"/>
      <c r="R49" s="44"/>
      <c r="AB49" s="35" t="str">
        <f t="shared" si="2"/>
        <v/>
      </c>
      <c r="AC49" s="35" t="str">
        <f t="shared" si="6"/>
        <v xml:space="preserve">`tttt` VARCHAR(50) NULL, `aaa` DECIMAL(11,5) NULL, </v>
      </c>
      <c r="AD49" s="35" t="str">
        <f t="shared" si="10"/>
        <v/>
      </c>
      <c r="AE49" s="35" t="str">
        <f t="shared" si="7"/>
        <v/>
      </c>
      <c r="AG49" s="46" t="str">
        <f t="shared" si="4"/>
        <v>-</v>
      </c>
      <c r="AJ49" s="36"/>
      <c r="AK49" s="36"/>
      <c r="AL49" s="36"/>
    </row>
    <row r="50" spans="2:39" ht="22.5" customHeight="1" x14ac:dyDescent="0.3">
      <c r="B50" s="42">
        <v>40</v>
      </c>
      <c r="C50" s="19"/>
      <c r="D50" s="20"/>
      <c r="E50" s="21"/>
      <c r="F50" s="22"/>
      <c r="G50" s="23"/>
      <c r="H50" s="22"/>
      <c r="I50" s="23"/>
      <c r="J50" s="23"/>
      <c r="K50" s="43" t="str">
        <f t="shared" si="8"/>
        <v>-</v>
      </c>
      <c r="L50" s="43" t="str">
        <f t="shared" si="9"/>
        <v>-</v>
      </c>
      <c r="M50" s="43"/>
      <c r="N50" s="44"/>
      <c r="O50" s="44"/>
      <c r="R50" s="44"/>
      <c r="AB50" s="35" t="str">
        <f t="shared" si="2"/>
        <v/>
      </c>
      <c r="AC50" s="35" t="str">
        <f t="shared" si="6"/>
        <v xml:space="preserve">`tttt` VARCHAR(50) NULL, `aaa` DECIMAL(11,5) NULL, </v>
      </c>
      <c r="AD50" s="35" t="str">
        <f t="shared" si="10"/>
        <v/>
      </c>
      <c r="AE50" s="35" t="str">
        <f t="shared" si="7"/>
        <v/>
      </c>
      <c r="AG50" s="46" t="str">
        <f t="shared" si="4"/>
        <v>-</v>
      </c>
      <c r="AJ50" s="36"/>
      <c r="AK50" s="36"/>
      <c r="AL50" s="36"/>
    </row>
    <row r="51" spans="2:39" ht="22.5" customHeight="1" x14ac:dyDescent="0.3">
      <c r="B51" s="42">
        <v>41</v>
      </c>
      <c r="C51" s="19"/>
      <c r="D51" s="20"/>
      <c r="E51" s="21"/>
      <c r="F51" s="22"/>
      <c r="G51" s="23"/>
      <c r="H51" s="22"/>
      <c r="I51" s="23"/>
      <c r="J51" s="23"/>
      <c r="K51" s="43" t="str">
        <f t="shared" si="8"/>
        <v>-</v>
      </c>
      <c r="L51" s="43" t="str">
        <f t="shared" si="9"/>
        <v>-</v>
      </c>
      <c r="M51" s="43"/>
      <c r="N51" s="44"/>
      <c r="O51" s="44"/>
      <c r="R51" s="44"/>
      <c r="AB51" s="35" t="str">
        <f t="shared" si="2"/>
        <v/>
      </c>
      <c r="AC51" s="35" t="str">
        <f t="shared" si="6"/>
        <v xml:space="preserve">`tttt` VARCHAR(50) NULL, `aaa` DECIMAL(11,5) NULL, </v>
      </c>
      <c r="AD51" s="35" t="str">
        <f t="shared" si="10"/>
        <v/>
      </c>
      <c r="AE51" s="35" t="str">
        <f t="shared" si="7"/>
        <v/>
      </c>
      <c r="AG51" s="46" t="str">
        <f t="shared" si="4"/>
        <v>-</v>
      </c>
      <c r="AJ51" s="36"/>
      <c r="AK51" s="36"/>
      <c r="AL51" s="36"/>
    </row>
    <row r="52" spans="2:39" ht="22.5" customHeight="1" x14ac:dyDescent="0.3">
      <c r="B52" s="42">
        <v>42</v>
      </c>
      <c r="C52" s="19"/>
      <c r="D52" s="20"/>
      <c r="E52" s="21"/>
      <c r="F52" s="22"/>
      <c r="G52" s="23"/>
      <c r="H52" s="22"/>
      <c r="I52" s="23"/>
      <c r="J52" s="23"/>
      <c r="K52" s="43" t="str">
        <f t="shared" si="8"/>
        <v>-</v>
      </c>
      <c r="L52" s="43" t="str">
        <f t="shared" si="9"/>
        <v>-</v>
      </c>
      <c r="M52" s="43"/>
      <c r="N52" s="44"/>
      <c r="O52" s="44"/>
      <c r="R52" s="44"/>
      <c r="AB52" s="35" t="str">
        <f t="shared" si="2"/>
        <v/>
      </c>
      <c r="AC52" s="35" t="str">
        <f t="shared" si="6"/>
        <v xml:space="preserve">`tttt` VARCHAR(50) NULL, `aaa` DECIMAL(11,5) NULL, </v>
      </c>
      <c r="AD52" s="35" t="str">
        <f t="shared" si="10"/>
        <v/>
      </c>
      <c r="AE52" s="35" t="str">
        <f t="shared" si="7"/>
        <v/>
      </c>
      <c r="AG52" s="46" t="str">
        <f t="shared" si="4"/>
        <v>-</v>
      </c>
      <c r="AJ52" s="36"/>
      <c r="AK52" s="36"/>
      <c r="AL52" s="36"/>
    </row>
    <row r="53" spans="2:39" ht="22.5" customHeight="1" x14ac:dyDescent="0.3">
      <c r="B53" s="42">
        <v>43</v>
      </c>
      <c r="C53" s="19"/>
      <c r="D53" s="20"/>
      <c r="E53" s="21"/>
      <c r="F53" s="22"/>
      <c r="G53" s="23"/>
      <c r="H53" s="22"/>
      <c r="I53" s="23"/>
      <c r="J53" s="23"/>
      <c r="K53" s="43" t="str">
        <f t="shared" si="8"/>
        <v>-</v>
      </c>
      <c r="L53" s="43" t="str">
        <f t="shared" si="9"/>
        <v>-</v>
      </c>
      <c r="M53" s="43"/>
      <c r="N53" s="44"/>
      <c r="O53" s="44"/>
      <c r="R53" s="44"/>
      <c r="AB53" s="35" t="str">
        <f t="shared" si="2"/>
        <v/>
      </c>
      <c r="AC53" s="35" t="str">
        <f t="shared" si="6"/>
        <v xml:space="preserve">`tttt` VARCHAR(50) NULL, `aaa` DECIMAL(11,5) NULL, </v>
      </c>
      <c r="AD53" s="35" t="str">
        <f t="shared" si="10"/>
        <v/>
      </c>
      <c r="AE53" s="35" t="str">
        <f t="shared" si="7"/>
        <v/>
      </c>
      <c r="AG53" s="46" t="str">
        <f t="shared" si="4"/>
        <v>-</v>
      </c>
      <c r="AJ53" s="36"/>
      <c r="AK53" s="36"/>
      <c r="AL53" s="36"/>
    </row>
    <row r="54" spans="2:39" ht="22.5" customHeight="1" x14ac:dyDescent="0.3">
      <c r="B54" s="42">
        <v>44</v>
      </c>
      <c r="C54" s="19"/>
      <c r="D54" s="20"/>
      <c r="E54" s="21"/>
      <c r="F54" s="22"/>
      <c r="G54" s="23"/>
      <c r="H54" s="22"/>
      <c r="I54" s="23"/>
      <c r="J54" s="23"/>
      <c r="K54" s="43" t="str">
        <f t="shared" si="8"/>
        <v>-</v>
      </c>
      <c r="L54" s="43" t="str">
        <f t="shared" si="9"/>
        <v>-</v>
      </c>
      <c r="M54" s="43"/>
      <c r="N54" s="44"/>
      <c r="O54" s="44"/>
      <c r="R54" s="44"/>
      <c r="AB54" s="35" t="str">
        <f t="shared" si="2"/>
        <v/>
      </c>
      <c r="AC54" s="35" t="str">
        <f t="shared" si="6"/>
        <v xml:space="preserve">`tttt` VARCHAR(50) NULL, `aaa` DECIMAL(11,5) NULL, </v>
      </c>
      <c r="AD54" s="35" t="str">
        <f t="shared" si="10"/>
        <v/>
      </c>
      <c r="AE54" s="35" t="str">
        <f t="shared" si="7"/>
        <v/>
      </c>
      <c r="AG54" s="46" t="str">
        <f t="shared" si="4"/>
        <v>-</v>
      </c>
      <c r="AJ54" s="36"/>
      <c r="AK54" s="36"/>
      <c r="AL54" s="36"/>
    </row>
    <row r="55" spans="2:39" ht="22.5" customHeight="1" x14ac:dyDescent="0.3">
      <c r="B55" s="42">
        <v>45</v>
      </c>
      <c r="C55" s="19"/>
      <c r="D55" s="20"/>
      <c r="E55" s="21"/>
      <c r="F55" s="22"/>
      <c r="G55" s="23"/>
      <c r="H55" s="22"/>
      <c r="I55" s="23"/>
      <c r="J55" s="23"/>
      <c r="K55" s="43" t="str">
        <f t="shared" si="8"/>
        <v>-</v>
      </c>
      <c r="L55" s="43" t="str">
        <f t="shared" si="9"/>
        <v>-</v>
      </c>
      <c r="M55" s="43"/>
      <c r="N55" s="44"/>
      <c r="O55" s="44"/>
      <c r="R55" s="44"/>
      <c r="AB55" s="35" t="str">
        <f t="shared" si="2"/>
        <v/>
      </c>
      <c r="AC55" s="35" t="str">
        <f t="shared" si="6"/>
        <v xml:space="preserve">`tttt` VARCHAR(50) NULL, `aaa` DECIMAL(11,5) NULL, </v>
      </c>
      <c r="AD55" s="35" t="str">
        <f t="shared" si="10"/>
        <v/>
      </c>
      <c r="AE55" s="35" t="str">
        <f t="shared" si="7"/>
        <v/>
      </c>
      <c r="AG55" s="46" t="str">
        <f t="shared" si="4"/>
        <v>-</v>
      </c>
      <c r="AJ55" s="36"/>
      <c r="AK55" s="36"/>
      <c r="AL55" s="36"/>
    </row>
    <row r="56" spans="2:39" ht="22.5" customHeight="1" x14ac:dyDescent="0.3">
      <c r="B56" s="42">
        <v>46</v>
      </c>
      <c r="C56" s="19"/>
      <c r="D56" s="20"/>
      <c r="E56" s="21"/>
      <c r="F56" s="22"/>
      <c r="G56" s="23"/>
      <c r="H56" s="22"/>
      <c r="I56" s="23"/>
      <c r="J56" s="23"/>
      <c r="K56" s="43" t="str">
        <f t="shared" si="8"/>
        <v>-</v>
      </c>
      <c r="L56" s="43" t="str">
        <f t="shared" si="9"/>
        <v>-</v>
      </c>
      <c r="M56" s="43"/>
      <c r="N56" s="44"/>
      <c r="O56" s="44"/>
      <c r="R56" s="44"/>
      <c r="AB56" s="35" t="str">
        <f t="shared" si="2"/>
        <v/>
      </c>
      <c r="AC56" s="35" t="str">
        <f t="shared" si="6"/>
        <v xml:space="preserve">`tttt` VARCHAR(50) NULL, `aaa` DECIMAL(11,5) NULL, </v>
      </c>
      <c r="AD56" s="35" t="str">
        <f t="shared" si="10"/>
        <v/>
      </c>
      <c r="AE56" s="35" t="str">
        <f t="shared" si="7"/>
        <v/>
      </c>
      <c r="AG56" s="46" t="str">
        <f t="shared" si="4"/>
        <v>-</v>
      </c>
      <c r="AJ56" s="36"/>
      <c r="AK56" s="36"/>
      <c r="AL56" s="36"/>
    </row>
    <row r="57" spans="2:39" ht="22.5" customHeight="1" x14ac:dyDescent="0.3">
      <c r="B57" s="42">
        <v>47</v>
      </c>
      <c r="C57" s="19"/>
      <c r="D57" s="20"/>
      <c r="E57" s="21"/>
      <c r="F57" s="22"/>
      <c r="G57" s="23"/>
      <c r="H57" s="22"/>
      <c r="I57" s="23"/>
      <c r="J57" s="23"/>
      <c r="K57" s="43" t="str">
        <f t="shared" si="8"/>
        <v>-</v>
      </c>
      <c r="L57" s="43" t="str">
        <f t="shared" si="9"/>
        <v>-</v>
      </c>
      <c r="M57" s="43"/>
      <c r="N57" s="44"/>
      <c r="O57" s="44"/>
      <c r="R57" s="44"/>
      <c r="AB57" s="35" t="str">
        <f t="shared" si="2"/>
        <v/>
      </c>
      <c r="AC57" s="35" t="str">
        <f t="shared" si="6"/>
        <v xml:space="preserve">`tttt` VARCHAR(50) NULL, `aaa` DECIMAL(11,5) NULL, </v>
      </c>
      <c r="AD57" s="35" t="str">
        <f t="shared" si="10"/>
        <v/>
      </c>
      <c r="AE57" s="35" t="str">
        <f t="shared" si="7"/>
        <v/>
      </c>
      <c r="AG57" s="46" t="str">
        <f t="shared" si="4"/>
        <v>-</v>
      </c>
      <c r="AJ57" s="36"/>
      <c r="AK57" s="36"/>
      <c r="AL57" s="36"/>
    </row>
    <row r="58" spans="2:39" ht="22.5" customHeight="1" x14ac:dyDescent="0.3">
      <c r="B58" s="42">
        <v>48</v>
      </c>
      <c r="C58" s="19"/>
      <c r="D58" s="20"/>
      <c r="E58" s="21"/>
      <c r="F58" s="22"/>
      <c r="G58" s="23"/>
      <c r="H58" s="22"/>
      <c r="I58" s="23"/>
      <c r="J58" s="23"/>
      <c r="K58" s="43" t="str">
        <f t="shared" si="8"/>
        <v>-</v>
      </c>
      <c r="L58" s="43" t="str">
        <f t="shared" si="9"/>
        <v>-</v>
      </c>
      <c r="M58" s="43"/>
      <c r="N58" s="44"/>
      <c r="O58" s="44"/>
      <c r="R58" s="44"/>
      <c r="AB58" s="35" t="str">
        <f t="shared" si="2"/>
        <v/>
      </c>
      <c r="AC58" s="35" t="str">
        <f t="shared" si="6"/>
        <v xml:space="preserve">`tttt` VARCHAR(50) NULL, `aaa` DECIMAL(11,5) NULL, </v>
      </c>
      <c r="AD58" s="35" t="str">
        <f t="shared" si="10"/>
        <v/>
      </c>
      <c r="AE58" s="35" t="str">
        <f t="shared" si="7"/>
        <v/>
      </c>
      <c r="AG58" s="46" t="str">
        <f t="shared" si="4"/>
        <v>-</v>
      </c>
      <c r="AJ58" s="36"/>
      <c r="AK58" s="36"/>
      <c r="AL58" s="36"/>
    </row>
    <row r="59" spans="2:39" ht="22.5" customHeight="1" x14ac:dyDescent="0.3">
      <c r="B59" s="42">
        <v>49</v>
      </c>
      <c r="C59" s="19"/>
      <c r="D59" s="20"/>
      <c r="E59" s="21"/>
      <c r="F59" s="22"/>
      <c r="G59" s="23"/>
      <c r="H59" s="22"/>
      <c r="I59" s="23"/>
      <c r="J59" s="23"/>
      <c r="K59" s="43" t="str">
        <f t="shared" si="8"/>
        <v>-</v>
      </c>
      <c r="L59" s="43" t="str">
        <f t="shared" si="9"/>
        <v>-</v>
      </c>
      <c r="M59" s="43"/>
      <c r="N59" s="44"/>
      <c r="O59" s="44"/>
      <c r="R59" s="44"/>
      <c r="AB59" s="35" t="str">
        <f t="shared" si="2"/>
        <v/>
      </c>
      <c r="AC59" s="35" t="str">
        <f t="shared" si="6"/>
        <v xml:space="preserve">`tttt` VARCHAR(50) NULL, `aaa` DECIMAL(11,5) NULL, </v>
      </c>
      <c r="AD59" s="35" t="str">
        <f t="shared" si="10"/>
        <v/>
      </c>
      <c r="AE59" s="35" t="str">
        <f t="shared" si="7"/>
        <v/>
      </c>
      <c r="AG59" s="46" t="str">
        <f t="shared" si="4"/>
        <v>-</v>
      </c>
      <c r="AJ59" s="36"/>
      <c r="AK59" s="36"/>
      <c r="AL59" s="36"/>
    </row>
    <row r="60" spans="2:39" ht="22.5" customHeight="1" x14ac:dyDescent="0.3">
      <c r="B60" s="42">
        <v>50</v>
      </c>
      <c r="C60" s="19"/>
      <c r="D60" s="20"/>
      <c r="E60" s="21"/>
      <c r="F60" s="22"/>
      <c r="G60" s="23"/>
      <c r="H60" s="22"/>
      <c r="I60" s="23"/>
      <c r="J60" s="23"/>
      <c r="K60" s="43" t="str">
        <f t="shared" si="8"/>
        <v>-</v>
      </c>
      <c r="L60" s="43" t="str">
        <f t="shared" si="9"/>
        <v>-</v>
      </c>
      <c r="M60" s="43"/>
      <c r="N60" s="44"/>
      <c r="O60" s="44"/>
      <c r="R60" s="44"/>
      <c r="AB60" s="35" t="str">
        <f t="shared" si="2"/>
        <v/>
      </c>
      <c r="AC60" s="35" t="str">
        <f t="shared" si="6"/>
        <v xml:space="preserve">`tttt` VARCHAR(50) NULL, `aaa` DECIMAL(11,5) NULL, </v>
      </c>
      <c r="AD60" s="35" t="str">
        <f t="shared" si="10"/>
        <v/>
      </c>
      <c r="AE60" s="35" t="str">
        <f t="shared" si="7"/>
        <v/>
      </c>
      <c r="AG60" s="46" t="str">
        <f t="shared" si="4"/>
        <v>-</v>
      </c>
      <c r="AJ60" s="36"/>
      <c r="AK60" s="36"/>
      <c r="AL60" s="36"/>
    </row>
    <row r="61" spans="2:39" ht="22.5" customHeight="1" x14ac:dyDescent="0.3">
      <c r="C61" s="48"/>
      <c r="E61" s="49"/>
      <c r="F61" s="27"/>
      <c r="N61" s="44"/>
      <c r="O61" s="44"/>
      <c r="R61" s="44"/>
      <c r="AG61" s="36"/>
      <c r="AJ61" s="36"/>
      <c r="AK61" s="36"/>
      <c r="AL61" s="36"/>
    </row>
    <row r="62" spans="2:39" ht="22.5" customHeight="1" x14ac:dyDescent="0.3">
      <c r="C62" s="48"/>
      <c r="E62" s="49"/>
      <c r="F62" s="27"/>
      <c r="N62" s="44"/>
      <c r="O62" s="44"/>
      <c r="R62" s="44"/>
      <c r="AG62" s="36"/>
      <c r="AJ62" s="36"/>
      <c r="AK62" s="36"/>
      <c r="AL62" s="36"/>
    </row>
    <row r="63" spans="2:39" ht="22.5" customHeight="1" x14ac:dyDescent="0.3">
      <c r="C63" s="48"/>
      <c r="E63" s="49"/>
      <c r="F63" s="27"/>
      <c r="N63" s="44"/>
      <c r="O63" s="44"/>
      <c r="R63" s="44"/>
      <c r="AG63" s="36"/>
      <c r="AJ63" s="36"/>
      <c r="AK63" s="36"/>
      <c r="AL63" s="36"/>
    </row>
    <row r="64" spans="2:39" ht="22.5" customHeight="1" x14ac:dyDescent="0.3">
      <c r="C64" s="48"/>
      <c r="E64" s="49"/>
      <c r="F64" s="27"/>
      <c r="N64" s="44"/>
      <c r="O64" s="44"/>
      <c r="R64" s="44"/>
      <c r="AG64" s="36"/>
      <c r="AJ64" s="36"/>
      <c r="AK64" s="36"/>
      <c r="AL64" s="36"/>
      <c r="AM64" s="36"/>
    </row>
    <row r="65" spans="3:39" ht="22.5" customHeight="1" x14ac:dyDescent="0.3">
      <c r="C65" s="48"/>
      <c r="E65" s="49"/>
      <c r="F65" s="27"/>
      <c r="N65" s="44"/>
      <c r="O65" s="44"/>
      <c r="R65" s="44"/>
      <c r="AG65" s="36"/>
      <c r="AJ65" s="36"/>
      <c r="AK65" s="36"/>
      <c r="AL65" s="36"/>
    </row>
    <row r="66" spans="3:39" ht="22.5" customHeight="1" x14ac:dyDescent="0.3">
      <c r="C66" s="48"/>
      <c r="E66" s="49"/>
      <c r="F66" s="27"/>
      <c r="N66" s="44"/>
      <c r="O66" s="44"/>
      <c r="R66" s="44"/>
      <c r="AG66" s="36"/>
      <c r="AJ66" s="36"/>
      <c r="AK66" s="36"/>
      <c r="AL66" s="36"/>
    </row>
    <row r="67" spans="3:39" ht="22.5" customHeight="1" x14ac:dyDescent="0.3">
      <c r="C67" s="48"/>
      <c r="E67" s="49"/>
      <c r="F67" s="27"/>
      <c r="N67" s="44"/>
      <c r="O67" s="44"/>
      <c r="R67" s="44"/>
      <c r="AG67" s="36"/>
      <c r="AJ67" s="36"/>
      <c r="AK67" s="36"/>
      <c r="AL67" s="36"/>
    </row>
    <row r="68" spans="3:39" ht="22.5" customHeight="1" x14ac:dyDescent="0.3">
      <c r="C68" s="48"/>
      <c r="E68" s="49"/>
      <c r="F68" s="27"/>
      <c r="N68" s="44"/>
      <c r="O68" s="44"/>
      <c r="R68" s="44"/>
      <c r="AG68" s="36"/>
      <c r="AJ68" s="36"/>
      <c r="AK68" s="36"/>
      <c r="AL68" s="36"/>
    </row>
    <row r="69" spans="3:39" ht="22.5" customHeight="1" x14ac:dyDescent="0.3">
      <c r="C69" s="48"/>
      <c r="E69" s="49"/>
      <c r="F69" s="27"/>
      <c r="N69" s="44"/>
      <c r="O69" s="44"/>
      <c r="R69" s="44"/>
      <c r="AG69" s="36"/>
      <c r="AJ69" s="36"/>
      <c r="AK69" s="36"/>
      <c r="AL69" s="36"/>
    </row>
    <row r="70" spans="3:39" ht="22.5" customHeight="1" x14ac:dyDescent="0.3">
      <c r="C70" s="48"/>
      <c r="E70" s="49"/>
      <c r="F70" s="27"/>
      <c r="N70" s="44"/>
      <c r="O70" s="44"/>
      <c r="R70" s="44"/>
      <c r="AG70" s="36"/>
      <c r="AJ70" s="36"/>
      <c r="AK70" s="36"/>
      <c r="AL70" s="36"/>
    </row>
    <row r="71" spans="3:39" ht="22.5" customHeight="1" x14ac:dyDescent="0.3">
      <c r="C71" s="48"/>
      <c r="E71" s="49"/>
      <c r="F71" s="27"/>
      <c r="N71" s="44"/>
      <c r="O71" s="44"/>
      <c r="R71" s="44"/>
      <c r="AG71" s="36"/>
      <c r="AJ71" s="36"/>
      <c r="AK71" s="36"/>
      <c r="AL71" s="36"/>
    </row>
    <row r="72" spans="3:39" ht="22.5" customHeight="1" x14ac:dyDescent="0.3">
      <c r="C72" s="48"/>
      <c r="E72" s="49"/>
      <c r="F72" s="27"/>
      <c r="N72" s="44"/>
      <c r="O72" s="44"/>
      <c r="R72" s="44"/>
      <c r="AG72" s="36"/>
      <c r="AJ72" s="36"/>
      <c r="AK72" s="36"/>
      <c r="AL72" s="36"/>
    </row>
    <row r="73" spans="3:39" ht="22.5" customHeight="1" x14ac:dyDescent="0.3">
      <c r="C73" s="48"/>
      <c r="E73" s="49"/>
      <c r="F73" s="27"/>
      <c r="N73" s="44"/>
      <c r="O73" s="44"/>
      <c r="R73" s="44"/>
      <c r="AG73" s="36"/>
      <c r="AJ73" s="36"/>
      <c r="AK73" s="36"/>
      <c r="AL73" s="36"/>
    </row>
    <row r="74" spans="3:39" ht="22.5" customHeight="1" x14ac:dyDescent="0.3">
      <c r="C74" s="48"/>
      <c r="E74" s="49"/>
      <c r="F74" s="27"/>
      <c r="N74" s="44"/>
      <c r="O74" s="44"/>
      <c r="R74" s="44"/>
      <c r="AG74" s="36"/>
      <c r="AJ74" s="36"/>
      <c r="AK74" s="36"/>
      <c r="AL74" s="36"/>
    </row>
    <row r="75" spans="3:39" ht="22.5" customHeight="1" x14ac:dyDescent="0.3">
      <c r="C75" s="48"/>
      <c r="E75" s="49"/>
      <c r="F75" s="27"/>
      <c r="N75" s="44"/>
      <c r="O75" s="44"/>
      <c r="R75" s="44"/>
      <c r="AG75" s="36"/>
      <c r="AJ75" s="36"/>
      <c r="AK75" s="36"/>
      <c r="AL75" s="36"/>
    </row>
    <row r="76" spans="3:39" ht="22.5" customHeight="1" x14ac:dyDescent="0.3">
      <c r="C76" s="48"/>
      <c r="E76" s="49"/>
      <c r="F76" s="27"/>
      <c r="N76" s="44"/>
      <c r="O76" s="44"/>
      <c r="R76" s="44"/>
      <c r="AG76" s="36"/>
      <c r="AJ76" s="36"/>
      <c r="AK76" s="36"/>
      <c r="AL76" s="36"/>
    </row>
    <row r="77" spans="3:39" ht="22.5" customHeight="1" x14ac:dyDescent="0.3">
      <c r="C77" s="48"/>
      <c r="E77" s="49"/>
      <c r="F77" s="27"/>
      <c r="N77" s="44"/>
      <c r="O77" s="44"/>
      <c r="R77" s="44"/>
      <c r="AG77" s="36"/>
      <c r="AJ77" s="36"/>
      <c r="AK77" s="36"/>
      <c r="AL77" s="36"/>
    </row>
    <row r="78" spans="3:39" ht="22.5" customHeight="1" x14ac:dyDescent="0.3">
      <c r="C78" s="48"/>
      <c r="E78" s="49"/>
      <c r="F78" s="27"/>
      <c r="N78" s="44"/>
      <c r="O78" s="44"/>
      <c r="R78" s="44"/>
      <c r="AG78" s="36"/>
      <c r="AJ78" s="36"/>
      <c r="AK78" s="36"/>
      <c r="AL78" s="36"/>
    </row>
    <row r="79" spans="3:39" ht="22.5" customHeight="1" x14ac:dyDescent="0.3">
      <c r="C79" s="48"/>
      <c r="E79" s="49"/>
      <c r="F79" s="27"/>
      <c r="N79" s="44"/>
      <c r="O79" s="44"/>
      <c r="R79" s="44"/>
      <c r="AG79" s="36"/>
      <c r="AJ79" s="36"/>
      <c r="AK79" s="36"/>
      <c r="AL79" s="36"/>
    </row>
    <row r="80" spans="3:39" ht="22.5" customHeight="1" x14ac:dyDescent="0.3">
      <c r="C80" s="48"/>
      <c r="E80" s="49"/>
      <c r="F80" s="27"/>
      <c r="N80" s="44"/>
      <c r="O80" s="44"/>
      <c r="R80" s="44"/>
      <c r="AG80" s="36"/>
      <c r="AJ80" s="36"/>
      <c r="AK80" s="36"/>
      <c r="AL80" s="36"/>
      <c r="AM80" s="36"/>
    </row>
    <row r="81" spans="3:39" ht="22.5" customHeight="1" x14ac:dyDescent="0.3">
      <c r="C81" s="48"/>
      <c r="E81" s="49"/>
      <c r="F81" s="27"/>
      <c r="N81" s="44"/>
      <c r="O81" s="44"/>
      <c r="R81" s="44"/>
      <c r="AG81" s="36"/>
      <c r="AJ81" s="36"/>
      <c r="AK81" s="36"/>
      <c r="AL81" s="36"/>
    </row>
    <row r="82" spans="3:39" ht="22.5" customHeight="1" x14ac:dyDescent="0.3">
      <c r="C82" s="48"/>
      <c r="E82" s="49"/>
      <c r="F82" s="27"/>
      <c r="N82" s="44"/>
      <c r="O82" s="44"/>
      <c r="R82" s="44"/>
      <c r="AG82" s="36"/>
      <c r="AJ82" s="36"/>
      <c r="AK82" s="36"/>
      <c r="AL82" s="36"/>
    </row>
    <row r="83" spans="3:39" ht="22.5" customHeight="1" x14ac:dyDescent="0.3">
      <c r="C83" s="48"/>
      <c r="E83" s="49"/>
      <c r="F83" s="27"/>
      <c r="N83" s="44"/>
      <c r="O83" s="44"/>
      <c r="R83" s="44"/>
      <c r="AG83" s="36"/>
      <c r="AJ83" s="36"/>
      <c r="AK83" s="36"/>
      <c r="AL83" s="36"/>
    </row>
    <row r="84" spans="3:39" ht="22.5" customHeight="1" x14ac:dyDescent="0.3">
      <c r="C84" s="48"/>
      <c r="E84" s="49"/>
      <c r="F84" s="27"/>
      <c r="N84" s="44"/>
      <c r="O84" s="44"/>
      <c r="R84" s="44"/>
      <c r="AG84" s="36"/>
      <c r="AJ84" s="36"/>
      <c r="AK84" s="36"/>
      <c r="AL84" s="36"/>
    </row>
    <row r="85" spans="3:39" ht="22.5" customHeight="1" x14ac:dyDescent="0.3">
      <c r="C85" s="48"/>
      <c r="E85" s="49"/>
      <c r="F85" s="27"/>
      <c r="N85" s="44"/>
      <c r="O85" s="44"/>
      <c r="R85" s="44"/>
      <c r="AG85" s="36"/>
      <c r="AJ85" s="36"/>
      <c r="AK85" s="36"/>
      <c r="AL85" s="36"/>
    </row>
    <row r="86" spans="3:39" ht="22.5" customHeight="1" x14ac:dyDescent="0.3">
      <c r="C86" s="48"/>
      <c r="E86" s="49"/>
      <c r="F86" s="27"/>
      <c r="N86" s="44"/>
      <c r="O86" s="44"/>
      <c r="R86" s="44"/>
      <c r="AG86" s="36"/>
      <c r="AJ86" s="36"/>
      <c r="AK86" s="36"/>
      <c r="AL86" s="36"/>
    </row>
    <row r="87" spans="3:39" ht="22.5" customHeight="1" x14ac:dyDescent="0.3">
      <c r="C87" s="48"/>
      <c r="E87" s="49"/>
      <c r="F87" s="27"/>
      <c r="N87" s="44"/>
      <c r="O87" s="44"/>
      <c r="R87" s="44"/>
      <c r="AG87" s="36"/>
      <c r="AJ87" s="36"/>
      <c r="AK87" s="36"/>
      <c r="AL87" s="36"/>
    </row>
    <row r="88" spans="3:39" ht="22.5" customHeight="1" x14ac:dyDescent="0.3">
      <c r="C88" s="48"/>
      <c r="E88" s="49"/>
      <c r="F88" s="27"/>
      <c r="N88" s="44"/>
      <c r="O88" s="44"/>
      <c r="R88" s="44"/>
      <c r="AG88" s="36"/>
      <c r="AJ88" s="36"/>
      <c r="AK88" s="36"/>
      <c r="AL88" s="36"/>
    </row>
    <row r="89" spans="3:39" ht="22.5" customHeight="1" x14ac:dyDescent="0.3">
      <c r="C89" s="48"/>
      <c r="E89" s="49"/>
      <c r="F89" s="27"/>
      <c r="N89" s="44"/>
      <c r="O89" s="44"/>
      <c r="R89" s="44"/>
      <c r="AG89" s="36"/>
      <c r="AJ89" s="36"/>
      <c r="AK89" s="36"/>
      <c r="AL89" s="36"/>
    </row>
    <row r="90" spans="3:39" ht="22.5" customHeight="1" x14ac:dyDescent="0.3">
      <c r="C90" s="48"/>
      <c r="E90" s="49"/>
      <c r="F90" s="27"/>
      <c r="N90" s="44"/>
      <c r="O90" s="44"/>
      <c r="R90" s="44"/>
      <c r="AG90" s="36"/>
      <c r="AJ90" s="36"/>
      <c r="AK90" s="36"/>
      <c r="AL90" s="36"/>
    </row>
    <row r="91" spans="3:39" ht="22.5" customHeight="1" x14ac:dyDescent="0.3">
      <c r="C91" s="48"/>
      <c r="E91" s="49"/>
      <c r="F91" s="27"/>
      <c r="N91" s="44"/>
      <c r="O91" s="44"/>
      <c r="R91" s="44"/>
      <c r="AG91" s="36"/>
      <c r="AJ91" s="36"/>
      <c r="AK91" s="36"/>
      <c r="AL91" s="36"/>
    </row>
    <row r="92" spans="3:39" ht="22.5" customHeight="1" x14ac:dyDescent="0.3">
      <c r="C92" s="48"/>
      <c r="E92" s="49"/>
      <c r="F92" s="27"/>
      <c r="N92" s="44"/>
      <c r="O92" s="44"/>
      <c r="R92" s="44"/>
      <c r="AG92" s="36"/>
      <c r="AJ92" s="36"/>
      <c r="AK92" s="36"/>
      <c r="AL92" s="36"/>
      <c r="AM92" s="36"/>
    </row>
    <row r="93" spans="3:39" ht="22.5" customHeight="1" x14ac:dyDescent="0.3">
      <c r="C93" s="48"/>
      <c r="E93" s="49"/>
      <c r="F93" s="27"/>
      <c r="N93" s="44"/>
      <c r="O93" s="44"/>
      <c r="R93" s="44"/>
      <c r="AG93" s="36"/>
      <c r="AJ93" s="36"/>
      <c r="AK93" s="36"/>
      <c r="AL93" s="36"/>
    </row>
    <row r="94" spans="3:39" ht="22.5" customHeight="1" x14ac:dyDescent="0.3">
      <c r="C94" s="48"/>
      <c r="E94" s="49"/>
      <c r="F94" s="27"/>
      <c r="N94" s="44"/>
      <c r="O94" s="44"/>
      <c r="R94" s="44"/>
      <c r="AG94" s="36"/>
      <c r="AJ94" s="36"/>
      <c r="AK94" s="36"/>
      <c r="AL94" s="36"/>
    </row>
    <row r="95" spans="3:39" ht="22.5" customHeight="1" x14ac:dyDescent="0.3">
      <c r="C95" s="48"/>
      <c r="E95" s="49"/>
      <c r="F95" s="27"/>
      <c r="N95" s="44"/>
      <c r="O95" s="44"/>
      <c r="R95" s="44"/>
      <c r="AG95" s="36"/>
      <c r="AJ95" s="36"/>
      <c r="AK95" s="36"/>
      <c r="AL95" s="36"/>
    </row>
    <row r="96" spans="3:39" ht="22.5" customHeight="1" x14ac:dyDescent="0.3">
      <c r="C96" s="48"/>
      <c r="E96" s="49"/>
      <c r="F96" s="27"/>
      <c r="N96" s="44"/>
      <c r="O96" s="44"/>
      <c r="R96" s="44"/>
      <c r="AG96" s="36"/>
      <c r="AJ96" s="36"/>
      <c r="AK96" s="36"/>
      <c r="AL96" s="36"/>
    </row>
    <row r="97" spans="3:38" ht="22.5" customHeight="1" x14ac:dyDescent="0.3">
      <c r="C97" s="48"/>
      <c r="E97" s="49"/>
      <c r="F97" s="27"/>
      <c r="N97" s="44"/>
      <c r="O97" s="44"/>
      <c r="R97" s="44"/>
      <c r="AG97" s="36"/>
      <c r="AJ97" s="36"/>
      <c r="AK97" s="36"/>
      <c r="AL97" s="36"/>
    </row>
    <row r="98" spans="3:38" ht="22.5" customHeight="1" x14ac:dyDescent="0.3">
      <c r="C98" s="48"/>
      <c r="E98" s="49"/>
      <c r="F98" s="27"/>
      <c r="N98" s="44"/>
      <c r="O98" s="44"/>
      <c r="R98" s="44"/>
      <c r="AG98" s="36"/>
      <c r="AJ98" s="36"/>
      <c r="AK98" s="36"/>
      <c r="AL98" s="36"/>
    </row>
    <row r="99" spans="3:38" ht="22.5" customHeight="1" x14ac:dyDescent="0.3">
      <c r="C99" s="48"/>
      <c r="E99" s="49"/>
      <c r="F99" s="27"/>
      <c r="N99" s="44"/>
      <c r="O99" s="44"/>
      <c r="R99" s="44"/>
      <c r="AG99" s="36"/>
      <c r="AJ99" s="36"/>
      <c r="AK99" s="36"/>
      <c r="AL99" s="36"/>
    </row>
    <row r="100" spans="3:38" ht="22.5" customHeight="1" x14ac:dyDescent="0.3">
      <c r="C100" s="48"/>
      <c r="E100" s="49"/>
      <c r="F100" s="27"/>
      <c r="N100" s="44"/>
      <c r="O100" s="44"/>
      <c r="R100" s="44"/>
      <c r="AG100" s="36"/>
      <c r="AJ100" s="36"/>
      <c r="AK100" s="36"/>
      <c r="AL100" s="36"/>
    </row>
    <row r="101" spans="3:38" ht="22.5" customHeight="1" x14ac:dyDescent="0.3">
      <c r="C101" s="48"/>
      <c r="E101" s="49"/>
      <c r="F101" s="27"/>
      <c r="N101" s="44"/>
      <c r="O101" s="44"/>
      <c r="R101" s="44"/>
      <c r="AG101" s="36"/>
      <c r="AJ101" s="36"/>
      <c r="AK101" s="36"/>
      <c r="AL101" s="36"/>
    </row>
    <row r="102" spans="3:38" ht="22.5" customHeight="1" x14ac:dyDescent="0.3">
      <c r="C102" s="48"/>
      <c r="E102" s="49"/>
      <c r="F102" s="27"/>
      <c r="N102" s="44"/>
      <c r="O102" s="44"/>
      <c r="R102" s="44"/>
      <c r="AG102" s="36"/>
      <c r="AJ102" s="36"/>
      <c r="AK102" s="36"/>
      <c r="AL102" s="36"/>
    </row>
    <row r="103" spans="3:38" ht="22.5" customHeight="1" x14ac:dyDescent="0.3">
      <c r="C103" s="48"/>
      <c r="E103" s="49"/>
      <c r="F103" s="27"/>
      <c r="N103" s="44"/>
      <c r="O103" s="44"/>
      <c r="R103" s="44"/>
      <c r="AG103" s="36"/>
      <c r="AJ103" s="36"/>
      <c r="AK103" s="36"/>
      <c r="AL103" s="36"/>
    </row>
    <row r="104" spans="3:38" ht="22.5" customHeight="1" x14ac:dyDescent="0.3">
      <c r="C104" s="48"/>
      <c r="E104" s="49"/>
      <c r="F104" s="27"/>
      <c r="N104" s="44"/>
      <c r="O104" s="44"/>
      <c r="R104" s="44"/>
      <c r="AG104" s="36"/>
      <c r="AJ104" s="36"/>
      <c r="AK104" s="36"/>
      <c r="AL104" s="36"/>
    </row>
    <row r="105" spans="3:38" ht="22.5" customHeight="1" x14ac:dyDescent="0.3">
      <c r="C105" s="48"/>
      <c r="E105" s="49"/>
      <c r="F105" s="27"/>
      <c r="N105" s="44"/>
      <c r="O105" s="44"/>
      <c r="R105" s="44"/>
      <c r="AG105" s="36"/>
      <c r="AJ105" s="36"/>
      <c r="AK105" s="36"/>
      <c r="AL105" s="36"/>
    </row>
    <row r="106" spans="3:38" ht="22.5" customHeight="1" x14ac:dyDescent="0.3">
      <c r="C106" s="48"/>
      <c r="E106" s="49"/>
      <c r="F106" s="27"/>
      <c r="N106" s="44"/>
      <c r="O106" s="44"/>
      <c r="R106" s="44"/>
      <c r="AG106" s="36"/>
      <c r="AJ106" s="36"/>
      <c r="AK106" s="36"/>
      <c r="AL106" s="36"/>
    </row>
    <row r="107" spans="3:38" ht="22.5" customHeight="1" x14ac:dyDescent="0.3">
      <c r="C107" s="48"/>
      <c r="E107" s="49"/>
      <c r="F107" s="27"/>
      <c r="N107" s="44"/>
      <c r="O107" s="44"/>
      <c r="R107" s="44"/>
      <c r="AG107" s="36"/>
      <c r="AJ107" s="36"/>
      <c r="AK107" s="36"/>
      <c r="AL107" s="36"/>
    </row>
    <row r="108" spans="3:38" ht="22.5" customHeight="1" x14ac:dyDescent="0.3">
      <c r="C108" s="48"/>
      <c r="E108" s="49"/>
      <c r="F108" s="27"/>
      <c r="N108" s="44"/>
      <c r="O108" s="44"/>
      <c r="R108" s="44"/>
      <c r="AG108" s="36"/>
      <c r="AJ108" s="36"/>
      <c r="AK108" s="36"/>
      <c r="AL108" s="36"/>
    </row>
    <row r="109" spans="3:38" ht="22.5" customHeight="1" x14ac:dyDescent="0.3">
      <c r="C109" s="48"/>
      <c r="E109" s="49"/>
      <c r="F109" s="27"/>
      <c r="N109" s="44"/>
      <c r="O109" s="44"/>
      <c r="R109" s="44"/>
      <c r="AG109" s="36"/>
      <c r="AJ109" s="36"/>
      <c r="AK109" s="36"/>
      <c r="AL109" s="36"/>
    </row>
    <row r="110" spans="3:38" ht="22.5" customHeight="1" x14ac:dyDescent="0.3">
      <c r="C110" s="48"/>
      <c r="E110" s="49"/>
      <c r="F110" s="27"/>
      <c r="N110" s="44"/>
      <c r="O110" s="44"/>
      <c r="R110" s="44"/>
      <c r="AG110" s="36"/>
      <c r="AJ110" s="36"/>
      <c r="AK110" s="36"/>
      <c r="AL110" s="36"/>
    </row>
    <row r="111" spans="3:38" ht="22.5" customHeight="1" x14ac:dyDescent="0.3">
      <c r="C111" s="48"/>
      <c r="E111" s="49"/>
      <c r="F111" s="27"/>
      <c r="N111" s="44"/>
      <c r="O111" s="44"/>
      <c r="R111" s="44"/>
      <c r="AG111" s="36"/>
      <c r="AJ111" s="36"/>
      <c r="AK111" s="36"/>
      <c r="AL111" s="36"/>
    </row>
    <row r="112" spans="3:38" ht="22.5" customHeight="1" x14ac:dyDescent="0.3">
      <c r="C112" s="48"/>
      <c r="E112" s="49"/>
      <c r="F112" s="27"/>
      <c r="N112" s="44"/>
      <c r="O112" s="44"/>
      <c r="R112" s="44"/>
      <c r="AG112" s="36"/>
      <c r="AJ112" s="36"/>
      <c r="AK112" s="36"/>
      <c r="AL112" s="36"/>
    </row>
    <row r="113" spans="3:39" ht="22.5" customHeight="1" x14ac:dyDescent="0.3">
      <c r="C113" s="48"/>
      <c r="E113" s="49"/>
      <c r="F113" s="27"/>
      <c r="N113" s="44"/>
      <c r="O113" s="44"/>
      <c r="R113" s="44"/>
      <c r="AG113" s="36"/>
      <c r="AJ113" s="36"/>
      <c r="AK113" s="36"/>
      <c r="AL113" s="36"/>
    </row>
    <row r="114" spans="3:39" ht="22.5" customHeight="1" x14ac:dyDescent="0.3">
      <c r="C114" s="48"/>
      <c r="E114" s="49"/>
      <c r="F114" s="27"/>
      <c r="N114" s="44"/>
      <c r="O114" s="44"/>
      <c r="R114" s="44"/>
      <c r="AG114" s="36"/>
      <c r="AJ114" s="36"/>
      <c r="AK114" s="36"/>
      <c r="AL114" s="36"/>
    </row>
    <row r="115" spans="3:39" ht="22.5" customHeight="1" x14ac:dyDescent="0.3">
      <c r="C115" s="48"/>
      <c r="E115" s="49"/>
      <c r="F115" s="27"/>
      <c r="N115" s="44"/>
      <c r="O115" s="44"/>
      <c r="R115" s="44"/>
      <c r="AG115" s="36"/>
      <c r="AJ115" s="36"/>
      <c r="AK115" s="36"/>
      <c r="AL115" s="36"/>
    </row>
    <row r="116" spans="3:39" ht="22.5" customHeight="1" x14ac:dyDescent="0.3">
      <c r="C116" s="48"/>
      <c r="E116" s="49"/>
      <c r="F116" s="27"/>
      <c r="N116" s="44"/>
      <c r="O116" s="44"/>
      <c r="R116" s="44"/>
      <c r="AG116" s="36"/>
      <c r="AJ116" s="36"/>
      <c r="AK116" s="36"/>
      <c r="AL116" s="36"/>
    </row>
    <row r="117" spans="3:39" ht="22.5" customHeight="1" x14ac:dyDescent="0.3">
      <c r="C117" s="48"/>
      <c r="E117" s="49"/>
      <c r="F117" s="27"/>
      <c r="N117" s="44"/>
      <c r="O117" s="44"/>
      <c r="R117" s="44"/>
      <c r="AG117" s="36"/>
      <c r="AJ117" s="36"/>
      <c r="AK117" s="36"/>
      <c r="AL117" s="36"/>
    </row>
    <row r="118" spans="3:39" ht="22.5" customHeight="1" x14ac:dyDescent="0.3">
      <c r="C118" s="48"/>
      <c r="E118" s="49"/>
      <c r="F118" s="27"/>
      <c r="N118" s="44"/>
      <c r="O118" s="44"/>
      <c r="R118" s="44"/>
      <c r="AG118" s="36"/>
      <c r="AJ118" s="36"/>
      <c r="AK118" s="36"/>
      <c r="AL118" s="36"/>
    </row>
    <row r="119" spans="3:39" ht="22.5" customHeight="1" x14ac:dyDescent="0.3">
      <c r="C119" s="48"/>
      <c r="E119" s="49"/>
      <c r="F119" s="27"/>
      <c r="N119" s="44"/>
      <c r="O119" s="44"/>
      <c r="R119" s="44"/>
      <c r="AG119" s="36"/>
      <c r="AJ119" s="36"/>
      <c r="AK119" s="36"/>
      <c r="AL119" s="36"/>
    </row>
    <row r="120" spans="3:39" ht="22.5" customHeight="1" x14ac:dyDescent="0.3">
      <c r="C120" s="48"/>
      <c r="E120" s="49"/>
      <c r="F120" s="27"/>
      <c r="N120" s="44"/>
      <c r="O120" s="44"/>
      <c r="R120" s="44"/>
      <c r="AG120" s="36"/>
      <c r="AJ120" s="36"/>
      <c r="AK120" s="36"/>
      <c r="AL120" s="36"/>
      <c r="AM120" s="36"/>
    </row>
    <row r="121" spans="3:39" ht="22.5" customHeight="1" x14ac:dyDescent="0.3">
      <c r="C121" s="48"/>
      <c r="E121" s="49"/>
      <c r="F121" s="27"/>
      <c r="N121" s="44"/>
      <c r="O121" s="44"/>
      <c r="R121" s="44"/>
      <c r="AG121" s="36"/>
      <c r="AJ121" s="36"/>
      <c r="AK121" s="36"/>
      <c r="AL121" s="36"/>
    </row>
    <row r="122" spans="3:39" ht="22.5" customHeight="1" x14ac:dyDescent="0.3">
      <c r="C122" s="48"/>
      <c r="E122" s="49"/>
      <c r="F122" s="27"/>
      <c r="N122" s="44"/>
      <c r="O122" s="44"/>
      <c r="R122" s="44"/>
      <c r="AG122" s="36"/>
      <c r="AJ122" s="36"/>
      <c r="AK122" s="36"/>
      <c r="AL122" s="36"/>
    </row>
    <row r="123" spans="3:39" ht="22.5" customHeight="1" x14ac:dyDescent="0.3">
      <c r="C123" s="48"/>
      <c r="E123" s="49"/>
      <c r="F123" s="27"/>
      <c r="N123" s="44"/>
      <c r="O123" s="44"/>
      <c r="R123" s="44"/>
      <c r="AG123" s="36"/>
      <c r="AJ123" s="36"/>
      <c r="AK123" s="36"/>
      <c r="AL123" s="36"/>
    </row>
    <row r="124" spans="3:39" ht="22.5" customHeight="1" x14ac:dyDescent="0.3">
      <c r="C124" s="48"/>
      <c r="E124" s="49"/>
      <c r="F124" s="27"/>
      <c r="N124" s="44"/>
      <c r="O124" s="44"/>
      <c r="R124" s="44"/>
      <c r="AG124" s="36"/>
      <c r="AJ124" s="36"/>
      <c r="AK124" s="36"/>
      <c r="AL124" s="36"/>
    </row>
    <row r="125" spans="3:39" ht="22.5" customHeight="1" x14ac:dyDescent="0.3">
      <c r="C125" s="48"/>
      <c r="E125" s="49"/>
      <c r="F125" s="27"/>
      <c r="N125" s="44"/>
      <c r="O125" s="44"/>
      <c r="R125" s="44"/>
      <c r="AG125" s="36"/>
      <c r="AJ125" s="36"/>
      <c r="AK125" s="36"/>
      <c r="AL125" s="36"/>
    </row>
    <row r="126" spans="3:39" ht="22.5" customHeight="1" x14ac:dyDescent="0.3">
      <c r="C126" s="48"/>
      <c r="E126" s="49"/>
      <c r="F126" s="27"/>
      <c r="N126" s="44"/>
      <c r="O126" s="44"/>
      <c r="R126" s="44"/>
      <c r="AG126" s="36"/>
      <c r="AJ126" s="36"/>
      <c r="AK126" s="36"/>
      <c r="AL126" s="36"/>
    </row>
    <row r="127" spans="3:39" ht="22.5" customHeight="1" x14ac:dyDescent="0.3">
      <c r="C127" s="48"/>
      <c r="E127" s="49"/>
      <c r="F127" s="27"/>
      <c r="N127" s="44"/>
      <c r="O127" s="44"/>
      <c r="R127" s="44"/>
      <c r="AG127" s="36"/>
      <c r="AJ127" s="36"/>
      <c r="AK127" s="36"/>
      <c r="AL127" s="36"/>
    </row>
    <row r="128" spans="3:39" ht="22.5" customHeight="1" x14ac:dyDescent="0.3">
      <c r="C128" s="48"/>
      <c r="E128" s="49"/>
      <c r="F128" s="27"/>
      <c r="N128" s="44"/>
      <c r="O128" s="44"/>
      <c r="R128" s="44"/>
      <c r="AG128" s="36"/>
      <c r="AJ128" s="36"/>
      <c r="AK128" s="36"/>
      <c r="AL128" s="36"/>
    </row>
    <row r="129" spans="3:39" ht="22.5" customHeight="1" x14ac:dyDescent="0.3">
      <c r="C129" s="48"/>
      <c r="E129" s="49"/>
      <c r="F129" s="27"/>
      <c r="N129" s="44"/>
      <c r="O129" s="44"/>
      <c r="R129" s="44"/>
      <c r="AG129" s="36"/>
      <c r="AJ129" s="36"/>
      <c r="AK129" s="36"/>
      <c r="AL129" s="36"/>
    </row>
    <row r="130" spans="3:39" ht="22.5" customHeight="1" x14ac:dyDescent="0.3">
      <c r="C130" s="48"/>
      <c r="E130" s="49"/>
      <c r="F130" s="27"/>
      <c r="N130" s="44"/>
      <c r="O130" s="44"/>
      <c r="R130" s="44"/>
      <c r="AG130" s="36"/>
      <c r="AJ130" s="36"/>
      <c r="AK130" s="36"/>
      <c r="AL130" s="36"/>
    </row>
    <row r="131" spans="3:39" ht="22.5" customHeight="1" x14ac:dyDescent="0.3">
      <c r="C131" s="48"/>
      <c r="E131" s="49"/>
      <c r="F131" s="27"/>
      <c r="N131" s="44"/>
      <c r="O131" s="44"/>
      <c r="R131" s="44"/>
      <c r="AG131" s="36"/>
      <c r="AJ131" s="36"/>
      <c r="AK131" s="36"/>
      <c r="AL131" s="36"/>
      <c r="AM131" s="36"/>
    </row>
    <row r="132" spans="3:39" ht="22.5" customHeight="1" x14ac:dyDescent="0.3">
      <c r="C132" s="48"/>
      <c r="E132" s="49"/>
      <c r="F132" s="27"/>
      <c r="N132" s="44"/>
      <c r="O132" s="44"/>
      <c r="R132" s="44"/>
      <c r="AG132" s="36"/>
      <c r="AJ132" s="36"/>
      <c r="AK132" s="36"/>
      <c r="AL132" s="36"/>
      <c r="AM132" s="36"/>
    </row>
    <row r="133" spans="3:39" ht="22.5" customHeight="1" x14ac:dyDescent="0.3">
      <c r="C133" s="48"/>
      <c r="E133" s="49"/>
      <c r="F133" s="27"/>
      <c r="N133" s="44"/>
      <c r="O133" s="44"/>
      <c r="R133" s="44"/>
      <c r="AG133" s="36"/>
      <c r="AJ133" s="36"/>
      <c r="AK133" s="36"/>
      <c r="AL133" s="36"/>
    </row>
    <row r="134" spans="3:39" ht="22.5" customHeight="1" x14ac:dyDescent="0.3">
      <c r="C134" s="48"/>
      <c r="E134" s="49"/>
      <c r="F134" s="27"/>
      <c r="N134" s="44"/>
      <c r="O134" s="44"/>
      <c r="R134" s="44"/>
      <c r="AG134" s="36"/>
      <c r="AJ134" s="36"/>
      <c r="AK134" s="36"/>
      <c r="AL134" s="36"/>
    </row>
    <row r="135" spans="3:39" ht="22.5" customHeight="1" x14ac:dyDescent="0.3">
      <c r="C135" s="48"/>
      <c r="E135" s="49"/>
      <c r="F135" s="27"/>
      <c r="N135" s="44"/>
      <c r="O135" s="44"/>
      <c r="R135" s="44"/>
      <c r="AG135" s="36"/>
      <c r="AJ135" s="36"/>
      <c r="AK135" s="36"/>
      <c r="AL135" s="36"/>
    </row>
    <row r="136" spans="3:39" ht="22.5" customHeight="1" x14ac:dyDescent="0.3">
      <c r="C136" s="48"/>
      <c r="E136" s="49"/>
      <c r="F136" s="27"/>
      <c r="N136" s="44"/>
      <c r="O136" s="44"/>
      <c r="R136" s="44"/>
      <c r="AG136" s="36"/>
      <c r="AJ136" s="36"/>
      <c r="AK136" s="36"/>
      <c r="AL136" s="36"/>
    </row>
    <row r="137" spans="3:39" ht="22.5" customHeight="1" x14ac:dyDescent="0.3">
      <c r="C137" s="48"/>
      <c r="E137" s="49"/>
      <c r="F137" s="27"/>
      <c r="N137" s="44"/>
      <c r="O137" s="44"/>
      <c r="R137" s="44"/>
      <c r="AG137" s="36"/>
      <c r="AJ137" s="36"/>
      <c r="AK137" s="36"/>
      <c r="AL137" s="36"/>
    </row>
    <row r="138" spans="3:39" ht="22.5" customHeight="1" x14ac:dyDescent="0.3">
      <c r="C138" s="48"/>
      <c r="E138" s="49"/>
      <c r="F138" s="27"/>
      <c r="N138" s="44"/>
      <c r="O138" s="44"/>
      <c r="R138" s="44"/>
      <c r="AG138" s="36"/>
      <c r="AJ138" s="36"/>
      <c r="AK138" s="36"/>
      <c r="AL138" s="36"/>
    </row>
    <row r="139" spans="3:39" ht="22.5" customHeight="1" x14ac:dyDescent="0.3">
      <c r="C139" s="48"/>
      <c r="E139" s="49"/>
      <c r="F139" s="27"/>
      <c r="N139" s="44"/>
      <c r="O139" s="44"/>
      <c r="R139" s="44"/>
      <c r="AG139" s="36"/>
      <c r="AJ139" s="36"/>
      <c r="AK139" s="36"/>
      <c r="AL139" s="36"/>
    </row>
    <row r="140" spans="3:39" ht="22.5" customHeight="1" x14ac:dyDescent="0.3">
      <c r="C140" s="48"/>
      <c r="E140" s="49"/>
      <c r="F140" s="27"/>
      <c r="N140" s="44"/>
      <c r="O140" s="44"/>
      <c r="R140" s="44"/>
      <c r="AG140" s="36"/>
      <c r="AJ140" s="36"/>
      <c r="AK140" s="36"/>
      <c r="AL140" s="36"/>
    </row>
    <row r="141" spans="3:39" ht="22.5" customHeight="1" x14ac:dyDescent="0.3">
      <c r="C141" s="48"/>
      <c r="E141" s="49"/>
      <c r="F141" s="27"/>
      <c r="N141" s="44"/>
      <c r="O141" s="44"/>
      <c r="R141" s="44"/>
      <c r="AG141" s="36"/>
      <c r="AJ141" s="36"/>
      <c r="AK141" s="36"/>
      <c r="AL141" s="36"/>
    </row>
    <row r="142" spans="3:39" ht="22.5" customHeight="1" x14ac:dyDescent="0.3">
      <c r="C142" s="48"/>
      <c r="E142" s="49"/>
      <c r="F142" s="27"/>
      <c r="N142" s="44"/>
      <c r="O142" s="44"/>
      <c r="R142" s="44"/>
      <c r="AG142" s="36"/>
      <c r="AJ142" s="36"/>
      <c r="AK142" s="36"/>
      <c r="AL142" s="36"/>
    </row>
    <row r="143" spans="3:39" ht="22.5" customHeight="1" x14ac:dyDescent="0.3">
      <c r="C143" s="48"/>
      <c r="E143" s="49"/>
      <c r="F143" s="27"/>
      <c r="N143" s="44"/>
      <c r="O143" s="44"/>
      <c r="R143" s="44"/>
      <c r="AG143" s="36"/>
      <c r="AJ143" s="36"/>
      <c r="AK143" s="36"/>
      <c r="AL143" s="36"/>
    </row>
    <row r="144" spans="3:39" ht="22.5" customHeight="1" x14ac:dyDescent="0.3">
      <c r="C144" s="48"/>
      <c r="E144" s="49"/>
      <c r="F144" s="27"/>
      <c r="N144" s="44"/>
      <c r="O144" s="44"/>
      <c r="R144" s="44"/>
      <c r="AG144" s="36"/>
      <c r="AJ144" s="36"/>
      <c r="AK144" s="36"/>
      <c r="AL144" s="36"/>
    </row>
    <row r="145" spans="3:39" ht="22.5" customHeight="1" x14ac:dyDescent="0.3">
      <c r="C145" s="48"/>
      <c r="E145" s="49"/>
      <c r="F145" s="27"/>
      <c r="N145" s="44"/>
      <c r="O145" s="44"/>
      <c r="R145" s="44"/>
      <c r="AG145" s="36"/>
      <c r="AJ145" s="36"/>
      <c r="AK145" s="36"/>
      <c r="AL145" s="36"/>
    </row>
    <row r="146" spans="3:39" ht="22.5" customHeight="1" x14ac:dyDescent="0.3">
      <c r="C146" s="48"/>
      <c r="E146" s="49"/>
      <c r="F146" s="27"/>
      <c r="N146" s="44"/>
      <c r="O146" s="44"/>
      <c r="R146" s="50"/>
      <c r="AG146" s="36"/>
      <c r="AJ146" s="36"/>
      <c r="AK146" s="36"/>
      <c r="AL146" s="36"/>
    </row>
    <row r="147" spans="3:39" ht="22.5" customHeight="1" x14ac:dyDescent="0.3">
      <c r="C147" s="48"/>
      <c r="E147" s="49"/>
      <c r="F147" s="27"/>
      <c r="N147" s="44"/>
      <c r="O147" s="44"/>
      <c r="R147" s="50"/>
      <c r="AG147" s="36"/>
      <c r="AJ147" s="36"/>
      <c r="AK147" s="36"/>
      <c r="AL147" s="36"/>
    </row>
    <row r="148" spans="3:39" ht="22.5" customHeight="1" x14ac:dyDescent="0.3">
      <c r="C148" s="48"/>
      <c r="E148" s="49"/>
      <c r="F148" s="27"/>
      <c r="N148" s="44"/>
      <c r="O148" s="44"/>
      <c r="R148" s="50"/>
      <c r="AG148" s="36"/>
      <c r="AJ148" s="36"/>
      <c r="AK148" s="36"/>
      <c r="AL148" s="36"/>
    </row>
    <row r="149" spans="3:39" ht="22.5" customHeight="1" x14ac:dyDescent="0.3">
      <c r="C149" s="48"/>
      <c r="E149" s="49"/>
      <c r="F149" s="27"/>
      <c r="N149" s="44"/>
      <c r="O149" s="44"/>
      <c r="R149" s="44"/>
      <c r="AG149" s="36"/>
      <c r="AJ149" s="36"/>
      <c r="AK149" s="36"/>
      <c r="AL149" s="36"/>
    </row>
    <row r="150" spans="3:39" ht="22.5" customHeight="1" x14ac:dyDescent="0.3">
      <c r="C150" s="48"/>
      <c r="E150" s="49"/>
      <c r="F150" s="27"/>
      <c r="N150" s="44"/>
      <c r="O150" s="44"/>
      <c r="R150" s="44"/>
      <c r="AG150" s="36"/>
      <c r="AJ150" s="36"/>
      <c r="AK150" s="36"/>
      <c r="AL150" s="36"/>
    </row>
    <row r="151" spans="3:39" ht="22.5" customHeight="1" x14ac:dyDescent="0.3">
      <c r="C151" s="48"/>
      <c r="E151" s="49"/>
      <c r="F151" s="27"/>
      <c r="N151" s="44"/>
      <c r="O151" s="44"/>
      <c r="R151" s="44"/>
      <c r="AG151" s="36"/>
      <c r="AJ151" s="36"/>
      <c r="AK151" s="36"/>
      <c r="AL151" s="36"/>
    </row>
    <row r="152" spans="3:39" ht="22.5" customHeight="1" x14ac:dyDescent="0.3">
      <c r="C152" s="48"/>
      <c r="E152" s="49"/>
      <c r="F152" s="27"/>
      <c r="N152" s="44"/>
      <c r="O152" s="44"/>
      <c r="R152" s="44"/>
      <c r="AG152" s="36"/>
      <c r="AJ152" s="36"/>
      <c r="AK152" s="36"/>
      <c r="AL152" s="36"/>
    </row>
    <row r="153" spans="3:39" ht="22.5" customHeight="1" x14ac:dyDescent="0.3">
      <c r="C153" s="48"/>
      <c r="E153" s="49"/>
      <c r="F153" s="27"/>
      <c r="N153" s="44"/>
      <c r="O153" s="44"/>
      <c r="R153" s="44"/>
      <c r="AG153" s="36"/>
      <c r="AJ153" s="36"/>
      <c r="AK153" s="36"/>
      <c r="AL153" s="36"/>
    </row>
    <row r="154" spans="3:39" ht="22.5" customHeight="1" x14ac:dyDescent="0.3">
      <c r="C154" s="48"/>
      <c r="E154" s="49"/>
      <c r="F154" s="27"/>
      <c r="N154" s="44"/>
      <c r="O154" s="44"/>
      <c r="R154" s="44"/>
      <c r="AG154" s="36"/>
      <c r="AJ154" s="36"/>
      <c r="AK154" s="36"/>
      <c r="AL154" s="36"/>
    </row>
    <row r="155" spans="3:39" ht="22.5" customHeight="1" x14ac:dyDescent="0.3">
      <c r="C155" s="48"/>
      <c r="E155" s="49"/>
      <c r="F155" s="27"/>
      <c r="N155" s="44"/>
      <c r="O155" s="44"/>
      <c r="R155" s="44"/>
      <c r="AG155" s="36"/>
      <c r="AJ155" s="36"/>
      <c r="AK155" s="36"/>
      <c r="AL155" s="36"/>
    </row>
    <row r="156" spans="3:39" ht="22.5" customHeight="1" x14ac:dyDescent="0.3">
      <c r="C156" s="48"/>
      <c r="E156" s="49"/>
      <c r="F156" s="27"/>
      <c r="N156" s="44"/>
      <c r="O156" s="44"/>
      <c r="R156" s="44"/>
      <c r="AG156" s="36"/>
      <c r="AJ156" s="36"/>
      <c r="AK156" s="36"/>
      <c r="AL156" s="36"/>
      <c r="AM156" s="36"/>
    </row>
    <row r="157" spans="3:39" ht="22.5" customHeight="1" x14ac:dyDescent="0.3">
      <c r="C157" s="48"/>
      <c r="E157" s="49"/>
      <c r="F157" s="27"/>
      <c r="N157" s="44"/>
      <c r="O157" s="44"/>
      <c r="R157" s="44"/>
      <c r="AG157" s="36"/>
      <c r="AJ157" s="36"/>
      <c r="AK157" s="36"/>
      <c r="AL157" s="36"/>
    </row>
    <row r="158" spans="3:39" ht="22.5" customHeight="1" x14ac:dyDescent="0.3">
      <c r="C158" s="48"/>
      <c r="E158" s="49"/>
      <c r="F158" s="27"/>
      <c r="N158" s="44"/>
      <c r="O158" s="44"/>
      <c r="R158" s="44"/>
      <c r="AG158" s="36"/>
      <c r="AJ158" s="36"/>
      <c r="AK158" s="36"/>
      <c r="AL158" s="36"/>
    </row>
    <row r="159" spans="3:39" ht="22.5" customHeight="1" x14ac:dyDescent="0.3">
      <c r="C159" s="48"/>
      <c r="E159" s="49"/>
      <c r="F159" s="27"/>
      <c r="N159" s="44"/>
      <c r="O159" s="44"/>
      <c r="R159" s="44"/>
      <c r="AG159" s="36"/>
      <c r="AJ159" s="36"/>
      <c r="AK159" s="36"/>
      <c r="AL159" s="36"/>
    </row>
    <row r="160" spans="3:39" ht="22.5" customHeight="1" x14ac:dyDescent="0.3">
      <c r="C160" s="48"/>
      <c r="E160" s="49"/>
      <c r="F160" s="27"/>
      <c r="N160" s="44"/>
      <c r="O160" s="44"/>
      <c r="R160" s="44"/>
      <c r="AG160" s="36"/>
      <c r="AJ160" s="36"/>
      <c r="AK160" s="36"/>
      <c r="AL160" s="36"/>
    </row>
    <row r="161" spans="3:38" ht="22.5" customHeight="1" x14ac:dyDescent="0.3">
      <c r="C161" s="48"/>
      <c r="E161" s="49"/>
      <c r="F161" s="27"/>
      <c r="N161" s="44"/>
      <c r="O161" s="44"/>
      <c r="R161" s="44"/>
      <c r="AG161" s="36"/>
      <c r="AJ161" s="36"/>
      <c r="AK161" s="36"/>
      <c r="AL161" s="36"/>
    </row>
    <row r="162" spans="3:38" ht="22.5" customHeight="1" x14ac:dyDescent="0.3">
      <c r="C162" s="48"/>
      <c r="E162" s="49"/>
      <c r="F162" s="27"/>
      <c r="N162" s="44"/>
      <c r="O162" s="44"/>
      <c r="R162" s="44"/>
      <c r="AG162" s="36"/>
      <c r="AJ162" s="36"/>
      <c r="AK162" s="36"/>
      <c r="AL162" s="36"/>
    </row>
    <row r="163" spans="3:38" ht="22.5" customHeight="1" x14ac:dyDescent="0.3">
      <c r="C163" s="48"/>
      <c r="E163" s="49"/>
      <c r="F163" s="27"/>
      <c r="N163" s="44"/>
      <c r="O163" s="44"/>
      <c r="R163" s="44"/>
      <c r="AG163" s="36"/>
      <c r="AJ163" s="36"/>
      <c r="AK163" s="36"/>
      <c r="AL163" s="36"/>
    </row>
    <row r="164" spans="3:38" ht="22.5" customHeight="1" x14ac:dyDescent="0.3">
      <c r="C164" s="48"/>
      <c r="E164" s="49"/>
      <c r="F164" s="27"/>
      <c r="N164" s="44"/>
      <c r="O164" s="44"/>
      <c r="R164" s="44"/>
      <c r="AG164" s="36"/>
      <c r="AJ164" s="36"/>
      <c r="AK164" s="36"/>
      <c r="AL164" s="36"/>
    </row>
    <row r="165" spans="3:38" ht="22.5" customHeight="1" x14ac:dyDescent="0.3">
      <c r="C165" s="48"/>
      <c r="E165" s="49"/>
      <c r="F165" s="27"/>
      <c r="N165" s="44"/>
      <c r="O165" s="44"/>
      <c r="R165" s="44"/>
      <c r="AG165" s="36"/>
      <c r="AJ165" s="36"/>
      <c r="AK165" s="36"/>
      <c r="AL165" s="36"/>
    </row>
    <row r="166" spans="3:38" ht="22.5" customHeight="1" x14ac:dyDescent="0.3">
      <c r="C166" s="48"/>
      <c r="E166" s="49"/>
      <c r="F166" s="27"/>
      <c r="N166" s="44"/>
      <c r="O166" s="44"/>
      <c r="R166" s="44"/>
      <c r="AG166" s="36"/>
      <c r="AJ166" s="36"/>
      <c r="AK166" s="36"/>
      <c r="AL166" s="36"/>
    </row>
    <row r="167" spans="3:38" ht="22.5" customHeight="1" x14ac:dyDescent="0.3">
      <c r="C167" s="48"/>
      <c r="E167" s="49"/>
      <c r="F167" s="27"/>
      <c r="N167" s="44"/>
      <c r="O167" s="44"/>
      <c r="R167" s="44"/>
      <c r="AG167" s="36"/>
      <c r="AJ167" s="36"/>
      <c r="AK167" s="36"/>
      <c r="AL167" s="36"/>
    </row>
    <row r="168" spans="3:38" ht="22.5" customHeight="1" x14ac:dyDescent="0.3">
      <c r="C168" s="48"/>
      <c r="E168" s="49"/>
      <c r="F168" s="27"/>
      <c r="N168" s="44"/>
      <c r="O168" s="44"/>
      <c r="R168" s="44"/>
      <c r="AG168" s="36"/>
      <c r="AJ168" s="36"/>
      <c r="AK168" s="36"/>
      <c r="AL168" s="36"/>
    </row>
    <row r="169" spans="3:38" ht="22.5" customHeight="1" x14ac:dyDescent="0.3">
      <c r="C169" s="48"/>
      <c r="E169" s="49"/>
      <c r="F169" s="27"/>
      <c r="N169" s="44"/>
      <c r="O169" s="44"/>
      <c r="R169" s="44"/>
      <c r="AG169" s="36"/>
      <c r="AJ169" s="36"/>
      <c r="AK169" s="36"/>
      <c r="AL169" s="36"/>
    </row>
    <row r="170" spans="3:38" ht="22.5" customHeight="1" x14ac:dyDescent="0.3">
      <c r="C170" s="48"/>
      <c r="E170" s="49"/>
      <c r="F170" s="27"/>
      <c r="N170" s="44"/>
      <c r="O170" s="44"/>
      <c r="R170" s="44"/>
      <c r="AG170" s="36"/>
      <c r="AJ170" s="36"/>
      <c r="AK170" s="36"/>
      <c r="AL170" s="36"/>
    </row>
    <row r="171" spans="3:38" ht="22.5" customHeight="1" x14ac:dyDescent="0.3">
      <c r="C171" s="48"/>
      <c r="E171" s="49"/>
      <c r="F171" s="27"/>
      <c r="N171" s="44"/>
      <c r="O171" s="44"/>
      <c r="R171" s="44"/>
      <c r="AG171" s="36"/>
      <c r="AJ171" s="36"/>
      <c r="AK171" s="36"/>
      <c r="AL171" s="36"/>
    </row>
    <row r="172" spans="3:38" ht="22.5" customHeight="1" x14ac:dyDescent="0.3">
      <c r="C172" s="48"/>
      <c r="E172" s="49"/>
      <c r="F172" s="27"/>
      <c r="N172" s="44"/>
      <c r="O172" s="44"/>
      <c r="R172" s="44"/>
      <c r="AG172" s="36"/>
      <c r="AJ172" s="36"/>
      <c r="AK172" s="36"/>
      <c r="AL172" s="36"/>
    </row>
    <row r="173" spans="3:38" ht="22.5" customHeight="1" x14ac:dyDescent="0.3">
      <c r="C173" s="48"/>
      <c r="E173" s="49"/>
      <c r="F173" s="27"/>
      <c r="N173" s="44"/>
      <c r="O173" s="44"/>
      <c r="R173" s="44"/>
      <c r="AG173" s="36"/>
      <c r="AJ173" s="36"/>
      <c r="AK173" s="36"/>
      <c r="AL173" s="36"/>
    </row>
    <row r="174" spans="3:38" ht="22.5" customHeight="1" x14ac:dyDescent="0.3">
      <c r="C174" s="48"/>
      <c r="E174" s="49"/>
      <c r="F174" s="27"/>
      <c r="N174" s="44"/>
      <c r="O174" s="44"/>
      <c r="R174" s="44"/>
      <c r="AG174" s="36"/>
      <c r="AJ174" s="36"/>
      <c r="AK174" s="36"/>
      <c r="AL174" s="36"/>
    </row>
    <row r="175" spans="3:38" ht="22.5" customHeight="1" x14ac:dyDescent="0.3">
      <c r="C175" s="48"/>
      <c r="E175" s="49"/>
      <c r="F175" s="27"/>
      <c r="N175" s="44"/>
      <c r="O175" s="44"/>
      <c r="R175" s="50"/>
      <c r="AG175" s="36"/>
      <c r="AJ175" s="36"/>
      <c r="AK175" s="36"/>
      <c r="AL175" s="36"/>
    </row>
    <row r="176" spans="3:38" ht="22.5" customHeight="1" x14ac:dyDescent="0.3">
      <c r="C176" s="48"/>
      <c r="E176" s="49"/>
      <c r="F176" s="27"/>
      <c r="N176" s="44"/>
      <c r="O176" s="44"/>
      <c r="R176" s="50"/>
      <c r="AG176" s="36"/>
      <c r="AJ176" s="36"/>
      <c r="AK176" s="36"/>
      <c r="AL176" s="36"/>
    </row>
    <row r="177" spans="3:38" ht="22.5" customHeight="1" x14ac:dyDescent="0.3">
      <c r="C177" s="48"/>
      <c r="E177" s="49"/>
      <c r="F177" s="27"/>
      <c r="N177" s="44"/>
      <c r="O177" s="44"/>
      <c r="R177" s="44"/>
      <c r="AG177" s="36"/>
      <c r="AJ177" s="36"/>
      <c r="AK177" s="36"/>
      <c r="AL177" s="36"/>
    </row>
    <row r="178" spans="3:38" ht="22.5" customHeight="1" x14ac:dyDescent="0.3">
      <c r="C178" s="48"/>
      <c r="E178" s="49"/>
      <c r="F178" s="27"/>
      <c r="N178" s="44"/>
      <c r="O178" s="44"/>
      <c r="R178" s="44"/>
      <c r="AG178" s="36"/>
      <c r="AJ178" s="36"/>
      <c r="AK178" s="36"/>
      <c r="AL178" s="36"/>
    </row>
    <row r="179" spans="3:38" ht="22.5" customHeight="1" x14ac:dyDescent="0.3">
      <c r="C179" s="48"/>
      <c r="E179" s="49"/>
      <c r="F179" s="27"/>
      <c r="N179" s="44"/>
      <c r="O179" s="44"/>
      <c r="R179" s="44"/>
      <c r="AG179" s="36"/>
      <c r="AJ179" s="36"/>
      <c r="AK179" s="36"/>
      <c r="AL179" s="36"/>
    </row>
    <row r="180" spans="3:38" ht="22.5" customHeight="1" x14ac:dyDescent="0.3">
      <c r="C180" s="48"/>
      <c r="E180" s="49"/>
      <c r="F180" s="27"/>
      <c r="N180" s="44"/>
      <c r="O180" s="44"/>
      <c r="R180" s="44"/>
      <c r="AG180" s="36"/>
      <c r="AJ180" s="36"/>
      <c r="AK180" s="36"/>
      <c r="AL180" s="36"/>
    </row>
    <row r="181" spans="3:38" ht="22.5" customHeight="1" x14ac:dyDescent="0.3">
      <c r="C181" s="48"/>
      <c r="E181" s="49"/>
      <c r="F181" s="27"/>
      <c r="N181" s="44"/>
      <c r="O181" s="44"/>
      <c r="R181" s="44"/>
      <c r="AG181" s="36"/>
      <c r="AJ181" s="36"/>
      <c r="AK181" s="36"/>
      <c r="AL181" s="36"/>
    </row>
    <row r="182" spans="3:38" ht="22.5" customHeight="1" x14ac:dyDescent="0.3">
      <c r="C182" s="48"/>
      <c r="E182" s="49"/>
      <c r="F182" s="27"/>
      <c r="N182" s="44"/>
      <c r="O182" s="44"/>
      <c r="R182" s="44"/>
      <c r="AG182" s="36"/>
      <c r="AJ182" s="36"/>
      <c r="AK182" s="36"/>
      <c r="AL182" s="36"/>
    </row>
    <row r="183" spans="3:38" ht="22.5" customHeight="1" x14ac:dyDescent="0.3">
      <c r="C183" s="48"/>
      <c r="E183" s="49"/>
      <c r="F183" s="27"/>
      <c r="N183" s="44"/>
      <c r="O183" s="44"/>
      <c r="R183" s="44"/>
      <c r="AG183" s="36"/>
      <c r="AJ183" s="36"/>
      <c r="AK183" s="36"/>
      <c r="AL183" s="36"/>
    </row>
    <row r="184" spans="3:38" ht="22.5" customHeight="1" x14ac:dyDescent="0.3">
      <c r="C184" s="48"/>
      <c r="E184" s="49"/>
      <c r="F184" s="27"/>
      <c r="N184" s="44"/>
      <c r="O184" s="44"/>
      <c r="R184" s="44"/>
      <c r="AG184" s="36"/>
      <c r="AJ184" s="36"/>
      <c r="AK184" s="36"/>
      <c r="AL184" s="36"/>
    </row>
    <row r="185" spans="3:38" ht="22.5" customHeight="1" x14ac:dyDescent="0.3">
      <c r="C185" s="48"/>
      <c r="E185" s="49"/>
      <c r="F185" s="27"/>
      <c r="N185" s="44"/>
      <c r="O185" s="44"/>
      <c r="R185" s="44"/>
      <c r="AG185" s="36"/>
      <c r="AJ185" s="36"/>
      <c r="AK185" s="36"/>
      <c r="AL185" s="36"/>
    </row>
    <row r="186" spans="3:38" ht="22.5" customHeight="1" x14ac:dyDescent="0.3">
      <c r="C186" s="48"/>
      <c r="E186" s="49"/>
      <c r="F186" s="27"/>
      <c r="N186" s="44"/>
      <c r="O186" s="44"/>
      <c r="R186" s="44"/>
      <c r="AG186" s="36"/>
      <c r="AJ186" s="36"/>
      <c r="AK186" s="36"/>
      <c r="AL186" s="36"/>
    </row>
    <row r="187" spans="3:38" ht="22.5" customHeight="1" x14ac:dyDescent="0.3">
      <c r="C187" s="48"/>
      <c r="E187" s="49"/>
      <c r="F187" s="27"/>
      <c r="N187" s="44"/>
      <c r="O187" s="44"/>
      <c r="R187" s="44"/>
      <c r="AG187" s="36"/>
      <c r="AJ187" s="36"/>
      <c r="AK187" s="36"/>
      <c r="AL187" s="36"/>
    </row>
    <row r="188" spans="3:38" ht="22.5" customHeight="1" x14ac:dyDescent="0.3">
      <c r="C188" s="48"/>
      <c r="E188" s="49"/>
      <c r="F188" s="27"/>
      <c r="N188" s="44"/>
      <c r="O188" s="44"/>
      <c r="R188" s="44"/>
      <c r="AG188" s="36"/>
      <c r="AJ188" s="36"/>
      <c r="AK188" s="36"/>
      <c r="AL188" s="36"/>
    </row>
    <row r="189" spans="3:38" ht="22.5" customHeight="1" x14ac:dyDescent="0.3">
      <c r="C189" s="48"/>
      <c r="E189" s="49"/>
      <c r="F189" s="27"/>
      <c r="N189" s="44"/>
      <c r="O189" s="44"/>
      <c r="R189" s="44"/>
      <c r="AG189" s="36"/>
      <c r="AJ189" s="36"/>
      <c r="AK189" s="36"/>
      <c r="AL189" s="36"/>
    </row>
    <row r="190" spans="3:38" ht="22.5" customHeight="1" x14ac:dyDescent="0.3">
      <c r="C190" s="48"/>
      <c r="E190" s="49"/>
      <c r="F190" s="27"/>
      <c r="N190" s="44"/>
      <c r="O190" s="44"/>
      <c r="R190" s="44"/>
      <c r="AG190" s="36"/>
      <c r="AJ190" s="36"/>
      <c r="AK190" s="36"/>
      <c r="AL190" s="36"/>
    </row>
    <row r="191" spans="3:38" ht="22.5" customHeight="1" x14ac:dyDescent="0.3">
      <c r="C191" s="48"/>
      <c r="E191" s="49"/>
      <c r="F191" s="27"/>
      <c r="N191" s="44"/>
      <c r="O191" s="44"/>
      <c r="R191" s="44"/>
      <c r="AG191" s="36"/>
      <c r="AJ191" s="36"/>
      <c r="AK191" s="36"/>
      <c r="AL191" s="36"/>
    </row>
    <row r="192" spans="3:38" ht="22.5" customHeight="1" x14ac:dyDescent="0.3">
      <c r="C192" s="48"/>
      <c r="E192" s="49"/>
      <c r="F192" s="27"/>
      <c r="N192" s="44"/>
      <c r="O192" s="44"/>
      <c r="R192" s="44"/>
      <c r="AG192" s="36"/>
      <c r="AJ192" s="36"/>
      <c r="AK192" s="36"/>
      <c r="AL192" s="36"/>
    </row>
    <row r="193" spans="3:39" ht="22.5" customHeight="1" x14ac:dyDescent="0.3">
      <c r="C193" s="48"/>
      <c r="E193" s="49"/>
      <c r="F193" s="27"/>
      <c r="N193" s="44"/>
      <c r="O193" s="44"/>
      <c r="R193" s="44"/>
      <c r="AG193" s="36"/>
      <c r="AJ193" s="36"/>
      <c r="AK193" s="36"/>
      <c r="AL193" s="36"/>
    </row>
    <row r="194" spans="3:39" ht="22.5" customHeight="1" x14ac:dyDescent="0.3">
      <c r="C194" s="48"/>
      <c r="E194" s="49"/>
      <c r="F194" s="27"/>
      <c r="N194" s="44"/>
      <c r="O194" s="44"/>
      <c r="R194" s="44"/>
      <c r="AG194" s="36"/>
      <c r="AJ194" s="36"/>
      <c r="AK194" s="36"/>
      <c r="AL194" s="36"/>
    </row>
    <row r="195" spans="3:39" ht="22.5" customHeight="1" x14ac:dyDescent="0.3">
      <c r="C195" s="48"/>
      <c r="E195" s="49"/>
      <c r="F195" s="27"/>
      <c r="N195" s="44"/>
      <c r="O195" s="44"/>
      <c r="R195" s="44"/>
      <c r="AG195" s="36"/>
      <c r="AJ195" s="36"/>
      <c r="AK195" s="36"/>
      <c r="AL195" s="36"/>
    </row>
    <row r="196" spans="3:39" ht="22.5" customHeight="1" x14ac:dyDescent="0.3">
      <c r="C196" s="48"/>
      <c r="E196" s="49"/>
      <c r="F196" s="27"/>
      <c r="N196" s="44"/>
      <c r="O196" s="44"/>
      <c r="R196" s="44"/>
      <c r="AG196" s="36"/>
      <c r="AJ196" s="36"/>
      <c r="AK196" s="36"/>
      <c r="AL196" s="36"/>
    </row>
    <row r="197" spans="3:39" ht="22.5" customHeight="1" x14ac:dyDescent="0.3">
      <c r="C197" s="48"/>
      <c r="E197" s="49"/>
      <c r="F197" s="27"/>
      <c r="N197" s="44"/>
      <c r="O197" s="44"/>
      <c r="R197" s="44"/>
      <c r="AG197" s="36"/>
      <c r="AJ197" s="36"/>
      <c r="AK197" s="36"/>
      <c r="AL197" s="36"/>
    </row>
    <row r="198" spans="3:39" ht="22.5" customHeight="1" x14ac:dyDescent="0.3">
      <c r="C198" s="48"/>
      <c r="E198" s="49"/>
      <c r="F198" s="27"/>
      <c r="N198" s="44"/>
      <c r="O198" s="44"/>
      <c r="R198" s="44"/>
      <c r="AG198" s="36"/>
      <c r="AJ198" s="36"/>
      <c r="AK198" s="36"/>
      <c r="AL198" s="36"/>
    </row>
    <row r="199" spans="3:39" ht="22.5" customHeight="1" x14ac:dyDescent="0.3">
      <c r="C199" s="48"/>
      <c r="E199" s="49"/>
      <c r="F199" s="27"/>
      <c r="N199" s="44"/>
      <c r="O199" s="44"/>
      <c r="R199" s="44"/>
      <c r="AG199" s="36"/>
      <c r="AJ199" s="36"/>
      <c r="AK199" s="36"/>
      <c r="AL199" s="36"/>
    </row>
    <row r="200" spans="3:39" ht="22.5" customHeight="1" x14ac:dyDescent="0.3">
      <c r="C200" s="48"/>
      <c r="E200" s="49"/>
      <c r="F200" s="27"/>
      <c r="N200" s="44"/>
      <c r="O200" s="44"/>
      <c r="R200" s="44"/>
      <c r="AG200" s="36"/>
      <c r="AJ200" s="36"/>
      <c r="AK200" s="36"/>
      <c r="AL200" s="36"/>
    </row>
    <row r="201" spans="3:39" ht="22.5" customHeight="1" x14ac:dyDescent="0.3">
      <c r="C201" s="48"/>
      <c r="E201" s="49"/>
      <c r="F201" s="27"/>
      <c r="N201" s="44"/>
      <c r="O201" s="44"/>
      <c r="R201" s="44"/>
      <c r="AG201" s="36"/>
      <c r="AJ201" s="36"/>
      <c r="AK201" s="36"/>
      <c r="AL201" s="36"/>
    </row>
    <row r="202" spans="3:39" ht="22.5" customHeight="1" x14ac:dyDescent="0.3">
      <c r="C202" s="48"/>
      <c r="E202" s="49"/>
      <c r="F202" s="27"/>
      <c r="N202" s="44"/>
      <c r="O202" s="44"/>
      <c r="R202" s="44"/>
      <c r="AG202" s="36"/>
      <c r="AJ202" s="36"/>
      <c r="AK202" s="36"/>
      <c r="AL202" s="36"/>
    </row>
    <row r="203" spans="3:39" ht="22.5" customHeight="1" x14ac:dyDescent="0.3">
      <c r="C203" s="48"/>
      <c r="E203" s="49"/>
      <c r="F203" s="27"/>
      <c r="N203" s="44"/>
      <c r="O203" s="44"/>
      <c r="R203" s="44"/>
      <c r="AG203" s="36"/>
      <c r="AJ203" s="36"/>
      <c r="AK203" s="36"/>
      <c r="AL203" s="36"/>
    </row>
    <row r="204" spans="3:39" ht="22.5" customHeight="1" x14ac:dyDescent="0.3">
      <c r="C204" s="48"/>
      <c r="E204" s="49"/>
      <c r="F204" s="27"/>
      <c r="N204" s="44"/>
      <c r="O204" s="44"/>
      <c r="R204" s="44"/>
      <c r="AG204" s="36"/>
      <c r="AJ204" s="36"/>
      <c r="AK204" s="36"/>
      <c r="AL204" s="36"/>
    </row>
    <row r="205" spans="3:39" ht="22.5" customHeight="1" x14ac:dyDescent="0.3">
      <c r="C205" s="48"/>
      <c r="E205" s="49"/>
      <c r="F205" s="27"/>
      <c r="N205" s="44"/>
      <c r="O205" s="44"/>
      <c r="R205" s="44"/>
      <c r="AG205" s="36"/>
      <c r="AJ205" s="36"/>
      <c r="AK205" s="36"/>
      <c r="AL205" s="36"/>
      <c r="AM205" s="36"/>
    </row>
    <row r="206" spans="3:39" ht="22.5" customHeight="1" x14ac:dyDescent="0.3">
      <c r="C206" s="48"/>
      <c r="E206" s="49"/>
      <c r="F206" s="27"/>
      <c r="N206" s="44"/>
      <c r="O206" s="44"/>
      <c r="R206" s="44"/>
      <c r="AG206" s="36"/>
      <c r="AJ206" s="36"/>
      <c r="AK206" s="36"/>
      <c r="AL206" s="36"/>
    </row>
    <row r="207" spans="3:39" ht="22.5" customHeight="1" x14ac:dyDescent="0.3">
      <c r="C207" s="48"/>
      <c r="E207" s="49"/>
      <c r="F207" s="27"/>
      <c r="N207" s="44"/>
      <c r="O207" s="44"/>
      <c r="R207" s="44"/>
      <c r="AG207" s="36"/>
      <c r="AJ207" s="36"/>
      <c r="AK207" s="36"/>
      <c r="AL207" s="36"/>
    </row>
    <row r="208" spans="3:39" ht="22.5" customHeight="1" x14ac:dyDescent="0.3">
      <c r="C208" s="48"/>
      <c r="E208" s="49"/>
      <c r="F208" s="27"/>
      <c r="N208" s="44"/>
      <c r="O208" s="44"/>
      <c r="R208" s="44"/>
      <c r="AG208" s="36"/>
      <c r="AJ208" s="36"/>
      <c r="AK208" s="36"/>
      <c r="AL208" s="36"/>
    </row>
    <row r="209" spans="3:39" ht="22.5" customHeight="1" x14ac:dyDescent="0.3">
      <c r="C209" s="48"/>
      <c r="E209" s="49"/>
      <c r="F209" s="27"/>
      <c r="N209" s="44"/>
      <c r="O209" s="44"/>
      <c r="R209" s="44"/>
      <c r="AG209" s="36"/>
      <c r="AJ209" s="36"/>
      <c r="AK209" s="36"/>
      <c r="AL209" s="36"/>
    </row>
    <row r="210" spans="3:39" ht="22.5" customHeight="1" x14ac:dyDescent="0.3">
      <c r="C210" s="48"/>
      <c r="E210" s="49"/>
      <c r="F210" s="27"/>
      <c r="N210" s="44"/>
      <c r="O210" s="44"/>
      <c r="R210" s="44"/>
      <c r="AG210" s="36"/>
      <c r="AJ210" s="36"/>
      <c r="AK210" s="36"/>
      <c r="AL210" s="36"/>
    </row>
    <row r="211" spans="3:39" ht="22.5" customHeight="1" x14ac:dyDescent="0.3">
      <c r="C211" s="48"/>
      <c r="E211" s="49"/>
      <c r="F211" s="27"/>
      <c r="N211" s="44"/>
      <c r="O211" s="44"/>
      <c r="R211" s="44"/>
      <c r="AG211" s="36"/>
      <c r="AJ211" s="36"/>
      <c r="AK211" s="36"/>
      <c r="AL211" s="36"/>
      <c r="AM211" s="36"/>
    </row>
    <row r="212" spans="3:39" ht="22.5" customHeight="1" x14ac:dyDescent="0.3">
      <c r="C212" s="48"/>
      <c r="E212" s="49"/>
      <c r="F212" s="27"/>
      <c r="N212" s="44"/>
      <c r="O212" s="44"/>
      <c r="R212" s="44"/>
      <c r="AG212" s="36"/>
      <c r="AJ212" s="36"/>
      <c r="AK212" s="36"/>
      <c r="AL212" s="36"/>
    </row>
    <row r="213" spans="3:39" ht="22.5" customHeight="1" x14ac:dyDescent="0.3">
      <c r="C213" s="48"/>
      <c r="E213" s="49"/>
      <c r="F213" s="27"/>
      <c r="N213" s="44"/>
      <c r="O213" s="44"/>
      <c r="R213" s="44"/>
      <c r="AG213" s="36"/>
      <c r="AJ213" s="36"/>
      <c r="AK213" s="36"/>
      <c r="AL213" s="36"/>
    </row>
    <row r="214" spans="3:39" ht="22.5" customHeight="1" x14ac:dyDescent="0.3">
      <c r="C214" s="48"/>
      <c r="E214" s="49"/>
      <c r="F214" s="27"/>
      <c r="N214" s="44"/>
      <c r="O214" s="44"/>
      <c r="R214" s="44"/>
      <c r="AG214" s="36"/>
      <c r="AJ214" s="36"/>
      <c r="AK214" s="36"/>
      <c r="AL214" s="36"/>
    </row>
    <row r="215" spans="3:39" ht="22.5" customHeight="1" x14ac:dyDescent="0.3">
      <c r="C215" s="48"/>
      <c r="E215" s="49"/>
      <c r="F215" s="27"/>
      <c r="N215" s="44"/>
      <c r="O215" s="44"/>
      <c r="R215" s="44"/>
      <c r="AG215" s="36"/>
      <c r="AJ215" s="36"/>
      <c r="AK215" s="36"/>
      <c r="AL215" s="36"/>
      <c r="AM215" s="36"/>
    </row>
    <row r="216" spans="3:39" ht="22.5" customHeight="1" x14ac:dyDescent="0.3">
      <c r="C216" s="48"/>
      <c r="E216" s="49"/>
      <c r="F216" s="27"/>
      <c r="N216" s="44"/>
      <c r="O216" s="44"/>
      <c r="R216" s="44"/>
      <c r="AG216" s="36"/>
      <c r="AJ216" s="36"/>
      <c r="AK216" s="36"/>
      <c r="AL216" s="36"/>
    </row>
    <row r="217" spans="3:39" ht="22.5" customHeight="1" x14ac:dyDescent="0.3">
      <c r="C217" s="48"/>
      <c r="E217" s="49"/>
      <c r="F217" s="27"/>
      <c r="N217" s="44"/>
      <c r="O217" s="44"/>
      <c r="R217" s="44"/>
      <c r="AG217" s="36"/>
      <c r="AJ217" s="36"/>
      <c r="AK217" s="36"/>
      <c r="AL217" s="36"/>
    </row>
    <row r="218" spans="3:39" ht="22.5" customHeight="1" x14ac:dyDescent="0.3">
      <c r="C218" s="48"/>
      <c r="E218" s="49"/>
      <c r="F218" s="27"/>
      <c r="N218" s="44"/>
      <c r="O218" s="44"/>
      <c r="R218" s="44"/>
      <c r="AG218" s="36"/>
      <c r="AJ218" s="36"/>
      <c r="AK218" s="36"/>
      <c r="AL218" s="36"/>
    </row>
    <row r="219" spans="3:39" ht="22.5" customHeight="1" x14ac:dyDescent="0.3">
      <c r="C219" s="48"/>
      <c r="E219" s="49"/>
      <c r="F219" s="27"/>
      <c r="N219" s="44"/>
      <c r="O219" s="44"/>
      <c r="R219" s="44"/>
      <c r="AG219" s="36"/>
      <c r="AJ219" s="36"/>
      <c r="AK219" s="36"/>
      <c r="AL219" s="36"/>
    </row>
    <row r="220" spans="3:39" ht="22.5" customHeight="1" x14ac:dyDescent="0.3">
      <c r="C220" s="48"/>
      <c r="E220" s="49"/>
      <c r="F220" s="27"/>
      <c r="N220" s="44"/>
      <c r="O220" s="44"/>
      <c r="R220" s="44"/>
      <c r="AG220" s="36"/>
      <c r="AJ220" s="36"/>
      <c r="AK220" s="36"/>
      <c r="AL220" s="36"/>
    </row>
    <row r="221" spans="3:39" ht="22.5" customHeight="1" x14ac:dyDescent="0.3">
      <c r="C221" s="48"/>
      <c r="E221" s="49"/>
      <c r="F221" s="27"/>
      <c r="N221" s="44"/>
      <c r="O221" s="44"/>
      <c r="R221" s="44"/>
      <c r="AG221" s="36"/>
      <c r="AJ221" s="36"/>
      <c r="AK221" s="36"/>
      <c r="AL221" s="36"/>
    </row>
    <row r="222" spans="3:39" ht="22.5" customHeight="1" x14ac:dyDescent="0.3">
      <c r="C222" s="48"/>
      <c r="E222" s="49"/>
      <c r="F222" s="27"/>
      <c r="N222" s="44"/>
      <c r="O222" s="44"/>
      <c r="R222" s="44"/>
      <c r="AG222" s="36"/>
      <c r="AJ222" s="36"/>
      <c r="AK222" s="36"/>
      <c r="AL222" s="36"/>
      <c r="AM222" s="36"/>
    </row>
    <row r="223" spans="3:39" ht="22.5" customHeight="1" x14ac:dyDescent="0.3">
      <c r="C223" s="48"/>
      <c r="E223" s="49"/>
      <c r="F223" s="27"/>
      <c r="N223" s="44"/>
      <c r="O223" s="44"/>
      <c r="R223" s="44"/>
      <c r="AG223" s="36"/>
      <c r="AJ223" s="36"/>
      <c r="AK223" s="36"/>
      <c r="AL223" s="36"/>
    </row>
    <row r="224" spans="3:39" ht="22.5" customHeight="1" x14ac:dyDescent="0.3">
      <c r="C224" s="48"/>
      <c r="E224" s="49"/>
      <c r="F224" s="27"/>
      <c r="N224" s="44"/>
      <c r="O224" s="44"/>
      <c r="R224" s="44"/>
      <c r="AG224" s="36"/>
      <c r="AJ224" s="36"/>
      <c r="AK224" s="36"/>
      <c r="AL224" s="36"/>
    </row>
    <row r="225" spans="3:38" ht="22.5" customHeight="1" x14ac:dyDescent="0.3">
      <c r="C225" s="48"/>
      <c r="E225" s="49"/>
      <c r="F225" s="27"/>
      <c r="N225" s="44"/>
      <c r="O225" s="44"/>
      <c r="R225" s="44"/>
      <c r="AG225" s="36"/>
      <c r="AJ225" s="36"/>
      <c r="AK225" s="36"/>
      <c r="AL225" s="36"/>
    </row>
    <row r="226" spans="3:38" ht="22.5" customHeight="1" x14ac:dyDescent="0.3">
      <c r="C226" s="48"/>
      <c r="E226" s="49"/>
      <c r="F226" s="27"/>
      <c r="N226" s="44"/>
      <c r="O226" s="44"/>
      <c r="R226" s="44"/>
      <c r="AG226" s="36"/>
      <c r="AJ226" s="36"/>
      <c r="AK226" s="36"/>
      <c r="AL226" s="36"/>
    </row>
    <row r="227" spans="3:38" ht="22.5" customHeight="1" x14ac:dyDescent="0.3">
      <c r="C227" s="48"/>
      <c r="E227" s="49"/>
      <c r="F227" s="27"/>
      <c r="N227" s="44"/>
      <c r="O227" s="44"/>
      <c r="R227" s="44"/>
      <c r="AG227" s="36"/>
      <c r="AJ227" s="36"/>
      <c r="AK227" s="36"/>
      <c r="AL227" s="36"/>
    </row>
    <row r="228" spans="3:38" ht="22.5" customHeight="1" x14ac:dyDescent="0.3">
      <c r="C228" s="48"/>
      <c r="E228" s="49"/>
      <c r="F228" s="27"/>
      <c r="N228" s="44"/>
      <c r="O228" s="44"/>
      <c r="R228" s="44"/>
      <c r="AG228" s="36"/>
      <c r="AJ228" s="36"/>
      <c r="AK228" s="36"/>
      <c r="AL228" s="36"/>
    </row>
    <row r="229" spans="3:38" ht="22.5" customHeight="1" x14ac:dyDescent="0.3">
      <c r="C229" s="48"/>
      <c r="E229" s="49"/>
      <c r="F229" s="27"/>
      <c r="N229" s="44"/>
      <c r="O229" s="44"/>
      <c r="R229" s="44"/>
      <c r="AG229" s="36"/>
      <c r="AJ229" s="36"/>
      <c r="AK229" s="36"/>
      <c r="AL229" s="36"/>
    </row>
    <row r="230" spans="3:38" ht="22.5" customHeight="1" x14ac:dyDescent="0.3">
      <c r="C230" s="48"/>
      <c r="E230" s="49"/>
      <c r="F230" s="27"/>
      <c r="N230" s="44"/>
      <c r="O230" s="44"/>
      <c r="R230" s="44"/>
      <c r="AG230" s="36"/>
      <c r="AJ230" s="36"/>
      <c r="AK230" s="36"/>
      <c r="AL230" s="36"/>
    </row>
    <row r="231" spans="3:38" ht="22.5" customHeight="1" x14ac:dyDescent="0.3">
      <c r="C231" s="48"/>
      <c r="E231" s="49"/>
      <c r="F231" s="27"/>
      <c r="N231" s="44"/>
      <c r="O231" s="44"/>
      <c r="R231" s="44"/>
      <c r="AG231" s="36"/>
      <c r="AJ231" s="36"/>
      <c r="AK231" s="36"/>
      <c r="AL231" s="36"/>
    </row>
    <row r="232" spans="3:38" ht="22.5" customHeight="1" x14ac:dyDescent="0.3">
      <c r="C232" s="48"/>
      <c r="E232" s="49"/>
      <c r="F232" s="27"/>
      <c r="N232" s="44"/>
      <c r="O232" s="44"/>
      <c r="R232" s="50"/>
      <c r="AG232" s="36"/>
      <c r="AJ232" s="36"/>
      <c r="AK232" s="36"/>
      <c r="AL232" s="36"/>
    </row>
    <row r="233" spans="3:38" ht="22.5" customHeight="1" x14ac:dyDescent="0.3">
      <c r="C233" s="51"/>
      <c r="E233" s="49"/>
      <c r="F233" s="27"/>
      <c r="N233" s="44"/>
      <c r="O233" s="44"/>
      <c r="R233" s="44"/>
      <c r="AG233" s="36"/>
      <c r="AJ233" s="36"/>
      <c r="AK233" s="36"/>
      <c r="AL233" s="36"/>
    </row>
    <row r="234" spans="3:38" ht="22.5" customHeight="1" x14ac:dyDescent="0.3">
      <c r="C234" s="51"/>
      <c r="E234" s="49"/>
      <c r="F234" s="27"/>
      <c r="N234" s="44"/>
      <c r="O234" s="44"/>
      <c r="R234" s="44"/>
      <c r="AG234" s="36"/>
      <c r="AJ234" s="36"/>
      <c r="AK234" s="36"/>
      <c r="AL234" s="36"/>
    </row>
    <row r="235" spans="3:38" ht="22.5" customHeight="1" x14ac:dyDescent="0.3">
      <c r="C235" s="51"/>
      <c r="E235" s="49"/>
      <c r="F235" s="27"/>
      <c r="N235" s="44"/>
      <c r="O235" s="44"/>
      <c r="R235" s="44"/>
      <c r="AG235" s="36"/>
      <c r="AJ235" s="36"/>
      <c r="AK235" s="36"/>
      <c r="AL235" s="36"/>
    </row>
    <row r="236" spans="3:38" ht="22.5" customHeight="1" x14ac:dyDescent="0.3">
      <c r="C236" s="51"/>
      <c r="E236" s="49"/>
      <c r="F236" s="27"/>
      <c r="N236" s="44"/>
      <c r="O236" s="44"/>
      <c r="R236" s="44"/>
      <c r="AG236" s="36"/>
      <c r="AJ236" s="36"/>
      <c r="AK236" s="36"/>
      <c r="AL236" s="36"/>
    </row>
    <row r="237" spans="3:38" ht="22.5" customHeight="1" x14ac:dyDescent="0.3">
      <c r="C237" s="51"/>
      <c r="E237" s="49"/>
      <c r="F237" s="27"/>
      <c r="N237" s="44"/>
      <c r="O237" s="44"/>
      <c r="R237" s="44"/>
      <c r="AG237" s="36"/>
      <c r="AJ237" s="36"/>
      <c r="AK237" s="36"/>
      <c r="AL237" s="36"/>
    </row>
    <row r="238" spans="3:38" ht="22.5" customHeight="1" x14ac:dyDescent="0.3">
      <c r="C238" s="51"/>
      <c r="E238" s="49"/>
      <c r="F238" s="27"/>
      <c r="N238" s="44"/>
      <c r="O238" s="44"/>
      <c r="R238" s="44"/>
      <c r="AG238" s="36"/>
      <c r="AJ238" s="36"/>
      <c r="AK238" s="36"/>
      <c r="AL238" s="36"/>
    </row>
    <row r="239" spans="3:38" ht="22.5" customHeight="1" x14ac:dyDescent="0.3">
      <c r="C239" s="51"/>
      <c r="E239" s="49"/>
      <c r="F239" s="27"/>
      <c r="N239" s="44"/>
      <c r="O239" s="44"/>
      <c r="R239" s="44"/>
      <c r="AG239" s="36"/>
      <c r="AJ239" s="36"/>
      <c r="AK239" s="36"/>
      <c r="AL239" s="36"/>
    </row>
    <row r="240" spans="3:38" ht="22.5" customHeight="1" x14ac:dyDescent="0.3">
      <c r="C240" s="51"/>
      <c r="E240" s="49"/>
      <c r="F240" s="27"/>
      <c r="N240" s="44"/>
      <c r="O240" s="44"/>
      <c r="R240" s="44"/>
      <c r="AG240" s="36"/>
      <c r="AJ240" s="36"/>
      <c r="AK240" s="36"/>
      <c r="AL240" s="36"/>
    </row>
    <row r="241" spans="3:39" ht="22.5" customHeight="1" x14ac:dyDescent="0.3">
      <c r="C241" s="51"/>
      <c r="E241" s="49"/>
      <c r="F241" s="27"/>
      <c r="N241" s="44"/>
      <c r="O241" s="44"/>
      <c r="R241" s="44"/>
      <c r="AG241" s="36"/>
      <c r="AJ241" s="36"/>
      <c r="AK241" s="36"/>
      <c r="AL241" s="36"/>
    </row>
    <row r="242" spans="3:39" ht="22.5" customHeight="1" x14ac:dyDescent="0.3">
      <c r="C242" s="51"/>
      <c r="E242" s="49"/>
      <c r="F242" s="27"/>
      <c r="N242" s="44"/>
      <c r="O242" s="44"/>
      <c r="R242" s="44"/>
      <c r="AG242" s="36"/>
      <c r="AJ242" s="36"/>
      <c r="AK242" s="36"/>
      <c r="AL242" s="36"/>
    </row>
    <row r="243" spans="3:39" x14ac:dyDescent="0.3">
      <c r="C243" s="51"/>
      <c r="E243" s="49"/>
      <c r="F243" s="27"/>
      <c r="N243" s="44"/>
      <c r="O243" s="44"/>
      <c r="R243" s="44"/>
      <c r="AG243" s="36"/>
      <c r="AJ243" s="36"/>
      <c r="AK243" s="36"/>
      <c r="AL243" s="36"/>
    </row>
    <row r="244" spans="3:39" x14ac:dyDescent="0.3">
      <c r="C244" s="51"/>
      <c r="E244" s="49"/>
      <c r="F244" s="27"/>
      <c r="N244" s="44"/>
      <c r="O244" s="44"/>
      <c r="R244" s="44"/>
      <c r="AG244" s="36"/>
      <c r="AJ244" s="36"/>
      <c r="AK244" s="36"/>
      <c r="AL244" s="36"/>
    </row>
    <row r="245" spans="3:39" x14ac:dyDescent="0.3">
      <c r="C245" s="51"/>
      <c r="E245" s="49"/>
      <c r="F245" s="27"/>
      <c r="N245" s="44"/>
      <c r="O245" s="44"/>
      <c r="R245" s="44"/>
      <c r="AG245" s="36"/>
      <c r="AJ245" s="36"/>
      <c r="AK245" s="36"/>
      <c r="AL245" s="36"/>
    </row>
    <row r="246" spans="3:39" x14ac:dyDescent="0.3">
      <c r="C246" s="51"/>
      <c r="E246" s="49"/>
      <c r="F246" s="27"/>
      <c r="N246" s="44"/>
      <c r="O246" s="44"/>
      <c r="R246" s="44"/>
      <c r="AG246" s="36"/>
      <c r="AJ246" s="36"/>
      <c r="AK246" s="36"/>
      <c r="AL246" s="36"/>
    </row>
    <row r="247" spans="3:39" x14ac:dyDescent="0.3">
      <c r="C247" s="51"/>
      <c r="E247" s="49"/>
      <c r="F247" s="27"/>
      <c r="N247" s="44"/>
      <c r="O247" s="44"/>
      <c r="R247" s="44"/>
      <c r="AG247" s="36"/>
      <c r="AJ247" s="36"/>
      <c r="AK247" s="36"/>
      <c r="AL247" s="36"/>
    </row>
    <row r="248" spans="3:39" x14ac:dyDescent="0.3">
      <c r="C248" s="51"/>
      <c r="E248" s="49"/>
      <c r="F248" s="27"/>
      <c r="N248" s="44"/>
      <c r="O248" s="44"/>
      <c r="R248" s="44"/>
      <c r="AG248" s="36"/>
      <c r="AJ248" s="36"/>
      <c r="AK248" s="36"/>
      <c r="AL248" s="36"/>
    </row>
    <row r="249" spans="3:39" x14ac:dyDescent="0.3">
      <c r="C249" s="51"/>
      <c r="E249" s="49"/>
      <c r="F249" s="27"/>
      <c r="N249" s="44"/>
      <c r="O249" s="44"/>
      <c r="R249" s="44"/>
      <c r="AG249" s="36"/>
      <c r="AJ249" s="36"/>
      <c r="AK249" s="36"/>
      <c r="AL249" s="36"/>
    </row>
    <row r="250" spans="3:39" x14ac:dyDescent="0.3">
      <c r="C250" s="51"/>
      <c r="E250" s="49"/>
      <c r="F250" s="27"/>
      <c r="N250" s="44"/>
      <c r="O250" s="44"/>
      <c r="R250" s="44"/>
      <c r="AG250" s="36"/>
      <c r="AJ250" s="36"/>
      <c r="AK250" s="36"/>
      <c r="AL250" s="36"/>
    </row>
    <row r="251" spans="3:39" x14ac:dyDescent="0.3">
      <c r="C251" s="51"/>
      <c r="E251" s="49"/>
      <c r="F251" s="27"/>
      <c r="N251" s="44"/>
      <c r="O251" s="44"/>
      <c r="R251" s="44"/>
      <c r="AG251" s="36"/>
      <c r="AJ251" s="36"/>
      <c r="AK251" s="36"/>
      <c r="AL251" s="36"/>
      <c r="AM251" s="36"/>
    </row>
    <row r="252" spans="3:39" x14ac:dyDescent="0.3">
      <c r="C252" s="51"/>
      <c r="E252" s="49"/>
      <c r="F252" s="27"/>
      <c r="N252" s="44"/>
      <c r="O252" s="44"/>
      <c r="R252" s="44"/>
      <c r="AG252" s="36"/>
      <c r="AJ252" s="36"/>
      <c r="AK252" s="36"/>
      <c r="AL252" s="36"/>
      <c r="AM252" s="36"/>
    </row>
    <row r="253" spans="3:39" x14ac:dyDescent="0.3">
      <c r="C253" s="51"/>
      <c r="E253" s="49"/>
      <c r="F253" s="27"/>
      <c r="N253" s="44"/>
      <c r="O253" s="44"/>
      <c r="R253" s="50"/>
      <c r="S253" s="52"/>
      <c r="AG253" s="36"/>
      <c r="AJ253" s="36"/>
      <c r="AK253" s="36"/>
      <c r="AL253" s="36"/>
    </row>
    <row r="254" spans="3:39" x14ac:dyDescent="0.3">
      <c r="C254" s="51"/>
      <c r="E254" s="49"/>
      <c r="F254" s="27"/>
      <c r="N254" s="44"/>
      <c r="O254" s="44"/>
      <c r="R254" s="50"/>
      <c r="S254" s="52"/>
      <c r="AG254" s="36"/>
      <c r="AJ254" s="36"/>
      <c r="AK254" s="36"/>
      <c r="AL254" s="36"/>
    </row>
    <row r="255" spans="3:39" x14ac:dyDescent="0.3">
      <c r="C255" s="51"/>
      <c r="E255" s="49"/>
      <c r="F255" s="27"/>
      <c r="N255" s="44"/>
      <c r="O255" s="44"/>
      <c r="R255" s="50"/>
      <c r="S255" s="52"/>
      <c r="AG255" s="36"/>
      <c r="AJ255" s="36"/>
      <c r="AK255" s="36"/>
      <c r="AL255" s="36"/>
    </row>
    <row r="256" spans="3:39" x14ac:dyDescent="0.3">
      <c r="C256" s="51"/>
      <c r="E256" s="49"/>
      <c r="F256" s="27"/>
      <c r="N256" s="44"/>
      <c r="O256" s="44"/>
      <c r="R256" s="50"/>
      <c r="S256" s="52"/>
      <c r="AG256" s="36"/>
      <c r="AJ256" s="36"/>
      <c r="AK256" s="36"/>
      <c r="AL256" s="36"/>
    </row>
    <row r="257" spans="3:38" x14ac:dyDescent="0.3">
      <c r="C257" s="51"/>
      <c r="E257" s="49"/>
      <c r="F257" s="27"/>
      <c r="N257" s="44"/>
      <c r="O257" s="44"/>
      <c r="R257" s="50"/>
      <c r="S257" s="52"/>
      <c r="AG257" s="36"/>
      <c r="AJ257" s="36"/>
      <c r="AK257" s="36"/>
      <c r="AL257" s="36"/>
    </row>
    <row r="258" spans="3:38" x14ac:dyDescent="0.3">
      <c r="C258" s="51"/>
      <c r="E258" s="49"/>
      <c r="F258" s="27"/>
      <c r="N258" s="44"/>
      <c r="O258" s="44"/>
      <c r="R258" s="50"/>
      <c r="S258" s="52"/>
      <c r="AG258" s="36"/>
      <c r="AJ258" s="36"/>
      <c r="AK258" s="36"/>
      <c r="AL258" s="36"/>
    </row>
    <row r="259" spans="3:38" x14ac:dyDescent="0.3">
      <c r="C259" s="51"/>
      <c r="E259" s="49"/>
      <c r="F259" s="27"/>
      <c r="N259" s="44"/>
      <c r="O259" s="44"/>
      <c r="R259" s="50"/>
      <c r="S259" s="52"/>
      <c r="AG259" s="36"/>
      <c r="AJ259" s="36"/>
      <c r="AK259" s="36"/>
      <c r="AL259" s="36"/>
    </row>
    <row r="260" spans="3:38" x14ac:dyDescent="0.3">
      <c r="C260" s="51"/>
      <c r="E260" s="49"/>
      <c r="F260" s="27"/>
      <c r="N260" s="44"/>
      <c r="O260" s="44"/>
      <c r="R260" s="50"/>
      <c r="S260" s="52"/>
      <c r="AG260" s="36"/>
      <c r="AJ260" s="36"/>
      <c r="AK260" s="36"/>
      <c r="AL260" s="36"/>
    </row>
    <row r="261" spans="3:38" x14ac:dyDescent="0.3">
      <c r="C261" s="51"/>
      <c r="E261" s="49"/>
      <c r="F261" s="27"/>
      <c r="N261" s="44"/>
      <c r="O261" s="44"/>
      <c r="R261" s="44"/>
      <c r="AG261" s="36"/>
      <c r="AJ261" s="36"/>
      <c r="AK261" s="36"/>
      <c r="AL261" s="36"/>
    </row>
    <row r="262" spans="3:38" x14ac:dyDescent="0.3">
      <c r="C262" s="51"/>
      <c r="E262" s="49"/>
      <c r="F262" s="27"/>
      <c r="N262" s="44"/>
      <c r="O262" s="44"/>
      <c r="R262" s="44"/>
      <c r="AG262" s="36"/>
      <c r="AJ262" s="36"/>
      <c r="AK262" s="36"/>
      <c r="AL262" s="36"/>
    </row>
    <row r="263" spans="3:38" x14ac:dyDescent="0.3">
      <c r="C263" s="51"/>
      <c r="E263" s="49"/>
      <c r="F263" s="27"/>
      <c r="N263" s="44"/>
      <c r="O263" s="44"/>
      <c r="R263" s="44"/>
      <c r="AG263" s="36"/>
      <c r="AJ263" s="36"/>
      <c r="AK263" s="36"/>
      <c r="AL263" s="36"/>
    </row>
    <row r="264" spans="3:38" x14ac:dyDescent="0.3">
      <c r="C264" s="51"/>
      <c r="E264" s="49"/>
      <c r="F264" s="27"/>
      <c r="N264" s="44"/>
      <c r="O264" s="44"/>
      <c r="R264" s="44"/>
      <c r="AG264" s="36"/>
      <c r="AJ264" s="36"/>
      <c r="AK264" s="36"/>
      <c r="AL264" s="36"/>
    </row>
    <row r="265" spans="3:38" x14ac:dyDescent="0.3">
      <c r="C265" s="51"/>
      <c r="E265" s="49"/>
      <c r="F265" s="27"/>
      <c r="N265" s="44"/>
      <c r="O265" s="44"/>
      <c r="R265" s="44"/>
      <c r="AG265" s="36"/>
      <c r="AJ265" s="36"/>
      <c r="AK265" s="36"/>
      <c r="AL265" s="36"/>
    </row>
    <row r="266" spans="3:38" x14ac:dyDescent="0.3">
      <c r="C266" s="51"/>
      <c r="E266" s="49"/>
      <c r="F266" s="27"/>
      <c r="N266" s="44"/>
      <c r="O266" s="44"/>
      <c r="R266" s="44"/>
      <c r="AG266" s="36"/>
      <c r="AJ266" s="36"/>
      <c r="AK266" s="36"/>
      <c r="AL266" s="36"/>
    </row>
    <row r="267" spans="3:38" x14ac:dyDescent="0.3">
      <c r="C267" s="51"/>
      <c r="E267" s="49"/>
      <c r="F267" s="27"/>
      <c r="N267" s="44"/>
      <c r="O267" s="44"/>
      <c r="R267" s="44"/>
      <c r="AG267" s="36"/>
      <c r="AJ267" s="36"/>
      <c r="AK267" s="36"/>
      <c r="AL267" s="36"/>
    </row>
    <row r="268" spans="3:38" x14ac:dyDescent="0.3">
      <c r="C268" s="51"/>
      <c r="E268" s="49"/>
      <c r="F268" s="27"/>
      <c r="N268" s="44"/>
      <c r="O268" s="44"/>
      <c r="R268" s="44"/>
      <c r="AG268" s="36"/>
      <c r="AJ268" s="36"/>
      <c r="AK268" s="36"/>
      <c r="AL268" s="36"/>
    </row>
    <row r="269" spans="3:38" x14ac:dyDescent="0.3">
      <c r="C269" s="51"/>
      <c r="E269" s="49"/>
      <c r="F269" s="27"/>
      <c r="N269" s="44"/>
      <c r="O269" s="44"/>
      <c r="R269" s="44"/>
      <c r="AG269" s="36"/>
      <c r="AJ269" s="36"/>
      <c r="AK269" s="36"/>
      <c r="AL269" s="36"/>
    </row>
    <row r="270" spans="3:38" x14ac:dyDescent="0.3">
      <c r="C270" s="51"/>
      <c r="E270" s="49"/>
      <c r="F270" s="27"/>
      <c r="N270" s="44"/>
      <c r="O270" s="44"/>
      <c r="R270" s="44"/>
      <c r="AG270" s="36"/>
      <c r="AJ270" s="36"/>
      <c r="AK270" s="36"/>
      <c r="AL270" s="36"/>
    </row>
    <row r="271" spans="3:38" x14ac:dyDescent="0.3">
      <c r="C271" s="51"/>
      <c r="E271" s="49"/>
      <c r="F271" s="27"/>
      <c r="N271" s="44"/>
      <c r="O271" s="44"/>
      <c r="R271" s="44"/>
      <c r="AG271" s="36"/>
      <c r="AJ271" s="36"/>
      <c r="AK271" s="36"/>
      <c r="AL271" s="36"/>
    </row>
    <row r="272" spans="3:38" x14ac:dyDescent="0.3">
      <c r="C272" s="51"/>
      <c r="E272" s="49"/>
      <c r="F272" s="27"/>
      <c r="N272" s="44"/>
      <c r="O272" s="44"/>
      <c r="R272" s="44"/>
      <c r="AG272" s="36"/>
      <c r="AJ272" s="36"/>
      <c r="AK272" s="36"/>
      <c r="AL272" s="36"/>
    </row>
    <row r="273" spans="3:39" x14ac:dyDescent="0.3">
      <c r="C273" s="51"/>
      <c r="E273" s="49"/>
      <c r="F273" s="27"/>
      <c r="N273" s="44"/>
      <c r="O273" s="44"/>
      <c r="R273" s="44"/>
      <c r="AG273" s="36"/>
      <c r="AJ273" s="36"/>
      <c r="AK273" s="36"/>
      <c r="AL273" s="36"/>
    </row>
    <row r="274" spans="3:39" x14ac:dyDescent="0.3">
      <c r="C274" s="51"/>
      <c r="E274" s="49"/>
      <c r="F274" s="27"/>
      <c r="N274" s="44"/>
      <c r="O274" s="44"/>
      <c r="R274" s="44"/>
      <c r="AG274" s="36"/>
      <c r="AJ274" s="36"/>
      <c r="AK274" s="36"/>
      <c r="AL274" s="36"/>
    </row>
    <row r="275" spans="3:39" x14ac:dyDescent="0.3">
      <c r="C275" s="51"/>
      <c r="E275" s="49"/>
      <c r="F275" s="27"/>
      <c r="N275" s="44"/>
      <c r="O275" s="44"/>
      <c r="R275" s="44"/>
      <c r="AG275" s="36"/>
      <c r="AJ275" s="36"/>
      <c r="AK275" s="36"/>
      <c r="AL275" s="36"/>
    </row>
    <row r="276" spans="3:39" x14ac:dyDescent="0.3">
      <c r="C276" s="51"/>
      <c r="E276" s="49"/>
      <c r="F276" s="27"/>
      <c r="N276" s="44"/>
      <c r="O276" s="44"/>
      <c r="R276" s="44"/>
      <c r="AG276" s="36"/>
      <c r="AJ276" s="36"/>
      <c r="AK276" s="36"/>
      <c r="AL276" s="36"/>
      <c r="AM276" s="36"/>
    </row>
    <row r="277" spans="3:39" x14ac:dyDescent="0.3">
      <c r="C277" s="51"/>
      <c r="E277" s="49"/>
      <c r="F277" s="27"/>
      <c r="N277" s="44"/>
      <c r="O277" s="44"/>
      <c r="R277" s="44"/>
      <c r="AG277" s="36"/>
      <c r="AJ277" s="36"/>
      <c r="AK277" s="36"/>
      <c r="AL277" s="36"/>
    </row>
    <row r="278" spans="3:39" x14ac:dyDescent="0.3">
      <c r="C278" s="51"/>
      <c r="E278" s="49"/>
      <c r="F278" s="27"/>
      <c r="N278" s="44"/>
      <c r="O278" s="44"/>
      <c r="R278" s="44"/>
      <c r="AG278" s="36"/>
      <c r="AJ278" s="36"/>
      <c r="AK278" s="36"/>
      <c r="AL278" s="36"/>
    </row>
    <row r="279" spans="3:39" x14ac:dyDescent="0.3">
      <c r="C279" s="51"/>
      <c r="E279" s="49"/>
      <c r="F279" s="27"/>
      <c r="N279" s="44"/>
      <c r="O279" s="44"/>
      <c r="R279" s="44"/>
      <c r="AG279" s="36"/>
      <c r="AJ279" s="36"/>
      <c r="AK279" s="36"/>
      <c r="AL279" s="36"/>
    </row>
    <row r="280" spans="3:39" x14ac:dyDescent="0.3">
      <c r="C280" s="51"/>
      <c r="E280" s="49"/>
      <c r="F280" s="27"/>
      <c r="N280" s="44"/>
      <c r="O280" s="44"/>
      <c r="R280" s="44"/>
      <c r="AG280" s="36"/>
      <c r="AJ280" s="36"/>
      <c r="AK280" s="36"/>
      <c r="AL280" s="36"/>
    </row>
    <row r="281" spans="3:39" x14ac:dyDescent="0.3">
      <c r="C281" s="51"/>
      <c r="E281" s="49"/>
      <c r="F281" s="27"/>
      <c r="N281" s="44"/>
      <c r="O281" s="44"/>
      <c r="R281" s="44"/>
      <c r="AG281" s="36"/>
      <c r="AJ281" s="36"/>
      <c r="AK281" s="36"/>
      <c r="AL281" s="36"/>
      <c r="AM281" s="36"/>
    </row>
    <row r="282" spans="3:39" x14ac:dyDescent="0.3">
      <c r="C282" s="51"/>
      <c r="E282" s="49"/>
      <c r="F282" s="27"/>
      <c r="N282" s="44"/>
      <c r="O282" s="44"/>
      <c r="R282" s="44"/>
      <c r="AG282" s="36"/>
      <c r="AJ282" s="36"/>
      <c r="AK282" s="36"/>
      <c r="AL282" s="36"/>
    </row>
    <row r="283" spans="3:39" x14ac:dyDescent="0.3">
      <c r="C283" s="51"/>
      <c r="E283" s="49"/>
      <c r="F283" s="27"/>
      <c r="N283" s="44"/>
      <c r="O283" s="44"/>
      <c r="R283" s="44"/>
      <c r="AG283" s="36"/>
      <c r="AJ283" s="36"/>
      <c r="AK283" s="36"/>
      <c r="AL283" s="36"/>
      <c r="AM283" s="36"/>
    </row>
    <row r="284" spans="3:39" x14ac:dyDescent="0.3">
      <c r="C284" s="51"/>
      <c r="E284" s="49"/>
      <c r="F284" s="27"/>
      <c r="N284" s="44"/>
      <c r="O284" s="44"/>
      <c r="R284" s="44"/>
      <c r="AG284" s="36"/>
      <c r="AJ284" s="36"/>
      <c r="AK284" s="36"/>
      <c r="AL284" s="36"/>
    </row>
    <row r="285" spans="3:39" x14ac:dyDescent="0.3">
      <c r="C285" s="51"/>
      <c r="E285" s="49"/>
      <c r="F285" s="27"/>
      <c r="N285" s="44"/>
      <c r="O285" s="44"/>
      <c r="R285" s="44"/>
      <c r="AG285" s="36"/>
      <c r="AJ285" s="36"/>
      <c r="AK285" s="36"/>
      <c r="AL285" s="36"/>
    </row>
    <row r="286" spans="3:39" x14ac:dyDescent="0.3">
      <c r="C286" s="51"/>
      <c r="E286" s="49"/>
      <c r="F286" s="27"/>
      <c r="N286" s="44"/>
      <c r="O286" s="44"/>
      <c r="R286" s="44"/>
      <c r="AG286" s="36"/>
      <c r="AJ286" s="36"/>
      <c r="AK286" s="36"/>
      <c r="AL286" s="36"/>
    </row>
    <row r="287" spans="3:39" x14ac:dyDescent="0.3">
      <c r="C287" s="51"/>
      <c r="E287" s="49"/>
      <c r="F287" s="27"/>
      <c r="N287" s="44"/>
      <c r="O287" s="44"/>
      <c r="R287" s="44"/>
      <c r="AG287" s="36"/>
      <c r="AJ287" s="36"/>
      <c r="AK287" s="36"/>
      <c r="AL287" s="36"/>
    </row>
    <row r="288" spans="3:39" x14ac:dyDescent="0.3">
      <c r="C288" s="51"/>
      <c r="E288" s="49"/>
      <c r="F288" s="27"/>
      <c r="N288" s="44"/>
      <c r="O288" s="44"/>
      <c r="R288" s="44"/>
      <c r="AG288" s="36"/>
      <c r="AJ288" s="36"/>
      <c r="AK288" s="36"/>
      <c r="AL288" s="36"/>
    </row>
    <row r="289" spans="3:38" x14ac:dyDescent="0.3">
      <c r="C289" s="51"/>
      <c r="E289" s="49"/>
      <c r="F289" s="27"/>
      <c r="N289" s="44"/>
      <c r="O289" s="44"/>
      <c r="R289" s="44"/>
      <c r="AG289" s="36"/>
      <c r="AJ289" s="36"/>
      <c r="AK289" s="36"/>
      <c r="AL289" s="36"/>
    </row>
    <row r="290" spans="3:38" x14ac:dyDescent="0.3">
      <c r="C290" s="51"/>
      <c r="E290" s="49"/>
      <c r="F290" s="27"/>
      <c r="N290" s="44"/>
      <c r="O290" s="44"/>
      <c r="R290" s="44"/>
      <c r="AG290" s="36"/>
      <c r="AJ290" s="36"/>
      <c r="AK290" s="36"/>
      <c r="AL290" s="36"/>
    </row>
    <row r="291" spans="3:38" x14ac:dyDescent="0.3">
      <c r="C291" s="51"/>
      <c r="E291" s="49"/>
      <c r="F291" s="27"/>
      <c r="N291" s="44"/>
      <c r="O291" s="44"/>
      <c r="R291" s="44"/>
      <c r="AG291" s="36"/>
      <c r="AJ291" s="36"/>
      <c r="AK291" s="36"/>
      <c r="AL291" s="36"/>
    </row>
    <row r="292" spans="3:38" x14ac:dyDescent="0.3">
      <c r="C292" s="51"/>
      <c r="E292" s="49"/>
      <c r="F292" s="27"/>
      <c r="N292" s="44"/>
      <c r="O292" s="44"/>
      <c r="R292" s="44"/>
      <c r="AG292" s="36"/>
      <c r="AJ292" s="36"/>
      <c r="AK292" s="36"/>
      <c r="AL292" s="36"/>
    </row>
    <row r="293" spans="3:38" x14ac:dyDescent="0.3">
      <c r="C293" s="51"/>
      <c r="E293" s="49"/>
      <c r="F293" s="27"/>
      <c r="N293" s="44"/>
      <c r="O293" s="44"/>
      <c r="R293" s="44"/>
      <c r="AG293" s="36"/>
      <c r="AJ293" s="36"/>
      <c r="AK293" s="36"/>
      <c r="AL293" s="36"/>
    </row>
    <row r="294" spans="3:38" x14ac:dyDescent="0.3">
      <c r="C294" s="51"/>
      <c r="E294" s="49"/>
      <c r="F294" s="27"/>
      <c r="N294" s="44"/>
      <c r="O294" s="44"/>
      <c r="R294" s="44"/>
      <c r="AG294" s="36"/>
      <c r="AJ294" s="36"/>
      <c r="AK294" s="36"/>
      <c r="AL294" s="36"/>
    </row>
    <row r="295" spans="3:38" x14ac:dyDescent="0.3">
      <c r="C295" s="51"/>
      <c r="E295" s="49"/>
      <c r="F295" s="27"/>
      <c r="N295" s="44"/>
      <c r="O295" s="44"/>
      <c r="R295" s="44"/>
      <c r="AG295" s="36"/>
      <c r="AJ295" s="36"/>
      <c r="AK295" s="36"/>
      <c r="AL295" s="36"/>
    </row>
    <row r="296" spans="3:38" x14ac:dyDescent="0.3">
      <c r="C296" s="51"/>
      <c r="E296" s="49"/>
      <c r="F296" s="27"/>
      <c r="N296" s="44"/>
      <c r="O296" s="44"/>
      <c r="R296" s="44"/>
      <c r="AG296" s="36"/>
      <c r="AJ296" s="36"/>
      <c r="AK296" s="36"/>
      <c r="AL296" s="36"/>
    </row>
    <row r="297" spans="3:38" x14ac:dyDescent="0.3">
      <c r="C297" s="51"/>
      <c r="E297" s="49"/>
      <c r="F297" s="27"/>
      <c r="N297" s="44"/>
      <c r="O297" s="44"/>
      <c r="R297" s="44"/>
      <c r="AG297" s="36"/>
      <c r="AJ297" s="36"/>
      <c r="AK297" s="36"/>
      <c r="AL297" s="36"/>
    </row>
    <row r="298" spans="3:38" x14ac:dyDescent="0.3">
      <c r="C298" s="51"/>
      <c r="E298" s="49"/>
      <c r="F298" s="27"/>
      <c r="N298" s="44"/>
      <c r="O298" s="44"/>
      <c r="R298" s="44"/>
      <c r="AG298" s="36"/>
      <c r="AJ298" s="36"/>
      <c r="AK298" s="36"/>
      <c r="AL298" s="36"/>
    </row>
    <row r="299" spans="3:38" x14ac:dyDescent="0.3">
      <c r="C299" s="51"/>
      <c r="E299" s="49"/>
      <c r="F299" s="27"/>
      <c r="N299" s="44"/>
      <c r="O299" s="44"/>
      <c r="R299" s="44"/>
      <c r="AG299" s="36"/>
      <c r="AJ299" s="36"/>
      <c r="AK299" s="36"/>
      <c r="AL299" s="36"/>
    </row>
    <row r="300" spans="3:38" x14ac:dyDescent="0.3">
      <c r="C300" s="51"/>
      <c r="E300" s="49"/>
      <c r="F300" s="27"/>
      <c r="N300" s="44"/>
      <c r="O300" s="44"/>
      <c r="R300" s="44"/>
      <c r="AG300" s="36"/>
      <c r="AJ300" s="36"/>
      <c r="AK300" s="36"/>
      <c r="AL300" s="36"/>
    </row>
    <row r="301" spans="3:38" x14ac:dyDescent="0.3">
      <c r="C301" s="51"/>
      <c r="E301" s="49"/>
      <c r="F301" s="27"/>
      <c r="N301" s="44"/>
      <c r="O301" s="44"/>
      <c r="R301" s="44"/>
      <c r="AG301" s="36"/>
      <c r="AJ301" s="36"/>
      <c r="AK301" s="36"/>
      <c r="AL301" s="36"/>
    </row>
    <row r="302" spans="3:38" x14ac:dyDescent="0.3">
      <c r="C302" s="51"/>
      <c r="E302" s="49"/>
      <c r="F302" s="27"/>
      <c r="N302" s="44"/>
      <c r="O302" s="44"/>
      <c r="R302" s="50"/>
      <c r="AG302" s="36"/>
      <c r="AJ302" s="36"/>
      <c r="AK302" s="36"/>
      <c r="AL302" s="36"/>
    </row>
    <row r="303" spans="3:38" x14ac:dyDescent="0.3">
      <c r="C303" s="51"/>
      <c r="E303" s="49"/>
      <c r="F303" s="27"/>
      <c r="N303" s="44"/>
      <c r="O303" s="44"/>
      <c r="R303" s="44"/>
      <c r="AG303" s="36"/>
      <c r="AJ303" s="36"/>
      <c r="AK303" s="36"/>
      <c r="AL303" s="36"/>
    </row>
    <row r="304" spans="3:38" x14ac:dyDescent="0.3">
      <c r="C304" s="51"/>
      <c r="E304" s="49"/>
      <c r="F304" s="27"/>
      <c r="N304" s="44"/>
      <c r="O304" s="44"/>
      <c r="R304" s="44"/>
      <c r="AG304" s="36"/>
      <c r="AJ304" s="36"/>
      <c r="AK304" s="36"/>
      <c r="AL304" s="36"/>
    </row>
    <row r="305" spans="3:38" x14ac:dyDescent="0.3">
      <c r="C305" s="51"/>
      <c r="E305" s="49"/>
      <c r="F305" s="27"/>
      <c r="N305" s="44"/>
      <c r="O305" s="44"/>
      <c r="R305" s="44"/>
      <c r="AG305" s="36"/>
      <c r="AJ305" s="36"/>
      <c r="AK305" s="36"/>
      <c r="AL305" s="36"/>
    </row>
    <row r="306" spans="3:38" x14ac:dyDescent="0.3">
      <c r="C306" s="51"/>
      <c r="E306" s="49"/>
      <c r="F306" s="27"/>
      <c r="N306" s="44"/>
      <c r="O306" s="44"/>
      <c r="R306" s="44"/>
      <c r="AG306" s="36"/>
      <c r="AJ306" s="36"/>
      <c r="AK306" s="36"/>
      <c r="AL306" s="36"/>
    </row>
    <row r="307" spans="3:38" x14ac:dyDescent="0.3">
      <c r="C307" s="51"/>
      <c r="E307" s="49"/>
      <c r="F307" s="27"/>
      <c r="N307" s="44"/>
      <c r="O307" s="44"/>
      <c r="R307" s="44"/>
      <c r="AG307" s="36"/>
      <c r="AJ307" s="36"/>
      <c r="AK307" s="36"/>
      <c r="AL307" s="36"/>
    </row>
    <row r="308" spans="3:38" x14ac:dyDescent="0.3">
      <c r="C308" s="51"/>
      <c r="E308" s="49"/>
      <c r="F308" s="27"/>
      <c r="N308" s="44"/>
      <c r="O308" s="44"/>
      <c r="R308" s="44"/>
      <c r="AG308" s="36"/>
      <c r="AJ308" s="36"/>
      <c r="AK308" s="36"/>
      <c r="AL308" s="36"/>
    </row>
    <row r="309" spans="3:38" x14ac:dyDescent="0.3">
      <c r="C309" s="51"/>
      <c r="E309" s="49"/>
      <c r="F309" s="27"/>
      <c r="N309" s="44"/>
      <c r="O309" s="44"/>
      <c r="R309" s="44"/>
      <c r="AG309" s="36"/>
      <c r="AJ309" s="36"/>
      <c r="AK309" s="36"/>
      <c r="AL309" s="36"/>
    </row>
    <row r="310" spans="3:38" x14ac:dyDescent="0.3">
      <c r="C310" s="51"/>
      <c r="E310" s="49"/>
      <c r="F310" s="27"/>
      <c r="N310" s="44"/>
      <c r="O310" s="44"/>
      <c r="R310" s="44"/>
      <c r="AG310" s="36"/>
      <c r="AJ310" s="36"/>
      <c r="AK310" s="36"/>
      <c r="AL310" s="36"/>
    </row>
    <row r="311" spans="3:38" x14ac:dyDescent="0.3">
      <c r="C311" s="51"/>
      <c r="E311" s="49"/>
      <c r="F311" s="27"/>
      <c r="N311" s="44"/>
      <c r="O311" s="44"/>
      <c r="R311" s="44"/>
      <c r="AG311" s="36"/>
      <c r="AJ311" s="36"/>
      <c r="AK311" s="36"/>
      <c r="AL311" s="36"/>
    </row>
    <row r="312" spans="3:38" x14ac:dyDescent="0.3">
      <c r="C312" s="51"/>
      <c r="E312" s="49"/>
      <c r="F312" s="27"/>
      <c r="N312" s="44"/>
      <c r="O312" s="44"/>
      <c r="R312" s="44"/>
      <c r="AG312" s="36"/>
      <c r="AJ312" s="36"/>
      <c r="AK312" s="36"/>
      <c r="AL312" s="36"/>
    </row>
    <row r="313" spans="3:38" x14ac:dyDescent="0.3">
      <c r="C313" s="51"/>
      <c r="E313" s="49"/>
      <c r="F313" s="27"/>
      <c r="N313" s="44"/>
      <c r="O313" s="44"/>
      <c r="R313" s="44"/>
      <c r="AG313" s="36"/>
      <c r="AJ313" s="36"/>
      <c r="AK313" s="36"/>
      <c r="AL313" s="36"/>
    </row>
    <row r="314" spans="3:38" x14ac:dyDescent="0.3">
      <c r="C314" s="51"/>
      <c r="E314" s="49"/>
      <c r="F314" s="27"/>
      <c r="N314" s="44"/>
      <c r="O314" s="44"/>
      <c r="R314" s="44"/>
      <c r="AG314" s="36"/>
      <c r="AJ314" s="36"/>
      <c r="AK314" s="36"/>
      <c r="AL314" s="36"/>
    </row>
    <row r="315" spans="3:38" x14ac:dyDescent="0.3">
      <c r="C315" s="51"/>
      <c r="E315" s="49"/>
      <c r="F315" s="27"/>
      <c r="N315" s="44"/>
      <c r="O315" s="44"/>
      <c r="R315" s="44"/>
      <c r="AG315" s="36"/>
      <c r="AJ315" s="36"/>
      <c r="AK315" s="36"/>
      <c r="AL315" s="36"/>
    </row>
    <row r="316" spans="3:38" x14ac:dyDescent="0.3">
      <c r="C316" s="51"/>
      <c r="E316" s="49"/>
      <c r="F316" s="27"/>
      <c r="N316" s="44"/>
      <c r="O316" s="44"/>
      <c r="R316" s="44"/>
      <c r="AG316" s="36"/>
      <c r="AJ316" s="36"/>
      <c r="AK316" s="36"/>
      <c r="AL316" s="36"/>
    </row>
    <row r="317" spans="3:38" x14ac:dyDescent="0.3">
      <c r="C317" s="51"/>
      <c r="E317" s="49"/>
      <c r="F317" s="27"/>
      <c r="N317" s="44"/>
      <c r="O317" s="44"/>
      <c r="R317" s="44"/>
      <c r="AG317" s="36"/>
      <c r="AJ317" s="36"/>
      <c r="AK317" s="36"/>
      <c r="AL317" s="36"/>
    </row>
    <row r="318" spans="3:38" x14ac:dyDescent="0.3">
      <c r="C318" s="51"/>
      <c r="E318" s="49"/>
      <c r="F318" s="27"/>
      <c r="N318" s="44"/>
      <c r="O318" s="44"/>
      <c r="R318" s="44"/>
      <c r="AG318" s="36"/>
      <c r="AJ318" s="36"/>
      <c r="AK318" s="36"/>
      <c r="AL318" s="36"/>
    </row>
    <row r="319" spans="3:38" x14ac:dyDescent="0.3">
      <c r="C319" s="51"/>
      <c r="E319" s="49"/>
      <c r="F319" s="27"/>
      <c r="N319" s="44"/>
      <c r="O319" s="44"/>
      <c r="R319" s="44"/>
      <c r="AG319" s="36"/>
      <c r="AJ319" s="36"/>
      <c r="AK319" s="36"/>
      <c r="AL319" s="36"/>
    </row>
    <row r="320" spans="3:38" x14ac:dyDescent="0.3">
      <c r="C320" s="51"/>
      <c r="E320" s="49"/>
      <c r="F320" s="27"/>
      <c r="N320" s="44"/>
      <c r="O320" s="44"/>
      <c r="R320" s="44"/>
      <c r="AG320" s="36"/>
      <c r="AJ320" s="36"/>
      <c r="AK320" s="36"/>
      <c r="AL320" s="36"/>
    </row>
    <row r="321" spans="3:38" x14ac:dyDescent="0.3">
      <c r="C321" s="51"/>
      <c r="E321" s="49"/>
      <c r="F321" s="27"/>
      <c r="N321" s="44"/>
      <c r="O321" s="44"/>
      <c r="R321" s="44"/>
      <c r="AG321" s="36"/>
      <c r="AJ321" s="36"/>
      <c r="AK321" s="36"/>
      <c r="AL321" s="36"/>
    </row>
    <row r="322" spans="3:38" x14ac:dyDescent="0.3">
      <c r="C322" s="51"/>
      <c r="E322" s="49"/>
      <c r="F322" s="27"/>
      <c r="N322" s="44"/>
      <c r="O322" s="44"/>
      <c r="R322" s="44"/>
      <c r="AG322" s="36"/>
      <c r="AJ322" s="36"/>
      <c r="AK322" s="36"/>
      <c r="AL322" s="36"/>
    </row>
    <row r="323" spans="3:38" x14ac:dyDescent="0.3">
      <c r="C323" s="51"/>
      <c r="E323" s="49"/>
      <c r="F323" s="27"/>
      <c r="N323" s="44"/>
      <c r="O323" s="44"/>
      <c r="R323" s="44"/>
      <c r="AG323" s="36"/>
      <c r="AJ323" s="36"/>
      <c r="AK323" s="36"/>
      <c r="AL323" s="36"/>
    </row>
    <row r="324" spans="3:38" x14ac:dyDescent="0.3">
      <c r="C324" s="51"/>
      <c r="E324" s="49"/>
      <c r="F324" s="27"/>
      <c r="N324" s="44"/>
      <c r="O324" s="44"/>
      <c r="R324" s="44"/>
      <c r="AG324" s="36"/>
      <c r="AJ324" s="36"/>
      <c r="AK324" s="36"/>
      <c r="AL324" s="36"/>
    </row>
    <row r="325" spans="3:38" x14ac:dyDescent="0.3">
      <c r="C325" s="51"/>
      <c r="E325" s="49"/>
      <c r="F325" s="27"/>
      <c r="N325" s="44"/>
      <c r="O325" s="44"/>
      <c r="R325" s="44"/>
      <c r="AG325" s="36"/>
      <c r="AJ325" s="36"/>
      <c r="AK325" s="36"/>
      <c r="AL325" s="36"/>
    </row>
    <row r="326" spans="3:38" x14ac:dyDescent="0.3">
      <c r="C326" s="51"/>
      <c r="E326" s="49"/>
      <c r="F326" s="27"/>
      <c r="N326" s="44"/>
      <c r="O326" s="44"/>
      <c r="R326" s="44"/>
      <c r="AG326" s="36"/>
      <c r="AJ326" s="36"/>
      <c r="AK326" s="36"/>
      <c r="AL326" s="36"/>
    </row>
    <row r="327" spans="3:38" x14ac:dyDescent="0.3">
      <c r="C327" s="51"/>
      <c r="E327" s="49"/>
      <c r="F327" s="27"/>
      <c r="N327" s="44"/>
      <c r="O327" s="44"/>
      <c r="R327" s="50"/>
      <c r="AG327" s="36"/>
      <c r="AJ327" s="36"/>
      <c r="AK327" s="36"/>
      <c r="AL327" s="36"/>
    </row>
    <row r="328" spans="3:38" x14ac:dyDescent="0.3">
      <c r="C328" s="51"/>
      <c r="E328" s="49"/>
      <c r="F328" s="27"/>
      <c r="N328" s="44"/>
      <c r="O328" s="44"/>
      <c r="R328" s="50"/>
      <c r="AG328" s="36"/>
      <c r="AJ328" s="36"/>
      <c r="AK328" s="36"/>
      <c r="AL328" s="36"/>
    </row>
    <row r="329" spans="3:38" x14ac:dyDescent="0.3">
      <c r="C329" s="51"/>
      <c r="E329" s="49"/>
      <c r="F329" s="27"/>
      <c r="N329" s="44"/>
      <c r="O329" s="44"/>
      <c r="R329" s="44"/>
      <c r="AG329" s="36"/>
      <c r="AJ329" s="36"/>
      <c r="AK329" s="36"/>
      <c r="AL329" s="36"/>
    </row>
    <row r="330" spans="3:38" x14ac:dyDescent="0.3">
      <c r="C330" s="51"/>
      <c r="E330" s="49"/>
      <c r="F330" s="27"/>
      <c r="N330" s="44"/>
      <c r="O330" s="44"/>
      <c r="R330" s="44"/>
      <c r="AG330" s="36"/>
      <c r="AJ330" s="36"/>
      <c r="AK330" s="36"/>
      <c r="AL330" s="36"/>
    </row>
    <row r="331" spans="3:38" x14ac:dyDescent="0.3">
      <c r="C331" s="51"/>
      <c r="E331" s="49"/>
      <c r="F331" s="27"/>
      <c r="N331" s="44"/>
      <c r="O331" s="44"/>
      <c r="R331" s="44"/>
      <c r="AG331" s="36"/>
      <c r="AJ331" s="36"/>
      <c r="AK331" s="36"/>
      <c r="AL331" s="36"/>
    </row>
    <row r="332" spans="3:38" x14ac:dyDescent="0.3">
      <c r="C332" s="51"/>
      <c r="E332" s="49"/>
      <c r="F332" s="27"/>
      <c r="N332" s="44"/>
      <c r="O332" s="44"/>
      <c r="R332" s="44"/>
      <c r="AG332" s="36"/>
      <c r="AJ332" s="36"/>
      <c r="AK332" s="36"/>
      <c r="AL332" s="36"/>
    </row>
    <row r="333" spans="3:38" x14ac:dyDescent="0.3">
      <c r="C333" s="51"/>
      <c r="E333" s="49"/>
      <c r="F333" s="27"/>
      <c r="N333" s="44"/>
      <c r="O333" s="44"/>
      <c r="R333" s="44"/>
      <c r="AG333" s="36"/>
      <c r="AJ333" s="36"/>
      <c r="AK333" s="36"/>
      <c r="AL333" s="36"/>
    </row>
    <row r="334" spans="3:38" x14ac:dyDescent="0.3">
      <c r="C334" s="51"/>
      <c r="E334" s="49"/>
      <c r="F334" s="27"/>
      <c r="N334" s="44"/>
      <c r="O334" s="44"/>
      <c r="R334" s="44"/>
      <c r="AG334" s="36"/>
      <c r="AJ334" s="36"/>
      <c r="AK334" s="36"/>
      <c r="AL334" s="36"/>
    </row>
    <row r="335" spans="3:38" x14ac:dyDescent="0.3">
      <c r="C335" s="51"/>
      <c r="E335" s="49"/>
      <c r="F335" s="27"/>
      <c r="N335" s="44"/>
      <c r="O335" s="44"/>
      <c r="R335" s="44"/>
      <c r="AG335" s="36"/>
      <c r="AJ335" s="36"/>
      <c r="AK335" s="36"/>
      <c r="AL335" s="36"/>
    </row>
    <row r="336" spans="3:38" x14ac:dyDescent="0.3">
      <c r="C336" s="51"/>
      <c r="E336" s="49"/>
      <c r="F336" s="27"/>
      <c r="N336" s="44"/>
      <c r="O336" s="44"/>
      <c r="R336" s="44"/>
      <c r="AG336" s="36"/>
      <c r="AJ336" s="36"/>
      <c r="AK336" s="36"/>
      <c r="AL336" s="36"/>
    </row>
    <row r="337" spans="3:38" x14ac:dyDescent="0.3">
      <c r="C337" s="51"/>
      <c r="E337" s="49"/>
      <c r="F337" s="27"/>
      <c r="N337" s="44"/>
      <c r="O337" s="44"/>
      <c r="R337" s="44"/>
      <c r="AG337" s="36"/>
      <c r="AJ337" s="36"/>
      <c r="AK337" s="36"/>
      <c r="AL337" s="36"/>
    </row>
    <row r="338" spans="3:38" x14ac:dyDescent="0.3">
      <c r="C338" s="51"/>
      <c r="E338" s="49"/>
      <c r="F338" s="27"/>
      <c r="N338" s="44"/>
      <c r="O338" s="44"/>
      <c r="R338" s="44"/>
      <c r="AG338" s="36"/>
      <c r="AJ338" s="36"/>
      <c r="AK338" s="36"/>
      <c r="AL338" s="36"/>
    </row>
    <row r="339" spans="3:38" x14ac:dyDescent="0.3">
      <c r="C339" s="51"/>
      <c r="E339" s="49"/>
      <c r="F339" s="27"/>
      <c r="N339" s="44"/>
      <c r="O339" s="44"/>
      <c r="R339" s="44"/>
      <c r="AG339" s="36"/>
      <c r="AJ339" s="36"/>
      <c r="AK339" s="36"/>
      <c r="AL339" s="36"/>
    </row>
    <row r="340" spans="3:38" x14ac:dyDescent="0.3">
      <c r="C340" s="51"/>
      <c r="E340" s="49"/>
      <c r="F340" s="27"/>
      <c r="N340" s="44"/>
      <c r="O340" s="44"/>
      <c r="R340" s="44"/>
      <c r="AG340" s="36"/>
      <c r="AJ340" s="36"/>
      <c r="AK340" s="36"/>
      <c r="AL340" s="36"/>
    </row>
    <row r="341" spans="3:38" x14ac:dyDescent="0.3">
      <c r="C341" s="51"/>
      <c r="E341" s="49"/>
      <c r="F341" s="27"/>
      <c r="N341" s="44"/>
      <c r="O341" s="44"/>
      <c r="R341" s="44"/>
      <c r="AG341" s="36"/>
      <c r="AJ341" s="36"/>
      <c r="AK341" s="36"/>
      <c r="AL341" s="36"/>
    </row>
    <row r="342" spans="3:38" x14ac:dyDescent="0.3">
      <c r="C342" s="51"/>
      <c r="E342" s="49"/>
      <c r="F342" s="27"/>
      <c r="N342" s="44"/>
      <c r="O342" s="44"/>
      <c r="R342" s="44"/>
      <c r="AG342" s="36"/>
      <c r="AJ342" s="36"/>
      <c r="AK342" s="36"/>
      <c r="AL342" s="36"/>
    </row>
    <row r="343" spans="3:38" x14ac:dyDescent="0.3">
      <c r="C343" s="51"/>
      <c r="E343" s="49"/>
      <c r="F343" s="27"/>
      <c r="N343" s="44"/>
      <c r="O343" s="44"/>
      <c r="R343" s="44"/>
      <c r="AG343" s="36"/>
      <c r="AJ343" s="36"/>
      <c r="AK343" s="36"/>
      <c r="AL343" s="36"/>
    </row>
    <row r="344" spans="3:38" x14ac:dyDescent="0.3">
      <c r="C344" s="51"/>
      <c r="E344" s="49"/>
      <c r="F344" s="27"/>
      <c r="N344" s="44"/>
      <c r="O344" s="44"/>
      <c r="R344" s="44"/>
      <c r="AG344" s="36"/>
      <c r="AJ344" s="36"/>
      <c r="AK344" s="36"/>
      <c r="AL344" s="36"/>
    </row>
    <row r="345" spans="3:38" x14ac:dyDescent="0.3">
      <c r="C345" s="51"/>
      <c r="E345" s="49"/>
      <c r="F345" s="27"/>
      <c r="N345" s="44"/>
      <c r="O345" s="44"/>
      <c r="R345" s="44"/>
      <c r="AG345" s="36"/>
      <c r="AJ345" s="36"/>
      <c r="AK345" s="36"/>
      <c r="AL345" s="36"/>
    </row>
    <row r="346" spans="3:38" x14ac:dyDescent="0.3">
      <c r="C346" s="51"/>
      <c r="E346" s="49"/>
      <c r="F346" s="27"/>
      <c r="N346" s="44"/>
      <c r="O346" s="44"/>
      <c r="R346" s="44"/>
      <c r="AG346" s="36"/>
      <c r="AJ346" s="36"/>
      <c r="AK346" s="36"/>
      <c r="AL346" s="36"/>
    </row>
    <row r="347" spans="3:38" x14ac:dyDescent="0.3">
      <c r="C347" s="51"/>
      <c r="E347" s="49"/>
      <c r="F347" s="27"/>
      <c r="N347" s="44"/>
      <c r="O347" s="44"/>
      <c r="R347" s="44"/>
      <c r="AG347" s="36"/>
      <c r="AJ347" s="36"/>
      <c r="AK347" s="36"/>
      <c r="AL347" s="36"/>
    </row>
    <row r="348" spans="3:38" x14ac:dyDescent="0.3">
      <c r="C348" s="51"/>
      <c r="E348" s="49"/>
      <c r="F348" s="27"/>
      <c r="N348" s="44"/>
      <c r="O348" s="44"/>
      <c r="R348" s="44"/>
      <c r="AG348" s="36"/>
      <c r="AJ348" s="36"/>
      <c r="AK348" s="36"/>
      <c r="AL348" s="36"/>
    </row>
    <row r="349" spans="3:38" x14ac:dyDescent="0.3">
      <c r="C349" s="51"/>
      <c r="E349" s="49"/>
      <c r="F349" s="27"/>
      <c r="N349" s="44"/>
      <c r="O349" s="44"/>
      <c r="R349" s="44"/>
      <c r="AG349" s="36"/>
      <c r="AJ349" s="36"/>
      <c r="AK349" s="36"/>
      <c r="AL349" s="36"/>
    </row>
    <row r="350" spans="3:38" x14ac:dyDescent="0.3">
      <c r="C350" s="51"/>
      <c r="E350" s="49"/>
      <c r="F350" s="27"/>
      <c r="N350" s="44"/>
      <c r="O350" s="44"/>
      <c r="R350" s="44"/>
      <c r="AG350" s="36"/>
      <c r="AJ350" s="36"/>
      <c r="AK350" s="36"/>
      <c r="AL350" s="36"/>
    </row>
    <row r="351" spans="3:38" x14ac:dyDescent="0.3">
      <c r="C351" s="51"/>
      <c r="E351" s="49"/>
      <c r="F351" s="27"/>
      <c r="N351" s="44"/>
      <c r="O351" s="44"/>
      <c r="R351" s="44"/>
      <c r="AG351" s="36"/>
      <c r="AJ351" s="36"/>
      <c r="AK351" s="36"/>
      <c r="AL351" s="36"/>
    </row>
    <row r="352" spans="3:38" x14ac:dyDescent="0.3">
      <c r="C352" s="51"/>
      <c r="E352" s="49"/>
      <c r="F352" s="27"/>
      <c r="N352" s="44"/>
      <c r="O352" s="44"/>
      <c r="R352" s="44"/>
      <c r="AG352" s="36"/>
      <c r="AJ352" s="36"/>
      <c r="AK352" s="36"/>
      <c r="AL352" s="36"/>
    </row>
    <row r="353" spans="3:38" x14ac:dyDescent="0.3">
      <c r="C353" s="51"/>
      <c r="E353" s="49"/>
      <c r="F353" s="27"/>
      <c r="N353" s="44"/>
      <c r="O353" s="44"/>
      <c r="R353" s="44"/>
      <c r="AG353" s="36"/>
      <c r="AJ353" s="36"/>
      <c r="AK353" s="36"/>
      <c r="AL353" s="36"/>
    </row>
    <row r="354" spans="3:38" x14ac:dyDescent="0.3">
      <c r="C354" s="51"/>
      <c r="E354" s="49"/>
      <c r="F354" s="27"/>
      <c r="N354" s="44"/>
      <c r="O354" s="44"/>
      <c r="R354" s="44"/>
      <c r="AG354" s="36"/>
      <c r="AJ354" s="36"/>
      <c r="AK354" s="36"/>
      <c r="AL354" s="36"/>
    </row>
    <row r="355" spans="3:38" x14ac:dyDescent="0.3">
      <c r="C355" s="51"/>
      <c r="E355" s="49"/>
      <c r="F355" s="27"/>
      <c r="N355" s="44"/>
      <c r="O355" s="44"/>
      <c r="R355" s="44"/>
      <c r="AG355" s="36"/>
      <c r="AJ355" s="36"/>
      <c r="AK355" s="36"/>
      <c r="AL355" s="36"/>
    </row>
    <row r="356" spans="3:38" x14ac:dyDescent="0.3">
      <c r="C356" s="51"/>
      <c r="E356" s="49"/>
      <c r="F356" s="27"/>
      <c r="N356" s="44"/>
      <c r="O356" s="44"/>
      <c r="R356" s="44"/>
      <c r="AG356" s="36"/>
      <c r="AJ356" s="36"/>
      <c r="AK356" s="36"/>
      <c r="AL356" s="36"/>
    </row>
    <row r="357" spans="3:38" x14ac:dyDescent="0.3">
      <c r="C357" s="51"/>
      <c r="E357" s="49"/>
      <c r="F357" s="27"/>
      <c r="N357" s="44"/>
      <c r="O357" s="44"/>
      <c r="R357" s="44"/>
      <c r="AG357" s="36"/>
      <c r="AJ357" s="36"/>
      <c r="AK357" s="36"/>
      <c r="AL357" s="36"/>
    </row>
    <row r="358" spans="3:38" x14ac:dyDescent="0.3">
      <c r="C358" s="51"/>
      <c r="E358" s="49"/>
      <c r="F358" s="27"/>
      <c r="N358" s="44"/>
      <c r="O358" s="44"/>
      <c r="R358" s="44"/>
      <c r="AG358" s="36"/>
      <c r="AJ358" s="36"/>
      <c r="AK358" s="36"/>
      <c r="AL358" s="36"/>
    </row>
    <row r="359" spans="3:38" x14ac:dyDescent="0.3">
      <c r="C359" s="51"/>
      <c r="E359" s="49"/>
      <c r="F359" s="27"/>
      <c r="N359" s="44"/>
      <c r="O359" s="44"/>
      <c r="R359" s="44"/>
      <c r="AG359" s="36"/>
      <c r="AJ359" s="36"/>
      <c r="AK359" s="36"/>
      <c r="AL359" s="36"/>
    </row>
    <row r="360" spans="3:38" x14ac:dyDescent="0.3">
      <c r="C360" s="51"/>
      <c r="E360" s="49"/>
      <c r="F360" s="27"/>
      <c r="N360" s="44"/>
      <c r="O360" s="44"/>
      <c r="R360" s="44"/>
      <c r="AG360" s="36"/>
      <c r="AJ360" s="36"/>
      <c r="AK360" s="36"/>
      <c r="AL360" s="36"/>
    </row>
    <row r="361" spans="3:38" x14ac:dyDescent="0.3">
      <c r="C361" s="51"/>
      <c r="E361" s="49"/>
      <c r="F361" s="27"/>
      <c r="N361" s="44"/>
      <c r="O361" s="44"/>
      <c r="R361" s="44"/>
      <c r="AG361" s="36"/>
      <c r="AJ361" s="36"/>
      <c r="AK361" s="36"/>
      <c r="AL361" s="36"/>
    </row>
    <row r="362" spans="3:38" x14ac:dyDescent="0.3">
      <c r="C362" s="51"/>
      <c r="E362" s="49"/>
      <c r="F362" s="27"/>
      <c r="N362" s="44"/>
      <c r="O362" s="44"/>
      <c r="R362" s="44"/>
      <c r="AG362" s="36"/>
      <c r="AJ362" s="36"/>
      <c r="AK362" s="36"/>
      <c r="AL362" s="36"/>
    </row>
    <row r="363" spans="3:38" x14ac:dyDescent="0.3">
      <c r="C363" s="51"/>
      <c r="E363" s="49"/>
      <c r="F363" s="27"/>
      <c r="N363" s="44"/>
      <c r="O363" s="44"/>
      <c r="R363" s="44"/>
      <c r="AG363" s="36"/>
      <c r="AJ363" s="36"/>
      <c r="AK363" s="36"/>
      <c r="AL363" s="36"/>
    </row>
    <row r="364" spans="3:38" x14ac:dyDescent="0.3">
      <c r="C364" s="51"/>
      <c r="E364" s="49"/>
      <c r="F364" s="27"/>
      <c r="N364" s="44"/>
      <c r="O364" s="44"/>
      <c r="R364" s="44"/>
      <c r="AG364" s="36"/>
      <c r="AJ364" s="36"/>
      <c r="AK364" s="36"/>
      <c r="AL364" s="36"/>
    </row>
    <row r="365" spans="3:38" x14ac:dyDescent="0.3">
      <c r="C365" s="51"/>
      <c r="E365" s="49"/>
      <c r="F365" s="27"/>
      <c r="N365" s="44"/>
      <c r="O365" s="44"/>
      <c r="R365" s="44"/>
      <c r="AG365" s="36"/>
      <c r="AJ365" s="36"/>
      <c r="AK365" s="36"/>
      <c r="AL365" s="36"/>
    </row>
    <row r="366" spans="3:38" x14ac:dyDescent="0.3">
      <c r="C366" s="51"/>
      <c r="E366" s="49"/>
      <c r="F366" s="27"/>
      <c r="N366" s="44"/>
      <c r="O366" s="44"/>
      <c r="R366" s="44"/>
      <c r="AG366" s="36"/>
      <c r="AJ366" s="36"/>
      <c r="AK366" s="36"/>
      <c r="AL366" s="36"/>
    </row>
    <row r="367" spans="3:38" x14ac:dyDescent="0.3">
      <c r="C367" s="51"/>
      <c r="E367" s="49"/>
      <c r="F367" s="27"/>
      <c r="N367" s="44"/>
      <c r="O367" s="44"/>
      <c r="R367" s="44"/>
      <c r="AG367" s="36"/>
      <c r="AJ367" s="36"/>
      <c r="AK367" s="36"/>
      <c r="AL367" s="36"/>
    </row>
    <row r="368" spans="3:38" x14ac:dyDescent="0.3">
      <c r="C368" s="51"/>
      <c r="E368" s="49"/>
      <c r="F368" s="27"/>
      <c r="N368" s="44"/>
      <c r="O368" s="44"/>
      <c r="R368" s="44"/>
      <c r="AG368" s="36"/>
      <c r="AJ368" s="36"/>
      <c r="AK368" s="36"/>
      <c r="AL368" s="36"/>
    </row>
    <row r="369" spans="3:38" x14ac:dyDescent="0.3">
      <c r="C369" s="51"/>
      <c r="E369" s="49"/>
      <c r="F369" s="27"/>
      <c r="N369" s="44"/>
      <c r="O369" s="44"/>
      <c r="R369" s="44"/>
      <c r="AG369" s="36"/>
      <c r="AJ369" s="36"/>
      <c r="AK369" s="36"/>
      <c r="AL369" s="36"/>
    </row>
    <row r="370" spans="3:38" x14ac:dyDescent="0.3">
      <c r="C370" s="51"/>
      <c r="E370" s="49"/>
      <c r="F370" s="27"/>
      <c r="N370" s="44"/>
      <c r="O370" s="44"/>
      <c r="R370" s="44"/>
      <c r="AG370" s="36"/>
      <c r="AJ370" s="36"/>
      <c r="AK370" s="36"/>
      <c r="AL370" s="36"/>
    </row>
    <row r="371" spans="3:38" x14ac:dyDescent="0.3">
      <c r="C371" s="51"/>
      <c r="E371" s="49"/>
      <c r="F371" s="27"/>
      <c r="N371" s="44"/>
      <c r="O371" s="44"/>
      <c r="R371" s="44"/>
      <c r="AG371" s="36"/>
      <c r="AJ371" s="36"/>
      <c r="AK371" s="36"/>
      <c r="AL371" s="36"/>
    </row>
    <row r="372" spans="3:38" x14ac:dyDescent="0.3">
      <c r="C372" s="51"/>
      <c r="E372" s="49"/>
      <c r="F372" s="27"/>
      <c r="N372" s="44"/>
      <c r="O372" s="44"/>
      <c r="R372" s="44"/>
      <c r="AG372" s="36"/>
      <c r="AJ372" s="36"/>
      <c r="AK372" s="36"/>
      <c r="AL372" s="36"/>
    </row>
    <row r="373" spans="3:38" x14ac:dyDescent="0.3">
      <c r="C373" s="51"/>
      <c r="E373" s="49"/>
      <c r="F373" s="27"/>
      <c r="N373" s="44"/>
      <c r="O373" s="44"/>
      <c r="R373" s="44"/>
      <c r="AG373" s="36"/>
      <c r="AJ373" s="36"/>
      <c r="AK373" s="36"/>
      <c r="AL373" s="36"/>
    </row>
    <row r="374" spans="3:38" x14ac:dyDescent="0.3">
      <c r="C374" s="51"/>
      <c r="E374" s="49"/>
      <c r="F374" s="27"/>
      <c r="N374" s="44"/>
      <c r="O374" s="44"/>
      <c r="R374" s="44"/>
      <c r="AG374" s="36"/>
      <c r="AJ374" s="36"/>
      <c r="AK374" s="36"/>
      <c r="AL374" s="36"/>
    </row>
    <row r="375" spans="3:38" x14ac:dyDescent="0.3">
      <c r="C375" s="51"/>
      <c r="E375" s="49"/>
      <c r="F375" s="27"/>
      <c r="N375" s="44"/>
      <c r="O375" s="44"/>
      <c r="R375" s="44"/>
      <c r="AG375" s="36"/>
      <c r="AJ375" s="36"/>
      <c r="AK375" s="36"/>
      <c r="AL375" s="36"/>
    </row>
    <row r="376" spans="3:38" x14ac:dyDescent="0.3">
      <c r="C376" s="51"/>
      <c r="E376" s="49"/>
      <c r="F376" s="27"/>
      <c r="N376" s="44"/>
      <c r="O376" s="44"/>
      <c r="R376" s="44"/>
      <c r="AG376" s="36"/>
      <c r="AJ376" s="36"/>
      <c r="AK376" s="36"/>
      <c r="AL376" s="36"/>
    </row>
    <row r="377" spans="3:38" x14ac:dyDescent="0.3">
      <c r="C377" s="51"/>
      <c r="E377" s="49"/>
      <c r="F377" s="27"/>
      <c r="N377" s="44"/>
      <c r="O377" s="44"/>
      <c r="R377" s="44"/>
      <c r="AG377" s="36"/>
      <c r="AJ377" s="36"/>
      <c r="AK377" s="36"/>
      <c r="AL377" s="36"/>
    </row>
    <row r="378" spans="3:38" x14ac:dyDescent="0.3">
      <c r="C378" s="51"/>
      <c r="E378" s="49"/>
      <c r="F378" s="27"/>
      <c r="N378" s="44"/>
      <c r="O378" s="44"/>
      <c r="R378" s="44"/>
      <c r="AG378" s="36"/>
      <c r="AJ378" s="36"/>
      <c r="AK378" s="36"/>
      <c r="AL378" s="36"/>
    </row>
    <row r="379" spans="3:38" x14ac:dyDescent="0.3">
      <c r="C379" s="51"/>
      <c r="E379" s="49"/>
      <c r="F379" s="27"/>
      <c r="N379" s="44"/>
      <c r="O379" s="44"/>
      <c r="R379" s="44"/>
      <c r="AG379" s="36"/>
      <c r="AJ379" s="36"/>
      <c r="AK379" s="36"/>
      <c r="AL379" s="36"/>
    </row>
    <row r="380" spans="3:38" x14ac:dyDescent="0.3">
      <c r="C380" s="51"/>
      <c r="E380" s="49"/>
      <c r="F380" s="27"/>
      <c r="N380" s="44"/>
      <c r="O380" s="44"/>
      <c r="R380" s="44"/>
      <c r="AG380" s="36"/>
      <c r="AJ380" s="36"/>
      <c r="AK380" s="36"/>
      <c r="AL380" s="36"/>
    </row>
    <row r="381" spans="3:38" x14ac:dyDescent="0.3">
      <c r="C381" s="51"/>
      <c r="E381" s="49"/>
      <c r="F381" s="27"/>
      <c r="N381" s="44"/>
      <c r="O381" s="44"/>
      <c r="R381" s="44"/>
      <c r="AG381" s="36"/>
      <c r="AJ381" s="36"/>
      <c r="AK381" s="36"/>
      <c r="AL381" s="36"/>
    </row>
    <row r="382" spans="3:38" x14ac:dyDescent="0.3">
      <c r="C382" s="51"/>
      <c r="E382" s="49"/>
      <c r="F382" s="27"/>
      <c r="N382" s="44"/>
      <c r="O382" s="44"/>
      <c r="R382" s="44"/>
      <c r="AG382" s="36"/>
      <c r="AJ382" s="36"/>
      <c r="AK382" s="36"/>
      <c r="AL382" s="36"/>
    </row>
    <row r="383" spans="3:38" x14ac:dyDescent="0.3">
      <c r="C383" s="51"/>
      <c r="E383" s="49"/>
      <c r="F383" s="27"/>
      <c r="N383" s="44"/>
      <c r="O383" s="44"/>
      <c r="R383" s="50"/>
      <c r="S383" s="52"/>
      <c r="AG383" s="36"/>
      <c r="AJ383" s="36"/>
      <c r="AK383" s="36"/>
      <c r="AL383" s="36"/>
    </row>
    <row r="384" spans="3:38" x14ac:dyDescent="0.3">
      <c r="C384" s="51"/>
      <c r="E384" s="49"/>
      <c r="F384" s="27"/>
      <c r="N384" s="44"/>
      <c r="O384" s="44"/>
      <c r="R384" s="50"/>
      <c r="S384" s="52"/>
      <c r="AG384" s="36"/>
      <c r="AJ384" s="36"/>
      <c r="AK384" s="36"/>
      <c r="AL384" s="36"/>
    </row>
    <row r="385" spans="3:39" x14ac:dyDescent="0.3">
      <c r="C385" s="51"/>
      <c r="E385" s="49"/>
      <c r="F385" s="27"/>
      <c r="N385" s="44"/>
      <c r="O385" s="44"/>
      <c r="R385" s="50"/>
      <c r="S385" s="52"/>
      <c r="AG385" s="36"/>
      <c r="AJ385" s="36"/>
      <c r="AK385" s="36"/>
      <c r="AL385" s="36"/>
    </row>
    <row r="386" spans="3:39" x14ac:dyDescent="0.3">
      <c r="C386" s="51"/>
      <c r="E386" s="49"/>
      <c r="F386" s="27"/>
      <c r="N386" s="44"/>
      <c r="O386" s="44"/>
      <c r="R386" s="50"/>
      <c r="S386" s="52"/>
      <c r="AG386" s="36"/>
      <c r="AJ386" s="36"/>
      <c r="AK386" s="36"/>
      <c r="AL386" s="36"/>
    </row>
    <row r="387" spans="3:39" x14ac:dyDescent="0.3">
      <c r="C387" s="51"/>
      <c r="E387" s="49"/>
      <c r="F387" s="27"/>
      <c r="N387" s="44"/>
      <c r="O387" s="44"/>
      <c r="R387" s="50"/>
      <c r="S387" s="52"/>
      <c r="AG387" s="36"/>
      <c r="AJ387" s="36"/>
      <c r="AK387" s="36"/>
      <c r="AL387" s="36"/>
    </row>
    <row r="388" spans="3:39" x14ac:dyDescent="0.3">
      <c r="C388" s="51"/>
      <c r="E388" s="49"/>
      <c r="F388" s="27"/>
      <c r="N388" s="44"/>
      <c r="O388" s="44"/>
      <c r="R388" s="44"/>
      <c r="AG388" s="36"/>
      <c r="AJ388" s="36"/>
      <c r="AK388" s="36"/>
      <c r="AL388" s="36"/>
    </row>
    <row r="389" spans="3:39" x14ac:dyDescent="0.3">
      <c r="C389" s="51"/>
      <c r="E389" s="49"/>
      <c r="F389" s="27"/>
      <c r="N389" s="44"/>
      <c r="O389" s="44"/>
      <c r="R389" s="44"/>
      <c r="AG389" s="36"/>
      <c r="AJ389" s="36"/>
      <c r="AK389" s="36"/>
      <c r="AL389" s="36"/>
    </row>
    <row r="390" spans="3:39" x14ac:dyDescent="0.3">
      <c r="C390" s="51"/>
      <c r="E390" s="49"/>
      <c r="F390" s="27"/>
      <c r="N390" s="44"/>
      <c r="O390" s="44"/>
      <c r="R390" s="44"/>
      <c r="AG390" s="36"/>
      <c r="AJ390" s="36"/>
      <c r="AK390" s="36"/>
      <c r="AL390" s="36"/>
    </row>
    <row r="391" spans="3:39" x14ac:dyDescent="0.3">
      <c r="C391" s="51"/>
      <c r="E391" s="49"/>
      <c r="F391" s="27"/>
      <c r="N391" s="44"/>
      <c r="O391" s="44"/>
      <c r="R391" s="50"/>
      <c r="AG391" s="36"/>
      <c r="AJ391" s="36"/>
      <c r="AK391" s="36"/>
      <c r="AL391" s="36"/>
    </row>
    <row r="392" spans="3:39" x14ac:dyDescent="0.3">
      <c r="C392" s="51"/>
      <c r="E392" s="49"/>
      <c r="F392" s="27"/>
      <c r="N392" s="44"/>
      <c r="O392" s="44"/>
      <c r="R392" s="44"/>
      <c r="AG392" s="36"/>
      <c r="AJ392" s="36"/>
      <c r="AK392" s="36"/>
      <c r="AL392" s="36"/>
    </row>
    <row r="393" spans="3:39" x14ac:dyDescent="0.3">
      <c r="C393" s="51"/>
      <c r="E393" s="49"/>
      <c r="F393" s="27"/>
      <c r="N393" s="44"/>
      <c r="O393" s="44"/>
      <c r="R393" s="44"/>
      <c r="AG393" s="36"/>
      <c r="AJ393" s="36"/>
      <c r="AK393" s="36"/>
      <c r="AL393" s="36"/>
    </row>
    <row r="394" spans="3:39" x14ac:dyDescent="0.3">
      <c r="C394" s="51"/>
      <c r="E394" s="49"/>
      <c r="F394" s="27"/>
      <c r="N394" s="44"/>
      <c r="O394" s="44"/>
      <c r="R394" s="50"/>
      <c r="AG394" s="36"/>
      <c r="AJ394" s="36"/>
      <c r="AK394" s="36"/>
      <c r="AL394" s="36"/>
    </row>
    <row r="395" spans="3:39" x14ac:dyDescent="0.3">
      <c r="C395" s="51"/>
      <c r="E395" s="49"/>
      <c r="F395" s="27"/>
      <c r="N395" s="44"/>
      <c r="O395" s="44"/>
      <c r="R395" s="44"/>
      <c r="AG395" s="36"/>
      <c r="AJ395" s="36"/>
      <c r="AK395" s="36"/>
      <c r="AL395" s="36"/>
    </row>
    <row r="396" spans="3:39" x14ac:dyDescent="0.3">
      <c r="C396" s="51"/>
      <c r="E396" s="49"/>
      <c r="F396" s="27"/>
      <c r="N396" s="44"/>
      <c r="O396" s="44"/>
      <c r="R396" s="44"/>
      <c r="AG396" s="36"/>
      <c r="AJ396" s="36"/>
      <c r="AK396" s="36"/>
      <c r="AL396" s="36"/>
      <c r="AM396" s="36"/>
    </row>
    <row r="397" spans="3:39" x14ac:dyDescent="0.3">
      <c r="C397" s="51"/>
      <c r="E397" s="49"/>
      <c r="F397" s="27"/>
      <c r="N397" s="44"/>
      <c r="O397" s="44"/>
      <c r="R397" s="44"/>
      <c r="AG397" s="36"/>
      <c r="AJ397" s="36"/>
      <c r="AK397" s="36"/>
      <c r="AL397" s="36"/>
    </row>
    <row r="398" spans="3:39" x14ac:dyDescent="0.3">
      <c r="C398" s="51"/>
      <c r="E398" s="49"/>
      <c r="F398" s="27"/>
      <c r="N398" s="44"/>
      <c r="O398" s="44"/>
      <c r="R398" s="44"/>
      <c r="AG398" s="36"/>
      <c r="AJ398" s="36"/>
      <c r="AK398" s="36"/>
      <c r="AL398" s="36"/>
    </row>
    <row r="399" spans="3:39" x14ac:dyDescent="0.3">
      <c r="C399" s="51"/>
      <c r="E399" s="49"/>
      <c r="F399" s="27"/>
      <c r="N399" s="44"/>
      <c r="O399" s="44"/>
      <c r="R399" s="44"/>
      <c r="AG399" s="36"/>
      <c r="AJ399" s="36"/>
      <c r="AK399" s="36"/>
      <c r="AL399" s="36"/>
    </row>
    <row r="400" spans="3:39" x14ac:dyDescent="0.3">
      <c r="C400" s="51"/>
      <c r="E400" s="49"/>
      <c r="F400" s="27"/>
      <c r="N400" s="44"/>
      <c r="O400" s="44"/>
      <c r="R400" s="44"/>
      <c r="AG400" s="36"/>
      <c r="AJ400" s="36"/>
      <c r="AK400" s="36"/>
      <c r="AL400" s="36"/>
    </row>
    <row r="401" spans="3:38" x14ac:dyDescent="0.3">
      <c r="C401" s="51"/>
      <c r="E401" s="49"/>
      <c r="F401" s="27"/>
      <c r="N401" s="44"/>
      <c r="O401" s="44"/>
      <c r="R401" s="44"/>
      <c r="AG401" s="36"/>
      <c r="AJ401" s="36"/>
      <c r="AK401" s="36"/>
      <c r="AL401" s="36"/>
    </row>
    <row r="402" spans="3:38" x14ac:dyDescent="0.3">
      <c r="C402" s="51"/>
      <c r="E402" s="49"/>
      <c r="F402" s="27"/>
      <c r="N402" s="44"/>
      <c r="O402" s="44"/>
      <c r="R402" s="44"/>
      <c r="AG402" s="36"/>
      <c r="AJ402" s="36"/>
      <c r="AK402" s="36"/>
      <c r="AL402" s="36"/>
    </row>
    <row r="403" spans="3:38" x14ac:dyDescent="0.3">
      <c r="C403" s="51"/>
      <c r="E403" s="49"/>
      <c r="F403" s="27"/>
      <c r="N403" s="44"/>
      <c r="O403" s="44"/>
      <c r="R403" s="44"/>
      <c r="AG403" s="36"/>
      <c r="AJ403" s="36"/>
      <c r="AK403" s="36"/>
      <c r="AL403" s="36"/>
    </row>
    <row r="404" spans="3:38" x14ac:dyDescent="0.3">
      <c r="C404" s="51"/>
      <c r="E404" s="49"/>
      <c r="F404" s="27"/>
      <c r="N404" s="44"/>
      <c r="O404" s="44"/>
      <c r="R404" s="44"/>
      <c r="AG404" s="36"/>
      <c r="AJ404" s="36"/>
      <c r="AK404" s="36"/>
      <c r="AL404" s="36"/>
    </row>
    <row r="405" spans="3:38" x14ac:dyDescent="0.3">
      <c r="C405" s="51"/>
      <c r="E405" s="49"/>
      <c r="F405" s="27"/>
      <c r="N405" s="44"/>
      <c r="O405" s="44"/>
      <c r="R405" s="44"/>
      <c r="AG405" s="36"/>
      <c r="AJ405" s="36"/>
      <c r="AK405" s="36"/>
      <c r="AL405" s="36"/>
    </row>
    <row r="406" spans="3:38" x14ac:dyDescent="0.3">
      <c r="C406" s="51"/>
      <c r="E406" s="49"/>
      <c r="F406" s="27"/>
      <c r="N406" s="44"/>
      <c r="O406" s="44"/>
      <c r="R406" s="44"/>
      <c r="AG406" s="36"/>
      <c r="AJ406" s="36"/>
      <c r="AK406" s="36"/>
      <c r="AL406" s="36"/>
    </row>
    <row r="407" spans="3:38" x14ac:dyDescent="0.3">
      <c r="C407" s="51"/>
      <c r="E407" s="49"/>
      <c r="F407" s="27"/>
      <c r="N407" s="44"/>
      <c r="O407" s="44"/>
      <c r="R407" s="44"/>
      <c r="AG407" s="36"/>
      <c r="AJ407" s="36"/>
      <c r="AK407" s="36"/>
      <c r="AL407" s="36"/>
    </row>
    <row r="408" spans="3:38" x14ac:dyDescent="0.3">
      <c r="C408" s="51"/>
      <c r="E408" s="49"/>
      <c r="F408" s="27"/>
      <c r="N408" s="44"/>
      <c r="O408" s="44"/>
      <c r="R408" s="44"/>
      <c r="AG408" s="36"/>
      <c r="AJ408" s="36"/>
      <c r="AK408" s="36"/>
      <c r="AL408" s="36"/>
    </row>
    <row r="409" spans="3:38" x14ac:dyDescent="0.3">
      <c r="C409" s="51"/>
      <c r="E409" s="49"/>
      <c r="F409" s="27"/>
      <c r="N409" s="44"/>
      <c r="O409" s="44"/>
      <c r="R409" s="44"/>
      <c r="AG409" s="36"/>
      <c r="AJ409" s="36"/>
      <c r="AK409" s="36"/>
      <c r="AL409" s="36"/>
    </row>
    <row r="410" spans="3:38" x14ac:dyDescent="0.3">
      <c r="C410" s="51"/>
      <c r="E410" s="49"/>
      <c r="F410" s="27"/>
      <c r="N410" s="44"/>
      <c r="O410" s="44"/>
      <c r="R410" s="44"/>
      <c r="AG410" s="36"/>
      <c r="AJ410" s="36"/>
      <c r="AK410" s="36"/>
      <c r="AL410" s="36"/>
    </row>
    <row r="411" spans="3:38" x14ac:dyDescent="0.3">
      <c r="C411" s="51"/>
      <c r="E411" s="49"/>
      <c r="F411" s="27"/>
      <c r="N411" s="44"/>
      <c r="O411" s="44"/>
      <c r="R411" s="50"/>
      <c r="S411" s="52"/>
      <c r="AG411" s="36"/>
      <c r="AJ411" s="36"/>
      <c r="AK411" s="36"/>
      <c r="AL411" s="36"/>
    </row>
    <row r="412" spans="3:38" x14ac:dyDescent="0.3">
      <c r="C412" s="51"/>
      <c r="E412" s="49"/>
      <c r="F412" s="27"/>
      <c r="N412" s="44"/>
      <c r="O412" s="44"/>
      <c r="R412" s="44"/>
      <c r="AG412" s="36"/>
      <c r="AJ412" s="36"/>
      <c r="AK412" s="36"/>
      <c r="AL412" s="36"/>
    </row>
    <row r="413" spans="3:38" x14ac:dyDescent="0.3">
      <c r="C413" s="51"/>
      <c r="E413" s="49"/>
      <c r="F413" s="27"/>
      <c r="N413" s="44"/>
      <c r="O413" s="44"/>
      <c r="R413" s="50"/>
      <c r="S413" s="52"/>
      <c r="AG413" s="36"/>
      <c r="AJ413" s="36"/>
      <c r="AK413" s="36"/>
      <c r="AL413" s="36"/>
    </row>
    <row r="414" spans="3:38" x14ac:dyDescent="0.3">
      <c r="C414" s="51"/>
      <c r="E414" s="49"/>
      <c r="F414" s="27"/>
      <c r="N414" s="44"/>
      <c r="O414" s="44"/>
      <c r="R414" s="44"/>
      <c r="AG414" s="36"/>
      <c r="AJ414" s="36"/>
      <c r="AK414" s="36"/>
      <c r="AL414" s="36"/>
    </row>
    <row r="415" spans="3:38" x14ac:dyDescent="0.3">
      <c r="C415" s="51"/>
      <c r="E415" s="49"/>
      <c r="F415" s="27"/>
      <c r="N415" s="44"/>
      <c r="O415" s="44"/>
      <c r="R415" s="44"/>
      <c r="AG415" s="36"/>
      <c r="AJ415" s="36"/>
      <c r="AK415" s="36"/>
      <c r="AL415" s="36"/>
    </row>
    <row r="416" spans="3:38" x14ac:dyDescent="0.3">
      <c r="C416" s="51"/>
      <c r="E416" s="49"/>
      <c r="F416" s="27"/>
      <c r="N416" s="44"/>
      <c r="O416" s="44"/>
      <c r="R416" s="44"/>
      <c r="AG416" s="36"/>
      <c r="AJ416" s="36"/>
      <c r="AK416" s="36"/>
      <c r="AL416" s="36"/>
    </row>
    <row r="417" spans="3:38" x14ac:dyDescent="0.3">
      <c r="C417" s="51"/>
      <c r="E417" s="49"/>
      <c r="F417" s="27"/>
      <c r="N417" s="44"/>
      <c r="O417" s="44"/>
      <c r="R417" s="50"/>
      <c r="AG417" s="36"/>
      <c r="AJ417" s="36"/>
      <c r="AK417" s="36"/>
      <c r="AL417" s="36"/>
    </row>
    <row r="418" spans="3:38" x14ac:dyDescent="0.3">
      <c r="C418" s="51"/>
      <c r="E418" s="49"/>
      <c r="F418" s="27"/>
      <c r="N418" s="44"/>
      <c r="O418" s="44"/>
      <c r="R418" s="50"/>
      <c r="AG418" s="36"/>
      <c r="AJ418" s="36"/>
      <c r="AK418" s="36"/>
      <c r="AL418" s="36"/>
    </row>
    <row r="419" spans="3:38" x14ac:dyDescent="0.3">
      <c r="C419" s="51"/>
      <c r="E419" s="49"/>
      <c r="F419" s="27"/>
      <c r="N419" s="44"/>
      <c r="O419" s="44"/>
      <c r="R419" s="50"/>
      <c r="AG419" s="36"/>
      <c r="AJ419" s="36"/>
      <c r="AK419" s="36"/>
      <c r="AL419" s="36"/>
    </row>
    <row r="420" spans="3:38" x14ac:dyDescent="0.3">
      <c r="C420" s="51"/>
      <c r="E420" s="49"/>
      <c r="F420" s="27"/>
      <c r="N420" s="44"/>
      <c r="O420" s="44"/>
      <c r="R420" s="50"/>
      <c r="AG420" s="36"/>
      <c r="AJ420" s="36"/>
      <c r="AK420" s="36"/>
      <c r="AL420" s="36"/>
    </row>
    <row r="421" spans="3:38" x14ac:dyDescent="0.3">
      <c r="C421" s="51"/>
      <c r="E421" s="49"/>
      <c r="F421" s="27"/>
      <c r="N421" s="44"/>
      <c r="O421" s="44"/>
      <c r="R421" s="44"/>
      <c r="AG421" s="36"/>
      <c r="AJ421" s="36"/>
      <c r="AK421" s="36"/>
      <c r="AL421" s="36"/>
    </row>
    <row r="422" spans="3:38" x14ac:dyDescent="0.3">
      <c r="C422" s="51"/>
      <c r="E422" s="49"/>
      <c r="F422" s="27"/>
      <c r="N422" s="44"/>
      <c r="O422" s="44"/>
      <c r="R422" s="44"/>
      <c r="AG422" s="36"/>
      <c r="AJ422" s="36"/>
      <c r="AK422" s="36"/>
      <c r="AL422" s="36"/>
    </row>
    <row r="423" spans="3:38" x14ac:dyDescent="0.3">
      <c r="C423" s="51"/>
      <c r="E423" s="49"/>
      <c r="F423" s="27"/>
      <c r="N423" s="44"/>
      <c r="O423" s="44"/>
      <c r="R423" s="44"/>
      <c r="AG423" s="36"/>
      <c r="AJ423" s="36"/>
      <c r="AK423" s="36"/>
      <c r="AL423" s="36"/>
    </row>
    <row r="424" spans="3:38" x14ac:dyDescent="0.3">
      <c r="C424" s="51"/>
      <c r="E424" s="49"/>
      <c r="F424" s="27"/>
      <c r="N424" s="44"/>
      <c r="O424" s="44"/>
      <c r="R424" s="44"/>
      <c r="AG424" s="36"/>
      <c r="AJ424" s="36"/>
      <c r="AK424" s="36"/>
      <c r="AL424" s="36"/>
    </row>
    <row r="425" spans="3:38" x14ac:dyDescent="0.3">
      <c r="C425" s="51"/>
      <c r="E425" s="49"/>
      <c r="F425" s="27"/>
      <c r="N425" s="44"/>
      <c r="O425" s="44"/>
      <c r="R425" s="44"/>
      <c r="AG425" s="36"/>
      <c r="AJ425" s="36"/>
      <c r="AK425" s="36"/>
      <c r="AL425" s="36"/>
    </row>
    <row r="426" spans="3:38" x14ac:dyDescent="0.3">
      <c r="C426" s="51"/>
      <c r="E426" s="49"/>
      <c r="F426" s="27"/>
      <c r="N426" s="44"/>
      <c r="O426" s="44"/>
      <c r="R426" s="44"/>
      <c r="AG426" s="36"/>
      <c r="AJ426" s="36"/>
      <c r="AK426" s="36"/>
      <c r="AL426" s="36"/>
    </row>
    <row r="427" spans="3:38" x14ac:dyDescent="0.3">
      <c r="C427" s="51"/>
      <c r="E427" s="49"/>
      <c r="F427" s="27"/>
      <c r="N427" s="44"/>
      <c r="O427" s="44"/>
      <c r="R427" s="44"/>
      <c r="AG427" s="36"/>
      <c r="AJ427" s="36"/>
      <c r="AK427" s="36"/>
      <c r="AL427" s="36"/>
    </row>
    <row r="428" spans="3:38" x14ac:dyDescent="0.3">
      <c r="C428" s="51"/>
      <c r="E428" s="49"/>
      <c r="F428" s="27"/>
      <c r="N428" s="44"/>
      <c r="O428" s="44"/>
      <c r="R428" s="44"/>
      <c r="AG428" s="36"/>
      <c r="AJ428" s="36"/>
      <c r="AK428" s="36"/>
      <c r="AL428" s="36"/>
    </row>
    <row r="429" spans="3:38" x14ac:dyDescent="0.3">
      <c r="C429" s="51"/>
      <c r="E429" s="49"/>
      <c r="F429" s="27"/>
      <c r="N429" s="44"/>
      <c r="O429" s="44"/>
      <c r="R429" s="44"/>
      <c r="AG429" s="36"/>
      <c r="AJ429" s="36"/>
      <c r="AK429" s="36"/>
      <c r="AL429" s="36"/>
    </row>
    <row r="430" spans="3:38" x14ac:dyDescent="0.3">
      <c r="C430" s="51"/>
      <c r="E430" s="49"/>
      <c r="F430" s="27"/>
      <c r="N430" s="44"/>
      <c r="O430" s="44"/>
      <c r="R430" s="44"/>
      <c r="AG430" s="36"/>
      <c r="AJ430" s="36"/>
      <c r="AK430" s="36"/>
      <c r="AL430" s="36"/>
    </row>
    <row r="431" spans="3:38" x14ac:dyDescent="0.3">
      <c r="C431" s="51"/>
      <c r="E431" s="49"/>
      <c r="F431" s="27"/>
      <c r="N431" s="44"/>
      <c r="O431" s="44"/>
      <c r="R431" s="44"/>
      <c r="AG431" s="36"/>
      <c r="AJ431" s="36"/>
      <c r="AK431" s="36"/>
      <c r="AL431" s="36"/>
    </row>
    <row r="432" spans="3:38" x14ac:dyDescent="0.3">
      <c r="C432" s="51"/>
      <c r="E432" s="49"/>
      <c r="F432" s="27"/>
      <c r="N432" s="44"/>
      <c r="O432" s="44"/>
      <c r="R432" s="44"/>
      <c r="AG432" s="36"/>
      <c r="AJ432" s="36"/>
      <c r="AK432" s="36"/>
      <c r="AL432" s="36"/>
    </row>
    <row r="433" spans="3:39" x14ac:dyDescent="0.3">
      <c r="C433" s="51"/>
      <c r="E433" s="49"/>
      <c r="F433" s="27"/>
      <c r="N433" s="44"/>
      <c r="O433" s="44"/>
      <c r="R433" s="44"/>
      <c r="AG433" s="36"/>
      <c r="AJ433" s="36"/>
      <c r="AK433" s="36"/>
      <c r="AL433" s="36"/>
    </row>
    <row r="434" spans="3:39" x14ac:dyDescent="0.3">
      <c r="C434" s="51"/>
      <c r="E434" s="49"/>
      <c r="F434" s="27"/>
      <c r="N434" s="44"/>
      <c r="O434" s="44"/>
      <c r="R434" s="44"/>
      <c r="AG434" s="36"/>
      <c r="AJ434" s="36"/>
      <c r="AK434" s="36"/>
      <c r="AL434" s="36"/>
    </row>
    <row r="435" spans="3:39" x14ac:dyDescent="0.3">
      <c r="C435" s="51"/>
      <c r="E435" s="49"/>
      <c r="F435" s="27"/>
      <c r="N435" s="44"/>
      <c r="O435" s="44"/>
      <c r="R435" s="44"/>
      <c r="AG435" s="36"/>
      <c r="AJ435" s="36"/>
      <c r="AK435" s="36"/>
      <c r="AL435" s="36"/>
    </row>
    <row r="436" spans="3:39" x14ac:dyDescent="0.3">
      <c r="C436" s="51"/>
      <c r="E436" s="49"/>
      <c r="F436" s="27"/>
      <c r="N436" s="44"/>
      <c r="O436" s="44"/>
      <c r="R436" s="44"/>
      <c r="AG436" s="36"/>
      <c r="AJ436" s="36"/>
      <c r="AK436" s="36"/>
      <c r="AL436" s="36"/>
      <c r="AM436" s="36"/>
    </row>
    <row r="437" spans="3:39" x14ac:dyDescent="0.3">
      <c r="C437" s="51"/>
      <c r="E437" s="49"/>
      <c r="F437" s="27"/>
      <c r="N437" s="44"/>
      <c r="O437" s="44"/>
      <c r="R437" s="44"/>
      <c r="AG437" s="36"/>
      <c r="AJ437" s="36"/>
      <c r="AK437" s="36"/>
      <c r="AL437" s="36"/>
    </row>
    <row r="438" spans="3:39" x14ac:dyDescent="0.3">
      <c r="C438" s="51"/>
      <c r="E438" s="49"/>
      <c r="F438" s="27"/>
      <c r="N438" s="44"/>
      <c r="O438" s="44"/>
      <c r="R438" s="44"/>
      <c r="AG438" s="36"/>
      <c r="AJ438" s="36"/>
      <c r="AK438" s="36"/>
      <c r="AL438" s="36"/>
    </row>
    <row r="439" spans="3:39" x14ac:dyDescent="0.3">
      <c r="C439" s="51"/>
      <c r="E439" s="49"/>
      <c r="F439" s="27"/>
      <c r="N439" s="44"/>
      <c r="O439" s="44"/>
      <c r="R439" s="44"/>
      <c r="AG439" s="36"/>
      <c r="AJ439" s="36"/>
      <c r="AK439" s="36"/>
      <c r="AL439" s="36"/>
    </row>
    <row r="440" spans="3:39" x14ac:dyDescent="0.3">
      <c r="C440" s="51"/>
      <c r="E440" s="49"/>
      <c r="F440" s="27"/>
      <c r="N440" s="44"/>
      <c r="O440" s="44"/>
      <c r="R440" s="44"/>
      <c r="AG440" s="36"/>
      <c r="AJ440" s="36"/>
      <c r="AK440" s="36"/>
      <c r="AL440" s="36"/>
    </row>
    <row r="441" spans="3:39" x14ac:dyDescent="0.3">
      <c r="C441" s="51"/>
      <c r="E441" s="49"/>
      <c r="F441" s="27"/>
      <c r="N441" s="44"/>
      <c r="O441" s="44"/>
      <c r="R441" s="44"/>
      <c r="AG441" s="36"/>
      <c r="AJ441" s="36"/>
      <c r="AK441" s="36"/>
      <c r="AL441" s="36"/>
    </row>
    <row r="442" spans="3:39" x14ac:dyDescent="0.3">
      <c r="C442" s="51"/>
      <c r="E442" s="49"/>
      <c r="F442" s="27"/>
      <c r="N442" s="44"/>
      <c r="O442" s="44"/>
      <c r="R442" s="44"/>
      <c r="AG442" s="36"/>
      <c r="AJ442" s="36"/>
      <c r="AK442" s="36"/>
      <c r="AL442" s="36"/>
    </row>
    <row r="443" spans="3:39" x14ac:dyDescent="0.3">
      <c r="C443" s="51"/>
      <c r="E443" s="49"/>
      <c r="F443" s="27"/>
      <c r="N443" s="44"/>
      <c r="O443" s="44"/>
      <c r="R443" s="44"/>
      <c r="AG443" s="36"/>
      <c r="AJ443" s="36"/>
      <c r="AK443" s="36"/>
      <c r="AL443" s="36"/>
    </row>
    <row r="444" spans="3:39" x14ac:dyDescent="0.3">
      <c r="C444" s="51"/>
      <c r="E444" s="49"/>
      <c r="F444" s="27"/>
      <c r="N444" s="44"/>
      <c r="O444" s="44"/>
      <c r="R444" s="44"/>
      <c r="AG444" s="36"/>
      <c r="AJ444" s="36"/>
      <c r="AK444" s="36"/>
      <c r="AL444" s="36"/>
    </row>
    <row r="445" spans="3:39" x14ac:dyDescent="0.3">
      <c r="C445" s="51"/>
      <c r="E445" s="49"/>
      <c r="F445" s="27"/>
      <c r="N445" s="44"/>
      <c r="O445" s="44"/>
      <c r="R445" s="44"/>
      <c r="AG445" s="36"/>
      <c r="AJ445" s="36"/>
      <c r="AK445" s="36"/>
      <c r="AL445" s="36"/>
    </row>
    <row r="446" spans="3:39" x14ac:dyDescent="0.3">
      <c r="C446" s="51"/>
      <c r="E446" s="49"/>
      <c r="F446" s="27"/>
      <c r="N446" s="44"/>
      <c r="O446" s="44"/>
      <c r="R446" s="44"/>
      <c r="AG446" s="36"/>
      <c r="AJ446" s="36"/>
      <c r="AK446" s="36"/>
      <c r="AL446" s="36"/>
    </row>
    <row r="447" spans="3:39" x14ac:dyDescent="0.3">
      <c r="C447" s="51"/>
      <c r="E447" s="49"/>
      <c r="F447" s="27"/>
      <c r="N447" s="44"/>
      <c r="O447" s="44"/>
      <c r="R447" s="44"/>
      <c r="AG447" s="36"/>
      <c r="AJ447" s="36"/>
      <c r="AK447" s="36"/>
      <c r="AL447" s="36"/>
    </row>
    <row r="448" spans="3:39" x14ac:dyDescent="0.3">
      <c r="C448" s="51"/>
      <c r="E448" s="49"/>
      <c r="F448" s="27"/>
      <c r="N448" s="44"/>
      <c r="O448" s="44"/>
      <c r="R448" s="44"/>
      <c r="AG448" s="36"/>
      <c r="AJ448" s="36"/>
      <c r="AK448" s="36"/>
      <c r="AL448" s="36"/>
    </row>
    <row r="449" spans="3:39" x14ac:dyDescent="0.3">
      <c r="C449" s="51"/>
      <c r="E449" s="49"/>
      <c r="F449" s="27"/>
      <c r="N449" s="44"/>
      <c r="O449" s="44"/>
      <c r="R449" s="44"/>
      <c r="AG449" s="36"/>
      <c r="AJ449" s="36"/>
      <c r="AK449" s="36"/>
      <c r="AL449" s="36"/>
    </row>
    <row r="450" spans="3:39" x14ac:dyDescent="0.3">
      <c r="C450" s="51"/>
      <c r="E450" s="49"/>
      <c r="F450" s="27"/>
      <c r="N450" s="44"/>
      <c r="O450" s="44"/>
      <c r="R450" s="44"/>
      <c r="AG450" s="36"/>
      <c r="AJ450" s="36"/>
      <c r="AK450" s="36"/>
      <c r="AL450" s="36"/>
    </row>
    <row r="451" spans="3:39" x14ac:dyDescent="0.3">
      <c r="C451" s="51"/>
      <c r="E451" s="24"/>
      <c r="F451" s="27"/>
      <c r="N451" s="44"/>
      <c r="O451" s="44"/>
      <c r="R451" s="44"/>
      <c r="AG451" s="36"/>
      <c r="AJ451" s="36"/>
      <c r="AK451" s="36"/>
      <c r="AL451" s="36"/>
    </row>
    <row r="452" spans="3:39" x14ac:dyDescent="0.3">
      <c r="C452" s="51"/>
      <c r="E452" s="24"/>
      <c r="F452" s="27"/>
      <c r="N452" s="44"/>
      <c r="O452" s="44"/>
      <c r="R452" s="44"/>
      <c r="AG452" s="36"/>
      <c r="AJ452" s="36"/>
      <c r="AK452" s="36"/>
      <c r="AL452" s="36"/>
    </row>
    <row r="453" spans="3:39" x14ac:dyDescent="0.3">
      <c r="C453" s="51"/>
      <c r="E453" s="24"/>
      <c r="F453" s="27"/>
      <c r="N453" s="44"/>
      <c r="O453" s="44"/>
      <c r="R453" s="44"/>
      <c r="AG453" s="36"/>
      <c r="AJ453" s="36"/>
      <c r="AK453" s="36"/>
      <c r="AL453" s="36"/>
    </row>
    <row r="454" spans="3:39" x14ac:dyDescent="0.3">
      <c r="C454" s="51"/>
      <c r="E454" s="24"/>
      <c r="F454" s="27"/>
      <c r="N454" s="44"/>
      <c r="O454" s="44"/>
      <c r="R454" s="44"/>
      <c r="AG454" s="36"/>
      <c r="AJ454" s="36"/>
      <c r="AK454" s="36"/>
      <c r="AL454" s="36"/>
    </row>
    <row r="455" spans="3:39" x14ac:dyDescent="0.3">
      <c r="C455" s="51"/>
      <c r="E455" s="24"/>
      <c r="F455" s="27"/>
      <c r="N455" s="44"/>
      <c r="O455" s="44"/>
      <c r="R455" s="44"/>
      <c r="AG455" s="36"/>
      <c r="AJ455" s="36"/>
      <c r="AK455" s="36"/>
      <c r="AL455" s="36"/>
    </row>
    <row r="456" spans="3:39" x14ac:dyDescent="0.3">
      <c r="C456" s="51"/>
      <c r="E456" s="24"/>
      <c r="F456" s="27"/>
      <c r="N456" s="44"/>
      <c r="O456" s="44"/>
      <c r="R456" s="44"/>
      <c r="AG456" s="36"/>
      <c r="AJ456" s="36"/>
      <c r="AK456" s="36"/>
      <c r="AL456" s="36"/>
    </row>
    <row r="457" spans="3:39" x14ac:dyDescent="0.3">
      <c r="C457" s="51"/>
      <c r="E457" s="24"/>
      <c r="F457" s="27"/>
      <c r="N457" s="44"/>
      <c r="O457" s="44"/>
      <c r="R457" s="44"/>
      <c r="AG457" s="36"/>
      <c r="AJ457" s="36"/>
      <c r="AK457" s="36"/>
      <c r="AL457" s="36"/>
    </row>
    <row r="458" spans="3:39" x14ac:dyDescent="0.3">
      <c r="C458" s="51"/>
      <c r="E458" s="24"/>
      <c r="F458" s="27"/>
      <c r="N458" s="44"/>
      <c r="O458" s="44"/>
      <c r="R458" s="44"/>
      <c r="AG458" s="36"/>
      <c r="AJ458" s="36"/>
      <c r="AK458" s="36"/>
      <c r="AL458" s="36"/>
    </row>
    <row r="459" spans="3:39" x14ac:dyDescent="0.3">
      <c r="C459" s="51"/>
      <c r="E459" s="24"/>
      <c r="F459" s="27"/>
      <c r="N459" s="44"/>
      <c r="O459" s="44"/>
      <c r="R459" s="44"/>
      <c r="AG459" s="36"/>
      <c r="AJ459" s="36"/>
      <c r="AK459" s="36"/>
      <c r="AL459" s="36"/>
    </row>
    <row r="460" spans="3:39" x14ac:dyDescent="0.3">
      <c r="C460" s="51"/>
      <c r="E460" s="24"/>
      <c r="F460" s="27"/>
      <c r="N460" s="44"/>
      <c r="O460" s="44"/>
      <c r="R460" s="44"/>
      <c r="AG460" s="36"/>
      <c r="AJ460" s="36"/>
      <c r="AK460" s="36"/>
      <c r="AL460" s="36"/>
    </row>
    <row r="461" spans="3:39" x14ac:dyDescent="0.3">
      <c r="C461" s="51"/>
      <c r="E461" s="24"/>
      <c r="F461" s="27"/>
      <c r="N461" s="44"/>
      <c r="O461" s="44"/>
      <c r="R461" s="44"/>
      <c r="AG461" s="36"/>
      <c r="AJ461" s="36"/>
      <c r="AK461" s="36"/>
      <c r="AL461" s="36"/>
    </row>
    <row r="462" spans="3:39" x14ac:dyDescent="0.3">
      <c r="C462" s="51"/>
      <c r="E462" s="24"/>
      <c r="F462" s="27"/>
      <c r="N462" s="44"/>
      <c r="O462" s="44"/>
      <c r="R462" s="44"/>
      <c r="AG462" s="36"/>
      <c r="AJ462" s="36"/>
      <c r="AK462" s="36"/>
      <c r="AL462" s="36"/>
    </row>
    <row r="463" spans="3:39" x14ac:dyDescent="0.3">
      <c r="C463" s="51"/>
      <c r="E463" s="24"/>
      <c r="F463" s="27"/>
      <c r="N463" s="44"/>
      <c r="O463" s="44"/>
      <c r="R463" s="44"/>
      <c r="AG463" s="36"/>
      <c r="AJ463" s="36"/>
      <c r="AK463" s="36"/>
      <c r="AL463" s="36"/>
    </row>
    <row r="464" spans="3:39" x14ac:dyDescent="0.3">
      <c r="C464" s="51"/>
      <c r="E464" s="24"/>
      <c r="F464" s="27"/>
      <c r="N464" s="44"/>
      <c r="O464" s="44"/>
      <c r="R464" s="44"/>
      <c r="AG464" s="36"/>
      <c r="AJ464" s="36"/>
      <c r="AK464" s="36"/>
      <c r="AL464" s="36"/>
      <c r="AM464" s="36"/>
    </row>
    <row r="465" spans="3:39" x14ac:dyDescent="0.3">
      <c r="C465" s="51"/>
      <c r="E465" s="24"/>
      <c r="F465" s="27"/>
      <c r="N465" s="44"/>
      <c r="O465" s="44"/>
      <c r="R465" s="44"/>
      <c r="AG465" s="36"/>
      <c r="AJ465" s="36"/>
      <c r="AK465" s="36"/>
      <c r="AL465" s="36"/>
    </row>
    <row r="466" spans="3:39" x14ac:dyDescent="0.3">
      <c r="C466" s="51"/>
      <c r="E466" s="24"/>
      <c r="F466" s="27"/>
      <c r="N466" s="44"/>
      <c r="O466" s="44"/>
      <c r="R466" s="44"/>
      <c r="AG466" s="36"/>
      <c r="AJ466" s="36"/>
      <c r="AK466" s="36"/>
      <c r="AL466" s="36"/>
    </row>
    <row r="467" spans="3:39" x14ac:dyDescent="0.3">
      <c r="C467" s="51"/>
      <c r="E467" s="24"/>
      <c r="F467" s="27"/>
      <c r="N467" s="44"/>
      <c r="O467" s="44"/>
      <c r="R467" s="44"/>
      <c r="AG467" s="36"/>
      <c r="AJ467" s="36"/>
      <c r="AK467" s="36"/>
      <c r="AL467" s="36"/>
      <c r="AM467" s="36"/>
    </row>
    <row r="468" spans="3:39" x14ac:dyDescent="0.3">
      <c r="C468" s="51"/>
      <c r="E468" s="24"/>
      <c r="F468" s="27"/>
      <c r="N468" s="44"/>
      <c r="O468" s="44"/>
      <c r="R468" s="44"/>
      <c r="AG468" s="36"/>
      <c r="AJ468" s="36"/>
      <c r="AK468" s="36"/>
      <c r="AL468" s="36"/>
      <c r="AM468" s="36"/>
    </row>
    <row r="469" spans="3:39" x14ac:dyDescent="0.3">
      <c r="C469" s="51"/>
      <c r="E469" s="24"/>
      <c r="F469" s="27"/>
      <c r="N469" s="44"/>
      <c r="O469" s="44"/>
      <c r="R469" s="44"/>
      <c r="AG469" s="36"/>
      <c r="AJ469" s="36"/>
      <c r="AK469" s="36"/>
      <c r="AL469" s="36"/>
      <c r="AM469" s="36"/>
    </row>
    <row r="470" spans="3:39" x14ac:dyDescent="0.3">
      <c r="C470" s="51"/>
      <c r="E470" s="24"/>
      <c r="F470" s="27"/>
      <c r="N470" s="44"/>
      <c r="O470" s="44"/>
      <c r="R470" s="44"/>
      <c r="AG470" s="36"/>
      <c r="AJ470" s="36"/>
      <c r="AK470" s="36"/>
      <c r="AL470" s="36"/>
    </row>
    <row r="471" spans="3:39" x14ac:dyDescent="0.3">
      <c r="C471" s="51"/>
      <c r="E471" s="24"/>
      <c r="F471" s="27"/>
      <c r="N471" s="44"/>
      <c r="O471" s="44"/>
      <c r="R471" s="44"/>
      <c r="AG471" s="36"/>
      <c r="AJ471" s="36"/>
      <c r="AK471" s="36"/>
      <c r="AL471" s="36"/>
    </row>
    <row r="472" spans="3:39" x14ac:dyDescent="0.3">
      <c r="C472" s="51"/>
      <c r="E472" s="24"/>
      <c r="F472" s="27"/>
      <c r="N472" s="44"/>
      <c r="O472" s="44"/>
      <c r="R472" s="44"/>
      <c r="AG472" s="36"/>
      <c r="AJ472" s="36"/>
      <c r="AK472" s="36"/>
      <c r="AL472" s="36"/>
    </row>
    <row r="473" spans="3:39" x14ac:dyDescent="0.3">
      <c r="C473" s="51"/>
      <c r="E473" s="24"/>
      <c r="F473" s="27"/>
      <c r="N473" s="44"/>
      <c r="O473" s="44"/>
      <c r="R473" s="44"/>
      <c r="AG473" s="36"/>
      <c r="AJ473" s="36"/>
      <c r="AK473" s="36"/>
      <c r="AL473" s="36"/>
    </row>
    <row r="474" spans="3:39" x14ac:dyDescent="0.3">
      <c r="C474" s="51"/>
      <c r="E474" s="24"/>
      <c r="F474" s="27"/>
      <c r="N474" s="44"/>
      <c r="O474" s="44"/>
      <c r="R474" s="44"/>
      <c r="AG474" s="36"/>
      <c r="AJ474" s="36"/>
      <c r="AK474" s="36"/>
      <c r="AL474" s="36"/>
    </row>
    <row r="475" spans="3:39" x14ac:dyDescent="0.3">
      <c r="C475" s="51"/>
      <c r="E475" s="24"/>
      <c r="F475" s="27"/>
      <c r="N475" s="44"/>
      <c r="O475" s="44"/>
      <c r="R475" s="44"/>
      <c r="AG475" s="36"/>
      <c r="AJ475" s="36"/>
      <c r="AK475" s="36"/>
      <c r="AL475" s="36"/>
    </row>
    <row r="476" spans="3:39" x14ac:dyDescent="0.3">
      <c r="C476" s="51"/>
      <c r="E476" s="24"/>
      <c r="F476" s="27"/>
      <c r="N476" s="44"/>
      <c r="O476" s="44"/>
      <c r="R476" s="44"/>
      <c r="AG476" s="36"/>
      <c r="AJ476" s="36"/>
      <c r="AK476" s="36"/>
      <c r="AL476" s="36"/>
    </row>
    <row r="477" spans="3:39" x14ac:dyDescent="0.3">
      <c r="C477" s="51"/>
      <c r="E477" s="24"/>
      <c r="F477" s="27"/>
      <c r="N477" s="44"/>
      <c r="O477" s="44"/>
      <c r="R477" s="44"/>
      <c r="AG477" s="36"/>
      <c r="AJ477" s="36"/>
      <c r="AK477" s="36"/>
      <c r="AL477" s="36"/>
      <c r="AM477" s="36"/>
    </row>
    <row r="478" spans="3:39" x14ac:dyDescent="0.3">
      <c r="C478" s="51"/>
      <c r="E478" s="24"/>
      <c r="F478" s="27"/>
      <c r="N478" s="44"/>
      <c r="O478" s="44"/>
      <c r="R478" s="44"/>
      <c r="AG478" s="36"/>
      <c r="AJ478" s="36"/>
      <c r="AK478" s="36"/>
      <c r="AL478" s="36"/>
      <c r="AM478" s="36"/>
    </row>
    <row r="479" spans="3:39" x14ac:dyDescent="0.3">
      <c r="C479" s="51"/>
      <c r="E479" s="24"/>
      <c r="F479" s="27"/>
      <c r="N479" s="44"/>
      <c r="O479" s="44"/>
      <c r="R479" s="44"/>
      <c r="AG479" s="36"/>
      <c r="AJ479" s="36"/>
      <c r="AK479" s="36"/>
      <c r="AL479" s="36"/>
    </row>
    <row r="480" spans="3:39" x14ac:dyDescent="0.3">
      <c r="C480" s="51"/>
      <c r="E480" s="24"/>
      <c r="F480" s="27"/>
      <c r="N480" s="44"/>
      <c r="O480" s="44"/>
      <c r="R480" s="44"/>
      <c r="AG480" s="36"/>
      <c r="AJ480" s="36"/>
      <c r="AK480" s="36"/>
      <c r="AL480" s="36"/>
    </row>
    <row r="481" spans="3:38" x14ac:dyDescent="0.3">
      <c r="C481" s="51"/>
      <c r="E481" s="24"/>
      <c r="F481" s="27"/>
      <c r="N481" s="44"/>
      <c r="O481" s="44"/>
      <c r="R481" s="44"/>
      <c r="AG481" s="36"/>
      <c r="AJ481" s="36"/>
      <c r="AK481" s="36"/>
      <c r="AL481" s="36"/>
    </row>
    <row r="482" spans="3:38" x14ac:dyDescent="0.3">
      <c r="C482" s="51"/>
      <c r="E482" s="24"/>
      <c r="F482" s="27"/>
      <c r="N482" s="44"/>
      <c r="O482" s="44"/>
      <c r="R482" s="44"/>
      <c r="AG482" s="36"/>
      <c r="AJ482" s="36"/>
      <c r="AK482" s="36"/>
      <c r="AL482" s="36"/>
    </row>
    <row r="483" spans="3:38" x14ac:dyDescent="0.3">
      <c r="C483" s="51"/>
      <c r="E483" s="24"/>
      <c r="F483" s="27"/>
      <c r="N483" s="44"/>
      <c r="O483" s="44"/>
      <c r="R483" s="44"/>
      <c r="AG483" s="36"/>
      <c r="AJ483" s="36"/>
      <c r="AK483" s="36"/>
      <c r="AL483" s="36"/>
    </row>
    <row r="484" spans="3:38" x14ac:dyDescent="0.3">
      <c r="C484" s="51"/>
      <c r="E484" s="24"/>
      <c r="F484" s="27"/>
      <c r="N484" s="44"/>
      <c r="O484" s="44"/>
      <c r="R484" s="44"/>
      <c r="AG484" s="36"/>
      <c r="AJ484" s="36"/>
      <c r="AK484" s="36"/>
      <c r="AL484" s="36"/>
    </row>
    <row r="485" spans="3:38" x14ac:dyDescent="0.3">
      <c r="C485" s="51"/>
      <c r="E485" s="24"/>
      <c r="F485" s="27"/>
      <c r="N485" s="44"/>
      <c r="O485" s="44"/>
      <c r="R485" s="50"/>
      <c r="AG485" s="36"/>
      <c r="AJ485" s="36"/>
      <c r="AK485" s="36"/>
      <c r="AL485" s="36"/>
    </row>
    <row r="486" spans="3:38" x14ac:dyDescent="0.3">
      <c r="C486" s="51"/>
      <c r="E486" s="24"/>
      <c r="F486" s="27"/>
      <c r="N486" s="44"/>
      <c r="O486" s="44"/>
      <c r="R486" s="50"/>
      <c r="AG486" s="36"/>
      <c r="AJ486" s="36"/>
      <c r="AK486" s="36"/>
      <c r="AL486" s="36"/>
    </row>
    <row r="487" spans="3:38" x14ac:dyDescent="0.3">
      <c r="C487" s="51"/>
      <c r="E487" s="24"/>
      <c r="F487" s="27"/>
      <c r="N487" s="44"/>
      <c r="O487" s="44"/>
      <c r="R487" s="44"/>
      <c r="AG487" s="36"/>
      <c r="AJ487" s="36"/>
      <c r="AK487" s="36"/>
      <c r="AL487" s="36"/>
    </row>
    <row r="488" spans="3:38" x14ac:dyDescent="0.3">
      <c r="C488" s="51"/>
      <c r="E488" s="24"/>
      <c r="F488" s="27"/>
      <c r="N488" s="44"/>
      <c r="O488" s="44"/>
      <c r="R488" s="44"/>
      <c r="AG488" s="36"/>
      <c r="AJ488" s="36"/>
      <c r="AK488" s="36"/>
      <c r="AL488" s="36"/>
    </row>
    <row r="489" spans="3:38" x14ac:dyDescent="0.3">
      <c r="C489" s="51"/>
      <c r="E489" s="24"/>
      <c r="F489" s="27"/>
      <c r="N489" s="44"/>
      <c r="O489" s="44"/>
      <c r="R489" s="44"/>
      <c r="AG489" s="36"/>
      <c r="AJ489" s="36"/>
      <c r="AK489" s="36"/>
      <c r="AL489" s="36"/>
    </row>
    <row r="490" spans="3:38" x14ac:dyDescent="0.3">
      <c r="C490" s="51"/>
      <c r="E490" s="24"/>
      <c r="F490" s="27"/>
      <c r="N490" s="44"/>
      <c r="O490" s="44"/>
      <c r="R490" s="44"/>
      <c r="AG490" s="36"/>
      <c r="AJ490" s="36"/>
      <c r="AK490" s="36"/>
      <c r="AL490" s="36"/>
    </row>
    <row r="491" spans="3:38" x14ac:dyDescent="0.3">
      <c r="C491" s="51"/>
      <c r="E491" s="24"/>
      <c r="F491" s="27"/>
      <c r="N491" s="44"/>
      <c r="O491" s="44"/>
      <c r="R491" s="44"/>
      <c r="AG491" s="36"/>
      <c r="AJ491" s="36"/>
      <c r="AK491" s="36"/>
      <c r="AL491" s="36"/>
    </row>
    <row r="492" spans="3:38" x14ac:dyDescent="0.3">
      <c r="C492" s="51"/>
      <c r="E492" s="24"/>
      <c r="F492" s="27"/>
      <c r="N492" s="44"/>
      <c r="O492" s="44"/>
      <c r="R492" s="44"/>
      <c r="AG492" s="36"/>
      <c r="AJ492" s="36"/>
      <c r="AK492" s="36"/>
      <c r="AL492" s="36"/>
    </row>
    <row r="493" spans="3:38" x14ac:dyDescent="0.3">
      <c r="C493" s="51"/>
      <c r="E493" s="24"/>
      <c r="F493" s="27"/>
      <c r="N493" s="44"/>
      <c r="O493" s="44"/>
      <c r="R493" s="44"/>
      <c r="AG493" s="36"/>
      <c r="AJ493" s="36"/>
      <c r="AK493" s="36"/>
      <c r="AL493" s="36"/>
    </row>
    <row r="494" spans="3:38" x14ac:dyDescent="0.3">
      <c r="C494" s="51"/>
      <c r="E494" s="24"/>
      <c r="F494" s="27"/>
      <c r="N494" s="44"/>
      <c r="O494" s="44"/>
      <c r="R494" s="44"/>
      <c r="AG494" s="36"/>
      <c r="AJ494" s="36"/>
      <c r="AK494" s="36"/>
      <c r="AL494" s="36"/>
    </row>
    <row r="495" spans="3:38" x14ac:dyDescent="0.3">
      <c r="C495" s="51"/>
      <c r="E495" s="24"/>
      <c r="F495" s="27"/>
      <c r="N495" s="44"/>
      <c r="O495" s="44"/>
      <c r="R495" s="44"/>
      <c r="AG495" s="36"/>
      <c r="AJ495" s="36"/>
      <c r="AK495" s="36"/>
      <c r="AL495" s="36"/>
    </row>
    <row r="496" spans="3:38" x14ac:dyDescent="0.3">
      <c r="C496" s="51"/>
      <c r="E496" s="24"/>
      <c r="F496" s="27"/>
      <c r="N496" s="44"/>
      <c r="O496" s="44"/>
      <c r="R496" s="44"/>
      <c r="AG496" s="36"/>
      <c r="AJ496" s="36"/>
      <c r="AK496" s="36"/>
      <c r="AL496" s="36"/>
    </row>
    <row r="497" spans="3:38" x14ac:dyDescent="0.3">
      <c r="C497" s="51"/>
      <c r="E497" s="24"/>
      <c r="F497" s="27"/>
      <c r="N497" s="44"/>
      <c r="O497" s="44"/>
      <c r="R497" s="44"/>
      <c r="AG497" s="36"/>
      <c r="AJ497" s="36"/>
      <c r="AK497" s="36"/>
      <c r="AL497" s="36"/>
    </row>
    <row r="498" spans="3:38" x14ac:dyDescent="0.3">
      <c r="C498" s="51"/>
      <c r="E498" s="24"/>
      <c r="F498" s="27"/>
      <c r="N498" s="44"/>
      <c r="O498" s="44"/>
      <c r="R498" s="44"/>
      <c r="AG498" s="36"/>
      <c r="AJ498" s="36"/>
      <c r="AK498" s="36"/>
      <c r="AL498" s="36"/>
    </row>
    <row r="499" spans="3:38" x14ac:dyDescent="0.3">
      <c r="C499" s="51"/>
      <c r="E499" s="24"/>
      <c r="F499" s="27"/>
      <c r="N499" s="44"/>
      <c r="O499" s="44"/>
      <c r="R499" s="44"/>
      <c r="AG499" s="36"/>
      <c r="AJ499" s="36"/>
      <c r="AK499" s="36"/>
      <c r="AL499" s="36"/>
    </row>
    <row r="500" spans="3:38" x14ac:dyDescent="0.3">
      <c r="C500" s="51"/>
      <c r="E500" s="24"/>
      <c r="F500" s="27"/>
      <c r="N500" s="44"/>
      <c r="O500" s="44"/>
      <c r="R500" s="44"/>
      <c r="AG500" s="36"/>
      <c r="AJ500" s="36"/>
      <c r="AK500" s="36"/>
      <c r="AL500" s="36"/>
    </row>
    <row r="501" spans="3:38" x14ac:dyDescent="0.3">
      <c r="C501" s="51"/>
      <c r="E501" s="24"/>
      <c r="F501" s="27"/>
      <c r="N501" s="44"/>
      <c r="O501" s="44"/>
      <c r="R501" s="44"/>
      <c r="AG501" s="36"/>
      <c r="AJ501" s="36"/>
      <c r="AK501" s="36"/>
      <c r="AL501" s="36"/>
    </row>
    <row r="502" spans="3:38" x14ac:dyDescent="0.3">
      <c r="C502" s="51"/>
      <c r="E502" s="24"/>
      <c r="F502" s="27"/>
      <c r="N502" s="44"/>
      <c r="O502" s="44"/>
      <c r="R502" s="44"/>
      <c r="AG502" s="36"/>
      <c r="AJ502" s="36"/>
      <c r="AK502" s="36"/>
      <c r="AL502" s="36"/>
    </row>
    <row r="503" spans="3:38" x14ac:dyDescent="0.3">
      <c r="C503" s="51"/>
      <c r="E503" s="24"/>
      <c r="F503" s="27"/>
      <c r="N503" s="44"/>
      <c r="O503" s="44"/>
      <c r="R503" s="44"/>
      <c r="AG503" s="36"/>
      <c r="AJ503" s="36"/>
      <c r="AK503" s="36"/>
      <c r="AL503" s="36"/>
    </row>
    <row r="504" spans="3:38" x14ac:dyDescent="0.3">
      <c r="C504" s="51"/>
      <c r="E504" s="24"/>
      <c r="F504" s="27"/>
      <c r="N504" s="44"/>
      <c r="O504" s="44"/>
      <c r="R504" s="44"/>
      <c r="AG504" s="36"/>
      <c r="AJ504" s="36"/>
      <c r="AK504" s="36"/>
      <c r="AL504" s="36"/>
    </row>
    <row r="505" spans="3:38" x14ac:dyDescent="0.3">
      <c r="C505" s="51"/>
      <c r="E505" s="24"/>
      <c r="F505" s="27"/>
      <c r="N505" s="44"/>
      <c r="O505" s="44"/>
      <c r="R505" s="44"/>
      <c r="AG505" s="36"/>
      <c r="AJ505" s="36"/>
      <c r="AK505" s="36"/>
      <c r="AL505" s="36"/>
    </row>
    <row r="506" spans="3:38" x14ac:dyDescent="0.3">
      <c r="C506" s="51"/>
      <c r="E506" s="24"/>
      <c r="F506" s="27"/>
      <c r="N506" s="44"/>
      <c r="O506" s="44"/>
      <c r="R506" s="44"/>
      <c r="AG506" s="36"/>
      <c r="AJ506" s="36"/>
      <c r="AK506" s="36"/>
      <c r="AL506" s="36"/>
    </row>
    <row r="507" spans="3:38" x14ac:dyDescent="0.3">
      <c r="C507" s="51"/>
      <c r="E507" s="24"/>
      <c r="F507" s="27"/>
      <c r="N507" s="44"/>
      <c r="O507" s="44"/>
      <c r="R507" s="44"/>
      <c r="AG507" s="36"/>
      <c r="AJ507" s="36"/>
      <c r="AK507" s="36"/>
      <c r="AL507" s="36"/>
    </row>
    <row r="508" spans="3:38" x14ac:dyDescent="0.3">
      <c r="C508" s="51"/>
      <c r="E508" s="24"/>
      <c r="F508" s="27"/>
      <c r="N508" s="44"/>
      <c r="O508" s="44"/>
      <c r="R508" s="44"/>
      <c r="AG508" s="36"/>
      <c r="AJ508" s="36"/>
      <c r="AK508" s="36"/>
      <c r="AL508" s="36"/>
    </row>
    <row r="509" spans="3:38" x14ac:dyDescent="0.3">
      <c r="C509" s="51"/>
      <c r="E509" s="24"/>
      <c r="F509" s="27"/>
      <c r="N509" s="44"/>
      <c r="O509" s="44"/>
      <c r="R509" s="44"/>
      <c r="AG509" s="36"/>
      <c r="AJ509" s="36"/>
      <c r="AK509" s="36"/>
      <c r="AL509" s="36"/>
    </row>
    <row r="510" spans="3:38" x14ac:dyDescent="0.3">
      <c r="C510" s="51"/>
      <c r="E510" s="24"/>
      <c r="F510" s="27"/>
      <c r="N510" s="44"/>
      <c r="O510" s="44"/>
      <c r="R510" s="44"/>
      <c r="AG510" s="36"/>
      <c r="AJ510" s="36"/>
      <c r="AK510" s="36"/>
      <c r="AL510" s="36"/>
    </row>
    <row r="511" spans="3:38" x14ac:dyDescent="0.3">
      <c r="C511" s="51"/>
      <c r="E511" s="24"/>
      <c r="F511" s="27"/>
      <c r="N511" s="44"/>
      <c r="O511" s="44"/>
      <c r="R511" s="44"/>
      <c r="AG511" s="36"/>
      <c r="AJ511" s="36"/>
      <c r="AK511" s="36"/>
      <c r="AL511" s="36"/>
    </row>
    <row r="512" spans="3:38" x14ac:dyDescent="0.3">
      <c r="C512" s="51"/>
      <c r="E512" s="24"/>
      <c r="F512" s="27"/>
      <c r="N512" s="44"/>
      <c r="O512" s="44"/>
      <c r="R512" s="44"/>
      <c r="AG512" s="36"/>
      <c r="AJ512" s="36"/>
      <c r="AK512" s="36"/>
      <c r="AL512" s="36"/>
    </row>
    <row r="513" spans="3:38" x14ac:dyDescent="0.3">
      <c r="C513" s="51"/>
      <c r="E513" s="24"/>
      <c r="F513" s="27"/>
      <c r="N513" s="44"/>
      <c r="O513" s="44"/>
      <c r="R513" s="44"/>
      <c r="AG513" s="36"/>
      <c r="AJ513" s="36"/>
      <c r="AK513" s="36"/>
      <c r="AL513" s="36"/>
    </row>
    <row r="514" spans="3:38" x14ac:dyDescent="0.3">
      <c r="C514" s="51"/>
      <c r="E514" s="24"/>
      <c r="F514" s="27"/>
      <c r="N514" s="44"/>
      <c r="O514" s="44"/>
      <c r="R514" s="44"/>
      <c r="AG514" s="36"/>
      <c r="AJ514" s="36"/>
      <c r="AK514" s="36"/>
      <c r="AL514" s="36"/>
    </row>
    <row r="515" spans="3:38" x14ac:dyDescent="0.3">
      <c r="C515" s="51"/>
      <c r="E515" s="24"/>
      <c r="F515" s="27"/>
      <c r="N515" s="44"/>
      <c r="O515" s="44"/>
      <c r="R515" s="44"/>
      <c r="AG515" s="36"/>
      <c r="AJ515" s="36"/>
      <c r="AK515" s="36"/>
      <c r="AL515" s="36"/>
    </row>
    <row r="516" spans="3:38" x14ac:dyDescent="0.3">
      <c r="C516" s="51"/>
      <c r="E516" s="24"/>
      <c r="F516" s="27"/>
      <c r="N516" s="44"/>
      <c r="O516" s="44"/>
      <c r="R516" s="44"/>
      <c r="AG516" s="36"/>
      <c r="AJ516" s="36"/>
      <c r="AK516" s="36"/>
      <c r="AL516" s="36"/>
    </row>
    <row r="517" spans="3:38" x14ac:dyDescent="0.3">
      <c r="C517" s="51"/>
      <c r="E517" s="24"/>
      <c r="F517" s="27"/>
      <c r="N517" s="44"/>
      <c r="O517" s="44"/>
      <c r="R517" s="44"/>
      <c r="AG517" s="36"/>
      <c r="AJ517" s="36"/>
      <c r="AK517" s="36"/>
      <c r="AL517" s="36"/>
    </row>
    <row r="518" spans="3:38" x14ac:dyDescent="0.3">
      <c r="C518" s="51"/>
      <c r="E518" s="24"/>
      <c r="F518" s="27"/>
      <c r="N518" s="44"/>
      <c r="O518" s="44"/>
      <c r="R518" s="44"/>
      <c r="AG518" s="36"/>
      <c r="AJ518" s="36"/>
      <c r="AK518" s="36"/>
      <c r="AL518" s="36"/>
    </row>
    <row r="519" spans="3:38" x14ac:dyDescent="0.3">
      <c r="C519" s="51"/>
      <c r="E519" s="24"/>
      <c r="F519" s="27"/>
      <c r="N519" s="44"/>
      <c r="O519" s="44"/>
      <c r="R519" s="44"/>
      <c r="AG519" s="36"/>
      <c r="AJ519" s="36"/>
      <c r="AK519" s="36"/>
      <c r="AL519" s="36"/>
    </row>
    <row r="520" spans="3:38" x14ac:dyDescent="0.3">
      <c r="C520" s="51"/>
      <c r="E520" s="24"/>
      <c r="F520" s="27"/>
      <c r="N520" s="44"/>
      <c r="O520" s="44"/>
      <c r="R520" s="44"/>
      <c r="AG520" s="36"/>
      <c r="AJ520" s="36"/>
      <c r="AK520" s="36"/>
      <c r="AL520" s="36"/>
    </row>
    <row r="521" spans="3:38" x14ac:dyDescent="0.3">
      <c r="C521" s="51"/>
      <c r="E521" s="24"/>
      <c r="F521" s="27"/>
      <c r="N521" s="44"/>
      <c r="O521" s="44"/>
      <c r="R521" s="44"/>
      <c r="AG521" s="36"/>
      <c r="AJ521" s="36"/>
      <c r="AK521" s="36"/>
      <c r="AL521" s="36"/>
    </row>
    <row r="522" spans="3:38" x14ac:dyDescent="0.3">
      <c r="C522" s="51"/>
      <c r="E522" s="24"/>
      <c r="F522" s="27"/>
      <c r="N522" s="44"/>
      <c r="O522" s="44"/>
      <c r="R522" s="44"/>
      <c r="AG522" s="36"/>
      <c r="AJ522" s="36"/>
      <c r="AK522" s="36"/>
      <c r="AL522" s="36"/>
    </row>
    <row r="523" spans="3:38" x14ac:dyDescent="0.3">
      <c r="C523" s="51"/>
      <c r="E523" s="24"/>
      <c r="F523" s="27"/>
      <c r="N523" s="44"/>
      <c r="O523" s="44"/>
      <c r="R523" s="44"/>
      <c r="AG523" s="36"/>
      <c r="AJ523" s="36"/>
      <c r="AK523" s="36"/>
      <c r="AL523" s="36"/>
    </row>
    <row r="524" spans="3:38" x14ac:dyDescent="0.3">
      <c r="C524" s="51"/>
      <c r="E524" s="24"/>
      <c r="F524" s="27"/>
      <c r="N524" s="44"/>
      <c r="O524" s="44"/>
      <c r="R524" s="44"/>
      <c r="AG524" s="36"/>
      <c r="AJ524" s="36"/>
      <c r="AK524" s="36"/>
      <c r="AL524" s="36"/>
    </row>
    <row r="525" spans="3:38" x14ac:dyDescent="0.3">
      <c r="C525" s="51"/>
      <c r="E525" s="24"/>
      <c r="F525" s="27"/>
      <c r="N525" s="44"/>
      <c r="O525" s="44"/>
      <c r="R525" s="44"/>
      <c r="AG525" s="36"/>
      <c r="AJ525" s="36"/>
      <c r="AK525" s="36"/>
      <c r="AL525" s="36"/>
    </row>
    <row r="526" spans="3:38" x14ac:dyDescent="0.3">
      <c r="C526" s="51"/>
      <c r="E526" s="24"/>
      <c r="F526" s="27"/>
      <c r="N526" s="44"/>
      <c r="O526" s="44"/>
      <c r="R526" s="44"/>
      <c r="AG526" s="36"/>
      <c r="AJ526" s="36"/>
      <c r="AK526" s="36"/>
      <c r="AL526" s="36"/>
    </row>
    <row r="527" spans="3:38" x14ac:dyDescent="0.3">
      <c r="C527" s="51"/>
      <c r="E527" s="24"/>
      <c r="F527" s="27"/>
      <c r="N527" s="44"/>
      <c r="O527" s="44"/>
      <c r="R527" s="44"/>
      <c r="AG527" s="36"/>
      <c r="AJ527" s="36"/>
      <c r="AK527" s="36"/>
      <c r="AL527" s="36"/>
    </row>
    <row r="528" spans="3:38" x14ac:dyDescent="0.3">
      <c r="C528" s="51"/>
      <c r="E528" s="24"/>
      <c r="F528" s="27"/>
      <c r="N528" s="44"/>
      <c r="O528" s="44"/>
      <c r="R528" s="44"/>
      <c r="AG528" s="36"/>
      <c r="AJ528" s="36"/>
      <c r="AK528" s="36"/>
      <c r="AL528" s="36"/>
    </row>
    <row r="529" spans="3:38" x14ac:dyDescent="0.3">
      <c r="C529" s="51"/>
      <c r="E529" s="24"/>
      <c r="F529" s="27"/>
      <c r="N529" s="44"/>
      <c r="O529" s="44"/>
      <c r="R529" s="44"/>
      <c r="AG529" s="36"/>
      <c r="AJ529" s="36"/>
      <c r="AK529" s="36"/>
      <c r="AL529" s="36"/>
    </row>
    <row r="530" spans="3:38" x14ac:dyDescent="0.3">
      <c r="C530" s="51"/>
      <c r="E530" s="24"/>
      <c r="F530" s="27"/>
      <c r="N530" s="44"/>
      <c r="O530" s="44"/>
      <c r="R530" s="44"/>
      <c r="AG530" s="36"/>
      <c r="AJ530" s="36"/>
      <c r="AK530" s="36"/>
      <c r="AL530" s="36"/>
    </row>
    <row r="531" spans="3:38" x14ac:dyDescent="0.3">
      <c r="C531" s="51"/>
      <c r="E531" s="24"/>
      <c r="F531" s="27"/>
      <c r="N531" s="44"/>
      <c r="O531" s="44"/>
      <c r="R531" s="44"/>
      <c r="AG531" s="36"/>
      <c r="AJ531" s="36"/>
      <c r="AK531" s="36"/>
      <c r="AL531" s="36"/>
    </row>
    <row r="532" spans="3:38" x14ac:dyDescent="0.3">
      <c r="C532" s="51"/>
      <c r="E532" s="24"/>
      <c r="F532" s="27"/>
      <c r="N532" s="44"/>
      <c r="O532" s="44"/>
      <c r="R532" s="44"/>
      <c r="AG532" s="36"/>
      <c r="AJ532" s="36"/>
      <c r="AK532" s="36"/>
      <c r="AL532" s="36"/>
    </row>
    <row r="533" spans="3:38" x14ac:dyDescent="0.3">
      <c r="C533" s="51"/>
      <c r="E533" s="24"/>
      <c r="F533" s="27"/>
      <c r="N533" s="44"/>
      <c r="O533" s="44"/>
      <c r="R533" s="44"/>
      <c r="AG533" s="36"/>
      <c r="AJ533" s="36"/>
      <c r="AK533" s="36"/>
      <c r="AL533" s="36"/>
    </row>
    <row r="534" spans="3:38" x14ac:dyDescent="0.3">
      <c r="C534" s="51"/>
      <c r="E534" s="24"/>
      <c r="F534" s="27"/>
      <c r="N534" s="44"/>
      <c r="O534" s="44"/>
      <c r="R534" s="44"/>
      <c r="AG534" s="36"/>
      <c r="AJ534" s="36"/>
      <c r="AK534" s="36"/>
      <c r="AL534" s="36"/>
    </row>
    <row r="535" spans="3:38" x14ac:dyDescent="0.3">
      <c r="C535" s="51"/>
      <c r="E535" s="24"/>
      <c r="F535" s="27"/>
      <c r="N535" s="44"/>
      <c r="O535" s="44"/>
      <c r="R535" s="44"/>
      <c r="AG535" s="36"/>
      <c r="AJ535" s="36"/>
      <c r="AK535" s="36"/>
      <c r="AL535" s="36"/>
    </row>
    <row r="536" spans="3:38" x14ac:dyDescent="0.3">
      <c r="C536" s="51"/>
      <c r="E536" s="24"/>
      <c r="F536" s="27"/>
      <c r="N536" s="44"/>
      <c r="O536" s="44"/>
      <c r="R536" s="44"/>
      <c r="AG536" s="36"/>
      <c r="AJ536" s="36"/>
      <c r="AK536" s="36"/>
      <c r="AL536" s="36"/>
    </row>
    <row r="537" spans="3:38" x14ac:dyDescent="0.3">
      <c r="C537" s="51"/>
      <c r="E537" s="24"/>
      <c r="F537" s="27"/>
      <c r="N537" s="44"/>
      <c r="O537" s="44"/>
      <c r="R537" s="44"/>
      <c r="AG537" s="36"/>
      <c r="AJ537" s="36"/>
      <c r="AK537" s="36"/>
      <c r="AL537" s="36"/>
    </row>
    <row r="538" spans="3:38" x14ac:dyDescent="0.3">
      <c r="C538" s="51"/>
      <c r="E538" s="24"/>
      <c r="F538" s="27"/>
      <c r="N538" s="44"/>
      <c r="O538" s="44"/>
      <c r="R538" s="44"/>
      <c r="AG538" s="36"/>
      <c r="AJ538" s="36"/>
      <c r="AK538" s="36"/>
      <c r="AL538" s="36"/>
    </row>
    <row r="539" spans="3:38" x14ac:dyDescent="0.3">
      <c r="C539" s="51"/>
      <c r="E539" s="24"/>
      <c r="F539" s="27"/>
      <c r="N539" s="44"/>
      <c r="O539" s="44"/>
      <c r="R539" s="44"/>
      <c r="AG539" s="36"/>
      <c r="AJ539" s="36"/>
      <c r="AK539" s="36"/>
      <c r="AL539" s="36"/>
    </row>
    <row r="540" spans="3:38" x14ac:dyDescent="0.3">
      <c r="C540" s="51"/>
      <c r="E540" s="24"/>
      <c r="F540" s="27"/>
      <c r="N540" s="44"/>
      <c r="O540" s="44"/>
      <c r="R540" s="44"/>
      <c r="AG540" s="36"/>
      <c r="AJ540" s="36"/>
      <c r="AK540" s="36"/>
      <c r="AL540" s="36"/>
    </row>
    <row r="541" spans="3:38" x14ac:dyDescent="0.3">
      <c r="C541" s="51"/>
      <c r="E541" s="24"/>
      <c r="F541" s="27"/>
      <c r="N541" s="44"/>
      <c r="O541" s="44"/>
      <c r="R541" s="44"/>
      <c r="AG541" s="36"/>
      <c r="AJ541" s="36"/>
      <c r="AK541" s="36"/>
      <c r="AL541" s="36"/>
    </row>
    <row r="542" spans="3:38" x14ac:dyDescent="0.3">
      <c r="C542" s="51"/>
      <c r="E542" s="24"/>
      <c r="F542" s="27"/>
      <c r="N542" s="44"/>
      <c r="O542" s="44"/>
      <c r="R542" s="44"/>
      <c r="AG542" s="36"/>
      <c r="AJ542" s="36"/>
      <c r="AK542" s="36"/>
      <c r="AL542" s="36"/>
    </row>
    <row r="543" spans="3:38" x14ac:dyDescent="0.3">
      <c r="C543" s="51"/>
      <c r="E543" s="24"/>
      <c r="F543" s="27"/>
      <c r="N543" s="44"/>
      <c r="O543" s="44"/>
      <c r="R543" s="44"/>
      <c r="AG543" s="36"/>
      <c r="AJ543" s="36"/>
      <c r="AK543" s="36"/>
      <c r="AL543" s="36"/>
    </row>
    <row r="544" spans="3:38" x14ac:dyDescent="0.3">
      <c r="C544" s="51"/>
      <c r="E544" s="24"/>
      <c r="F544" s="27"/>
      <c r="N544" s="44"/>
      <c r="O544" s="44"/>
      <c r="R544" s="44"/>
      <c r="AG544" s="36"/>
      <c r="AJ544" s="36"/>
      <c r="AK544" s="36"/>
      <c r="AL544" s="36"/>
    </row>
    <row r="545" spans="3:38" x14ac:dyDescent="0.3">
      <c r="C545" s="51"/>
      <c r="E545" s="24"/>
      <c r="F545" s="27"/>
      <c r="N545" s="44"/>
      <c r="O545" s="44"/>
      <c r="R545" s="44"/>
      <c r="AG545" s="36"/>
      <c r="AJ545" s="36"/>
      <c r="AK545" s="36"/>
      <c r="AL545" s="36"/>
    </row>
    <row r="546" spans="3:38" x14ac:dyDescent="0.3">
      <c r="C546" s="51"/>
      <c r="E546" s="24"/>
      <c r="F546" s="27"/>
      <c r="N546" s="44"/>
      <c r="O546" s="44"/>
      <c r="R546" s="44"/>
      <c r="AG546" s="36"/>
      <c r="AJ546" s="36"/>
      <c r="AK546" s="36"/>
      <c r="AL546" s="36"/>
    </row>
    <row r="547" spans="3:38" x14ac:dyDescent="0.3">
      <c r="C547" s="51"/>
      <c r="E547" s="24"/>
      <c r="F547" s="27"/>
      <c r="N547" s="44"/>
      <c r="O547" s="44"/>
      <c r="R547" s="44"/>
      <c r="AG547" s="36"/>
      <c r="AJ547" s="36"/>
      <c r="AK547" s="36"/>
      <c r="AL547" s="36"/>
    </row>
    <row r="548" spans="3:38" x14ac:dyDescent="0.3">
      <c r="C548" s="51"/>
      <c r="E548" s="24"/>
      <c r="F548" s="27"/>
      <c r="N548" s="44"/>
      <c r="O548" s="44"/>
      <c r="R548" s="44"/>
      <c r="AG548" s="36"/>
      <c r="AJ548" s="36"/>
      <c r="AK548" s="36"/>
      <c r="AL548" s="36"/>
    </row>
    <row r="549" spans="3:38" x14ac:dyDescent="0.3">
      <c r="C549" s="51"/>
      <c r="E549" s="24"/>
      <c r="F549" s="27"/>
      <c r="N549" s="44"/>
      <c r="O549" s="44"/>
      <c r="R549" s="44"/>
      <c r="AG549" s="36"/>
      <c r="AJ549" s="36"/>
      <c r="AK549" s="36"/>
      <c r="AL549" s="36"/>
    </row>
    <row r="550" spans="3:38" x14ac:dyDescent="0.3">
      <c r="C550" s="51"/>
      <c r="E550" s="24"/>
      <c r="F550" s="27"/>
      <c r="N550" s="44"/>
      <c r="O550" s="44"/>
      <c r="R550" s="44"/>
      <c r="AG550" s="36"/>
      <c r="AJ550" s="36"/>
      <c r="AK550" s="36"/>
      <c r="AL550" s="36"/>
    </row>
    <row r="551" spans="3:38" x14ac:dyDescent="0.3">
      <c r="C551" s="51"/>
      <c r="E551" s="24"/>
      <c r="F551" s="27"/>
      <c r="N551" s="44"/>
      <c r="O551" s="44"/>
      <c r="R551" s="44"/>
      <c r="AG551" s="36"/>
      <c r="AJ551" s="36"/>
      <c r="AK551" s="36"/>
      <c r="AL551" s="36"/>
    </row>
    <row r="552" spans="3:38" x14ac:dyDescent="0.3">
      <c r="C552" s="51"/>
      <c r="E552" s="24"/>
      <c r="F552" s="27"/>
      <c r="N552" s="44"/>
      <c r="O552" s="44"/>
      <c r="R552" s="44"/>
      <c r="AG552" s="36"/>
      <c r="AJ552" s="36"/>
      <c r="AK552" s="36"/>
      <c r="AL552" s="36"/>
    </row>
    <row r="553" spans="3:38" x14ac:dyDescent="0.3">
      <c r="C553" s="51"/>
      <c r="E553" s="24"/>
      <c r="F553" s="27"/>
      <c r="N553" s="44"/>
      <c r="O553" s="44"/>
      <c r="R553" s="44"/>
      <c r="AG553" s="36"/>
      <c r="AJ553" s="36"/>
      <c r="AK553" s="36"/>
      <c r="AL553" s="36"/>
    </row>
    <row r="554" spans="3:38" x14ac:dyDescent="0.3">
      <c r="C554" s="51"/>
      <c r="E554" s="24"/>
      <c r="F554" s="27"/>
      <c r="N554" s="44"/>
      <c r="O554" s="44"/>
      <c r="R554" s="44"/>
      <c r="AG554" s="36"/>
      <c r="AJ554" s="36"/>
      <c r="AK554" s="36"/>
      <c r="AL554" s="36"/>
    </row>
    <row r="555" spans="3:38" x14ac:dyDescent="0.3">
      <c r="C555" s="51"/>
      <c r="E555" s="24"/>
      <c r="F555" s="27"/>
      <c r="N555" s="44"/>
      <c r="O555" s="44"/>
      <c r="R555" s="44"/>
      <c r="AG555" s="36"/>
      <c r="AJ555" s="36"/>
      <c r="AK555" s="36"/>
      <c r="AL555" s="36"/>
    </row>
    <row r="556" spans="3:38" x14ac:dyDescent="0.3">
      <c r="C556" s="51"/>
      <c r="E556" s="24"/>
      <c r="F556" s="27"/>
      <c r="N556" s="44"/>
      <c r="O556" s="44"/>
      <c r="R556" s="50"/>
      <c r="AG556" s="36"/>
      <c r="AJ556" s="36"/>
      <c r="AK556" s="36"/>
      <c r="AL556" s="36"/>
    </row>
    <row r="557" spans="3:38" x14ac:dyDescent="0.3">
      <c r="C557" s="51"/>
      <c r="E557" s="24"/>
      <c r="F557" s="27"/>
      <c r="N557" s="44"/>
      <c r="O557" s="44"/>
      <c r="R557" s="50"/>
      <c r="AG557" s="36"/>
      <c r="AJ557" s="36"/>
      <c r="AK557" s="36"/>
      <c r="AL557" s="36"/>
    </row>
    <row r="558" spans="3:38" x14ac:dyDescent="0.3">
      <c r="C558" s="51"/>
      <c r="E558" s="24"/>
      <c r="F558" s="27"/>
      <c r="N558" s="44"/>
      <c r="O558" s="44"/>
      <c r="R558" s="50"/>
      <c r="AG558" s="36"/>
      <c r="AJ558" s="36"/>
      <c r="AK558" s="36"/>
      <c r="AL558" s="36"/>
    </row>
    <row r="559" spans="3:38" x14ac:dyDescent="0.3">
      <c r="C559" s="51"/>
      <c r="E559" s="24"/>
      <c r="F559" s="27"/>
      <c r="N559" s="44"/>
      <c r="O559" s="44"/>
      <c r="R559" s="44"/>
      <c r="AG559" s="36"/>
      <c r="AJ559" s="36"/>
      <c r="AK559" s="36"/>
      <c r="AL559" s="36"/>
    </row>
    <row r="560" spans="3:38" x14ac:dyDescent="0.3">
      <c r="C560" s="51"/>
      <c r="E560" s="24"/>
      <c r="F560" s="27"/>
      <c r="N560" s="44"/>
      <c r="O560" s="44"/>
      <c r="R560" s="44"/>
      <c r="AG560" s="36"/>
      <c r="AJ560" s="36"/>
      <c r="AK560" s="36"/>
      <c r="AL560" s="36"/>
    </row>
    <row r="561" spans="3:38" x14ac:dyDescent="0.3">
      <c r="C561" s="51"/>
      <c r="E561" s="24"/>
      <c r="F561" s="27"/>
      <c r="N561" s="44"/>
      <c r="O561" s="44"/>
      <c r="R561" s="44"/>
      <c r="AG561" s="36"/>
      <c r="AJ561" s="36"/>
      <c r="AK561" s="36"/>
      <c r="AL561" s="36"/>
    </row>
    <row r="562" spans="3:38" x14ac:dyDescent="0.3">
      <c r="C562" s="51"/>
      <c r="E562" s="24"/>
      <c r="F562" s="27"/>
      <c r="N562" s="44"/>
      <c r="O562" s="44"/>
      <c r="R562" s="44"/>
      <c r="AG562" s="36"/>
      <c r="AJ562" s="36"/>
      <c r="AK562" s="36"/>
      <c r="AL562" s="36"/>
    </row>
    <row r="563" spans="3:38" x14ac:dyDescent="0.3">
      <c r="C563" s="51"/>
      <c r="E563" s="24"/>
      <c r="F563" s="27"/>
      <c r="N563" s="44"/>
      <c r="O563" s="44"/>
      <c r="R563" s="50"/>
      <c r="AG563" s="36"/>
      <c r="AJ563" s="36"/>
      <c r="AK563" s="36"/>
      <c r="AL563" s="36"/>
    </row>
    <row r="564" spans="3:38" x14ac:dyDescent="0.3">
      <c r="C564" s="51"/>
      <c r="E564" s="24"/>
      <c r="F564" s="27"/>
      <c r="N564" s="44"/>
      <c r="O564" s="44"/>
      <c r="R564" s="44"/>
      <c r="AG564" s="36"/>
      <c r="AJ564" s="36"/>
      <c r="AK564" s="36"/>
      <c r="AL564" s="36"/>
    </row>
    <row r="565" spans="3:38" x14ac:dyDescent="0.3">
      <c r="C565" s="51"/>
      <c r="E565" s="24"/>
      <c r="F565" s="27"/>
      <c r="N565" s="44"/>
      <c r="O565" s="44"/>
      <c r="R565" s="44"/>
      <c r="AG565" s="36"/>
      <c r="AJ565" s="36"/>
      <c r="AK565" s="36"/>
      <c r="AL565" s="36"/>
    </row>
    <row r="566" spans="3:38" x14ac:dyDescent="0.3">
      <c r="C566" s="51"/>
      <c r="E566" s="24"/>
      <c r="F566" s="27"/>
      <c r="N566" s="44"/>
      <c r="O566" s="44"/>
      <c r="R566" s="44"/>
      <c r="AG566" s="36"/>
      <c r="AJ566" s="36"/>
      <c r="AK566" s="36"/>
      <c r="AL566" s="36"/>
    </row>
    <row r="567" spans="3:38" x14ac:dyDescent="0.3">
      <c r="C567" s="51"/>
      <c r="E567" s="24"/>
      <c r="F567" s="27"/>
      <c r="N567" s="44"/>
      <c r="O567" s="44"/>
      <c r="R567" s="44"/>
      <c r="AG567" s="36"/>
      <c r="AJ567" s="36"/>
      <c r="AK567" s="36"/>
      <c r="AL567" s="36"/>
    </row>
    <row r="568" spans="3:38" x14ac:dyDescent="0.3">
      <c r="C568" s="51"/>
      <c r="E568" s="24"/>
      <c r="F568" s="27"/>
      <c r="N568" s="44"/>
      <c r="O568" s="44"/>
      <c r="R568" s="44"/>
      <c r="AG568" s="36"/>
      <c r="AJ568" s="36"/>
      <c r="AK568" s="36"/>
      <c r="AL568" s="36"/>
    </row>
    <row r="569" spans="3:38" x14ac:dyDescent="0.3">
      <c r="C569" s="51"/>
      <c r="E569" s="24"/>
      <c r="F569" s="27"/>
      <c r="N569" s="44"/>
      <c r="O569" s="44"/>
      <c r="R569" s="44"/>
      <c r="AG569" s="36"/>
      <c r="AJ569" s="36"/>
      <c r="AK569" s="36"/>
      <c r="AL569" s="36"/>
    </row>
    <row r="570" spans="3:38" x14ac:dyDescent="0.3">
      <c r="C570" s="51"/>
      <c r="E570" s="24"/>
      <c r="F570" s="27"/>
      <c r="N570" s="44"/>
      <c r="O570" s="44"/>
      <c r="R570" s="44"/>
      <c r="AG570" s="36"/>
      <c r="AJ570" s="36"/>
      <c r="AK570" s="36"/>
      <c r="AL570" s="36"/>
    </row>
    <row r="571" spans="3:38" x14ac:dyDescent="0.3">
      <c r="C571" s="51"/>
      <c r="E571" s="24"/>
      <c r="F571" s="27"/>
      <c r="N571" s="44"/>
      <c r="O571" s="44"/>
      <c r="R571" s="44"/>
      <c r="AG571" s="36"/>
      <c r="AJ571" s="36"/>
      <c r="AK571" s="36"/>
      <c r="AL571" s="36"/>
    </row>
    <row r="572" spans="3:38" x14ac:dyDescent="0.3">
      <c r="C572" s="51"/>
      <c r="E572" s="24"/>
      <c r="F572" s="27"/>
      <c r="N572" s="44"/>
      <c r="O572" s="44"/>
      <c r="R572" s="44"/>
      <c r="AG572" s="36"/>
      <c r="AJ572" s="36"/>
      <c r="AK572" s="36"/>
      <c r="AL572" s="36"/>
    </row>
    <row r="573" spans="3:38" x14ac:dyDescent="0.3">
      <c r="C573" s="51"/>
      <c r="E573" s="24"/>
      <c r="F573" s="27"/>
      <c r="N573" s="44"/>
      <c r="O573" s="44"/>
      <c r="R573" s="44"/>
      <c r="AG573" s="36"/>
      <c r="AJ573" s="36"/>
      <c r="AK573" s="36"/>
      <c r="AL573" s="36"/>
    </row>
    <row r="574" spans="3:38" x14ac:dyDescent="0.3">
      <c r="C574" s="51"/>
      <c r="E574" s="24"/>
      <c r="F574" s="27"/>
      <c r="N574" s="44"/>
      <c r="O574" s="44"/>
      <c r="R574" s="44"/>
      <c r="AG574" s="36"/>
      <c r="AJ574" s="36"/>
      <c r="AK574" s="36"/>
      <c r="AL574" s="36"/>
    </row>
    <row r="575" spans="3:38" x14ac:dyDescent="0.3">
      <c r="C575" s="51"/>
      <c r="E575" s="24"/>
      <c r="F575" s="27"/>
      <c r="N575" s="44"/>
      <c r="O575" s="44"/>
      <c r="R575" s="44"/>
      <c r="AG575" s="36"/>
      <c r="AJ575" s="36"/>
      <c r="AK575" s="36"/>
      <c r="AL575" s="36"/>
    </row>
    <row r="576" spans="3:38" x14ac:dyDescent="0.3">
      <c r="C576" s="51"/>
      <c r="E576" s="24"/>
      <c r="F576" s="27"/>
      <c r="N576" s="44"/>
      <c r="O576" s="44"/>
      <c r="R576" s="44"/>
      <c r="AG576" s="36"/>
      <c r="AJ576" s="36"/>
      <c r="AK576" s="36"/>
      <c r="AL576" s="36"/>
    </row>
    <row r="577" spans="3:39" x14ac:dyDescent="0.3">
      <c r="C577" s="51"/>
      <c r="E577" s="24"/>
      <c r="F577" s="27"/>
      <c r="N577" s="44"/>
      <c r="O577" s="44"/>
      <c r="R577" s="44"/>
      <c r="AG577" s="36"/>
      <c r="AJ577" s="36"/>
      <c r="AK577" s="36"/>
      <c r="AL577" s="36"/>
      <c r="AM577" s="36"/>
    </row>
    <row r="578" spans="3:39" x14ac:dyDescent="0.3">
      <c r="C578" s="51"/>
      <c r="E578" s="24"/>
      <c r="F578" s="27"/>
      <c r="N578" s="44"/>
      <c r="O578" s="44"/>
      <c r="R578" s="44"/>
      <c r="AG578" s="36"/>
      <c r="AJ578" s="36"/>
      <c r="AK578" s="36"/>
      <c r="AL578" s="36"/>
    </row>
    <row r="579" spans="3:39" x14ac:dyDescent="0.3">
      <c r="C579" s="51"/>
      <c r="E579" s="24"/>
      <c r="F579" s="27"/>
      <c r="N579" s="44"/>
      <c r="O579" s="44"/>
      <c r="R579" s="44"/>
      <c r="AG579" s="36"/>
      <c r="AJ579" s="36"/>
      <c r="AK579" s="36"/>
      <c r="AL579" s="36"/>
    </row>
    <row r="580" spans="3:39" x14ac:dyDescent="0.3">
      <c r="C580" s="51"/>
      <c r="E580" s="24"/>
      <c r="F580" s="27"/>
      <c r="N580" s="44"/>
      <c r="O580" s="44"/>
      <c r="R580" s="44"/>
      <c r="AG580" s="36"/>
      <c r="AJ580" s="36"/>
      <c r="AK580" s="36"/>
      <c r="AL580" s="36"/>
    </row>
    <row r="581" spans="3:39" x14ac:dyDescent="0.3">
      <c r="C581" s="51"/>
      <c r="E581" s="24"/>
      <c r="F581" s="27"/>
      <c r="N581" s="44"/>
      <c r="O581" s="44"/>
      <c r="R581" s="44"/>
      <c r="AG581" s="36"/>
      <c r="AJ581" s="36"/>
      <c r="AK581" s="36"/>
      <c r="AL581" s="36"/>
    </row>
    <row r="582" spans="3:39" x14ac:dyDescent="0.3">
      <c r="C582" s="51"/>
      <c r="E582" s="24"/>
      <c r="F582" s="27"/>
      <c r="N582" s="44"/>
      <c r="O582" s="44"/>
      <c r="R582" s="44"/>
      <c r="AG582" s="36"/>
      <c r="AJ582" s="36"/>
      <c r="AK582" s="36"/>
      <c r="AL582" s="36"/>
    </row>
    <row r="583" spans="3:39" x14ac:dyDescent="0.3">
      <c r="C583" s="51"/>
      <c r="E583" s="24"/>
      <c r="F583" s="27"/>
      <c r="N583" s="44"/>
      <c r="O583" s="44"/>
      <c r="R583" s="44"/>
      <c r="AG583" s="36"/>
      <c r="AJ583" s="36"/>
      <c r="AK583" s="36"/>
      <c r="AL583" s="36"/>
    </row>
    <row r="584" spans="3:39" x14ac:dyDescent="0.3">
      <c r="C584" s="51"/>
      <c r="E584" s="24"/>
      <c r="F584" s="27"/>
      <c r="N584" s="44"/>
      <c r="O584" s="44"/>
      <c r="R584" s="44"/>
      <c r="AG584" s="36"/>
      <c r="AJ584" s="36"/>
      <c r="AK584" s="36"/>
      <c r="AL584" s="36"/>
    </row>
    <row r="585" spans="3:39" x14ac:dyDescent="0.3">
      <c r="C585" s="51"/>
      <c r="E585" s="24"/>
      <c r="F585" s="27"/>
      <c r="N585" s="44"/>
      <c r="O585" s="44"/>
      <c r="R585" s="44"/>
      <c r="AG585" s="36"/>
      <c r="AJ585" s="36"/>
      <c r="AK585" s="36"/>
      <c r="AL585" s="36"/>
    </row>
    <row r="586" spans="3:39" x14ac:dyDescent="0.3">
      <c r="C586" s="51"/>
      <c r="E586" s="24"/>
      <c r="F586" s="27"/>
      <c r="N586" s="44"/>
      <c r="O586" s="44"/>
      <c r="R586" s="44"/>
      <c r="AG586" s="36"/>
      <c r="AJ586" s="36"/>
      <c r="AK586" s="36"/>
      <c r="AL586" s="36"/>
    </row>
    <row r="587" spans="3:39" x14ac:dyDescent="0.3">
      <c r="C587" s="51"/>
      <c r="E587" s="24"/>
      <c r="F587" s="27"/>
      <c r="N587" s="44"/>
      <c r="O587" s="44"/>
      <c r="R587" s="44"/>
      <c r="AG587" s="36"/>
      <c r="AJ587" s="36"/>
      <c r="AK587" s="36"/>
      <c r="AL587" s="36"/>
    </row>
    <row r="588" spans="3:39" x14ac:dyDescent="0.3">
      <c r="C588" s="51"/>
      <c r="E588" s="24"/>
      <c r="F588" s="27"/>
      <c r="N588" s="44"/>
      <c r="O588" s="44"/>
      <c r="R588" s="44"/>
      <c r="AG588" s="36"/>
      <c r="AJ588" s="36"/>
      <c r="AK588" s="36"/>
      <c r="AL588" s="36"/>
    </row>
    <row r="589" spans="3:39" x14ac:dyDescent="0.3">
      <c r="C589" s="51"/>
      <c r="E589" s="24"/>
      <c r="F589" s="27"/>
      <c r="N589" s="44"/>
      <c r="O589" s="44"/>
      <c r="R589" s="44"/>
      <c r="AG589" s="36"/>
      <c r="AJ589" s="36"/>
      <c r="AK589" s="36"/>
      <c r="AL589" s="36"/>
    </row>
    <row r="590" spans="3:39" x14ac:dyDescent="0.3">
      <c r="C590" s="51"/>
      <c r="E590" s="24"/>
      <c r="F590" s="27"/>
      <c r="N590" s="44"/>
      <c r="O590" s="44"/>
      <c r="R590" s="44"/>
      <c r="AG590" s="36"/>
      <c r="AJ590" s="36"/>
      <c r="AK590" s="36"/>
      <c r="AL590" s="36"/>
    </row>
    <row r="591" spans="3:39" x14ac:dyDescent="0.3">
      <c r="C591" s="51"/>
      <c r="E591" s="24"/>
      <c r="F591" s="27"/>
      <c r="N591" s="44"/>
      <c r="O591" s="44"/>
      <c r="R591" s="44"/>
      <c r="AG591" s="36"/>
      <c r="AJ591" s="36"/>
      <c r="AK591" s="36"/>
      <c r="AL591" s="36"/>
    </row>
    <row r="592" spans="3:39" x14ac:dyDescent="0.3">
      <c r="C592" s="51"/>
      <c r="E592" s="24"/>
      <c r="F592" s="27"/>
      <c r="N592" s="44"/>
      <c r="O592" s="44"/>
      <c r="R592" s="44"/>
      <c r="AG592" s="36"/>
      <c r="AJ592" s="36"/>
      <c r="AK592" s="36"/>
      <c r="AL592" s="36"/>
    </row>
    <row r="593" spans="3:39" x14ac:dyDescent="0.3">
      <c r="C593" s="51"/>
      <c r="E593" s="24"/>
      <c r="F593" s="27"/>
      <c r="N593" s="44"/>
      <c r="O593" s="44"/>
      <c r="R593" s="44"/>
      <c r="AG593" s="36"/>
      <c r="AJ593" s="36"/>
      <c r="AK593" s="36"/>
      <c r="AL593" s="36"/>
    </row>
    <row r="594" spans="3:39" x14ac:dyDescent="0.3">
      <c r="C594" s="51"/>
      <c r="E594" s="24"/>
      <c r="F594" s="27"/>
      <c r="N594" s="44"/>
      <c r="O594" s="44"/>
      <c r="R594" s="44"/>
      <c r="AG594" s="36"/>
      <c r="AJ594" s="36"/>
      <c r="AK594" s="36"/>
      <c r="AL594" s="36"/>
    </row>
    <row r="595" spans="3:39" x14ac:dyDescent="0.3">
      <c r="C595" s="51"/>
      <c r="E595" s="24"/>
      <c r="F595" s="27"/>
      <c r="N595" s="44"/>
      <c r="O595" s="44"/>
      <c r="R595" s="44"/>
      <c r="AG595" s="36"/>
      <c r="AJ595" s="36"/>
      <c r="AK595" s="36"/>
      <c r="AL595" s="36"/>
    </row>
    <row r="596" spans="3:39" x14ac:dyDescent="0.3">
      <c r="C596" s="51"/>
      <c r="E596" s="24"/>
      <c r="F596" s="27"/>
      <c r="N596" s="44"/>
      <c r="O596" s="44"/>
      <c r="R596" s="44"/>
      <c r="AG596" s="36"/>
      <c r="AJ596" s="36"/>
      <c r="AK596" s="36"/>
      <c r="AL596" s="36"/>
    </row>
    <row r="597" spans="3:39" x14ac:dyDescent="0.3">
      <c r="C597" s="51"/>
      <c r="E597" s="24"/>
      <c r="F597" s="27"/>
      <c r="N597" s="44"/>
      <c r="O597" s="44"/>
      <c r="R597" s="44"/>
      <c r="AG597" s="36"/>
      <c r="AJ597" s="36"/>
      <c r="AK597" s="36"/>
      <c r="AL597" s="36"/>
    </row>
    <row r="598" spans="3:39" x14ac:dyDescent="0.3">
      <c r="C598" s="51"/>
      <c r="E598" s="24"/>
      <c r="F598" s="27"/>
      <c r="N598" s="44"/>
      <c r="O598" s="44"/>
      <c r="R598" s="44"/>
      <c r="AG598" s="36"/>
      <c r="AJ598" s="36"/>
      <c r="AK598" s="36"/>
      <c r="AL598" s="36"/>
    </row>
    <row r="599" spans="3:39" x14ac:dyDescent="0.3">
      <c r="C599" s="51"/>
      <c r="E599" s="24"/>
      <c r="F599" s="27"/>
      <c r="N599" s="44"/>
      <c r="O599" s="44"/>
      <c r="R599" s="44"/>
      <c r="AG599" s="36"/>
      <c r="AJ599" s="36"/>
      <c r="AK599" s="36"/>
      <c r="AL599" s="36"/>
    </row>
    <row r="600" spans="3:39" x14ac:dyDescent="0.3">
      <c r="C600" s="51"/>
      <c r="E600" s="24"/>
      <c r="F600" s="27"/>
      <c r="N600" s="44"/>
      <c r="O600" s="44"/>
      <c r="R600" s="44"/>
      <c r="AG600" s="36"/>
      <c r="AJ600" s="36"/>
      <c r="AK600" s="36"/>
      <c r="AL600" s="36"/>
    </row>
    <row r="601" spans="3:39" x14ac:dyDescent="0.3">
      <c r="C601" s="51"/>
      <c r="E601" s="24"/>
      <c r="F601" s="27"/>
      <c r="N601" s="44"/>
      <c r="O601" s="44"/>
      <c r="R601" s="44"/>
      <c r="AG601" s="36"/>
      <c r="AJ601" s="36"/>
      <c r="AK601" s="36"/>
      <c r="AL601" s="36"/>
    </row>
    <row r="602" spans="3:39" x14ac:dyDescent="0.3">
      <c r="C602" s="51"/>
      <c r="E602" s="24"/>
      <c r="F602" s="27"/>
      <c r="N602" s="44"/>
      <c r="O602" s="44"/>
      <c r="R602" s="44"/>
      <c r="AG602" s="36"/>
      <c r="AJ602" s="36"/>
      <c r="AK602" s="36"/>
      <c r="AL602" s="36"/>
      <c r="AM602" s="36"/>
    </row>
    <row r="603" spans="3:39" x14ac:dyDescent="0.3">
      <c r="C603" s="51"/>
      <c r="E603" s="24"/>
      <c r="F603" s="27"/>
      <c r="N603" s="44"/>
      <c r="O603" s="44"/>
      <c r="R603" s="44"/>
      <c r="AG603" s="36"/>
      <c r="AJ603" s="36"/>
      <c r="AK603" s="36"/>
      <c r="AL603" s="36"/>
    </row>
    <row r="604" spans="3:39" x14ac:dyDescent="0.3">
      <c r="C604" s="51"/>
      <c r="E604" s="24"/>
      <c r="F604" s="27"/>
      <c r="N604" s="44"/>
      <c r="O604" s="44"/>
      <c r="R604" s="44"/>
      <c r="AG604" s="36"/>
      <c r="AJ604" s="36"/>
      <c r="AK604" s="36"/>
      <c r="AL604" s="36"/>
    </row>
    <row r="605" spans="3:39" x14ac:dyDescent="0.3">
      <c r="C605" s="51"/>
      <c r="E605" s="24"/>
      <c r="F605" s="27"/>
      <c r="N605" s="44"/>
      <c r="O605" s="44"/>
      <c r="R605" s="44"/>
      <c r="AG605" s="36"/>
      <c r="AJ605" s="36"/>
      <c r="AK605" s="36"/>
      <c r="AL605" s="36"/>
    </row>
    <row r="606" spans="3:39" x14ac:dyDescent="0.3">
      <c r="C606" s="51"/>
      <c r="E606" s="24"/>
      <c r="F606" s="27"/>
      <c r="N606" s="44"/>
      <c r="O606" s="44"/>
      <c r="R606" s="44"/>
      <c r="AG606" s="36"/>
      <c r="AJ606" s="36"/>
      <c r="AK606" s="36"/>
      <c r="AL606" s="36"/>
    </row>
    <row r="607" spans="3:39" x14ac:dyDescent="0.3">
      <c r="C607" s="51"/>
      <c r="E607" s="24"/>
      <c r="F607" s="27"/>
      <c r="N607" s="44"/>
      <c r="O607" s="44"/>
      <c r="R607" s="44"/>
      <c r="AG607" s="36"/>
      <c r="AJ607" s="36"/>
      <c r="AK607" s="36"/>
      <c r="AL607" s="36"/>
    </row>
    <row r="608" spans="3:39" x14ac:dyDescent="0.3">
      <c r="C608" s="51"/>
      <c r="E608" s="24"/>
      <c r="F608" s="27"/>
      <c r="N608" s="44"/>
      <c r="O608" s="44"/>
      <c r="R608" s="44"/>
      <c r="AG608" s="36"/>
      <c r="AJ608" s="36"/>
      <c r="AK608" s="36"/>
      <c r="AL608" s="36"/>
    </row>
    <row r="609" spans="3:38" x14ac:dyDescent="0.3">
      <c r="C609" s="51"/>
      <c r="E609" s="24"/>
      <c r="F609" s="27"/>
      <c r="N609" s="44"/>
      <c r="O609" s="44"/>
      <c r="R609" s="44"/>
      <c r="AG609" s="36"/>
      <c r="AJ609" s="36"/>
      <c r="AK609" s="36"/>
      <c r="AL609" s="36"/>
    </row>
    <row r="610" spans="3:38" x14ac:dyDescent="0.3">
      <c r="C610" s="51"/>
      <c r="E610" s="24"/>
      <c r="F610" s="27"/>
      <c r="N610" s="44"/>
      <c r="O610" s="44"/>
      <c r="R610" s="44"/>
      <c r="AG610" s="36"/>
      <c r="AJ610" s="36"/>
      <c r="AK610" s="36"/>
      <c r="AL610" s="36"/>
    </row>
    <row r="611" spans="3:38" x14ac:dyDescent="0.3">
      <c r="C611" s="51"/>
      <c r="E611" s="24"/>
      <c r="F611" s="27"/>
      <c r="N611" s="44"/>
      <c r="O611" s="44"/>
      <c r="R611" s="44"/>
      <c r="AG611" s="36"/>
      <c r="AJ611" s="36"/>
      <c r="AK611" s="36"/>
      <c r="AL611" s="36"/>
    </row>
    <row r="612" spans="3:38" x14ac:dyDescent="0.3">
      <c r="C612" s="51"/>
      <c r="E612" s="24"/>
      <c r="F612" s="27"/>
      <c r="N612" s="44"/>
      <c r="O612" s="44"/>
      <c r="R612" s="44"/>
      <c r="AG612" s="36"/>
      <c r="AJ612" s="36"/>
      <c r="AK612" s="36"/>
      <c r="AL612" s="36"/>
    </row>
    <row r="613" spans="3:38" x14ac:dyDescent="0.3">
      <c r="C613" s="51"/>
      <c r="E613" s="24"/>
      <c r="F613" s="27"/>
      <c r="N613" s="44"/>
      <c r="O613" s="44"/>
      <c r="R613" s="44"/>
      <c r="AG613" s="36"/>
      <c r="AJ613" s="36"/>
      <c r="AK613" s="36"/>
      <c r="AL613" s="36"/>
    </row>
    <row r="614" spans="3:38" x14ac:dyDescent="0.3">
      <c r="C614" s="51"/>
      <c r="E614" s="24"/>
      <c r="F614" s="27"/>
      <c r="N614" s="44"/>
      <c r="O614" s="44"/>
      <c r="R614" s="44"/>
      <c r="AG614" s="36"/>
      <c r="AJ614" s="36"/>
      <c r="AK614" s="36"/>
      <c r="AL614" s="36"/>
    </row>
    <row r="615" spans="3:38" x14ac:dyDescent="0.3">
      <c r="C615" s="51"/>
      <c r="E615" s="24"/>
      <c r="F615" s="27"/>
      <c r="N615" s="44"/>
      <c r="O615" s="44"/>
      <c r="R615" s="44"/>
      <c r="AG615" s="36"/>
      <c r="AJ615" s="36"/>
      <c r="AK615" s="36"/>
      <c r="AL615" s="36"/>
    </row>
    <row r="616" spans="3:38" x14ac:dyDescent="0.3">
      <c r="C616" s="51"/>
      <c r="E616" s="24"/>
      <c r="F616" s="27"/>
      <c r="N616" s="44"/>
      <c r="O616" s="44"/>
      <c r="R616" s="44"/>
      <c r="AG616" s="36"/>
      <c r="AJ616" s="36"/>
      <c r="AK616" s="36"/>
      <c r="AL616" s="36"/>
    </row>
    <row r="617" spans="3:38" x14ac:dyDescent="0.3">
      <c r="C617" s="51"/>
      <c r="E617" s="24"/>
      <c r="F617" s="27"/>
      <c r="N617" s="44"/>
      <c r="O617" s="44"/>
      <c r="R617" s="44"/>
      <c r="AG617" s="36"/>
      <c r="AJ617" s="36"/>
      <c r="AK617" s="36"/>
      <c r="AL617" s="36"/>
    </row>
    <row r="618" spans="3:38" x14ac:dyDescent="0.3">
      <c r="C618" s="51"/>
      <c r="E618" s="24"/>
      <c r="F618" s="27"/>
      <c r="N618" s="44"/>
      <c r="O618" s="44"/>
      <c r="R618" s="44"/>
      <c r="AG618" s="36"/>
      <c r="AJ618" s="36"/>
      <c r="AK618" s="36"/>
      <c r="AL618" s="36"/>
    </row>
    <row r="619" spans="3:38" x14ac:dyDescent="0.3">
      <c r="C619" s="51"/>
      <c r="E619" s="24"/>
      <c r="F619" s="27"/>
      <c r="N619" s="44"/>
      <c r="O619" s="44"/>
      <c r="R619" s="44"/>
      <c r="AG619" s="36"/>
      <c r="AJ619" s="36"/>
      <c r="AK619" s="36"/>
      <c r="AL619" s="36"/>
    </row>
    <row r="620" spans="3:38" x14ac:dyDescent="0.3">
      <c r="C620" s="51"/>
      <c r="E620" s="24"/>
      <c r="F620" s="27"/>
      <c r="N620" s="44"/>
      <c r="O620" s="44"/>
      <c r="R620" s="44"/>
      <c r="AG620" s="36"/>
      <c r="AJ620" s="36"/>
      <c r="AK620" s="36"/>
      <c r="AL620" s="36"/>
    </row>
    <row r="621" spans="3:38" x14ac:dyDescent="0.3">
      <c r="C621" s="51"/>
      <c r="E621" s="24"/>
      <c r="F621" s="27"/>
      <c r="N621" s="44"/>
      <c r="O621" s="44"/>
      <c r="R621" s="44"/>
      <c r="AG621" s="36"/>
      <c r="AJ621" s="36"/>
      <c r="AK621" s="36"/>
      <c r="AL621" s="36"/>
    </row>
    <row r="622" spans="3:38" x14ac:dyDescent="0.3">
      <c r="C622" s="51"/>
      <c r="E622" s="24"/>
      <c r="F622" s="27"/>
      <c r="N622" s="44"/>
      <c r="O622" s="44"/>
      <c r="R622" s="44"/>
      <c r="AG622" s="36"/>
      <c r="AJ622" s="36"/>
      <c r="AK622" s="36"/>
      <c r="AL622" s="36"/>
    </row>
    <row r="623" spans="3:38" x14ac:dyDescent="0.3">
      <c r="C623" s="51"/>
      <c r="E623" s="24"/>
      <c r="F623" s="27"/>
      <c r="N623" s="44"/>
      <c r="O623" s="44"/>
      <c r="R623" s="44"/>
      <c r="AG623" s="36"/>
      <c r="AJ623" s="36"/>
      <c r="AK623" s="36"/>
      <c r="AL623" s="36"/>
    </row>
    <row r="624" spans="3:38" x14ac:dyDescent="0.3">
      <c r="C624" s="51"/>
      <c r="E624" s="24"/>
      <c r="F624" s="27"/>
      <c r="N624" s="44"/>
      <c r="O624" s="44"/>
      <c r="R624" s="44"/>
      <c r="AG624" s="36"/>
      <c r="AJ624" s="36"/>
      <c r="AK624" s="36"/>
      <c r="AL624" s="36"/>
    </row>
    <row r="625" spans="3:39" x14ac:dyDescent="0.3">
      <c r="C625" s="51"/>
      <c r="E625" s="24"/>
      <c r="F625" s="27"/>
      <c r="N625" s="44"/>
      <c r="O625" s="44"/>
      <c r="R625" s="44"/>
      <c r="AG625" s="36"/>
      <c r="AJ625" s="36"/>
      <c r="AK625" s="36"/>
      <c r="AL625" s="36"/>
    </row>
    <row r="626" spans="3:39" x14ac:dyDescent="0.3">
      <c r="C626" s="51"/>
      <c r="E626" s="24"/>
      <c r="F626" s="27"/>
      <c r="N626" s="44"/>
      <c r="O626" s="44"/>
      <c r="R626" s="44"/>
      <c r="AG626" s="36"/>
      <c r="AJ626" s="36"/>
      <c r="AK626" s="36"/>
      <c r="AL626" s="36"/>
    </row>
    <row r="627" spans="3:39" x14ac:dyDescent="0.3">
      <c r="C627" s="51"/>
      <c r="E627" s="24"/>
      <c r="F627" s="27"/>
      <c r="N627" s="44"/>
      <c r="O627" s="44"/>
      <c r="R627" s="44"/>
      <c r="AG627" s="36"/>
      <c r="AJ627" s="36"/>
      <c r="AK627" s="36"/>
      <c r="AL627" s="36"/>
    </row>
    <row r="628" spans="3:39" x14ac:dyDescent="0.3">
      <c r="C628" s="51"/>
      <c r="E628" s="24"/>
      <c r="F628" s="27"/>
      <c r="N628" s="44"/>
      <c r="O628" s="44"/>
      <c r="R628" s="44"/>
      <c r="AG628" s="36"/>
      <c r="AJ628" s="36"/>
      <c r="AK628" s="36"/>
      <c r="AL628" s="36"/>
    </row>
    <row r="629" spans="3:39" x14ac:dyDescent="0.3">
      <c r="C629" s="51"/>
      <c r="E629" s="24"/>
      <c r="F629" s="27"/>
      <c r="N629" s="44"/>
      <c r="O629" s="44"/>
      <c r="R629" s="44"/>
      <c r="AG629" s="36"/>
      <c r="AJ629" s="36"/>
      <c r="AK629" s="36"/>
      <c r="AL629" s="36"/>
    </row>
    <row r="630" spans="3:39" x14ac:dyDescent="0.3">
      <c r="C630" s="51"/>
      <c r="E630" s="24"/>
      <c r="F630" s="27"/>
      <c r="N630" s="44"/>
      <c r="O630" s="44"/>
      <c r="R630" s="44"/>
      <c r="AG630" s="36"/>
      <c r="AJ630" s="36"/>
      <c r="AK630" s="36"/>
      <c r="AL630" s="36"/>
    </row>
    <row r="631" spans="3:39" x14ac:dyDescent="0.3">
      <c r="C631" s="51"/>
      <c r="E631" s="24"/>
      <c r="F631" s="27"/>
      <c r="N631" s="44"/>
      <c r="O631" s="44"/>
      <c r="R631" s="44"/>
      <c r="AG631" s="36"/>
      <c r="AJ631" s="36"/>
      <c r="AK631" s="36"/>
      <c r="AL631" s="36"/>
    </row>
    <row r="632" spans="3:39" x14ac:dyDescent="0.3">
      <c r="C632" s="51"/>
      <c r="E632" s="24"/>
      <c r="F632" s="27"/>
      <c r="N632" s="44"/>
      <c r="O632" s="44"/>
      <c r="R632" s="44"/>
      <c r="AG632" s="36"/>
      <c r="AJ632" s="36"/>
      <c r="AK632" s="36"/>
      <c r="AL632" s="36"/>
    </row>
    <row r="633" spans="3:39" x14ac:dyDescent="0.3">
      <c r="C633" s="51"/>
      <c r="E633" s="24"/>
      <c r="F633" s="27"/>
      <c r="N633" s="44"/>
      <c r="O633" s="44"/>
      <c r="R633" s="44"/>
      <c r="AG633" s="36"/>
      <c r="AJ633" s="36"/>
      <c r="AK633" s="36"/>
      <c r="AL633" s="36"/>
    </row>
    <row r="634" spans="3:39" x14ac:dyDescent="0.3">
      <c r="C634" s="51"/>
      <c r="E634" s="24"/>
      <c r="F634" s="27"/>
      <c r="N634" s="44"/>
      <c r="O634" s="44"/>
      <c r="R634" s="44"/>
      <c r="AG634" s="36"/>
      <c r="AJ634" s="36"/>
      <c r="AK634" s="36"/>
      <c r="AL634" s="36"/>
      <c r="AM634" s="36"/>
    </row>
    <row r="635" spans="3:39" x14ac:dyDescent="0.3">
      <c r="C635" s="51"/>
      <c r="E635" s="24"/>
      <c r="F635" s="27"/>
      <c r="N635" s="44"/>
      <c r="O635" s="44"/>
      <c r="R635" s="44"/>
      <c r="AG635" s="36"/>
      <c r="AJ635" s="36"/>
      <c r="AK635" s="36"/>
      <c r="AL635" s="36"/>
    </row>
    <row r="636" spans="3:39" x14ac:dyDescent="0.3">
      <c r="C636" s="51"/>
      <c r="E636" s="24"/>
      <c r="F636" s="27"/>
      <c r="N636" s="44"/>
      <c r="O636" s="44"/>
      <c r="R636" s="44"/>
      <c r="AG636" s="36"/>
      <c r="AJ636" s="36"/>
      <c r="AK636" s="36"/>
      <c r="AL636" s="36"/>
    </row>
    <row r="637" spans="3:39" x14ac:dyDescent="0.3">
      <c r="C637" s="51"/>
      <c r="E637" s="24"/>
      <c r="F637" s="27"/>
      <c r="N637" s="44"/>
      <c r="O637" s="44"/>
      <c r="R637" s="44"/>
      <c r="AG637" s="36"/>
      <c r="AJ637" s="36"/>
      <c r="AK637" s="36"/>
      <c r="AL637" s="36"/>
    </row>
    <row r="638" spans="3:39" x14ac:dyDescent="0.3">
      <c r="C638" s="51"/>
      <c r="E638" s="24"/>
      <c r="F638" s="27"/>
      <c r="N638" s="44"/>
      <c r="O638" s="44"/>
      <c r="R638" s="44"/>
      <c r="AG638" s="36"/>
      <c r="AJ638" s="36"/>
      <c r="AK638" s="36"/>
      <c r="AL638" s="36"/>
    </row>
    <row r="639" spans="3:39" x14ac:dyDescent="0.3">
      <c r="C639" s="51"/>
      <c r="E639" s="24"/>
      <c r="F639" s="27"/>
      <c r="N639" s="44"/>
      <c r="O639" s="44"/>
      <c r="R639" s="44"/>
      <c r="AG639" s="36"/>
      <c r="AJ639" s="36"/>
      <c r="AK639" s="36"/>
      <c r="AL639" s="36"/>
      <c r="AM639" s="36"/>
    </row>
    <row r="640" spans="3:39" x14ac:dyDescent="0.3">
      <c r="C640" s="51"/>
      <c r="E640" s="24"/>
      <c r="F640" s="27"/>
      <c r="N640" s="44"/>
      <c r="O640" s="44"/>
      <c r="R640" s="44"/>
      <c r="AG640" s="36"/>
      <c r="AJ640" s="36"/>
      <c r="AK640" s="36"/>
      <c r="AL640" s="36"/>
    </row>
    <row r="641" spans="3:39" x14ac:dyDescent="0.3">
      <c r="C641" s="51"/>
      <c r="E641" s="24"/>
      <c r="F641" s="27"/>
      <c r="N641" s="44"/>
      <c r="O641" s="44"/>
      <c r="R641" s="44"/>
      <c r="AG641" s="36"/>
      <c r="AJ641" s="36"/>
      <c r="AK641" s="36"/>
      <c r="AL641" s="36"/>
      <c r="AM641" s="36"/>
    </row>
    <row r="642" spans="3:39" x14ac:dyDescent="0.3">
      <c r="C642" s="51"/>
      <c r="E642" s="24"/>
      <c r="F642" s="27"/>
      <c r="N642" s="44"/>
      <c r="O642" s="44"/>
      <c r="R642" s="44"/>
      <c r="AG642" s="36"/>
      <c r="AJ642" s="36"/>
      <c r="AK642" s="36"/>
      <c r="AL642" s="36"/>
    </row>
    <row r="643" spans="3:39" x14ac:dyDescent="0.3">
      <c r="C643" s="51"/>
      <c r="E643" s="24"/>
      <c r="F643" s="27"/>
      <c r="N643" s="44"/>
      <c r="O643" s="44"/>
      <c r="R643" s="44"/>
      <c r="AG643" s="36"/>
      <c r="AJ643" s="36"/>
      <c r="AK643" s="36"/>
      <c r="AL643" s="36"/>
    </row>
    <row r="644" spans="3:39" x14ac:dyDescent="0.3">
      <c r="C644" s="51"/>
      <c r="E644" s="24"/>
      <c r="F644" s="27"/>
      <c r="N644" s="44"/>
      <c r="O644" s="44"/>
      <c r="R644" s="44"/>
      <c r="AG644" s="36"/>
      <c r="AJ644" s="36"/>
      <c r="AK644" s="36"/>
      <c r="AL644" s="36"/>
    </row>
    <row r="645" spans="3:39" x14ac:dyDescent="0.3">
      <c r="C645" s="51"/>
      <c r="E645" s="24"/>
      <c r="F645" s="27"/>
      <c r="N645" s="44"/>
      <c r="O645" s="44"/>
      <c r="R645" s="44"/>
      <c r="AG645" s="36"/>
      <c r="AJ645" s="36"/>
      <c r="AK645" s="36"/>
      <c r="AL645" s="36"/>
    </row>
    <row r="646" spans="3:39" x14ac:dyDescent="0.3">
      <c r="C646" s="51"/>
      <c r="E646" s="24"/>
      <c r="F646" s="27"/>
      <c r="N646" s="44"/>
      <c r="O646" s="44"/>
      <c r="R646" s="44"/>
      <c r="AG646" s="36"/>
      <c r="AJ646" s="36"/>
      <c r="AK646" s="36"/>
      <c r="AL646" s="36"/>
    </row>
    <row r="647" spans="3:39" x14ac:dyDescent="0.3">
      <c r="C647" s="51"/>
      <c r="E647" s="24"/>
      <c r="F647" s="27"/>
      <c r="N647" s="44"/>
      <c r="O647" s="44"/>
      <c r="R647" s="44"/>
      <c r="AG647" s="36"/>
      <c r="AJ647" s="36"/>
      <c r="AK647" s="36"/>
      <c r="AL647" s="36"/>
    </row>
    <row r="648" spans="3:39" x14ac:dyDescent="0.3">
      <c r="C648" s="51"/>
      <c r="E648" s="24"/>
      <c r="F648" s="27"/>
      <c r="N648" s="44"/>
      <c r="O648" s="44"/>
      <c r="R648" s="44"/>
      <c r="AG648" s="36"/>
      <c r="AJ648" s="36"/>
      <c r="AK648" s="36"/>
      <c r="AL648" s="36"/>
    </row>
    <row r="649" spans="3:39" x14ac:dyDescent="0.3">
      <c r="C649" s="51"/>
      <c r="E649" s="24"/>
      <c r="F649" s="27"/>
      <c r="N649" s="44"/>
      <c r="O649" s="44"/>
      <c r="R649" s="44"/>
      <c r="AG649" s="36"/>
      <c r="AJ649" s="36"/>
      <c r="AK649" s="36"/>
      <c r="AL649" s="36"/>
    </row>
    <row r="650" spans="3:39" x14ac:dyDescent="0.3">
      <c r="C650" s="51"/>
      <c r="E650" s="24"/>
      <c r="F650" s="27"/>
      <c r="N650" s="44"/>
      <c r="O650" s="44"/>
      <c r="R650" s="44"/>
      <c r="AG650" s="36"/>
      <c r="AJ650" s="36"/>
      <c r="AK650" s="36"/>
      <c r="AL650" s="36"/>
    </row>
    <row r="651" spans="3:39" x14ac:dyDescent="0.3">
      <c r="C651" s="51"/>
      <c r="E651" s="24"/>
      <c r="F651" s="27"/>
      <c r="N651" s="44"/>
      <c r="O651" s="44"/>
      <c r="R651" s="44"/>
      <c r="AG651" s="36"/>
      <c r="AJ651" s="36"/>
      <c r="AK651" s="36"/>
      <c r="AL651" s="36"/>
    </row>
    <row r="652" spans="3:39" x14ac:dyDescent="0.3">
      <c r="C652" s="51"/>
      <c r="E652" s="24"/>
      <c r="F652" s="27"/>
      <c r="N652" s="44"/>
      <c r="O652" s="44"/>
      <c r="R652" s="44"/>
      <c r="AG652" s="36"/>
      <c r="AJ652" s="36"/>
      <c r="AK652" s="36"/>
      <c r="AL652" s="36"/>
    </row>
    <row r="653" spans="3:39" x14ac:dyDescent="0.3">
      <c r="C653" s="51"/>
      <c r="E653" s="24"/>
      <c r="F653" s="27"/>
      <c r="N653" s="44"/>
      <c r="O653" s="44"/>
      <c r="R653" s="44"/>
      <c r="AG653" s="36"/>
      <c r="AJ653" s="36"/>
      <c r="AK653" s="36"/>
      <c r="AL653" s="36"/>
    </row>
    <row r="654" spans="3:39" x14ac:dyDescent="0.3">
      <c r="C654" s="51"/>
      <c r="E654" s="24"/>
      <c r="F654" s="27"/>
      <c r="N654" s="44"/>
      <c r="O654" s="44"/>
      <c r="R654" s="44"/>
      <c r="AG654" s="36"/>
      <c r="AJ654" s="36"/>
      <c r="AK654" s="36"/>
      <c r="AL654" s="36"/>
    </row>
    <row r="655" spans="3:39" x14ac:dyDescent="0.3">
      <c r="C655" s="51"/>
      <c r="E655" s="24"/>
      <c r="F655" s="27"/>
      <c r="N655" s="44"/>
      <c r="O655" s="44"/>
      <c r="R655" s="44"/>
      <c r="AG655" s="36"/>
      <c r="AJ655" s="36"/>
      <c r="AK655" s="36"/>
      <c r="AL655" s="36"/>
      <c r="AM655" s="36"/>
    </row>
    <row r="656" spans="3:39" x14ac:dyDescent="0.3">
      <c r="C656" s="51"/>
      <c r="E656" s="24"/>
      <c r="F656" s="27"/>
      <c r="N656" s="44"/>
      <c r="O656" s="44"/>
      <c r="R656" s="44"/>
      <c r="AG656" s="36"/>
      <c r="AJ656" s="36"/>
      <c r="AK656" s="36"/>
      <c r="AL656" s="36"/>
    </row>
    <row r="657" spans="3:38" x14ac:dyDescent="0.3">
      <c r="C657" s="51"/>
      <c r="E657" s="24"/>
      <c r="F657" s="27"/>
      <c r="N657" s="44"/>
      <c r="O657" s="44"/>
      <c r="R657" s="44"/>
      <c r="AG657" s="36"/>
      <c r="AJ657" s="36"/>
      <c r="AK657" s="36"/>
      <c r="AL657" s="36"/>
    </row>
    <row r="658" spans="3:38" x14ac:dyDescent="0.3">
      <c r="C658" s="51"/>
      <c r="E658" s="24"/>
      <c r="F658" s="27"/>
      <c r="N658" s="44"/>
      <c r="O658" s="44"/>
      <c r="R658" s="44"/>
      <c r="AG658" s="36"/>
      <c r="AJ658" s="36"/>
      <c r="AK658" s="36"/>
      <c r="AL658" s="36"/>
    </row>
    <row r="659" spans="3:38" x14ac:dyDescent="0.3">
      <c r="C659" s="51"/>
      <c r="E659" s="24"/>
      <c r="F659" s="27"/>
      <c r="N659" s="44"/>
      <c r="O659" s="44"/>
      <c r="R659" s="44"/>
      <c r="AG659" s="36"/>
      <c r="AJ659" s="36"/>
      <c r="AK659" s="36"/>
      <c r="AL659" s="36"/>
    </row>
    <row r="660" spans="3:38" x14ac:dyDescent="0.3">
      <c r="C660" s="51"/>
      <c r="E660" s="24"/>
      <c r="F660" s="27"/>
      <c r="N660" s="44"/>
      <c r="O660" s="44"/>
      <c r="R660" s="44"/>
      <c r="AG660" s="36"/>
      <c r="AJ660" s="36"/>
      <c r="AK660" s="36"/>
      <c r="AL660" s="36"/>
    </row>
    <row r="661" spans="3:38" x14ac:dyDescent="0.3">
      <c r="C661" s="51"/>
      <c r="E661" s="24"/>
      <c r="F661" s="27"/>
      <c r="N661" s="44"/>
      <c r="O661" s="44"/>
      <c r="R661" s="44"/>
      <c r="AG661" s="36"/>
      <c r="AJ661" s="36"/>
      <c r="AK661" s="36"/>
      <c r="AL661" s="36"/>
    </row>
    <row r="662" spans="3:38" x14ac:dyDescent="0.3">
      <c r="C662" s="51"/>
      <c r="E662" s="24"/>
      <c r="F662" s="27"/>
      <c r="N662" s="44"/>
      <c r="O662" s="44"/>
      <c r="R662" s="44"/>
      <c r="AG662" s="36"/>
      <c r="AJ662" s="36"/>
      <c r="AK662" s="36"/>
      <c r="AL662" s="36"/>
    </row>
    <row r="663" spans="3:38" x14ac:dyDescent="0.3">
      <c r="C663" s="51"/>
      <c r="E663" s="24"/>
      <c r="F663" s="27"/>
      <c r="N663" s="44"/>
      <c r="O663" s="44"/>
      <c r="R663" s="44"/>
      <c r="AG663" s="36"/>
      <c r="AJ663" s="36"/>
      <c r="AK663" s="36"/>
      <c r="AL663" s="36"/>
    </row>
    <row r="664" spans="3:38" x14ac:dyDescent="0.3">
      <c r="C664" s="51"/>
      <c r="E664" s="24"/>
      <c r="F664" s="27"/>
      <c r="N664" s="44"/>
      <c r="O664" s="44"/>
      <c r="R664" s="44"/>
      <c r="AG664" s="36"/>
      <c r="AJ664" s="36"/>
      <c r="AK664" s="36"/>
      <c r="AL664" s="36"/>
    </row>
    <row r="665" spans="3:38" x14ac:dyDescent="0.3">
      <c r="C665" s="51"/>
      <c r="E665" s="24"/>
      <c r="F665" s="27"/>
      <c r="N665" s="44"/>
      <c r="O665" s="44"/>
      <c r="R665" s="44"/>
      <c r="AG665" s="36"/>
      <c r="AJ665" s="36"/>
      <c r="AK665" s="36"/>
      <c r="AL665" s="36"/>
    </row>
    <row r="666" spans="3:38" x14ac:dyDescent="0.3">
      <c r="C666" s="51"/>
      <c r="E666" s="24"/>
      <c r="F666" s="27"/>
      <c r="N666" s="44"/>
      <c r="O666" s="44"/>
      <c r="R666" s="44"/>
      <c r="AG666" s="36"/>
      <c r="AJ666" s="36"/>
      <c r="AK666" s="36"/>
      <c r="AL666" s="36"/>
    </row>
    <row r="667" spans="3:38" x14ac:dyDescent="0.3">
      <c r="C667" s="51"/>
      <c r="E667" s="24"/>
      <c r="F667" s="27"/>
      <c r="N667" s="44"/>
      <c r="O667" s="44"/>
      <c r="R667" s="44"/>
      <c r="AG667" s="36"/>
      <c r="AJ667" s="36"/>
      <c r="AK667" s="36"/>
      <c r="AL667" s="36"/>
    </row>
    <row r="668" spans="3:38" x14ac:dyDescent="0.3">
      <c r="C668" s="51"/>
      <c r="E668" s="24"/>
      <c r="F668" s="27"/>
      <c r="N668" s="44"/>
      <c r="O668" s="44"/>
      <c r="R668" s="44"/>
      <c r="AG668" s="36"/>
      <c r="AJ668" s="36"/>
      <c r="AK668" s="36"/>
      <c r="AL668" s="36"/>
    </row>
    <row r="669" spans="3:38" x14ac:dyDescent="0.3">
      <c r="C669" s="51"/>
      <c r="E669" s="24"/>
      <c r="F669" s="27"/>
      <c r="N669" s="44"/>
      <c r="O669" s="44"/>
      <c r="R669" s="44"/>
      <c r="AG669" s="36"/>
      <c r="AJ669" s="36"/>
      <c r="AK669" s="36"/>
      <c r="AL669" s="36"/>
    </row>
    <row r="670" spans="3:38" x14ac:dyDescent="0.3">
      <c r="C670" s="51"/>
      <c r="E670" s="24"/>
      <c r="F670" s="27"/>
      <c r="N670" s="44"/>
      <c r="O670" s="44"/>
      <c r="R670" s="44"/>
      <c r="AG670" s="36"/>
      <c r="AJ670" s="36"/>
      <c r="AK670" s="36"/>
      <c r="AL670" s="36"/>
    </row>
    <row r="671" spans="3:38" x14ac:dyDescent="0.3">
      <c r="C671" s="51"/>
      <c r="E671" s="24"/>
      <c r="F671" s="27"/>
      <c r="N671" s="44"/>
      <c r="O671" s="44"/>
      <c r="R671" s="44"/>
      <c r="AG671" s="36"/>
      <c r="AJ671" s="36"/>
      <c r="AK671" s="36"/>
      <c r="AL671" s="36"/>
    </row>
    <row r="672" spans="3:38" x14ac:dyDescent="0.3">
      <c r="C672" s="51"/>
      <c r="E672" s="24"/>
      <c r="F672" s="27"/>
      <c r="N672" s="44"/>
      <c r="O672" s="44"/>
      <c r="R672" s="44"/>
      <c r="AG672" s="36"/>
      <c r="AJ672" s="36"/>
      <c r="AK672" s="36"/>
      <c r="AL672" s="36"/>
    </row>
    <row r="673" spans="3:38" x14ac:dyDescent="0.3">
      <c r="C673" s="51"/>
      <c r="E673" s="24"/>
      <c r="F673" s="27"/>
      <c r="N673" s="44"/>
      <c r="O673" s="44"/>
      <c r="R673" s="44"/>
      <c r="AG673" s="36"/>
      <c r="AJ673" s="36"/>
      <c r="AK673" s="36"/>
      <c r="AL673" s="36"/>
    </row>
    <row r="674" spans="3:38" x14ac:dyDescent="0.3">
      <c r="C674" s="51"/>
      <c r="E674" s="24"/>
      <c r="F674" s="27"/>
      <c r="N674" s="44"/>
      <c r="O674" s="44"/>
      <c r="R674" s="44"/>
      <c r="AG674" s="36"/>
      <c r="AJ674" s="36"/>
      <c r="AK674" s="36"/>
      <c r="AL674" s="36"/>
    </row>
    <row r="675" spans="3:38" x14ac:dyDescent="0.3">
      <c r="C675" s="51"/>
      <c r="E675" s="24"/>
      <c r="F675" s="27"/>
      <c r="N675" s="44"/>
      <c r="O675" s="44"/>
      <c r="R675" s="44"/>
      <c r="AG675" s="36"/>
      <c r="AJ675" s="36"/>
      <c r="AK675" s="36"/>
      <c r="AL675" s="36"/>
    </row>
    <row r="676" spans="3:38" x14ac:dyDescent="0.3">
      <c r="C676" s="51"/>
      <c r="E676" s="24"/>
      <c r="F676" s="27"/>
      <c r="N676" s="44"/>
      <c r="O676" s="44"/>
      <c r="R676" s="44"/>
      <c r="AG676" s="36"/>
      <c r="AJ676" s="36"/>
      <c r="AK676" s="36"/>
      <c r="AL676" s="36"/>
    </row>
    <row r="677" spans="3:38" x14ac:dyDescent="0.3">
      <c r="C677" s="51"/>
      <c r="E677" s="24"/>
      <c r="F677" s="27"/>
      <c r="N677" s="44"/>
      <c r="O677" s="44"/>
      <c r="R677" s="44"/>
      <c r="AG677" s="36"/>
      <c r="AJ677" s="36"/>
      <c r="AK677" s="36"/>
      <c r="AL677" s="36"/>
    </row>
    <row r="678" spans="3:38" x14ac:dyDescent="0.3">
      <c r="C678" s="51"/>
      <c r="E678" s="24"/>
      <c r="F678" s="51"/>
      <c r="AG678" s="36"/>
      <c r="AJ678" s="36"/>
      <c r="AK678" s="36"/>
      <c r="AL678" s="36"/>
    </row>
    <row r="679" spans="3:38" x14ac:dyDescent="0.3">
      <c r="C679" s="51"/>
      <c r="E679" s="24"/>
      <c r="F679" s="51"/>
      <c r="AG679" s="36"/>
      <c r="AJ679" s="36"/>
      <c r="AK679" s="36"/>
      <c r="AL679" s="36"/>
    </row>
    <row r="680" spans="3:38" x14ac:dyDescent="0.3">
      <c r="C680" s="51"/>
      <c r="E680" s="24"/>
      <c r="F680" s="51"/>
      <c r="AG680" s="36"/>
      <c r="AJ680" s="36"/>
      <c r="AK680" s="36"/>
      <c r="AL680" s="36"/>
    </row>
    <row r="681" spans="3:38" x14ac:dyDescent="0.3">
      <c r="C681" s="51"/>
      <c r="E681" s="24"/>
      <c r="F681" s="51"/>
      <c r="AG681" s="36"/>
      <c r="AJ681" s="36"/>
      <c r="AK681" s="36"/>
      <c r="AL681" s="36"/>
    </row>
    <row r="682" spans="3:38" x14ac:dyDescent="0.3">
      <c r="C682" s="51"/>
      <c r="E682" s="24"/>
      <c r="F682" s="51"/>
      <c r="AG682" s="36"/>
      <c r="AJ682" s="36"/>
      <c r="AK682" s="36"/>
      <c r="AL682" s="36"/>
    </row>
    <row r="683" spans="3:38" x14ac:dyDescent="0.3">
      <c r="C683" s="51"/>
      <c r="E683" s="24"/>
      <c r="F683" s="51"/>
      <c r="AG683" s="36"/>
      <c r="AJ683" s="36"/>
      <c r="AK683" s="36"/>
      <c r="AL683" s="36"/>
    </row>
    <row r="684" spans="3:38" x14ac:dyDescent="0.3">
      <c r="C684" s="51"/>
      <c r="E684" s="24"/>
      <c r="F684" s="51"/>
      <c r="AG684" s="36"/>
      <c r="AJ684" s="36"/>
      <c r="AK684" s="36"/>
      <c r="AL684" s="36"/>
    </row>
    <row r="685" spans="3:38" x14ac:dyDescent="0.3">
      <c r="C685" s="51"/>
      <c r="E685" s="24"/>
      <c r="F685" s="51"/>
      <c r="AG685" s="36"/>
      <c r="AJ685" s="36"/>
      <c r="AK685" s="36"/>
      <c r="AL685" s="36"/>
    </row>
    <row r="686" spans="3:38" x14ac:dyDescent="0.3">
      <c r="C686" s="51"/>
      <c r="E686" s="24"/>
      <c r="F686" s="51"/>
      <c r="AG686" s="36"/>
      <c r="AJ686" s="36"/>
      <c r="AK686" s="36"/>
      <c r="AL686" s="36"/>
    </row>
    <row r="687" spans="3:38" x14ac:dyDescent="0.3">
      <c r="C687" s="51"/>
      <c r="E687" s="24"/>
      <c r="F687" s="51"/>
      <c r="AG687" s="36"/>
      <c r="AJ687" s="36"/>
      <c r="AK687" s="36"/>
      <c r="AL687" s="36"/>
    </row>
    <row r="688" spans="3:38" x14ac:dyDescent="0.3">
      <c r="C688" s="51"/>
      <c r="E688" s="24"/>
      <c r="F688" s="51"/>
      <c r="R688" s="52"/>
      <c r="AG688" s="36"/>
      <c r="AJ688" s="36"/>
      <c r="AK688" s="36"/>
      <c r="AL688" s="36"/>
    </row>
    <row r="689" spans="3:39" x14ac:dyDescent="0.3">
      <c r="C689" s="51"/>
      <c r="E689" s="24"/>
      <c r="F689" s="51"/>
      <c r="AG689" s="36"/>
      <c r="AJ689" s="36"/>
      <c r="AK689" s="36"/>
      <c r="AL689" s="36"/>
    </row>
    <row r="690" spans="3:39" x14ac:dyDescent="0.3">
      <c r="C690" s="51"/>
      <c r="E690" s="24"/>
      <c r="F690" s="51"/>
      <c r="AG690" s="36"/>
      <c r="AJ690" s="36"/>
      <c r="AK690" s="36"/>
      <c r="AL690" s="36"/>
    </row>
    <row r="691" spans="3:39" x14ac:dyDescent="0.3">
      <c r="C691" s="51"/>
      <c r="E691" s="24"/>
      <c r="F691" s="51"/>
      <c r="AG691" s="36"/>
      <c r="AJ691" s="36"/>
      <c r="AK691" s="36"/>
      <c r="AL691" s="36"/>
    </row>
    <row r="692" spans="3:39" x14ac:dyDescent="0.3">
      <c r="C692" s="51"/>
      <c r="E692" s="24"/>
      <c r="F692" s="51"/>
      <c r="AG692" s="36"/>
      <c r="AJ692" s="36"/>
      <c r="AK692" s="36"/>
      <c r="AL692" s="36"/>
    </row>
    <row r="693" spans="3:39" x14ac:dyDescent="0.3">
      <c r="C693" s="51"/>
      <c r="E693" s="24"/>
      <c r="F693" s="51"/>
      <c r="AG693" s="36"/>
      <c r="AJ693" s="36"/>
      <c r="AK693" s="36"/>
      <c r="AL693" s="36"/>
      <c r="AM693" s="36"/>
    </row>
    <row r="694" spans="3:39" x14ac:dyDescent="0.3">
      <c r="C694" s="51"/>
      <c r="E694" s="24"/>
      <c r="F694" s="51"/>
      <c r="AG694" s="36"/>
      <c r="AJ694" s="36"/>
      <c r="AK694" s="36"/>
      <c r="AL694" s="36"/>
    </row>
    <row r="695" spans="3:39" x14ac:dyDescent="0.3">
      <c r="C695" s="51"/>
      <c r="E695" s="24"/>
      <c r="F695" s="51"/>
      <c r="AG695" s="36"/>
      <c r="AJ695" s="36"/>
      <c r="AK695" s="36"/>
      <c r="AL695" s="36"/>
    </row>
    <row r="696" spans="3:39" x14ac:dyDescent="0.3">
      <c r="C696" s="51"/>
      <c r="E696" s="24"/>
      <c r="F696" s="51"/>
      <c r="AG696" s="36"/>
      <c r="AJ696" s="36"/>
      <c r="AK696" s="36"/>
      <c r="AL696" s="36"/>
    </row>
    <row r="697" spans="3:39" x14ac:dyDescent="0.3">
      <c r="C697" s="51"/>
      <c r="E697" s="24"/>
      <c r="F697" s="51"/>
      <c r="AG697" s="36"/>
      <c r="AJ697" s="36"/>
      <c r="AK697" s="36"/>
      <c r="AL697" s="36"/>
    </row>
    <row r="698" spans="3:39" x14ac:dyDescent="0.3">
      <c r="C698" s="51"/>
      <c r="E698" s="24"/>
      <c r="F698" s="51"/>
      <c r="AG698" s="36"/>
      <c r="AJ698" s="36"/>
      <c r="AK698" s="36"/>
      <c r="AL698" s="36"/>
    </row>
    <row r="699" spans="3:39" x14ac:dyDescent="0.3">
      <c r="C699" s="51"/>
      <c r="E699" s="24"/>
      <c r="F699" s="51"/>
      <c r="AG699" s="36"/>
      <c r="AJ699" s="36"/>
      <c r="AK699" s="36"/>
      <c r="AL699" s="36"/>
    </row>
    <row r="700" spans="3:39" x14ac:dyDescent="0.3">
      <c r="C700" s="51"/>
      <c r="E700" s="24"/>
      <c r="F700" s="51"/>
      <c r="AG700" s="36"/>
      <c r="AJ700" s="36"/>
      <c r="AK700" s="36"/>
      <c r="AL700" s="36"/>
    </row>
    <row r="701" spans="3:39" x14ac:dyDescent="0.3">
      <c r="C701" s="51"/>
      <c r="E701" s="24"/>
      <c r="F701" s="51"/>
      <c r="AG701" s="36"/>
      <c r="AJ701" s="36"/>
      <c r="AK701" s="36"/>
      <c r="AL701" s="36"/>
    </row>
    <row r="702" spans="3:39" x14ac:dyDescent="0.3">
      <c r="C702" s="51"/>
      <c r="E702" s="24"/>
      <c r="F702" s="51"/>
      <c r="AG702" s="36"/>
      <c r="AJ702" s="36"/>
      <c r="AK702" s="36"/>
      <c r="AL702" s="36"/>
    </row>
    <row r="703" spans="3:39" x14ac:dyDescent="0.3">
      <c r="C703" s="51"/>
      <c r="E703" s="24"/>
      <c r="F703" s="51"/>
      <c r="AG703" s="36"/>
      <c r="AJ703" s="36"/>
      <c r="AK703" s="36"/>
      <c r="AL703" s="36"/>
    </row>
    <row r="704" spans="3:39" x14ac:dyDescent="0.3">
      <c r="C704" s="51"/>
      <c r="E704" s="24"/>
      <c r="F704" s="51"/>
      <c r="AG704" s="36"/>
      <c r="AJ704" s="36"/>
      <c r="AK704" s="36"/>
      <c r="AL704" s="36"/>
    </row>
    <row r="705" spans="3:38" x14ac:dyDescent="0.3">
      <c r="C705" s="51"/>
      <c r="E705" s="24"/>
      <c r="F705" s="51"/>
      <c r="AG705" s="36"/>
      <c r="AJ705" s="36"/>
      <c r="AK705" s="36"/>
      <c r="AL705" s="36"/>
    </row>
    <row r="706" spans="3:38" x14ac:dyDescent="0.3">
      <c r="C706" s="51"/>
      <c r="E706" s="24"/>
      <c r="F706" s="51"/>
      <c r="AG706" s="36"/>
      <c r="AJ706" s="36"/>
      <c r="AK706" s="36"/>
      <c r="AL706" s="36"/>
    </row>
    <row r="707" spans="3:38" x14ac:dyDescent="0.3">
      <c r="C707" s="51"/>
      <c r="E707" s="24"/>
      <c r="F707" s="51"/>
      <c r="AG707" s="36"/>
      <c r="AJ707" s="36"/>
      <c r="AK707" s="36"/>
      <c r="AL707" s="36"/>
    </row>
    <row r="708" spans="3:38" x14ac:dyDescent="0.3">
      <c r="C708" s="51"/>
      <c r="E708" s="24"/>
      <c r="F708" s="51"/>
      <c r="AG708" s="36"/>
      <c r="AJ708" s="36"/>
      <c r="AK708" s="36"/>
      <c r="AL708" s="36"/>
    </row>
    <row r="709" spans="3:38" x14ac:dyDescent="0.3">
      <c r="C709" s="51"/>
      <c r="E709" s="24"/>
      <c r="F709" s="51"/>
      <c r="AG709" s="36"/>
      <c r="AJ709" s="36"/>
      <c r="AK709" s="36"/>
      <c r="AL709" s="36"/>
    </row>
    <row r="710" spans="3:38" x14ac:dyDescent="0.3">
      <c r="C710" s="51"/>
      <c r="E710" s="24"/>
      <c r="F710" s="51"/>
      <c r="AG710" s="36"/>
      <c r="AJ710" s="36"/>
      <c r="AK710" s="36"/>
      <c r="AL710" s="36"/>
    </row>
    <row r="711" spans="3:38" x14ac:dyDescent="0.3">
      <c r="C711" s="51"/>
      <c r="E711" s="24"/>
      <c r="F711" s="51"/>
      <c r="AG711" s="36"/>
      <c r="AJ711" s="36"/>
      <c r="AK711" s="36"/>
      <c r="AL711" s="36"/>
    </row>
    <row r="712" spans="3:38" x14ac:dyDescent="0.3">
      <c r="C712" s="51"/>
      <c r="E712" s="24"/>
      <c r="F712" s="51"/>
      <c r="AG712" s="36"/>
      <c r="AJ712" s="36"/>
      <c r="AK712" s="36"/>
      <c r="AL712" s="36"/>
    </row>
    <row r="713" spans="3:38" x14ac:dyDescent="0.3">
      <c r="C713" s="51"/>
      <c r="E713" s="24"/>
      <c r="F713" s="51"/>
      <c r="AG713" s="36"/>
      <c r="AJ713" s="36"/>
      <c r="AK713" s="36"/>
      <c r="AL713" s="36"/>
    </row>
    <row r="714" spans="3:38" x14ac:dyDescent="0.3">
      <c r="C714" s="51"/>
      <c r="E714" s="24"/>
      <c r="F714" s="51"/>
      <c r="AG714" s="36"/>
      <c r="AJ714" s="36"/>
      <c r="AK714" s="36"/>
      <c r="AL714" s="36"/>
    </row>
    <row r="715" spans="3:38" x14ac:dyDescent="0.3">
      <c r="C715" s="51"/>
      <c r="E715" s="24"/>
      <c r="F715" s="51"/>
      <c r="AG715" s="36"/>
      <c r="AJ715" s="36"/>
      <c r="AK715" s="36"/>
      <c r="AL715" s="36"/>
    </row>
    <row r="716" spans="3:38" x14ac:dyDescent="0.3">
      <c r="C716" s="51"/>
      <c r="E716" s="24"/>
      <c r="F716" s="51"/>
      <c r="AG716" s="36"/>
      <c r="AJ716" s="36"/>
      <c r="AK716" s="36"/>
      <c r="AL716" s="36"/>
    </row>
    <row r="717" spans="3:38" x14ac:dyDescent="0.3">
      <c r="C717" s="51"/>
      <c r="E717" s="24"/>
      <c r="F717" s="51"/>
      <c r="AG717" s="36"/>
      <c r="AJ717" s="36"/>
      <c r="AK717" s="36"/>
      <c r="AL717" s="36"/>
    </row>
    <row r="718" spans="3:38" x14ac:dyDescent="0.3">
      <c r="C718" s="51"/>
      <c r="E718" s="24"/>
      <c r="F718" s="51"/>
      <c r="AG718" s="36"/>
      <c r="AJ718" s="36"/>
      <c r="AK718" s="36"/>
      <c r="AL718" s="36"/>
    </row>
    <row r="719" spans="3:38" x14ac:dyDescent="0.3">
      <c r="C719" s="51"/>
      <c r="E719" s="24"/>
      <c r="F719" s="51"/>
      <c r="AG719" s="36"/>
      <c r="AJ719" s="36"/>
      <c r="AK719" s="36"/>
      <c r="AL719" s="36"/>
    </row>
    <row r="720" spans="3:38" x14ac:dyDescent="0.3">
      <c r="C720" s="51"/>
      <c r="E720" s="24"/>
      <c r="F720" s="51"/>
      <c r="AG720" s="36"/>
      <c r="AJ720" s="36"/>
      <c r="AK720" s="36"/>
      <c r="AL720" s="36"/>
    </row>
    <row r="721" spans="3:39" x14ac:dyDescent="0.3">
      <c r="C721" s="51"/>
      <c r="E721" s="24"/>
      <c r="F721" s="51"/>
      <c r="AG721" s="36"/>
      <c r="AJ721" s="36"/>
      <c r="AK721" s="36"/>
      <c r="AL721" s="36"/>
    </row>
    <row r="722" spans="3:39" x14ac:dyDescent="0.3">
      <c r="C722" s="51"/>
      <c r="E722" s="24"/>
      <c r="F722" s="51"/>
      <c r="AG722" s="36"/>
      <c r="AJ722" s="36"/>
      <c r="AK722" s="36"/>
      <c r="AL722" s="36"/>
    </row>
    <row r="723" spans="3:39" x14ac:dyDescent="0.3">
      <c r="C723" s="51"/>
      <c r="E723" s="24"/>
      <c r="F723" s="51"/>
      <c r="AG723" s="36"/>
      <c r="AJ723" s="36"/>
      <c r="AK723" s="36"/>
      <c r="AL723" s="36"/>
    </row>
    <row r="724" spans="3:39" x14ac:dyDescent="0.3">
      <c r="C724" s="51"/>
      <c r="E724" s="24"/>
      <c r="F724" s="51"/>
      <c r="AG724" s="36"/>
      <c r="AJ724" s="36"/>
      <c r="AK724" s="36"/>
      <c r="AL724" s="36"/>
    </row>
    <row r="725" spans="3:39" x14ac:dyDescent="0.3">
      <c r="C725" s="51"/>
      <c r="E725" s="24"/>
      <c r="F725" s="51"/>
      <c r="AG725" s="36"/>
      <c r="AJ725" s="36"/>
      <c r="AK725" s="36"/>
      <c r="AL725" s="36"/>
    </row>
    <row r="726" spans="3:39" x14ac:dyDescent="0.3">
      <c r="C726" s="51"/>
      <c r="E726" s="24"/>
      <c r="F726" s="51"/>
      <c r="AG726" s="36"/>
      <c r="AJ726" s="36"/>
      <c r="AK726" s="36"/>
      <c r="AL726" s="36"/>
    </row>
    <row r="727" spans="3:39" x14ac:dyDescent="0.3">
      <c r="C727" s="51"/>
      <c r="E727" s="24"/>
      <c r="F727" s="51"/>
      <c r="AG727" s="36"/>
      <c r="AJ727" s="36"/>
      <c r="AK727" s="36"/>
      <c r="AL727" s="36"/>
    </row>
    <row r="728" spans="3:39" x14ac:dyDescent="0.3">
      <c r="C728" s="51"/>
      <c r="E728" s="24"/>
      <c r="F728" s="51"/>
      <c r="AG728" s="36"/>
      <c r="AJ728" s="36"/>
      <c r="AK728" s="36"/>
      <c r="AL728" s="36"/>
      <c r="AM728" s="36"/>
    </row>
    <row r="729" spans="3:39" x14ac:dyDescent="0.3">
      <c r="C729" s="51"/>
      <c r="E729" s="24"/>
      <c r="F729" s="51"/>
      <c r="AG729" s="36"/>
      <c r="AJ729" s="36"/>
      <c r="AK729" s="36"/>
      <c r="AL729" s="36"/>
    </row>
    <row r="730" spans="3:39" x14ac:dyDescent="0.3">
      <c r="C730" s="51"/>
      <c r="E730" s="24"/>
      <c r="F730" s="51"/>
      <c r="AG730" s="36"/>
      <c r="AJ730" s="36"/>
      <c r="AK730" s="36"/>
      <c r="AL730" s="36"/>
    </row>
    <row r="731" spans="3:39" x14ac:dyDescent="0.3">
      <c r="C731" s="51"/>
      <c r="E731" s="24"/>
      <c r="F731" s="51"/>
      <c r="AG731" s="36"/>
      <c r="AJ731" s="36"/>
      <c r="AK731" s="36"/>
      <c r="AL731" s="36"/>
    </row>
    <row r="732" spans="3:39" x14ac:dyDescent="0.3">
      <c r="C732" s="51"/>
      <c r="E732" s="24"/>
      <c r="F732" s="51"/>
      <c r="AG732" s="36"/>
      <c r="AJ732" s="36"/>
      <c r="AK732" s="36"/>
      <c r="AL732" s="36"/>
    </row>
    <row r="733" spans="3:39" x14ac:dyDescent="0.3">
      <c r="C733" s="51"/>
      <c r="E733" s="24"/>
      <c r="F733" s="51"/>
      <c r="AG733" s="36"/>
      <c r="AJ733" s="36"/>
      <c r="AK733" s="36"/>
      <c r="AL733" s="36"/>
    </row>
    <row r="734" spans="3:39" x14ac:dyDescent="0.3">
      <c r="C734" s="51"/>
      <c r="E734" s="24"/>
      <c r="F734" s="51"/>
      <c r="AG734" s="36"/>
      <c r="AJ734" s="36"/>
      <c r="AK734" s="36"/>
      <c r="AL734" s="36"/>
    </row>
    <row r="735" spans="3:39" x14ac:dyDescent="0.3">
      <c r="C735" s="51"/>
      <c r="E735" s="24"/>
      <c r="F735" s="51"/>
      <c r="AG735" s="36"/>
      <c r="AJ735" s="36"/>
      <c r="AK735" s="36"/>
      <c r="AL735" s="36"/>
    </row>
    <row r="736" spans="3:39" x14ac:dyDescent="0.3">
      <c r="C736" s="51"/>
      <c r="E736" s="24"/>
      <c r="F736" s="51"/>
      <c r="AG736" s="36"/>
      <c r="AJ736" s="36"/>
      <c r="AK736" s="36"/>
      <c r="AL736" s="36"/>
    </row>
    <row r="737" spans="3:39" x14ac:dyDescent="0.3">
      <c r="C737" s="51"/>
      <c r="E737" s="24"/>
      <c r="F737" s="51"/>
      <c r="AG737" s="36"/>
      <c r="AJ737" s="36"/>
      <c r="AK737" s="36"/>
      <c r="AL737" s="36"/>
    </row>
    <row r="738" spans="3:39" x14ac:dyDescent="0.3">
      <c r="C738" s="51"/>
      <c r="E738" s="24"/>
      <c r="F738" s="51"/>
      <c r="AG738" s="36"/>
      <c r="AJ738" s="36"/>
      <c r="AK738" s="36"/>
      <c r="AL738" s="36"/>
    </row>
    <row r="739" spans="3:39" x14ac:dyDescent="0.3">
      <c r="C739" s="51"/>
      <c r="E739" s="24"/>
      <c r="F739" s="51"/>
      <c r="AG739" s="36"/>
      <c r="AJ739" s="36"/>
      <c r="AK739" s="36"/>
      <c r="AL739" s="36"/>
    </row>
    <row r="740" spans="3:39" x14ac:dyDescent="0.3">
      <c r="C740" s="51"/>
      <c r="E740" s="24"/>
      <c r="F740" s="51"/>
      <c r="AG740" s="36"/>
      <c r="AJ740" s="36"/>
      <c r="AK740" s="36"/>
      <c r="AL740" s="36"/>
    </row>
    <row r="741" spans="3:39" x14ac:dyDescent="0.3">
      <c r="C741" s="51"/>
      <c r="E741" s="24"/>
      <c r="F741" s="51"/>
      <c r="AG741" s="36"/>
      <c r="AJ741" s="36"/>
      <c r="AK741" s="36"/>
      <c r="AL741" s="36"/>
    </row>
    <row r="742" spans="3:39" x14ac:dyDescent="0.3">
      <c r="C742" s="51"/>
      <c r="E742" s="24"/>
      <c r="F742" s="51"/>
      <c r="AG742" s="36"/>
      <c r="AJ742" s="36"/>
      <c r="AK742" s="36"/>
      <c r="AL742" s="36"/>
    </row>
    <row r="743" spans="3:39" x14ac:dyDescent="0.3">
      <c r="C743" s="51"/>
      <c r="E743" s="24"/>
      <c r="F743" s="51"/>
      <c r="AG743" s="36"/>
      <c r="AJ743" s="36"/>
      <c r="AK743" s="36"/>
      <c r="AL743" s="36"/>
    </row>
    <row r="744" spans="3:39" x14ac:dyDescent="0.3">
      <c r="C744" s="51"/>
      <c r="E744" s="24"/>
      <c r="F744" s="51"/>
      <c r="AG744" s="36"/>
      <c r="AJ744" s="36"/>
      <c r="AK744" s="36"/>
      <c r="AL744" s="36"/>
    </row>
    <row r="745" spans="3:39" x14ac:dyDescent="0.3">
      <c r="C745" s="51"/>
      <c r="E745" s="24"/>
      <c r="F745" s="51"/>
      <c r="AG745" s="36"/>
      <c r="AJ745" s="36"/>
      <c r="AK745" s="36"/>
      <c r="AL745" s="36"/>
    </row>
    <row r="746" spans="3:39" x14ac:dyDescent="0.3">
      <c r="C746" s="51"/>
      <c r="E746" s="24"/>
      <c r="F746" s="51"/>
      <c r="R746" s="52"/>
      <c r="AG746" s="36"/>
      <c r="AJ746" s="36"/>
      <c r="AK746" s="36"/>
      <c r="AL746" s="36"/>
    </row>
    <row r="747" spans="3:39" x14ac:dyDescent="0.3">
      <c r="C747" s="51"/>
      <c r="E747" s="24"/>
      <c r="F747" s="51"/>
      <c r="AG747" s="36"/>
      <c r="AJ747" s="36"/>
      <c r="AK747" s="36"/>
      <c r="AL747" s="36"/>
    </row>
    <row r="748" spans="3:39" x14ac:dyDescent="0.3">
      <c r="C748" s="51"/>
      <c r="E748" s="24"/>
      <c r="F748" s="51"/>
      <c r="AG748" s="36"/>
      <c r="AJ748" s="36"/>
      <c r="AK748" s="36"/>
      <c r="AL748" s="36"/>
    </row>
    <row r="749" spans="3:39" x14ac:dyDescent="0.3">
      <c r="C749" s="51"/>
      <c r="E749" s="24"/>
      <c r="F749" s="51"/>
      <c r="AG749" s="36"/>
      <c r="AJ749" s="36"/>
      <c r="AK749" s="36"/>
      <c r="AL749" s="36"/>
    </row>
    <row r="750" spans="3:39" x14ac:dyDescent="0.3">
      <c r="C750" s="51"/>
      <c r="E750" s="24"/>
      <c r="F750" s="51"/>
      <c r="AG750" s="36"/>
      <c r="AJ750" s="36"/>
      <c r="AK750" s="36"/>
      <c r="AL750" s="36"/>
    </row>
    <row r="751" spans="3:39" x14ac:dyDescent="0.3">
      <c r="C751" s="51"/>
      <c r="E751" s="24"/>
      <c r="F751" s="51"/>
      <c r="AG751" s="36"/>
      <c r="AJ751" s="36"/>
      <c r="AK751" s="36"/>
      <c r="AL751" s="36"/>
      <c r="AM751" s="36"/>
    </row>
    <row r="752" spans="3:39" x14ac:dyDescent="0.3">
      <c r="C752" s="51"/>
      <c r="E752" s="53"/>
      <c r="F752" s="51"/>
      <c r="AG752" s="36"/>
      <c r="AJ752" s="36"/>
      <c r="AK752" s="36"/>
      <c r="AL752" s="36"/>
    </row>
    <row r="753" spans="3:39" x14ac:dyDescent="0.3">
      <c r="C753" s="51"/>
      <c r="E753" s="24"/>
      <c r="F753" s="51"/>
      <c r="AG753" s="36"/>
      <c r="AJ753" s="36"/>
      <c r="AK753" s="36"/>
      <c r="AL753" s="36"/>
    </row>
    <row r="754" spans="3:39" x14ac:dyDescent="0.3">
      <c r="C754" s="51"/>
      <c r="E754" s="24"/>
      <c r="F754" s="51"/>
      <c r="AG754" s="36"/>
      <c r="AJ754" s="36"/>
      <c r="AK754" s="36"/>
      <c r="AL754" s="36"/>
    </row>
    <row r="755" spans="3:39" x14ac:dyDescent="0.3">
      <c r="C755" s="51"/>
      <c r="E755" s="24"/>
      <c r="F755" s="51"/>
      <c r="AG755" s="36"/>
      <c r="AJ755" s="36"/>
      <c r="AK755" s="36"/>
      <c r="AL755" s="36"/>
    </row>
    <row r="756" spans="3:39" x14ac:dyDescent="0.3">
      <c r="C756" s="51"/>
      <c r="E756" s="24"/>
      <c r="F756" s="51"/>
      <c r="AG756" s="36"/>
      <c r="AJ756" s="36"/>
      <c r="AK756" s="36"/>
      <c r="AL756" s="36"/>
    </row>
    <row r="757" spans="3:39" x14ac:dyDescent="0.3">
      <c r="C757" s="51"/>
      <c r="E757" s="24"/>
      <c r="F757" s="51"/>
      <c r="AG757" s="36"/>
      <c r="AJ757" s="36"/>
      <c r="AK757" s="36"/>
      <c r="AL757" s="36"/>
    </row>
    <row r="758" spans="3:39" x14ac:dyDescent="0.3">
      <c r="C758" s="51"/>
      <c r="E758" s="24"/>
      <c r="F758" s="51"/>
      <c r="AG758" s="36"/>
      <c r="AJ758" s="36"/>
      <c r="AK758" s="36"/>
      <c r="AL758" s="36"/>
      <c r="AM758" s="36"/>
    </row>
    <row r="759" spans="3:39" x14ac:dyDescent="0.3">
      <c r="C759" s="51"/>
      <c r="E759" s="24"/>
      <c r="F759" s="51"/>
      <c r="AG759" s="36"/>
      <c r="AJ759" s="36"/>
      <c r="AK759" s="36"/>
      <c r="AL759" s="36"/>
      <c r="AM759" s="36"/>
    </row>
    <row r="760" spans="3:39" x14ac:dyDescent="0.3">
      <c r="C760" s="51"/>
      <c r="E760" s="24"/>
      <c r="F760" s="51"/>
      <c r="AG760" s="36"/>
      <c r="AJ760" s="36"/>
      <c r="AK760" s="36"/>
      <c r="AL760" s="36"/>
    </row>
    <row r="761" spans="3:39" x14ac:dyDescent="0.3">
      <c r="C761" s="51"/>
      <c r="E761" s="24"/>
      <c r="F761" s="51"/>
      <c r="AG761" s="36"/>
      <c r="AJ761" s="36"/>
      <c r="AK761" s="36"/>
      <c r="AL761" s="36"/>
    </row>
    <row r="762" spans="3:39" x14ac:dyDescent="0.3">
      <c r="C762" s="51"/>
      <c r="E762" s="24"/>
      <c r="F762" s="51"/>
      <c r="AG762" s="36"/>
      <c r="AJ762" s="36"/>
      <c r="AK762" s="36"/>
      <c r="AL762" s="36"/>
    </row>
    <row r="763" spans="3:39" x14ac:dyDescent="0.3">
      <c r="C763" s="51"/>
      <c r="E763" s="24"/>
      <c r="F763" s="51"/>
      <c r="AG763" s="36"/>
      <c r="AJ763" s="36"/>
      <c r="AK763" s="36"/>
      <c r="AL763" s="36"/>
    </row>
    <row r="764" spans="3:39" x14ac:dyDescent="0.3">
      <c r="C764" s="51"/>
      <c r="E764" s="24"/>
      <c r="F764" s="51"/>
      <c r="AG764" s="36"/>
      <c r="AJ764" s="36"/>
      <c r="AK764" s="36"/>
      <c r="AL764" s="36"/>
    </row>
    <row r="765" spans="3:39" x14ac:dyDescent="0.3">
      <c r="C765" s="51"/>
      <c r="E765" s="24"/>
      <c r="F765" s="51"/>
      <c r="AG765" s="36"/>
      <c r="AJ765" s="36"/>
      <c r="AK765" s="36"/>
      <c r="AL765" s="36"/>
    </row>
    <row r="766" spans="3:39" x14ac:dyDescent="0.3">
      <c r="C766" s="51"/>
      <c r="E766" s="24"/>
      <c r="F766" s="51"/>
      <c r="AG766" s="36"/>
      <c r="AJ766" s="36"/>
      <c r="AK766" s="36"/>
      <c r="AL766" s="36"/>
    </row>
    <row r="767" spans="3:39" x14ac:dyDescent="0.3">
      <c r="C767" s="51"/>
      <c r="E767" s="24"/>
      <c r="F767" s="51"/>
      <c r="AG767" s="36"/>
      <c r="AJ767" s="36"/>
      <c r="AK767" s="36"/>
      <c r="AL767" s="36"/>
    </row>
    <row r="768" spans="3:39" x14ac:dyDescent="0.3">
      <c r="C768" s="51"/>
      <c r="E768" s="24"/>
      <c r="F768" s="51"/>
      <c r="AG768" s="36"/>
      <c r="AJ768" s="36"/>
      <c r="AK768" s="36"/>
      <c r="AL768" s="36"/>
    </row>
    <row r="769" spans="3:39" x14ac:dyDescent="0.3">
      <c r="C769" s="51"/>
      <c r="E769" s="24"/>
      <c r="F769" s="51"/>
      <c r="AG769" s="36"/>
      <c r="AJ769" s="36"/>
      <c r="AK769" s="36"/>
      <c r="AL769" s="36"/>
    </row>
    <row r="770" spans="3:39" x14ac:dyDescent="0.3">
      <c r="C770" s="51"/>
      <c r="E770" s="24"/>
      <c r="F770" s="51"/>
      <c r="AG770" s="36"/>
      <c r="AJ770" s="36"/>
      <c r="AK770" s="36"/>
      <c r="AL770" s="36"/>
    </row>
    <row r="771" spans="3:39" x14ac:dyDescent="0.3">
      <c r="C771" s="51"/>
      <c r="E771" s="24"/>
      <c r="F771" s="51"/>
      <c r="AG771" s="36"/>
      <c r="AJ771" s="36"/>
      <c r="AK771" s="36"/>
      <c r="AL771" s="36"/>
    </row>
    <row r="772" spans="3:39" x14ac:dyDescent="0.3">
      <c r="C772" s="51"/>
      <c r="E772" s="24"/>
      <c r="F772" s="51"/>
      <c r="AG772" s="36"/>
      <c r="AJ772" s="36"/>
      <c r="AK772" s="36"/>
      <c r="AL772" s="36"/>
    </row>
    <row r="773" spans="3:39" x14ac:dyDescent="0.3">
      <c r="C773" s="51"/>
      <c r="E773" s="24"/>
      <c r="F773" s="51"/>
      <c r="AG773" s="36"/>
      <c r="AJ773" s="36"/>
      <c r="AK773" s="36"/>
      <c r="AL773" s="36"/>
    </row>
    <row r="774" spans="3:39" x14ac:dyDescent="0.3">
      <c r="C774" s="51"/>
      <c r="E774" s="24"/>
      <c r="F774" s="51"/>
      <c r="AG774" s="36"/>
      <c r="AJ774" s="36"/>
      <c r="AK774" s="36"/>
      <c r="AL774" s="36"/>
      <c r="AM774" s="36"/>
    </row>
    <row r="775" spans="3:39" x14ac:dyDescent="0.3">
      <c r="C775" s="51"/>
      <c r="E775" s="24"/>
      <c r="F775" s="51"/>
      <c r="AG775" s="36"/>
      <c r="AJ775" s="36"/>
      <c r="AK775" s="36"/>
      <c r="AL775" s="36"/>
    </row>
    <row r="776" spans="3:39" x14ac:dyDescent="0.3">
      <c r="C776" s="51"/>
      <c r="E776" s="24"/>
      <c r="F776" s="51"/>
      <c r="AG776" s="36"/>
      <c r="AJ776" s="36"/>
      <c r="AK776" s="36"/>
      <c r="AL776" s="36"/>
    </row>
    <row r="777" spans="3:39" x14ac:dyDescent="0.3">
      <c r="C777" s="51"/>
      <c r="E777" s="24"/>
      <c r="F777" s="51"/>
      <c r="AG777" s="36"/>
      <c r="AJ777" s="36"/>
      <c r="AK777" s="36"/>
      <c r="AL777" s="36"/>
    </row>
    <row r="778" spans="3:39" x14ac:dyDescent="0.3">
      <c r="C778" s="51"/>
      <c r="E778" s="24"/>
      <c r="F778" s="51"/>
      <c r="AG778" s="36"/>
      <c r="AJ778" s="36"/>
      <c r="AK778" s="36"/>
      <c r="AL778" s="36"/>
    </row>
    <row r="779" spans="3:39" x14ac:dyDescent="0.3">
      <c r="C779" s="51"/>
      <c r="E779" s="24"/>
      <c r="F779" s="51"/>
      <c r="AG779" s="36"/>
      <c r="AJ779" s="36"/>
      <c r="AK779" s="36"/>
      <c r="AL779" s="36"/>
    </row>
    <row r="780" spans="3:39" x14ac:dyDescent="0.3">
      <c r="C780" s="51"/>
      <c r="E780" s="24"/>
      <c r="F780" s="51"/>
      <c r="AG780" s="36"/>
      <c r="AJ780" s="36"/>
      <c r="AK780" s="36"/>
      <c r="AL780" s="36"/>
    </row>
    <row r="781" spans="3:39" x14ac:dyDescent="0.3">
      <c r="C781" s="51"/>
      <c r="E781" s="24"/>
      <c r="F781" s="51"/>
      <c r="AG781" s="36"/>
      <c r="AJ781" s="36"/>
      <c r="AK781" s="36"/>
      <c r="AL781" s="36"/>
    </row>
    <row r="782" spans="3:39" x14ac:dyDescent="0.3">
      <c r="C782" s="51"/>
      <c r="E782" s="24"/>
      <c r="F782" s="51"/>
      <c r="AG782" s="36"/>
      <c r="AJ782" s="36"/>
      <c r="AK782" s="36"/>
      <c r="AL782" s="36"/>
    </row>
    <row r="783" spans="3:39" x14ac:dyDescent="0.3">
      <c r="C783" s="51"/>
      <c r="E783" s="24"/>
      <c r="F783" s="51"/>
      <c r="AG783" s="36"/>
      <c r="AJ783" s="36"/>
      <c r="AK783" s="36"/>
      <c r="AL783" s="36"/>
    </row>
    <row r="784" spans="3:39" x14ac:dyDescent="0.3">
      <c r="C784" s="51"/>
      <c r="E784" s="24"/>
      <c r="F784" s="51"/>
      <c r="AG784" s="36"/>
      <c r="AJ784" s="36"/>
      <c r="AK784" s="36"/>
      <c r="AL784" s="36"/>
    </row>
    <row r="785" spans="3:39" x14ac:dyDescent="0.3">
      <c r="C785" s="51"/>
      <c r="E785" s="24"/>
      <c r="F785" s="51"/>
      <c r="AG785" s="36"/>
      <c r="AJ785" s="36"/>
      <c r="AK785" s="36"/>
      <c r="AL785" s="36"/>
      <c r="AM785" s="36"/>
    </row>
    <row r="786" spans="3:39" x14ac:dyDescent="0.3">
      <c r="C786" s="51"/>
      <c r="E786" s="24"/>
      <c r="F786" s="51"/>
      <c r="AG786" s="36"/>
      <c r="AJ786" s="36"/>
      <c r="AK786" s="36"/>
      <c r="AL786" s="36"/>
    </row>
    <row r="787" spans="3:39" x14ac:dyDescent="0.3">
      <c r="C787" s="51"/>
      <c r="E787" s="24"/>
      <c r="F787" s="51"/>
      <c r="AG787" s="36"/>
      <c r="AJ787" s="36"/>
      <c r="AK787" s="36"/>
      <c r="AL787" s="36"/>
    </row>
    <row r="788" spans="3:39" x14ac:dyDescent="0.3">
      <c r="C788" s="51"/>
      <c r="E788" s="24"/>
      <c r="F788" s="51"/>
      <c r="AG788" s="36"/>
      <c r="AJ788" s="36"/>
      <c r="AK788" s="36"/>
      <c r="AL788" s="36"/>
    </row>
    <row r="789" spans="3:39" x14ac:dyDescent="0.3">
      <c r="C789" s="51"/>
      <c r="E789" s="24"/>
      <c r="F789" s="51"/>
      <c r="AG789" s="36"/>
      <c r="AJ789" s="36"/>
      <c r="AK789" s="36"/>
      <c r="AL789" s="36"/>
    </row>
    <row r="790" spans="3:39" x14ac:dyDescent="0.3">
      <c r="C790" s="51"/>
      <c r="E790" s="24"/>
      <c r="F790" s="51"/>
      <c r="AG790" s="36"/>
      <c r="AJ790" s="36"/>
      <c r="AK790" s="36"/>
      <c r="AL790" s="36"/>
    </row>
    <row r="791" spans="3:39" x14ac:dyDescent="0.3">
      <c r="C791" s="51"/>
      <c r="E791" s="24"/>
      <c r="F791" s="51"/>
      <c r="AG791" s="36"/>
      <c r="AJ791" s="36"/>
      <c r="AK791" s="36"/>
      <c r="AL791" s="36"/>
    </row>
    <row r="792" spans="3:39" x14ac:dyDescent="0.3">
      <c r="C792" s="51"/>
      <c r="E792" s="24"/>
      <c r="F792" s="51"/>
      <c r="AG792" s="36"/>
      <c r="AJ792" s="36"/>
      <c r="AK792" s="36"/>
      <c r="AL792" s="36"/>
    </row>
    <row r="793" spans="3:39" x14ac:dyDescent="0.3">
      <c r="C793" s="51"/>
      <c r="E793" s="24"/>
      <c r="F793" s="51"/>
      <c r="AG793" s="36"/>
      <c r="AJ793" s="36"/>
      <c r="AK793" s="36"/>
      <c r="AL793" s="36"/>
    </row>
    <row r="794" spans="3:39" x14ac:dyDescent="0.3">
      <c r="C794" s="51"/>
      <c r="E794" s="24"/>
      <c r="F794" s="51"/>
      <c r="AG794" s="36"/>
      <c r="AJ794" s="36"/>
      <c r="AK794" s="36"/>
      <c r="AL794" s="36"/>
    </row>
    <row r="795" spans="3:39" x14ac:dyDescent="0.3">
      <c r="C795" s="51"/>
      <c r="E795" s="24"/>
      <c r="F795" s="51"/>
      <c r="AG795" s="36"/>
      <c r="AJ795" s="36"/>
      <c r="AK795" s="36"/>
      <c r="AL795" s="36"/>
    </row>
    <row r="796" spans="3:39" x14ac:dyDescent="0.3">
      <c r="C796" s="51"/>
      <c r="E796" s="24"/>
      <c r="F796" s="51"/>
      <c r="AG796" s="36"/>
      <c r="AJ796" s="36"/>
      <c r="AK796" s="36"/>
      <c r="AL796" s="36"/>
    </row>
    <row r="797" spans="3:39" x14ac:dyDescent="0.3">
      <c r="C797" s="51"/>
      <c r="E797" s="24"/>
      <c r="F797" s="51"/>
      <c r="AG797" s="36"/>
      <c r="AJ797" s="36"/>
      <c r="AK797" s="36"/>
      <c r="AL797" s="36"/>
    </row>
    <row r="798" spans="3:39" x14ac:dyDescent="0.3">
      <c r="C798" s="51"/>
      <c r="E798" s="24"/>
      <c r="F798" s="51"/>
      <c r="AG798" s="36"/>
      <c r="AJ798" s="36"/>
      <c r="AK798" s="36"/>
      <c r="AL798" s="36"/>
    </row>
    <row r="799" spans="3:39" x14ac:dyDescent="0.3">
      <c r="C799" s="51"/>
      <c r="E799" s="24"/>
      <c r="F799" s="51"/>
      <c r="AG799" s="36"/>
      <c r="AJ799" s="36"/>
      <c r="AK799" s="36"/>
      <c r="AL799" s="36"/>
    </row>
    <row r="800" spans="3:39" x14ac:dyDescent="0.3">
      <c r="C800" s="51"/>
      <c r="E800" s="24"/>
      <c r="F800" s="51"/>
      <c r="AG800" s="36"/>
      <c r="AJ800" s="36"/>
      <c r="AK800" s="36"/>
      <c r="AL800" s="36"/>
    </row>
    <row r="801" spans="3:38" x14ac:dyDescent="0.3">
      <c r="C801" s="51"/>
      <c r="E801" s="24"/>
      <c r="F801" s="51"/>
      <c r="AG801" s="36"/>
      <c r="AJ801" s="36"/>
      <c r="AK801" s="36"/>
      <c r="AL801" s="36"/>
    </row>
    <row r="802" spans="3:38" x14ac:dyDescent="0.3">
      <c r="C802" s="51"/>
      <c r="E802" s="24"/>
      <c r="F802" s="51"/>
      <c r="AG802" s="36"/>
      <c r="AJ802" s="36"/>
      <c r="AK802" s="36"/>
      <c r="AL802" s="36"/>
    </row>
    <row r="803" spans="3:38" x14ac:dyDescent="0.3">
      <c r="C803" s="51"/>
      <c r="E803" s="24"/>
      <c r="F803" s="51"/>
      <c r="AG803" s="36"/>
      <c r="AJ803" s="36"/>
      <c r="AK803" s="36"/>
      <c r="AL803" s="36"/>
    </row>
    <row r="804" spans="3:38" x14ac:dyDescent="0.3">
      <c r="C804" s="51"/>
      <c r="E804" s="24"/>
      <c r="F804" s="51"/>
      <c r="AG804" s="36"/>
      <c r="AJ804" s="36"/>
      <c r="AK804" s="36"/>
      <c r="AL804" s="36"/>
    </row>
    <row r="805" spans="3:38" x14ac:dyDescent="0.3">
      <c r="C805" s="51"/>
      <c r="E805" s="24"/>
      <c r="F805" s="51"/>
      <c r="AG805" s="36"/>
      <c r="AJ805" s="36"/>
      <c r="AK805" s="36"/>
      <c r="AL805" s="36"/>
    </row>
    <row r="806" spans="3:38" x14ac:dyDescent="0.3">
      <c r="C806" s="51"/>
      <c r="E806" s="24"/>
      <c r="F806" s="51"/>
      <c r="AG806" s="36"/>
      <c r="AJ806" s="36"/>
      <c r="AK806" s="36"/>
      <c r="AL806" s="36"/>
    </row>
    <row r="807" spans="3:38" x14ac:dyDescent="0.3">
      <c r="C807" s="51"/>
      <c r="E807" s="24"/>
      <c r="F807" s="51"/>
      <c r="AG807" s="36"/>
      <c r="AJ807" s="36"/>
      <c r="AK807" s="36"/>
      <c r="AL807" s="36"/>
    </row>
    <row r="808" spans="3:38" x14ac:dyDescent="0.3">
      <c r="C808" s="51"/>
      <c r="E808" s="24"/>
      <c r="F808" s="51"/>
      <c r="AG808" s="36"/>
      <c r="AJ808" s="36"/>
      <c r="AK808" s="36"/>
      <c r="AL808" s="36"/>
    </row>
    <row r="809" spans="3:38" x14ac:dyDescent="0.3">
      <c r="C809" s="51"/>
      <c r="E809" s="24"/>
      <c r="F809" s="51"/>
      <c r="AG809" s="36"/>
      <c r="AJ809" s="36"/>
      <c r="AK809" s="36"/>
      <c r="AL809" s="36"/>
    </row>
    <row r="810" spans="3:38" x14ac:dyDescent="0.3">
      <c r="C810" s="51"/>
      <c r="E810" s="24"/>
      <c r="F810" s="51"/>
      <c r="AG810" s="36"/>
      <c r="AJ810" s="36"/>
      <c r="AK810" s="36"/>
      <c r="AL810" s="36"/>
    </row>
    <row r="811" spans="3:38" x14ac:dyDescent="0.3">
      <c r="C811" s="51"/>
      <c r="E811" s="24"/>
      <c r="F811" s="51"/>
      <c r="AG811" s="36"/>
      <c r="AJ811" s="36"/>
      <c r="AK811" s="36"/>
      <c r="AL811" s="36"/>
    </row>
    <row r="812" spans="3:38" x14ac:dyDescent="0.3">
      <c r="C812" s="51"/>
      <c r="E812" s="24"/>
      <c r="F812" s="51"/>
      <c r="AG812" s="36"/>
      <c r="AJ812" s="36"/>
      <c r="AK812" s="36"/>
      <c r="AL812" s="36"/>
    </row>
    <row r="813" spans="3:38" x14ac:dyDescent="0.3">
      <c r="C813" s="51"/>
      <c r="E813" s="24"/>
      <c r="F813" s="51"/>
      <c r="AG813" s="36"/>
      <c r="AJ813" s="36"/>
      <c r="AK813" s="36"/>
      <c r="AL813" s="36"/>
    </row>
    <row r="814" spans="3:38" x14ac:dyDescent="0.3">
      <c r="C814" s="51"/>
      <c r="E814" s="24"/>
      <c r="F814" s="51"/>
      <c r="AG814" s="36"/>
      <c r="AJ814" s="36"/>
      <c r="AK814" s="36"/>
      <c r="AL814" s="36"/>
    </row>
    <row r="815" spans="3:38" x14ac:dyDescent="0.3">
      <c r="C815" s="51"/>
      <c r="E815" s="24"/>
      <c r="F815" s="51"/>
      <c r="AG815" s="36"/>
      <c r="AJ815" s="36"/>
      <c r="AK815" s="36"/>
      <c r="AL815" s="36"/>
    </row>
    <row r="816" spans="3:38" x14ac:dyDescent="0.3">
      <c r="C816" s="51"/>
      <c r="E816" s="24"/>
      <c r="F816" s="51"/>
      <c r="AG816" s="36"/>
      <c r="AJ816" s="36"/>
      <c r="AK816" s="36"/>
      <c r="AL816" s="36"/>
    </row>
    <row r="817" spans="3:38" x14ac:dyDescent="0.3">
      <c r="C817" s="51"/>
      <c r="E817" s="24"/>
      <c r="F817" s="51"/>
      <c r="AG817" s="36"/>
      <c r="AJ817" s="36"/>
      <c r="AK817" s="36"/>
      <c r="AL817" s="36"/>
    </row>
    <row r="818" spans="3:38" x14ac:dyDescent="0.3">
      <c r="C818" s="51"/>
      <c r="E818" s="24"/>
      <c r="F818" s="51"/>
      <c r="AG818" s="36"/>
      <c r="AJ818" s="36"/>
      <c r="AK818" s="36"/>
      <c r="AL818" s="36"/>
    </row>
    <row r="819" spans="3:38" x14ac:dyDescent="0.3">
      <c r="C819" s="51"/>
      <c r="E819" s="24"/>
      <c r="F819" s="51"/>
      <c r="AG819" s="36"/>
      <c r="AJ819" s="36"/>
      <c r="AK819" s="36"/>
      <c r="AL819" s="36"/>
    </row>
    <row r="820" spans="3:38" x14ac:dyDescent="0.3">
      <c r="C820" s="51"/>
      <c r="E820" s="24"/>
      <c r="F820" s="51"/>
      <c r="AG820" s="36"/>
      <c r="AJ820" s="36"/>
      <c r="AK820" s="36"/>
      <c r="AL820" s="36"/>
    </row>
    <row r="821" spans="3:38" x14ac:dyDescent="0.3">
      <c r="C821" s="51"/>
      <c r="E821" s="24"/>
      <c r="F821" s="51"/>
      <c r="AG821" s="36"/>
      <c r="AJ821" s="36"/>
      <c r="AK821" s="36"/>
      <c r="AL821" s="36"/>
    </row>
    <row r="822" spans="3:38" x14ac:dyDescent="0.3">
      <c r="C822" s="51"/>
      <c r="E822" s="24"/>
      <c r="F822" s="51"/>
      <c r="AG822" s="36"/>
      <c r="AJ822" s="36"/>
      <c r="AK822" s="36"/>
      <c r="AL822" s="36"/>
    </row>
    <row r="823" spans="3:38" x14ac:dyDescent="0.3">
      <c r="C823" s="51"/>
      <c r="E823" s="24"/>
      <c r="F823" s="51"/>
      <c r="AG823" s="36"/>
      <c r="AJ823" s="36"/>
      <c r="AK823" s="36"/>
      <c r="AL823" s="36"/>
    </row>
    <row r="824" spans="3:38" x14ac:dyDescent="0.3">
      <c r="C824" s="51"/>
      <c r="E824" s="24"/>
      <c r="F824" s="51"/>
      <c r="AG824" s="36"/>
      <c r="AJ824" s="36"/>
      <c r="AK824" s="36"/>
      <c r="AL824" s="36"/>
    </row>
    <row r="825" spans="3:38" x14ac:dyDescent="0.3">
      <c r="C825" s="51"/>
      <c r="E825" s="24"/>
      <c r="F825" s="51"/>
      <c r="AG825" s="36"/>
      <c r="AJ825" s="36"/>
      <c r="AK825" s="36"/>
      <c r="AL825" s="36"/>
    </row>
    <row r="826" spans="3:38" x14ac:dyDescent="0.3">
      <c r="C826" s="51"/>
      <c r="E826" s="24"/>
      <c r="F826" s="51"/>
      <c r="AG826" s="36"/>
      <c r="AJ826" s="36"/>
      <c r="AK826" s="36"/>
      <c r="AL826" s="36"/>
    </row>
    <row r="827" spans="3:38" x14ac:dyDescent="0.3">
      <c r="C827" s="51"/>
      <c r="E827" s="24"/>
      <c r="F827" s="51"/>
      <c r="AG827" s="36"/>
      <c r="AJ827" s="36"/>
      <c r="AK827" s="36"/>
      <c r="AL827" s="36"/>
    </row>
    <row r="828" spans="3:38" x14ac:dyDescent="0.3">
      <c r="C828" s="51"/>
      <c r="E828" s="24"/>
      <c r="F828" s="51"/>
      <c r="AG828" s="36"/>
      <c r="AJ828" s="36"/>
      <c r="AK828" s="36"/>
      <c r="AL828" s="36"/>
    </row>
    <row r="829" spans="3:38" x14ac:dyDescent="0.3">
      <c r="C829" s="51"/>
      <c r="E829" s="24"/>
      <c r="F829" s="51"/>
      <c r="AG829" s="36"/>
      <c r="AJ829" s="36"/>
      <c r="AK829" s="36"/>
      <c r="AL829" s="36"/>
    </row>
    <row r="830" spans="3:38" x14ac:dyDescent="0.3">
      <c r="C830" s="51"/>
      <c r="E830" s="24"/>
      <c r="F830" s="51"/>
      <c r="AG830" s="36"/>
      <c r="AJ830" s="36"/>
      <c r="AK830" s="36"/>
      <c r="AL830" s="36"/>
    </row>
    <row r="831" spans="3:38" x14ac:dyDescent="0.3">
      <c r="C831" s="51"/>
      <c r="E831" s="24"/>
      <c r="F831" s="51"/>
      <c r="AG831" s="36"/>
      <c r="AJ831" s="36"/>
      <c r="AK831" s="36"/>
      <c r="AL831" s="36"/>
    </row>
    <row r="832" spans="3:38" x14ac:dyDescent="0.3">
      <c r="C832" s="51"/>
      <c r="E832" s="24"/>
      <c r="F832" s="51"/>
      <c r="AG832" s="36"/>
      <c r="AJ832" s="36"/>
      <c r="AK832" s="36"/>
      <c r="AL832" s="36"/>
    </row>
    <row r="833" spans="3:38" x14ac:dyDescent="0.3">
      <c r="C833" s="51"/>
      <c r="E833" s="24"/>
      <c r="F833" s="51"/>
      <c r="AG833" s="36"/>
      <c r="AJ833" s="36"/>
      <c r="AK833" s="36"/>
      <c r="AL833" s="36"/>
    </row>
    <row r="834" spans="3:38" x14ac:dyDescent="0.3">
      <c r="C834" s="51"/>
      <c r="E834" s="24"/>
      <c r="F834" s="51"/>
      <c r="AG834" s="36"/>
      <c r="AJ834" s="36"/>
      <c r="AK834" s="36"/>
      <c r="AL834" s="36"/>
    </row>
    <row r="835" spans="3:38" x14ac:dyDescent="0.3">
      <c r="C835" s="51"/>
      <c r="E835" s="24"/>
      <c r="F835" s="51"/>
      <c r="AG835" s="36"/>
      <c r="AJ835" s="36"/>
      <c r="AK835" s="36"/>
      <c r="AL835" s="36"/>
    </row>
    <row r="836" spans="3:38" x14ac:dyDescent="0.3">
      <c r="C836" s="51"/>
      <c r="E836" s="24"/>
      <c r="F836" s="51"/>
      <c r="AG836" s="36"/>
      <c r="AJ836" s="36"/>
      <c r="AK836" s="36"/>
      <c r="AL836" s="36"/>
    </row>
    <row r="837" spans="3:38" x14ac:dyDescent="0.3">
      <c r="C837" s="51"/>
      <c r="E837" s="24"/>
      <c r="F837" s="51"/>
      <c r="AG837" s="36"/>
      <c r="AJ837" s="36"/>
      <c r="AK837" s="36"/>
      <c r="AL837" s="36"/>
    </row>
    <row r="838" spans="3:38" x14ac:dyDescent="0.3">
      <c r="C838" s="51"/>
      <c r="E838" s="24"/>
      <c r="F838" s="51"/>
      <c r="AG838" s="36"/>
      <c r="AJ838" s="36"/>
      <c r="AK838" s="36"/>
      <c r="AL838" s="36"/>
    </row>
    <row r="839" spans="3:38" x14ac:dyDescent="0.3">
      <c r="C839" s="51"/>
      <c r="E839" s="24"/>
      <c r="F839" s="51"/>
      <c r="AG839" s="36"/>
      <c r="AJ839" s="36"/>
      <c r="AK839" s="36"/>
      <c r="AL839" s="36"/>
    </row>
    <row r="840" spans="3:38" x14ac:dyDescent="0.3">
      <c r="C840" s="51"/>
      <c r="E840" s="24"/>
      <c r="F840" s="51"/>
      <c r="AG840" s="36"/>
      <c r="AJ840" s="36"/>
      <c r="AK840" s="36"/>
      <c r="AL840" s="36"/>
    </row>
    <row r="841" spans="3:38" x14ac:dyDescent="0.3">
      <c r="C841" s="51"/>
      <c r="E841" s="24"/>
      <c r="F841" s="51"/>
      <c r="AG841" s="36"/>
      <c r="AJ841" s="36"/>
      <c r="AK841" s="36"/>
      <c r="AL841" s="36"/>
    </row>
    <row r="842" spans="3:38" x14ac:dyDescent="0.3">
      <c r="C842" s="51"/>
      <c r="E842" s="24"/>
      <c r="F842" s="51"/>
      <c r="AG842" s="36"/>
      <c r="AJ842" s="36"/>
      <c r="AK842" s="36"/>
      <c r="AL842" s="36"/>
    </row>
    <row r="843" spans="3:38" x14ac:dyDescent="0.3">
      <c r="C843" s="51"/>
      <c r="E843" s="24"/>
      <c r="F843" s="51"/>
      <c r="AG843" s="36"/>
      <c r="AJ843" s="36"/>
      <c r="AK843" s="36"/>
      <c r="AL843" s="36"/>
    </row>
    <row r="844" spans="3:38" x14ac:dyDescent="0.3">
      <c r="C844" s="51"/>
      <c r="E844" s="24"/>
      <c r="F844" s="51"/>
      <c r="AG844" s="36"/>
      <c r="AJ844" s="36"/>
      <c r="AK844" s="36"/>
      <c r="AL844" s="36"/>
    </row>
    <row r="845" spans="3:38" x14ac:dyDescent="0.3">
      <c r="C845" s="51"/>
      <c r="E845" s="24"/>
      <c r="F845" s="51"/>
      <c r="AG845" s="36"/>
      <c r="AJ845" s="36"/>
      <c r="AK845" s="36"/>
      <c r="AL845" s="36"/>
    </row>
    <row r="846" spans="3:38" x14ac:dyDescent="0.3">
      <c r="C846" s="51"/>
      <c r="E846" s="24"/>
      <c r="F846" s="51"/>
      <c r="AG846" s="36"/>
      <c r="AJ846" s="36"/>
      <c r="AK846" s="36"/>
      <c r="AL846" s="36"/>
    </row>
    <row r="847" spans="3:38" x14ac:dyDescent="0.3">
      <c r="C847" s="51"/>
      <c r="E847" s="24"/>
      <c r="F847" s="51"/>
      <c r="AG847" s="36"/>
      <c r="AJ847" s="36"/>
      <c r="AK847" s="36"/>
      <c r="AL847" s="36"/>
    </row>
    <row r="848" spans="3:38" x14ac:dyDescent="0.3">
      <c r="C848" s="51"/>
      <c r="E848" s="24"/>
      <c r="F848" s="51"/>
      <c r="AG848" s="36"/>
      <c r="AJ848" s="36"/>
      <c r="AK848" s="36"/>
      <c r="AL848" s="36"/>
    </row>
    <row r="849" spans="3:38" x14ac:dyDescent="0.3">
      <c r="C849" s="51"/>
      <c r="E849" s="24"/>
      <c r="F849" s="51"/>
      <c r="AG849" s="36"/>
      <c r="AJ849" s="36"/>
      <c r="AK849" s="36"/>
      <c r="AL849" s="36"/>
    </row>
    <row r="850" spans="3:38" x14ac:dyDescent="0.3">
      <c r="C850" s="51"/>
      <c r="E850" s="24"/>
      <c r="F850" s="51"/>
      <c r="AG850" s="36"/>
      <c r="AJ850" s="36"/>
      <c r="AK850" s="36"/>
      <c r="AL850" s="36"/>
    </row>
    <row r="851" spans="3:38" x14ac:dyDescent="0.3">
      <c r="C851" s="51"/>
      <c r="E851" s="24"/>
      <c r="F851" s="51"/>
      <c r="AG851" s="36"/>
      <c r="AJ851" s="36"/>
      <c r="AK851" s="36"/>
      <c r="AL851" s="36"/>
    </row>
    <row r="852" spans="3:38" x14ac:dyDescent="0.3">
      <c r="C852" s="51"/>
      <c r="E852" s="24"/>
      <c r="F852" s="51"/>
      <c r="AG852" s="36"/>
      <c r="AJ852" s="36"/>
      <c r="AK852" s="36"/>
      <c r="AL852" s="36"/>
    </row>
    <row r="853" spans="3:38" x14ac:dyDescent="0.3">
      <c r="C853" s="51"/>
      <c r="E853" s="24"/>
      <c r="F853" s="51"/>
      <c r="AG853" s="36"/>
      <c r="AJ853" s="36"/>
      <c r="AK853" s="36"/>
      <c r="AL853" s="36"/>
    </row>
    <row r="854" spans="3:38" x14ac:dyDescent="0.3">
      <c r="C854" s="51"/>
      <c r="E854" s="24"/>
      <c r="F854" s="51"/>
      <c r="AG854" s="36"/>
      <c r="AJ854" s="36"/>
      <c r="AK854" s="36"/>
      <c r="AL854" s="36"/>
    </row>
    <row r="855" spans="3:38" x14ac:dyDescent="0.3">
      <c r="C855" s="51"/>
      <c r="E855" s="24"/>
      <c r="F855" s="51"/>
      <c r="AG855" s="36"/>
      <c r="AJ855" s="36"/>
      <c r="AK855" s="36"/>
      <c r="AL855" s="36"/>
    </row>
    <row r="856" spans="3:38" x14ac:dyDescent="0.3">
      <c r="C856" s="51"/>
      <c r="E856" s="24"/>
      <c r="F856" s="51"/>
      <c r="AG856" s="36"/>
      <c r="AJ856" s="36"/>
      <c r="AK856" s="36"/>
      <c r="AL856" s="36"/>
    </row>
    <row r="857" spans="3:38" x14ac:dyDescent="0.3">
      <c r="C857" s="51"/>
      <c r="E857" s="24"/>
      <c r="F857" s="51"/>
      <c r="AG857" s="36"/>
      <c r="AJ857" s="36"/>
      <c r="AK857" s="36"/>
      <c r="AL857" s="36"/>
    </row>
    <row r="858" spans="3:38" x14ac:dyDescent="0.3">
      <c r="C858" s="51"/>
      <c r="E858" s="24"/>
      <c r="F858" s="51"/>
      <c r="AG858" s="36"/>
      <c r="AJ858" s="36"/>
      <c r="AK858" s="36"/>
      <c r="AL858" s="36"/>
    </row>
    <row r="859" spans="3:38" x14ac:dyDescent="0.3">
      <c r="C859" s="51"/>
      <c r="E859" s="24"/>
      <c r="F859" s="51"/>
      <c r="AG859" s="36"/>
      <c r="AJ859" s="36"/>
      <c r="AK859" s="36"/>
      <c r="AL859" s="36"/>
    </row>
    <row r="860" spans="3:38" x14ac:dyDescent="0.3">
      <c r="C860" s="51"/>
      <c r="E860" s="24"/>
      <c r="F860" s="51"/>
      <c r="AG860" s="36"/>
      <c r="AJ860" s="36"/>
      <c r="AK860" s="36"/>
      <c r="AL860" s="36"/>
    </row>
    <row r="861" spans="3:38" x14ac:dyDescent="0.3">
      <c r="C861" s="51"/>
      <c r="E861" s="24"/>
      <c r="F861" s="51"/>
      <c r="AG861" s="36"/>
      <c r="AJ861" s="36"/>
      <c r="AK861" s="36"/>
      <c r="AL861" s="36"/>
    </row>
    <row r="862" spans="3:38" x14ac:dyDescent="0.3">
      <c r="C862" s="51"/>
      <c r="E862" s="24"/>
      <c r="F862" s="51"/>
      <c r="AG862" s="36"/>
      <c r="AJ862" s="36"/>
      <c r="AK862" s="36"/>
      <c r="AL862" s="36"/>
    </row>
    <row r="863" spans="3:38" x14ac:dyDescent="0.3">
      <c r="C863" s="51"/>
      <c r="E863" s="24"/>
      <c r="F863" s="51"/>
      <c r="AG863" s="36"/>
      <c r="AJ863" s="36"/>
      <c r="AK863" s="36"/>
      <c r="AL863" s="36"/>
    </row>
    <row r="864" spans="3:38" x14ac:dyDescent="0.3">
      <c r="C864" s="51"/>
      <c r="E864" s="24"/>
      <c r="F864" s="51"/>
      <c r="AG864" s="36"/>
      <c r="AJ864" s="36"/>
      <c r="AK864" s="36"/>
      <c r="AL864" s="36"/>
    </row>
    <row r="865" spans="3:39" x14ac:dyDescent="0.3">
      <c r="C865" s="51"/>
      <c r="E865" s="24"/>
      <c r="F865" s="51"/>
      <c r="AG865" s="36"/>
      <c r="AJ865" s="36"/>
      <c r="AK865" s="36"/>
      <c r="AL865" s="36"/>
    </row>
    <row r="866" spans="3:39" x14ac:dyDescent="0.3">
      <c r="C866" s="51"/>
      <c r="E866" s="24"/>
      <c r="F866" s="51"/>
      <c r="AG866" s="36"/>
      <c r="AJ866" s="36"/>
      <c r="AK866" s="36"/>
      <c r="AL866" s="36"/>
    </row>
    <row r="867" spans="3:39" x14ac:dyDescent="0.3">
      <c r="C867" s="51"/>
      <c r="E867" s="24"/>
      <c r="F867" s="51"/>
      <c r="AG867" s="36"/>
      <c r="AJ867" s="36"/>
      <c r="AK867" s="36"/>
      <c r="AL867" s="36"/>
    </row>
    <row r="868" spans="3:39" x14ac:dyDescent="0.3">
      <c r="C868" s="51"/>
      <c r="E868" s="24"/>
      <c r="F868" s="51"/>
      <c r="AG868" s="36"/>
      <c r="AJ868" s="36"/>
      <c r="AK868" s="36"/>
      <c r="AL868" s="36"/>
    </row>
    <row r="869" spans="3:39" x14ac:dyDescent="0.3">
      <c r="C869" s="51"/>
      <c r="E869" s="24"/>
      <c r="F869" s="51"/>
      <c r="AG869" s="36"/>
      <c r="AJ869" s="36"/>
      <c r="AK869" s="36"/>
      <c r="AL869" s="36"/>
    </row>
    <row r="870" spans="3:39" x14ac:dyDescent="0.3">
      <c r="C870" s="51"/>
      <c r="E870" s="24"/>
      <c r="F870" s="51"/>
      <c r="AG870" s="36"/>
      <c r="AJ870" s="36"/>
      <c r="AK870" s="36"/>
      <c r="AL870" s="36"/>
    </row>
    <row r="871" spans="3:39" x14ac:dyDescent="0.3">
      <c r="C871" s="51"/>
      <c r="E871" s="24"/>
      <c r="F871" s="51"/>
      <c r="R871" s="52"/>
      <c r="AG871" s="36"/>
      <c r="AJ871" s="36"/>
      <c r="AK871" s="36"/>
      <c r="AL871" s="36"/>
    </row>
    <row r="872" spans="3:39" x14ac:dyDescent="0.3">
      <c r="C872" s="51"/>
      <c r="E872" s="24"/>
      <c r="F872" s="51"/>
      <c r="AG872" s="36"/>
      <c r="AJ872" s="36"/>
      <c r="AK872" s="36"/>
      <c r="AL872" s="36"/>
    </row>
    <row r="873" spans="3:39" x14ac:dyDescent="0.3">
      <c r="C873" s="51"/>
      <c r="E873" s="24"/>
      <c r="F873" s="51"/>
      <c r="AG873" s="36"/>
      <c r="AJ873" s="36"/>
      <c r="AK873" s="36"/>
      <c r="AL873" s="36"/>
    </row>
    <row r="874" spans="3:39" x14ac:dyDescent="0.3">
      <c r="C874" s="51"/>
      <c r="E874" s="24"/>
      <c r="F874" s="51"/>
      <c r="AG874" s="36"/>
      <c r="AJ874" s="36"/>
      <c r="AK874" s="36"/>
      <c r="AL874" s="36"/>
    </row>
    <row r="875" spans="3:39" x14ac:dyDescent="0.3">
      <c r="C875" s="51"/>
      <c r="E875" s="24"/>
      <c r="F875" s="51"/>
      <c r="AG875" s="36"/>
      <c r="AJ875" s="36"/>
      <c r="AK875" s="36"/>
      <c r="AL875" s="36"/>
    </row>
    <row r="876" spans="3:39" x14ac:dyDescent="0.3">
      <c r="C876" s="51"/>
      <c r="E876" s="24"/>
      <c r="F876" s="51"/>
      <c r="AG876" s="36"/>
      <c r="AJ876" s="36"/>
      <c r="AK876" s="36"/>
      <c r="AL876" s="36"/>
    </row>
    <row r="877" spans="3:39" x14ac:dyDescent="0.3">
      <c r="C877" s="51"/>
      <c r="E877" s="24"/>
      <c r="F877" s="51"/>
      <c r="AG877" s="36"/>
      <c r="AJ877" s="36"/>
      <c r="AK877" s="36"/>
      <c r="AL877" s="36"/>
      <c r="AM877" s="36"/>
    </row>
    <row r="878" spans="3:39" x14ac:dyDescent="0.3">
      <c r="C878" s="51"/>
      <c r="E878" s="24"/>
      <c r="F878" s="51"/>
      <c r="AG878" s="36"/>
      <c r="AJ878" s="36"/>
      <c r="AK878" s="36"/>
      <c r="AL878" s="36"/>
    </row>
    <row r="879" spans="3:39" x14ac:dyDescent="0.3">
      <c r="C879" s="51"/>
      <c r="E879" s="24"/>
      <c r="F879" s="51"/>
      <c r="AG879" s="36"/>
      <c r="AJ879" s="36"/>
      <c r="AK879" s="36"/>
      <c r="AL879" s="36"/>
    </row>
    <row r="880" spans="3:39" x14ac:dyDescent="0.3">
      <c r="C880" s="51"/>
      <c r="E880" s="24"/>
      <c r="F880" s="51"/>
      <c r="AG880" s="36"/>
      <c r="AJ880" s="36"/>
      <c r="AK880" s="36"/>
      <c r="AL880" s="36"/>
    </row>
    <row r="881" spans="3:38" x14ac:dyDescent="0.3">
      <c r="C881" s="51"/>
      <c r="E881" s="24"/>
      <c r="F881" s="51"/>
      <c r="AG881" s="36"/>
      <c r="AJ881" s="36"/>
      <c r="AK881" s="36"/>
      <c r="AL881" s="36"/>
    </row>
    <row r="882" spans="3:38" x14ac:dyDescent="0.3">
      <c r="C882" s="51"/>
      <c r="E882" s="24"/>
      <c r="F882" s="51"/>
      <c r="AG882" s="36"/>
      <c r="AJ882" s="36"/>
      <c r="AK882" s="36"/>
      <c r="AL882" s="36"/>
    </row>
    <row r="883" spans="3:38" x14ac:dyDescent="0.3">
      <c r="C883" s="51"/>
      <c r="E883" s="24"/>
      <c r="F883" s="51"/>
      <c r="AG883" s="36"/>
      <c r="AJ883" s="36"/>
      <c r="AK883" s="36"/>
      <c r="AL883" s="36"/>
    </row>
    <row r="884" spans="3:38" x14ac:dyDescent="0.3">
      <c r="C884" s="51"/>
      <c r="E884" s="24"/>
      <c r="F884" s="51"/>
      <c r="AG884" s="36"/>
      <c r="AJ884" s="36"/>
      <c r="AK884" s="36"/>
      <c r="AL884" s="36"/>
    </row>
    <row r="885" spans="3:38" x14ac:dyDescent="0.3">
      <c r="C885" s="51"/>
      <c r="E885" s="24"/>
      <c r="F885" s="51"/>
      <c r="AG885" s="36"/>
      <c r="AJ885" s="36"/>
      <c r="AK885" s="36"/>
      <c r="AL885" s="36"/>
    </row>
    <row r="886" spans="3:38" x14ac:dyDescent="0.3">
      <c r="C886" s="51"/>
      <c r="E886" s="24"/>
      <c r="F886" s="51"/>
      <c r="AG886" s="36"/>
      <c r="AJ886" s="36"/>
      <c r="AK886" s="36"/>
      <c r="AL886" s="36"/>
    </row>
    <row r="887" spans="3:38" x14ac:dyDescent="0.3">
      <c r="C887" s="51"/>
      <c r="E887" s="24"/>
      <c r="F887" s="51"/>
      <c r="AG887" s="36"/>
      <c r="AJ887" s="36"/>
      <c r="AK887" s="36"/>
      <c r="AL887" s="36"/>
    </row>
    <row r="888" spans="3:38" x14ac:dyDescent="0.3">
      <c r="C888" s="51"/>
      <c r="E888" s="24"/>
      <c r="F888" s="51"/>
      <c r="AG888" s="36"/>
      <c r="AJ888" s="36"/>
      <c r="AK888" s="36"/>
      <c r="AL888" s="36"/>
    </row>
    <row r="889" spans="3:38" x14ac:dyDescent="0.3">
      <c r="C889" s="51"/>
      <c r="E889" s="24"/>
      <c r="F889" s="51"/>
      <c r="AG889" s="36"/>
      <c r="AJ889" s="36"/>
      <c r="AK889" s="36"/>
      <c r="AL889" s="36"/>
    </row>
    <row r="890" spans="3:38" x14ac:dyDescent="0.3">
      <c r="C890" s="51"/>
      <c r="E890" s="24"/>
      <c r="F890" s="51"/>
      <c r="AG890" s="36"/>
      <c r="AJ890" s="36"/>
      <c r="AK890" s="36"/>
      <c r="AL890" s="36"/>
    </row>
    <row r="891" spans="3:38" x14ac:dyDescent="0.3">
      <c r="C891" s="51"/>
      <c r="E891" s="24"/>
      <c r="F891" s="51"/>
      <c r="AG891" s="36"/>
      <c r="AJ891" s="36"/>
      <c r="AK891" s="36"/>
      <c r="AL891" s="36"/>
    </row>
    <row r="892" spans="3:38" x14ac:dyDescent="0.3">
      <c r="C892" s="51"/>
      <c r="E892" s="24"/>
      <c r="F892" s="51"/>
      <c r="AG892" s="36"/>
      <c r="AJ892" s="36"/>
      <c r="AK892" s="36"/>
      <c r="AL892" s="36"/>
    </row>
    <row r="893" spans="3:38" x14ac:dyDescent="0.3">
      <c r="C893" s="51"/>
      <c r="E893" s="24"/>
      <c r="F893" s="51"/>
      <c r="AG893" s="36"/>
      <c r="AJ893" s="36"/>
      <c r="AK893" s="36"/>
      <c r="AL893" s="36"/>
    </row>
    <row r="894" spans="3:38" x14ac:dyDescent="0.3">
      <c r="C894" s="51"/>
      <c r="E894" s="24"/>
      <c r="F894" s="51"/>
      <c r="R894" s="52"/>
      <c r="AG894" s="36"/>
      <c r="AJ894" s="36"/>
      <c r="AK894" s="36"/>
      <c r="AL894" s="36"/>
    </row>
    <row r="895" spans="3:38" x14ac:dyDescent="0.3">
      <c r="C895" s="51"/>
      <c r="E895" s="24"/>
      <c r="F895" s="51"/>
      <c r="AG895" s="36"/>
      <c r="AJ895" s="36"/>
      <c r="AK895" s="36"/>
      <c r="AL895" s="36"/>
    </row>
    <row r="896" spans="3:38" x14ac:dyDescent="0.3">
      <c r="C896" s="51"/>
      <c r="E896" s="24"/>
      <c r="F896" s="51"/>
      <c r="AG896" s="36"/>
      <c r="AJ896" s="36"/>
      <c r="AK896" s="36"/>
      <c r="AL896" s="36"/>
    </row>
    <row r="897" spans="3:38" x14ac:dyDescent="0.3">
      <c r="C897" s="51"/>
      <c r="E897" s="24"/>
      <c r="F897" s="51"/>
      <c r="AG897" s="36"/>
      <c r="AJ897" s="36"/>
      <c r="AK897" s="36"/>
      <c r="AL897" s="36"/>
    </row>
    <row r="898" spans="3:38" x14ac:dyDescent="0.3">
      <c r="C898" s="51"/>
      <c r="E898" s="24"/>
      <c r="F898" s="51"/>
      <c r="AG898" s="36"/>
      <c r="AJ898" s="36"/>
      <c r="AK898" s="36"/>
      <c r="AL898" s="36"/>
    </row>
    <row r="899" spans="3:38" x14ac:dyDescent="0.3">
      <c r="C899" s="51"/>
      <c r="E899" s="24"/>
      <c r="F899" s="51"/>
      <c r="AG899" s="36"/>
      <c r="AJ899" s="36"/>
      <c r="AK899" s="36"/>
      <c r="AL899" s="36"/>
    </row>
    <row r="900" spans="3:38" x14ac:dyDescent="0.3">
      <c r="C900" s="51"/>
      <c r="E900" s="24"/>
      <c r="F900" s="51"/>
      <c r="AG900" s="36"/>
      <c r="AJ900" s="36"/>
      <c r="AK900" s="36"/>
      <c r="AL900" s="36"/>
    </row>
    <row r="901" spans="3:38" x14ac:dyDescent="0.3">
      <c r="C901" s="51"/>
      <c r="E901" s="24"/>
      <c r="F901" s="51"/>
      <c r="AG901" s="36"/>
      <c r="AJ901" s="36"/>
      <c r="AK901" s="36"/>
      <c r="AL901" s="36"/>
    </row>
    <row r="902" spans="3:38" x14ac:dyDescent="0.3">
      <c r="C902" s="51"/>
      <c r="E902" s="24"/>
      <c r="F902" s="51"/>
      <c r="AG902" s="36"/>
      <c r="AJ902" s="36"/>
      <c r="AK902" s="36"/>
      <c r="AL902" s="36"/>
    </row>
    <row r="903" spans="3:38" x14ac:dyDescent="0.3">
      <c r="C903" s="51"/>
      <c r="E903" s="24"/>
      <c r="F903" s="51"/>
      <c r="AG903" s="36"/>
      <c r="AJ903" s="36"/>
      <c r="AK903" s="36"/>
      <c r="AL903" s="36"/>
    </row>
    <row r="904" spans="3:38" x14ac:dyDescent="0.3">
      <c r="C904" s="51"/>
      <c r="E904" s="24"/>
      <c r="F904" s="51"/>
      <c r="AG904" s="36"/>
      <c r="AJ904" s="36"/>
      <c r="AK904" s="36"/>
      <c r="AL904" s="36"/>
    </row>
    <row r="905" spans="3:38" x14ac:dyDescent="0.3">
      <c r="C905" s="51"/>
      <c r="E905" s="24"/>
      <c r="F905" s="51"/>
      <c r="AG905" s="36"/>
      <c r="AJ905" s="36"/>
      <c r="AK905" s="36"/>
      <c r="AL905" s="36"/>
    </row>
    <row r="906" spans="3:38" x14ac:dyDescent="0.3">
      <c r="C906" s="51"/>
      <c r="E906" s="24"/>
      <c r="F906" s="51"/>
      <c r="AG906" s="36"/>
      <c r="AJ906" s="36"/>
      <c r="AK906" s="36"/>
      <c r="AL906" s="36"/>
    </row>
    <row r="907" spans="3:38" x14ac:dyDescent="0.3">
      <c r="C907" s="51"/>
      <c r="E907" s="24"/>
      <c r="F907" s="51"/>
      <c r="AG907" s="36"/>
      <c r="AJ907" s="36"/>
      <c r="AK907" s="36"/>
      <c r="AL907" s="36"/>
    </row>
    <row r="908" spans="3:38" x14ac:dyDescent="0.3">
      <c r="C908" s="51"/>
      <c r="E908" s="24"/>
      <c r="F908" s="51"/>
      <c r="AG908" s="36"/>
      <c r="AJ908" s="36"/>
      <c r="AK908" s="36"/>
      <c r="AL908" s="36"/>
    </row>
    <row r="909" spans="3:38" x14ac:dyDescent="0.3">
      <c r="C909" s="51"/>
      <c r="E909" s="24"/>
      <c r="F909" s="51"/>
      <c r="AG909" s="36"/>
      <c r="AJ909" s="36"/>
      <c r="AK909" s="36"/>
      <c r="AL909" s="36"/>
    </row>
    <row r="910" spans="3:38" x14ac:dyDescent="0.3">
      <c r="C910" s="51"/>
      <c r="E910" s="24"/>
      <c r="F910" s="51"/>
      <c r="AG910" s="36"/>
      <c r="AJ910" s="36"/>
      <c r="AK910" s="36"/>
      <c r="AL910" s="36"/>
    </row>
    <row r="911" spans="3:38" x14ac:dyDescent="0.3">
      <c r="C911" s="51"/>
      <c r="E911" s="24"/>
      <c r="F911" s="51"/>
      <c r="AG911" s="36"/>
      <c r="AJ911" s="36"/>
      <c r="AK911" s="36"/>
      <c r="AL911" s="36"/>
    </row>
    <row r="912" spans="3:38" x14ac:dyDescent="0.3">
      <c r="C912" s="51"/>
      <c r="E912" s="24"/>
      <c r="F912" s="51"/>
      <c r="AG912" s="36"/>
      <c r="AJ912" s="36"/>
      <c r="AK912" s="36"/>
      <c r="AL912" s="36"/>
    </row>
    <row r="913" spans="3:39" x14ac:dyDescent="0.3">
      <c r="C913" s="51"/>
      <c r="E913" s="24"/>
      <c r="F913" s="51"/>
      <c r="AG913" s="36"/>
      <c r="AJ913" s="36"/>
      <c r="AK913" s="36"/>
      <c r="AL913" s="36"/>
    </row>
    <row r="914" spans="3:39" x14ac:dyDescent="0.3">
      <c r="C914" s="51"/>
      <c r="E914" s="24"/>
      <c r="F914" s="51"/>
      <c r="L914" s="52"/>
      <c r="AG914" s="36"/>
      <c r="AJ914" s="36"/>
      <c r="AK914" s="36"/>
      <c r="AL914" s="36"/>
    </row>
    <row r="915" spans="3:39" x14ac:dyDescent="0.3">
      <c r="C915" s="51"/>
      <c r="E915" s="24"/>
      <c r="F915" s="51"/>
      <c r="AG915" s="36"/>
      <c r="AJ915" s="36"/>
      <c r="AK915" s="36"/>
      <c r="AL915" s="36"/>
    </row>
    <row r="916" spans="3:39" x14ac:dyDescent="0.3">
      <c r="C916" s="51"/>
      <c r="E916" s="24"/>
      <c r="F916" s="51"/>
      <c r="AG916" s="36"/>
      <c r="AJ916" s="36"/>
      <c r="AK916" s="36"/>
      <c r="AL916" s="36"/>
    </row>
    <row r="917" spans="3:39" x14ac:dyDescent="0.3">
      <c r="C917" s="51"/>
      <c r="E917" s="24"/>
      <c r="F917" s="51"/>
      <c r="AG917" s="36"/>
      <c r="AJ917" s="36"/>
      <c r="AK917" s="36"/>
      <c r="AL917" s="36"/>
    </row>
    <row r="918" spans="3:39" x14ac:dyDescent="0.3">
      <c r="C918" s="51"/>
      <c r="E918" s="24"/>
      <c r="F918" s="51"/>
      <c r="AG918" s="36"/>
      <c r="AJ918" s="36"/>
      <c r="AK918" s="36"/>
      <c r="AL918" s="36"/>
    </row>
    <row r="919" spans="3:39" x14ac:dyDescent="0.3">
      <c r="C919" s="51"/>
      <c r="E919" s="24"/>
      <c r="F919" s="51"/>
      <c r="AG919" s="36"/>
      <c r="AJ919" s="36"/>
      <c r="AK919" s="36"/>
      <c r="AL919" s="36"/>
    </row>
    <row r="920" spans="3:39" x14ac:dyDescent="0.3">
      <c r="C920" s="51"/>
      <c r="E920" s="24"/>
      <c r="F920" s="51"/>
      <c r="AG920" s="36"/>
      <c r="AJ920" s="36"/>
      <c r="AK920" s="36"/>
      <c r="AL920" s="36"/>
    </row>
    <row r="921" spans="3:39" x14ac:dyDescent="0.3">
      <c r="C921" s="51"/>
      <c r="E921" s="24"/>
      <c r="F921" s="51"/>
      <c r="AG921" s="36"/>
      <c r="AJ921" s="36"/>
      <c r="AK921" s="36"/>
      <c r="AL921" s="36"/>
    </row>
    <row r="922" spans="3:39" x14ac:dyDescent="0.3">
      <c r="C922" s="51"/>
      <c r="E922" s="24"/>
      <c r="F922" s="51"/>
      <c r="AG922" s="36"/>
      <c r="AJ922" s="36"/>
      <c r="AK922" s="36"/>
      <c r="AL922" s="36"/>
    </row>
    <row r="923" spans="3:39" x14ac:dyDescent="0.3">
      <c r="C923" s="51"/>
      <c r="E923" s="24"/>
      <c r="F923" s="51"/>
      <c r="AG923" s="36"/>
      <c r="AJ923" s="36"/>
      <c r="AK923" s="36"/>
      <c r="AL923" s="36"/>
    </row>
    <row r="924" spans="3:39" x14ac:dyDescent="0.3">
      <c r="C924" s="51"/>
      <c r="E924" s="24"/>
      <c r="F924" s="51"/>
      <c r="AG924" s="36"/>
      <c r="AJ924" s="36"/>
      <c r="AK924" s="36"/>
      <c r="AL924" s="36"/>
    </row>
    <row r="925" spans="3:39" x14ac:dyDescent="0.3">
      <c r="C925" s="51"/>
      <c r="E925" s="24"/>
      <c r="F925" s="51"/>
      <c r="AG925" s="36"/>
      <c r="AJ925" s="36"/>
      <c r="AK925" s="36"/>
      <c r="AL925" s="36"/>
    </row>
    <row r="926" spans="3:39" x14ac:dyDescent="0.3">
      <c r="C926" s="51"/>
      <c r="E926" s="24"/>
      <c r="F926" s="51"/>
      <c r="AG926" s="36"/>
      <c r="AJ926" s="36"/>
      <c r="AK926" s="36"/>
      <c r="AL926" s="36"/>
      <c r="AM926" s="36"/>
    </row>
    <row r="927" spans="3:39" x14ac:dyDescent="0.3">
      <c r="C927" s="51"/>
      <c r="E927" s="24"/>
      <c r="F927" s="51"/>
      <c r="AG927" s="36"/>
      <c r="AJ927" s="36"/>
      <c r="AK927" s="36"/>
      <c r="AL927" s="36"/>
    </row>
    <row r="928" spans="3:39" x14ac:dyDescent="0.3">
      <c r="C928" s="51"/>
      <c r="E928" s="24"/>
      <c r="F928" s="51"/>
      <c r="AG928" s="36"/>
      <c r="AJ928" s="36"/>
      <c r="AK928" s="36"/>
      <c r="AL928" s="36"/>
    </row>
    <row r="929" spans="3:39" x14ac:dyDescent="0.3">
      <c r="C929" s="51"/>
      <c r="E929" s="24"/>
      <c r="F929" s="51"/>
      <c r="AG929" s="36"/>
      <c r="AJ929" s="36"/>
      <c r="AK929" s="36"/>
      <c r="AL929" s="36"/>
    </row>
    <row r="930" spans="3:39" x14ac:dyDescent="0.3">
      <c r="C930" s="51"/>
      <c r="E930" s="24"/>
      <c r="F930" s="51"/>
      <c r="AG930" s="36"/>
      <c r="AJ930" s="36"/>
      <c r="AK930" s="36"/>
      <c r="AL930" s="36"/>
    </row>
    <row r="931" spans="3:39" x14ac:dyDescent="0.3">
      <c r="C931" s="51"/>
      <c r="E931" s="24"/>
      <c r="F931" s="51"/>
      <c r="AG931" s="36"/>
      <c r="AJ931" s="36"/>
      <c r="AK931" s="36"/>
      <c r="AL931" s="36"/>
    </row>
    <row r="932" spans="3:39" x14ac:dyDescent="0.3">
      <c r="C932" s="51"/>
      <c r="E932" s="24"/>
      <c r="F932" s="51"/>
      <c r="AG932" s="36"/>
      <c r="AJ932" s="36"/>
      <c r="AK932" s="36"/>
      <c r="AL932" s="36"/>
    </row>
    <row r="933" spans="3:39" x14ac:dyDescent="0.3">
      <c r="C933" s="51"/>
      <c r="E933" s="24"/>
      <c r="F933" s="51"/>
      <c r="AG933" s="36"/>
      <c r="AJ933" s="36"/>
      <c r="AK933" s="36"/>
      <c r="AL933" s="36"/>
    </row>
    <row r="934" spans="3:39" x14ac:dyDescent="0.3">
      <c r="C934" s="51"/>
      <c r="E934" s="24"/>
      <c r="F934" s="51"/>
      <c r="AG934" s="36"/>
      <c r="AJ934" s="36"/>
      <c r="AK934" s="36"/>
      <c r="AL934" s="36"/>
    </row>
    <row r="935" spans="3:39" x14ac:dyDescent="0.3">
      <c r="C935" s="51"/>
      <c r="E935" s="24"/>
      <c r="F935" s="51"/>
      <c r="AG935" s="36"/>
      <c r="AJ935" s="36"/>
      <c r="AK935" s="36"/>
      <c r="AL935" s="36"/>
    </row>
    <row r="936" spans="3:39" x14ac:dyDescent="0.3">
      <c r="C936" s="51"/>
      <c r="E936" s="24"/>
      <c r="F936" s="51"/>
      <c r="AG936" s="36"/>
      <c r="AJ936" s="36"/>
      <c r="AK936" s="36"/>
      <c r="AL936" s="36"/>
    </row>
    <row r="937" spans="3:39" x14ac:dyDescent="0.3">
      <c r="C937" s="51"/>
      <c r="E937" s="24"/>
      <c r="F937" s="51"/>
      <c r="AG937" s="36"/>
      <c r="AJ937" s="36"/>
      <c r="AK937" s="36"/>
      <c r="AL937" s="36"/>
    </row>
    <row r="938" spans="3:39" x14ac:dyDescent="0.3">
      <c r="C938" s="51"/>
      <c r="E938" s="24"/>
      <c r="F938" s="51"/>
      <c r="AG938" s="36"/>
      <c r="AJ938" s="36"/>
      <c r="AK938" s="36"/>
      <c r="AL938" s="36"/>
    </row>
    <row r="939" spans="3:39" x14ac:dyDescent="0.3">
      <c r="C939" s="51"/>
      <c r="E939" s="24"/>
      <c r="F939" s="51"/>
      <c r="AG939" s="36"/>
      <c r="AJ939" s="36"/>
      <c r="AK939" s="36"/>
      <c r="AL939" s="36"/>
    </row>
    <row r="940" spans="3:39" x14ac:dyDescent="0.3">
      <c r="C940" s="51"/>
      <c r="E940" s="24"/>
      <c r="F940" s="51"/>
      <c r="AG940" s="36"/>
      <c r="AJ940" s="36"/>
      <c r="AK940" s="36"/>
      <c r="AL940" s="36"/>
    </row>
    <row r="941" spans="3:39" x14ac:dyDescent="0.3">
      <c r="C941" s="51"/>
      <c r="E941" s="24"/>
      <c r="F941" s="51"/>
      <c r="AG941" s="36"/>
      <c r="AJ941" s="36"/>
      <c r="AK941" s="36"/>
      <c r="AL941" s="36"/>
    </row>
    <row r="942" spans="3:39" x14ac:dyDescent="0.3">
      <c r="C942" s="51"/>
      <c r="E942" s="24"/>
      <c r="F942" s="51"/>
      <c r="AG942" s="36"/>
      <c r="AJ942" s="36"/>
      <c r="AK942" s="36"/>
      <c r="AL942" s="36"/>
    </row>
    <row r="943" spans="3:39" x14ac:dyDescent="0.3">
      <c r="C943" s="51"/>
      <c r="E943" s="24"/>
      <c r="F943" s="51"/>
      <c r="AG943" s="36"/>
      <c r="AJ943" s="36"/>
      <c r="AK943" s="36"/>
      <c r="AL943" s="36"/>
      <c r="AM943" s="36"/>
    </row>
    <row r="944" spans="3:39" x14ac:dyDescent="0.3">
      <c r="C944" s="51"/>
      <c r="E944" s="24"/>
      <c r="F944" s="51"/>
      <c r="AG944" s="36"/>
      <c r="AJ944" s="36"/>
      <c r="AK944" s="36"/>
      <c r="AL944" s="36"/>
    </row>
    <row r="945" spans="3:38" x14ac:dyDescent="0.3">
      <c r="C945" s="51"/>
      <c r="E945" s="24"/>
      <c r="F945" s="51"/>
      <c r="AG945" s="36"/>
      <c r="AJ945" s="36"/>
      <c r="AK945" s="36"/>
      <c r="AL945" s="36"/>
    </row>
    <row r="946" spans="3:38" x14ac:dyDescent="0.3">
      <c r="C946" s="51"/>
      <c r="E946" s="24"/>
      <c r="F946" s="51"/>
      <c r="AG946" s="36"/>
      <c r="AJ946" s="36"/>
      <c r="AK946" s="36"/>
      <c r="AL946" s="36"/>
    </row>
    <row r="947" spans="3:38" x14ac:dyDescent="0.3">
      <c r="C947" s="51"/>
      <c r="E947" s="24"/>
      <c r="F947" s="51"/>
      <c r="AG947" s="36"/>
      <c r="AJ947" s="36"/>
      <c r="AK947" s="36"/>
      <c r="AL947" s="36"/>
    </row>
    <row r="948" spans="3:38" x14ac:dyDescent="0.3">
      <c r="C948" s="51"/>
      <c r="E948" s="24"/>
      <c r="F948" s="51"/>
      <c r="AG948" s="36"/>
      <c r="AJ948" s="36"/>
      <c r="AK948" s="36"/>
      <c r="AL948" s="36"/>
    </row>
    <row r="949" spans="3:38" x14ac:dyDescent="0.3">
      <c r="C949" s="51"/>
      <c r="E949" s="24"/>
      <c r="F949" s="51"/>
      <c r="AG949" s="36"/>
      <c r="AJ949" s="36"/>
      <c r="AK949" s="36"/>
      <c r="AL949" s="36"/>
    </row>
    <row r="950" spans="3:38" x14ac:dyDescent="0.3">
      <c r="C950" s="51"/>
      <c r="E950" s="24"/>
      <c r="F950" s="51"/>
      <c r="AG950" s="36"/>
      <c r="AJ950" s="36"/>
      <c r="AK950" s="36"/>
      <c r="AL950" s="36"/>
    </row>
    <row r="951" spans="3:38" x14ac:dyDescent="0.3">
      <c r="C951" s="51"/>
      <c r="E951" s="24"/>
      <c r="F951" s="51"/>
      <c r="AG951" s="36"/>
      <c r="AJ951" s="36"/>
      <c r="AK951" s="36"/>
      <c r="AL951" s="36"/>
    </row>
    <row r="952" spans="3:38" x14ac:dyDescent="0.3">
      <c r="C952" s="51"/>
      <c r="E952" s="24"/>
      <c r="F952" s="51"/>
      <c r="AG952" s="36"/>
      <c r="AJ952" s="36"/>
      <c r="AK952" s="36"/>
      <c r="AL952" s="36"/>
    </row>
    <row r="953" spans="3:38" x14ac:dyDescent="0.3">
      <c r="C953" s="51"/>
      <c r="E953" s="24"/>
      <c r="F953" s="51"/>
      <c r="AG953" s="36"/>
      <c r="AJ953" s="36"/>
      <c r="AK953" s="36"/>
      <c r="AL953" s="36"/>
    </row>
    <row r="954" spans="3:38" x14ac:dyDescent="0.3">
      <c r="C954" s="51"/>
      <c r="E954" s="24"/>
      <c r="F954" s="51"/>
      <c r="AG954" s="36"/>
      <c r="AJ954" s="36"/>
      <c r="AK954" s="36"/>
      <c r="AL954" s="36"/>
    </row>
    <row r="955" spans="3:38" x14ac:dyDescent="0.3">
      <c r="C955" s="51"/>
      <c r="E955" s="24"/>
      <c r="F955" s="51"/>
      <c r="AG955" s="36"/>
      <c r="AJ955" s="36"/>
      <c r="AK955" s="36"/>
      <c r="AL955" s="36"/>
    </row>
    <row r="956" spans="3:38" x14ac:dyDescent="0.3">
      <c r="C956" s="51"/>
      <c r="E956" s="24"/>
      <c r="F956" s="51"/>
      <c r="AG956" s="36"/>
      <c r="AJ956" s="36"/>
      <c r="AK956" s="36"/>
      <c r="AL956" s="36"/>
    </row>
    <row r="957" spans="3:38" x14ac:dyDescent="0.3">
      <c r="C957" s="51"/>
      <c r="E957" s="24"/>
      <c r="F957" s="51"/>
      <c r="AG957" s="36"/>
      <c r="AJ957" s="36"/>
      <c r="AK957" s="36"/>
      <c r="AL957" s="36"/>
    </row>
    <row r="958" spans="3:38" x14ac:dyDescent="0.3">
      <c r="C958" s="51"/>
      <c r="E958" s="24"/>
      <c r="F958" s="51"/>
      <c r="AG958" s="36"/>
      <c r="AJ958" s="36"/>
      <c r="AK958" s="36"/>
      <c r="AL958" s="36"/>
    </row>
    <row r="959" spans="3:38" x14ac:dyDescent="0.3">
      <c r="C959" s="51"/>
      <c r="E959" s="24"/>
      <c r="F959" s="51"/>
      <c r="AG959" s="36"/>
      <c r="AJ959" s="36"/>
      <c r="AK959" s="36"/>
      <c r="AL959" s="36"/>
    </row>
    <row r="960" spans="3:38" x14ac:dyDescent="0.3">
      <c r="C960" s="51"/>
      <c r="E960" s="24"/>
      <c r="F960" s="51"/>
      <c r="AG960" s="36"/>
      <c r="AJ960" s="36"/>
      <c r="AK960" s="36"/>
      <c r="AL960" s="36"/>
    </row>
    <row r="961" spans="3:38" x14ac:dyDescent="0.3">
      <c r="C961" s="51"/>
      <c r="E961" s="24"/>
      <c r="F961" s="51"/>
      <c r="AG961" s="36"/>
      <c r="AJ961" s="36"/>
      <c r="AK961" s="36"/>
      <c r="AL961" s="36"/>
    </row>
    <row r="962" spans="3:38" x14ac:dyDescent="0.3">
      <c r="C962" s="51"/>
      <c r="E962" s="24"/>
      <c r="F962" s="51"/>
      <c r="AG962" s="36"/>
      <c r="AJ962" s="36"/>
      <c r="AK962" s="36"/>
      <c r="AL962" s="36"/>
    </row>
    <row r="963" spans="3:38" x14ac:dyDescent="0.3">
      <c r="C963" s="51"/>
      <c r="E963" s="24"/>
      <c r="F963" s="51"/>
      <c r="AG963" s="36"/>
      <c r="AJ963" s="36"/>
      <c r="AK963" s="36"/>
      <c r="AL963" s="36"/>
    </row>
    <row r="964" spans="3:38" x14ac:dyDescent="0.3">
      <c r="C964" s="51"/>
      <c r="E964" s="24"/>
      <c r="F964" s="51"/>
      <c r="AG964" s="36"/>
      <c r="AJ964" s="36"/>
      <c r="AK964" s="36"/>
      <c r="AL964" s="36"/>
    </row>
    <row r="965" spans="3:38" x14ac:dyDescent="0.3">
      <c r="C965" s="51"/>
      <c r="E965" s="24"/>
      <c r="F965" s="51"/>
      <c r="AG965" s="36"/>
      <c r="AJ965" s="36"/>
      <c r="AK965" s="36"/>
      <c r="AL965" s="36"/>
    </row>
    <row r="966" spans="3:38" x14ac:dyDescent="0.3">
      <c r="C966" s="51"/>
      <c r="E966" s="24"/>
      <c r="F966" s="51"/>
      <c r="AG966" s="36"/>
      <c r="AJ966" s="36"/>
      <c r="AK966" s="36"/>
      <c r="AL966" s="36"/>
    </row>
    <row r="967" spans="3:38" x14ac:dyDescent="0.3">
      <c r="C967" s="51"/>
      <c r="E967" s="24"/>
      <c r="F967" s="51"/>
      <c r="AG967" s="36"/>
      <c r="AJ967" s="36"/>
      <c r="AK967" s="36"/>
      <c r="AL967" s="36"/>
    </row>
    <row r="968" spans="3:38" x14ac:dyDescent="0.3">
      <c r="C968" s="51"/>
      <c r="E968" s="24"/>
      <c r="F968" s="51"/>
      <c r="AG968" s="36"/>
      <c r="AJ968" s="36"/>
      <c r="AK968" s="36"/>
      <c r="AL968" s="36"/>
    </row>
    <row r="969" spans="3:38" x14ac:dyDescent="0.3">
      <c r="C969" s="51"/>
      <c r="E969" s="24"/>
      <c r="F969" s="51"/>
      <c r="AG969" s="36"/>
      <c r="AJ969" s="36"/>
      <c r="AK969" s="36"/>
      <c r="AL969" s="36"/>
    </row>
    <row r="970" spans="3:38" x14ac:dyDescent="0.3">
      <c r="C970" s="51"/>
      <c r="E970" s="24"/>
      <c r="F970" s="51"/>
      <c r="AG970" s="36"/>
      <c r="AJ970" s="36"/>
      <c r="AK970" s="36"/>
      <c r="AL970" s="36"/>
    </row>
    <row r="971" spans="3:38" x14ac:dyDescent="0.3">
      <c r="C971" s="51"/>
      <c r="E971" s="24"/>
      <c r="F971" s="51"/>
      <c r="AG971" s="36"/>
      <c r="AJ971" s="36"/>
      <c r="AK971" s="36"/>
      <c r="AL971" s="36"/>
    </row>
    <row r="972" spans="3:38" x14ac:dyDescent="0.3">
      <c r="C972" s="51"/>
      <c r="E972" s="24"/>
      <c r="F972" s="51"/>
      <c r="AG972" s="36"/>
      <c r="AJ972" s="36"/>
      <c r="AK972" s="36"/>
      <c r="AL972" s="36"/>
    </row>
    <row r="973" spans="3:38" x14ac:dyDescent="0.3">
      <c r="C973" s="51"/>
      <c r="E973" s="24"/>
      <c r="F973" s="51"/>
      <c r="AG973" s="36"/>
      <c r="AJ973" s="36"/>
      <c r="AK973" s="36"/>
      <c r="AL973" s="36"/>
    </row>
    <row r="974" spans="3:38" x14ac:dyDescent="0.3">
      <c r="C974" s="51"/>
      <c r="E974" s="24"/>
      <c r="F974" s="51"/>
      <c r="AG974" s="36"/>
      <c r="AJ974" s="36"/>
      <c r="AK974" s="36"/>
      <c r="AL974" s="36"/>
    </row>
    <row r="975" spans="3:38" x14ac:dyDescent="0.3">
      <c r="C975" s="51"/>
      <c r="E975" s="24"/>
      <c r="F975" s="51"/>
      <c r="AG975" s="36"/>
      <c r="AJ975" s="36"/>
      <c r="AK975" s="36"/>
      <c r="AL975" s="36"/>
    </row>
    <row r="976" spans="3:38" x14ac:dyDescent="0.3">
      <c r="C976" s="51"/>
      <c r="E976" s="24"/>
      <c r="F976" s="51"/>
      <c r="AG976" s="36"/>
      <c r="AJ976" s="36"/>
      <c r="AK976" s="36"/>
      <c r="AL976" s="36"/>
    </row>
    <row r="977" spans="3:38" x14ac:dyDescent="0.3">
      <c r="C977" s="51"/>
      <c r="E977" s="24"/>
      <c r="F977" s="51"/>
      <c r="AG977" s="36"/>
      <c r="AJ977" s="36"/>
      <c r="AK977" s="36"/>
      <c r="AL977" s="36"/>
    </row>
    <row r="978" spans="3:38" x14ac:dyDescent="0.3">
      <c r="C978" s="51"/>
      <c r="E978" s="24"/>
      <c r="F978" s="51"/>
      <c r="AG978" s="36"/>
      <c r="AJ978" s="36"/>
      <c r="AK978" s="36"/>
      <c r="AL978" s="36"/>
    </row>
    <row r="979" spans="3:38" x14ac:dyDescent="0.3">
      <c r="C979" s="51"/>
      <c r="E979" s="24"/>
      <c r="F979" s="51"/>
      <c r="AG979" s="36"/>
      <c r="AJ979" s="36"/>
      <c r="AK979" s="36"/>
      <c r="AL979" s="36"/>
    </row>
    <row r="980" spans="3:38" x14ac:dyDescent="0.3">
      <c r="C980" s="51"/>
      <c r="E980" s="24"/>
      <c r="F980" s="51"/>
      <c r="AG980" s="36"/>
      <c r="AJ980" s="36"/>
      <c r="AK980" s="36"/>
      <c r="AL980" s="36"/>
    </row>
    <row r="981" spans="3:38" x14ac:dyDescent="0.3">
      <c r="C981" s="51"/>
      <c r="E981" s="24"/>
      <c r="F981" s="51"/>
      <c r="AG981" s="36"/>
      <c r="AJ981" s="36"/>
      <c r="AK981" s="36"/>
      <c r="AL981" s="36"/>
    </row>
    <row r="982" spans="3:38" x14ac:dyDescent="0.3">
      <c r="C982" s="51"/>
      <c r="E982" s="24"/>
      <c r="F982" s="51"/>
      <c r="AG982" s="36"/>
      <c r="AJ982" s="36"/>
      <c r="AK982" s="36"/>
      <c r="AL982" s="36"/>
    </row>
    <row r="983" spans="3:38" x14ac:dyDescent="0.3">
      <c r="C983" s="51"/>
      <c r="E983" s="24"/>
      <c r="F983" s="51"/>
      <c r="AG983" s="36"/>
      <c r="AJ983" s="36"/>
      <c r="AK983" s="36"/>
      <c r="AL983" s="36"/>
    </row>
    <row r="984" spans="3:38" x14ac:dyDescent="0.3">
      <c r="C984" s="51"/>
      <c r="E984" s="24"/>
      <c r="F984" s="51"/>
      <c r="AG984" s="36"/>
      <c r="AJ984" s="36"/>
      <c r="AK984" s="36"/>
      <c r="AL984" s="36"/>
    </row>
    <row r="985" spans="3:38" x14ac:dyDescent="0.3">
      <c r="C985" s="51"/>
      <c r="E985" s="24"/>
      <c r="F985" s="51"/>
      <c r="AG985" s="36"/>
      <c r="AJ985" s="36"/>
      <c r="AK985" s="36"/>
      <c r="AL985" s="36"/>
    </row>
    <row r="986" spans="3:38" x14ac:dyDescent="0.3">
      <c r="C986" s="51"/>
      <c r="E986" s="24"/>
      <c r="F986" s="51"/>
      <c r="AG986" s="36"/>
      <c r="AJ986" s="36"/>
      <c r="AK986" s="36"/>
      <c r="AL986" s="36"/>
    </row>
    <row r="987" spans="3:38" x14ac:dyDescent="0.3">
      <c r="C987" s="51"/>
      <c r="E987" s="24"/>
      <c r="F987" s="51"/>
      <c r="AG987" s="36"/>
      <c r="AJ987" s="36"/>
      <c r="AK987" s="36"/>
      <c r="AL987" s="36"/>
    </row>
    <row r="988" spans="3:38" x14ac:dyDescent="0.3">
      <c r="C988" s="51"/>
      <c r="E988" s="24"/>
      <c r="F988" s="51"/>
      <c r="AG988" s="36"/>
      <c r="AJ988" s="36"/>
      <c r="AK988" s="36"/>
      <c r="AL988" s="36"/>
    </row>
    <row r="989" spans="3:38" x14ac:dyDescent="0.3">
      <c r="C989" s="51"/>
      <c r="E989" s="24"/>
      <c r="F989" s="51"/>
      <c r="AG989" s="36"/>
      <c r="AJ989" s="36"/>
      <c r="AK989" s="36"/>
      <c r="AL989" s="36"/>
    </row>
    <row r="990" spans="3:38" x14ac:dyDescent="0.3">
      <c r="C990" s="51"/>
      <c r="E990" s="24"/>
      <c r="F990" s="51"/>
      <c r="AG990" s="36"/>
      <c r="AJ990" s="36"/>
      <c r="AK990" s="36"/>
      <c r="AL990" s="36"/>
    </row>
    <row r="991" spans="3:38" x14ac:dyDescent="0.3">
      <c r="C991" s="51"/>
      <c r="E991" s="24"/>
      <c r="F991" s="51"/>
      <c r="AG991" s="36"/>
      <c r="AJ991" s="36"/>
      <c r="AK991" s="36"/>
      <c r="AL991" s="36"/>
    </row>
    <row r="992" spans="3:38" x14ac:dyDescent="0.3">
      <c r="C992" s="51"/>
      <c r="E992" s="24"/>
      <c r="F992" s="51"/>
      <c r="AG992" s="36"/>
      <c r="AJ992" s="36"/>
      <c r="AK992" s="36"/>
      <c r="AL992" s="36"/>
    </row>
    <row r="993" spans="3:38" x14ac:dyDescent="0.3">
      <c r="C993" s="51"/>
      <c r="E993" s="24"/>
      <c r="F993" s="51"/>
      <c r="AG993" s="36"/>
      <c r="AJ993" s="36"/>
      <c r="AK993" s="36"/>
      <c r="AL993" s="36"/>
    </row>
    <row r="994" spans="3:38" x14ac:dyDescent="0.3">
      <c r="C994" s="51"/>
      <c r="E994" s="24"/>
      <c r="F994" s="51"/>
      <c r="AG994" s="36"/>
      <c r="AJ994" s="36"/>
      <c r="AK994" s="36"/>
      <c r="AL994" s="36"/>
    </row>
    <row r="995" spans="3:38" x14ac:dyDescent="0.3">
      <c r="C995" s="51"/>
      <c r="E995" s="24"/>
      <c r="F995" s="51"/>
      <c r="AG995" s="36"/>
      <c r="AJ995" s="36"/>
      <c r="AK995" s="36"/>
      <c r="AL995" s="36"/>
    </row>
    <row r="996" spans="3:38" x14ac:dyDescent="0.3">
      <c r="C996" s="51"/>
      <c r="E996" s="24"/>
      <c r="F996" s="51"/>
      <c r="AG996" s="36"/>
      <c r="AJ996" s="36"/>
      <c r="AK996" s="36"/>
      <c r="AL996" s="36"/>
    </row>
    <row r="997" spans="3:38" x14ac:dyDescent="0.3">
      <c r="C997" s="51"/>
      <c r="E997" s="24"/>
      <c r="F997" s="51"/>
      <c r="AG997" s="36"/>
      <c r="AJ997" s="36"/>
      <c r="AK997" s="36"/>
      <c r="AL997" s="36"/>
    </row>
    <row r="998" spans="3:38" x14ac:dyDescent="0.3">
      <c r="C998" s="51"/>
      <c r="E998" s="24"/>
      <c r="F998" s="51"/>
      <c r="AG998" s="36"/>
      <c r="AJ998" s="36"/>
      <c r="AK998" s="36"/>
      <c r="AL998" s="36"/>
    </row>
    <row r="999" spans="3:38" x14ac:dyDescent="0.3">
      <c r="C999" s="51"/>
      <c r="E999" s="24"/>
      <c r="F999" s="51"/>
      <c r="AG999" s="36"/>
      <c r="AJ999" s="36"/>
      <c r="AK999" s="36"/>
      <c r="AL999" s="36"/>
    </row>
    <row r="1000" spans="3:38" x14ac:dyDescent="0.3">
      <c r="C1000" s="51"/>
      <c r="E1000" s="24"/>
      <c r="F1000" s="51"/>
      <c r="AG1000" s="36"/>
      <c r="AJ1000" s="36"/>
      <c r="AK1000" s="36"/>
      <c r="AL1000" s="36"/>
    </row>
    <row r="1001" spans="3:38" x14ac:dyDescent="0.3">
      <c r="C1001" s="51"/>
      <c r="E1001" s="24"/>
      <c r="F1001" s="51"/>
      <c r="AG1001" s="36"/>
      <c r="AJ1001" s="36"/>
      <c r="AK1001" s="36"/>
      <c r="AL1001" s="36"/>
    </row>
    <row r="1002" spans="3:38" x14ac:dyDescent="0.3">
      <c r="C1002" s="51"/>
      <c r="E1002" s="24"/>
      <c r="F1002" s="51"/>
      <c r="AG1002" s="36"/>
      <c r="AJ1002" s="36"/>
      <c r="AK1002" s="36"/>
      <c r="AL1002" s="36"/>
    </row>
    <row r="1003" spans="3:38" x14ac:dyDescent="0.3">
      <c r="C1003" s="51"/>
      <c r="E1003" s="24"/>
      <c r="F1003" s="51"/>
      <c r="AG1003" s="36"/>
      <c r="AJ1003" s="36"/>
      <c r="AK1003" s="36"/>
      <c r="AL1003" s="36"/>
    </row>
    <row r="1004" spans="3:38" x14ac:dyDescent="0.3">
      <c r="C1004" s="51"/>
      <c r="E1004" s="24"/>
      <c r="F1004" s="51"/>
      <c r="AG1004" s="36"/>
      <c r="AJ1004" s="36"/>
      <c r="AK1004" s="36"/>
      <c r="AL1004" s="36"/>
    </row>
    <row r="1005" spans="3:38" x14ac:dyDescent="0.3">
      <c r="C1005" s="51"/>
      <c r="E1005" s="24"/>
      <c r="F1005" s="51"/>
      <c r="AG1005" s="36"/>
      <c r="AJ1005" s="36"/>
      <c r="AK1005" s="36"/>
      <c r="AL1005" s="36"/>
    </row>
    <row r="1006" spans="3:38" x14ac:dyDescent="0.3">
      <c r="C1006" s="51"/>
      <c r="E1006" s="24"/>
      <c r="F1006" s="51"/>
      <c r="AG1006" s="36"/>
      <c r="AJ1006" s="36"/>
      <c r="AK1006" s="36"/>
      <c r="AL1006" s="36"/>
    </row>
    <row r="1007" spans="3:38" x14ac:dyDescent="0.3">
      <c r="C1007" s="51"/>
      <c r="E1007" s="24"/>
      <c r="F1007" s="51"/>
      <c r="AG1007" s="36"/>
      <c r="AJ1007" s="36"/>
      <c r="AK1007" s="36"/>
      <c r="AL1007" s="36"/>
    </row>
    <row r="1008" spans="3:38" x14ac:dyDescent="0.3">
      <c r="C1008" s="51"/>
      <c r="E1008" s="24"/>
      <c r="F1008" s="51"/>
      <c r="AG1008" s="36"/>
      <c r="AJ1008" s="36"/>
      <c r="AK1008" s="36"/>
      <c r="AL1008" s="36"/>
    </row>
    <row r="1009" spans="3:40" x14ac:dyDescent="0.3">
      <c r="C1009" s="51"/>
      <c r="E1009" s="24"/>
      <c r="F1009" s="51"/>
      <c r="AD1009" s="52"/>
      <c r="AG1009" s="36"/>
      <c r="AJ1009" s="36"/>
      <c r="AK1009" s="36"/>
      <c r="AL1009" s="36"/>
      <c r="AN1009" s="52"/>
    </row>
    <row r="1010" spans="3:40" x14ac:dyDescent="0.3">
      <c r="C1010" s="51"/>
      <c r="E1010" s="24"/>
      <c r="F1010" s="51"/>
      <c r="AG1010" s="36"/>
      <c r="AJ1010" s="36"/>
      <c r="AK1010" s="36"/>
      <c r="AL1010" s="36"/>
    </row>
    <row r="1011" spans="3:40" x14ac:dyDescent="0.3">
      <c r="C1011" s="51"/>
      <c r="E1011" s="24"/>
      <c r="F1011" s="51"/>
      <c r="AG1011" s="36"/>
      <c r="AJ1011" s="36"/>
      <c r="AK1011" s="36"/>
      <c r="AL1011" s="36"/>
    </row>
    <row r="1012" spans="3:40" x14ac:dyDescent="0.3">
      <c r="C1012" s="51"/>
      <c r="E1012" s="24"/>
      <c r="F1012" s="51"/>
      <c r="AG1012" s="36"/>
      <c r="AJ1012" s="36"/>
      <c r="AK1012" s="36"/>
      <c r="AL1012" s="36"/>
    </row>
    <row r="1013" spans="3:40" x14ac:dyDescent="0.3">
      <c r="C1013" s="51"/>
      <c r="E1013" s="24"/>
      <c r="F1013" s="51"/>
      <c r="AG1013" s="36"/>
      <c r="AJ1013" s="36"/>
      <c r="AK1013" s="36"/>
      <c r="AL1013" s="36"/>
    </row>
    <row r="1014" spans="3:40" x14ac:dyDescent="0.3">
      <c r="C1014" s="51"/>
      <c r="E1014" s="24"/>
      <c r="F1014" s="51"/>
      <c r="AG1014" s="36"/>
      <c r="AJ1014" s="36"/>
      <c r="AK1014" s="36"/>
      <c r="AL1014" s="36"/>
    </row>
    <row r="1015" spans="3:40" x14ac:dyDescent="0.3">
      <c r="C1015" s="51"/>
      <c r="E1015" s="24"/>
      <c r="F1015" s="51"/>
      <c r="AG1015" s="36"/>
      <c r="AJ1015" s="36"/>
      <c r="AK1015" s="36"/>
      <c r="AL1015" s="36"/>
    </row>
    <row r="1016" spans="3:40" x14ac:dyDescent="0.3">
      <c r="C1016" s="51"/>
      <c r="E1016" s="24"/>
      <c r="F1016" s="51"/>
      <c r="AG1016" s="36"/>
      <c r="AJ1016" s="36"/>
      <c r="AK1016" s="36"/>
      <c r="AL1016" s="36"/>
    </row>
    <row r="1017" spans="3:40" x14ac:dyDescent="0.3">
      <c r="C1017" s="51"/>
      <c r="E1017" s="24"/>
      <c r="F1017" s="51"/>
      <c r="AG1017" s="36"/>
      <c r="AJ1017" s="36"/>
      <c r="AK1017" s="36"/>
      <c r="AL1017" s="36"/>
    </row>
    <row r="1018" spans="3:40" x14ac:dyDescent="0.3">
      <c r="C1018" s="51"/>
      <c r="E1018" s="24"/>
      <c r="F1018" s="51"/>
      <c r="AG1018" s="36"/>
      <c r="AJ1018" s="36"/>
      <c r="AK1018" s="36"/>
      <c r="AL1018" s="36"/>
    </row>
    <row r="1019" spans="3:40" x14ac:dyDescent="0.3">
      <c r="C1019" s="51"/>
      <c r="E1019" s="24"/>
      <c r="F1019" s="51"/>
      <c r="AG1019" s="36"/>
      <c r="AJ1019" s="36"/>
      <c r="AK1019" s="36"/>
      <c r="AL1019" s="36"/>
    </row>
    <row r="1020" spans="3:40" x14ac:dyDescent="0.3">
      <c r="C1020" s="51"/>
      <c r="E1020" s="24"/>
      <c r="F1020" s="51"/>
      <c r="AG1020" s="36"/>
      <c r="AJ1020" s="36"/>
      <c r="AK1020" s="36"/>
      <c r="AL1020" s="36"/>
    </row>
    <row r="1021" spans="3:40" x14ac:dyDescent="0.3">
      <c r="C1021" s="51"/>
      <c r="E1021" s="24"/>
      <c r="F1021" s="51"/>
      <c r="AG1021" s="36"/>
      <c r="AJ1021" s="36"/>
      <c r="AK1021" s="36"/>
      <c r="AL1021" s="36"/>
    </row>
    <row r="1022" spans="3:40" x14ac:dyDescent="0.3">
      <c r="C1022" s="51"/>
      <c r="E1022" s="24"/>
      <c r="F1022" s="51"/>
      <c r="AG1022" s="36"/>
      <c r="AJ1022" s="36"/>
      <c r="AK1022" s="36"/>
      <c r="AL1022" s="36"/>
    </row>
    <row r="1023" spans="3:40" x14ac:dyDescent="0.3">
      <c r="C1023" s="51"/>
      <c r="E1023" s="24"/>
      <c r="F1023" s="51"/>
      <c r="AG1023" s="36"/>
      <c r="AJ1023" s="36"/>
      <c r="AK1023" s="36"/>
      <c r="AL1023" s="36"/>
    </row>
    <row r="1024" spans="3:40" x14ac:dyDescent="0.3">
      <c r="C1024" s="51"/>
      <c r="E1024" s="24"/>
      <c r="F1024" s="51"/>
      <c r="AG1024" s="36"/>
      <c r="AJ1024" s="36"/>
      <c r="AK1024" s="36"/>
      <c r="AL1024" s="36"/>
    </row>
    <row r="1025" spans="3:38" x14ac:dyDescent="0.3">
      <c r="C1025" s="51"/>
      <c r="E1025" s="24"/>
      <c r="F1025" s="51"/>
      <c r="AG1025" s="36"/>
      <c r="AJ1025" s="36"/>
      <c r="AK1025" s="36"/>
      <c r="AL1025" s="36"/>
    </row>
    <row r="1026" spans="3:38" x14ac:dyDescent="0.3">
      <c r="C1026" s="51"/>
      <c r="E1026" s="24"/>
      <c r="F1026" s="51"/>
      <c r="AG1026" s="36"/>
      <c r="AJ1026" s="36"/>
      <c r="AK1026" s="36"/>
      <c r="AL1026" s="36"/>
    </row>
    <row r="1027" spans="3:38" x14ac:dyDescent="0.3">
      <c r="C1027" s="51"/>
      <c r="E1027" s="24"/>
      <c r="F1027" s="51"/>
      <c r="AG1027" s="36"/>
      <c r="AJ1027" s="36"/>
      <c r="AK1027" s="36"/>
      <c r="AL1027" s="36"/>
    </row>
    <row r="1028" spans="3:38" x14ac:dyDescent="0.3">
      <c r="C1028" s="51"/>
      <c r="E1028" s="24"/>
      <c r="F1028" s="51"/>
      <c r="AG1028" s="36"/>
      <c r="AJ1028" s="36"/>
      <c r="AK1028" s="36"/>
      <c r="AL1028" s="36"/>
    </row>
    <row r="1029" spans="3:38" x14ac:dyDescent="0.3">
      <c r="C1029" s="51"/>
      <c r="E1029" s="24"/>
      <c r="F1029" s="51"/>
      <c r="AG1029" s="36"/>
      <c r="AJ1029" s="36"/>
      <c r="AK1029" s="36"/>
      <c r="AL1029" s="36"/>
    </row>
    <row r="1030" spans="3:38" x14ac:dyDescent="0.3">
      <c r="C1030" s="51"/>
      <c r="E1030" s="24"/>
      <c r="F1030" s="51"/>
      <c r="AG1030" s="36"/>
      <c r="AJ1030" s="36"/>
      <c r="AK1030" s="36"/>
      <c r="AL1030" s="36"/>
    </row>
    <row r="1031" spans="3:38" x14ac:dyDescent="0.3">
      <c r="C1031" s="51"/>
      <c r="E1031" s="24"/>
      <c r="F1031" s="51"/>
      <c r="AG1031" s="36"/>
      <c r="AJ1031" s="36"/>
      <c r="AK1031" s="36"/>
      <c r="AL1031" s="36"/>
    </row>
    <row r="1032" spans="3:38" x14ac:dyDescent="0.3">
      <c r="C1032" s="51"/>
      <c r="E1032" s="24"/>
      <c r="F1032" s="51"/>
      <c r="AG1032" s="36"/>
      <c r="AJ1032" s="36"/>
      <c r="AK1032" s="36"/>
      <c r="AL1032" s="36"/>
    </row>
    <row r="1033" spans="3:38" x14ac:dyDescent="0.3">
      <c r="C1033" s="51"/>
      <c r="E1033" s="24"/>
      <c r="F1033" s="51"/>
      <c r="AG1033" s="36"/>
      <c r="AJ1033" s="36"/>
      <c r="AK1033" s="36"/>
      <c r="AL1033" s="36"/>
    </row>
    <row r="1034" spans="3:38" x14ac:dyDescent="0.3">
      <c r="C1034" s="51"/>
      <c r="E1034" s="24"/>
      <c r="F1034" s="51"/>
      <c r="AG1034" s="36"/>
      <c r="AJ1034" s="36"/>
      <c r="AK1034" s="36"/>
      <c r="AL1034" s="36"/>
    </row>
    <row r="1035" spans="3:38" x14ac:dyDescent="0.3">
      <c r="C1035" s="51"/>
      <c r="E1035" s="24"/>
      <c r="F1035" s="51"/>
      <c r="AG1035" s="36"/>
      <c r="AJ1035" s="36"/>
      <c r="AK1035" s="36"/>
      <c r="AL1035" s="36"/>
    </row>
    <row r="1036" spans="3:38" x14ac:dyDescent="0.3">
      <c r="C1036" s="51"/>
      <c r="E1036" s="24"/>
      <c r="F1036" s="51"/>
      <c r="AG1036" s="36"/>
      <c r="AJ1036" s="36"/>
      <c r="AK1036" s="36"/>
      <c r="AL1036" s="36"/>
    </row>
    <row r="1037" spans="3:38" x14ac:dyDescent="0.3">
      <c r="C1037" s="51"/>
      <c r="E1037" s="24"/>
      <c r="F1037" s="51"/>
      <c r="AG1037" s="36"/>
      <c r="AJ1037" s="36"/>
      <c r="AK1037" s="36"/>
      <c r="AL1037" s="36"/>
    </row>
    <row r="1038" spans="3:38" x14ac:dyDescent="0.3">
      <c r="C1038" s="51"/>
      <c r="E1038" s="24"/>
      <c r="F1038" s="51"/>
      <c r="AG1038" s="36"/>
      <c r="AJ1038" s="36"/>
      <c r="AK1038" s="36"/>
      <c r="AL1038" s="36"/>
    </row>
    <row r="1039" spans="3:38" x14ac:dyDescent="0.3">
      <c r="C1039" s="51"/>
      <c r="E1039" s="24"/>
      <c r="F1039" s="51"/>
      <c r="AG1039" s="36"/>
      <c r="AJ1039" s="36"/>
      <c r="AK1039" s="36"/>
      <c r="AL1039" s="36"/>
    </row>
    <row r="1040" spans="3:38" x14ac:dyDescent="0.3">
      <c r="C1040" s="51"/>
      <c r="E1040" s="24"/>
      <c r="F1040" s="51"/>
      <c r="AG1040" s="36"/>
      <c r="AJ1040" s="36"/>
      <c r="AK1040" s="36"/>
      <c r="AL1040" s="36"/>
    </row>
    <row r="1041" spans="3:39" x14ac:dyDescent="0.3">
      <c r="C1041" s="51"/>
      <c r="E1041" s="24"/>
      <c r="F1041" s="51"/>
      <c r="AG1041" s="36"/>
      <c r="AJ1041" s="36"/>
      <c r="AK1041" s="36"/>
      <c r="AL1041" s="36"/>
    </row>
    <row r="1042" spans="3:39" x14ac:dyDescent="0.3">
      <c r="C1042" s="51"/>
      <c r="E1042" s="24"/>
      <c r="F1042" s="51"/>
      <c r="AG1042" s="36"/>
      <c r="AJ1042" s="36"/>
      <c r="AK1042" s="36"/>
      <c r="AL1042" s="36"/>
    </row>
    <row r="1043" spans="3:39" x14ac:dyDescent="0.3">
      <c r="C1043" s="51"/>
      <c r="E1043" s="24"/>
      <c r="F1043" s="51"/>
      <c r="AG1043" s="36"/>
      <c r="AJ1043" s="36"/>
      <c r="AK1043" s="36"/>
      <c r="AL1043" s="36"/>
    </row>
    <row r="1044" spans="3:39" x14ac:dyDescent="0.3">
      <c r="C1044" s="51"/>
      <c r="E1044" s="24"/>
      <c r="F1044" s="51"/>
      <c r="AG1044" s="36"/>
      <c r="AJ1044" s="36"/>
      <c r="AK1044" s="36"/>
      <c r="AL1044" s="36"/>
    </row>
    <row r="1045" spans="3:39" x14ac:dyDescent="0.3">
      <c r="C1045" s="51"/>
      <c r="E1045" s="24"/>
      <c r="F1045" s="51"/>
      <c r="AG1045" s="36"/>
      <c r="AJ1045" s="36"/>
      <c r="AK1045" s="36"/>
      <c r="AL1045" s="36"/>
    </row>
    <row r="1046" spans="3:39" x14ac:dyDescent="0.3">
      <c r="C1046" s="51"/>
      <c r="E1046" s="24"/>
      <c r="F1046" s="51"/>
      <c r="AG1046" s="36"/>
      <c r="AJ1046" s="36"/>
      <c r="AK1046" s="36"/>
      <c r="AL1046" s="36"/>
    </row>
    <row r="1047" spans="3:39" x14ac:dyDescent="0.3">
      <c r="C1047" s="51"/>
      <c r="E1047" s="24"/>
      <c r="F1047" s="51"/>
      <c r="AG1047" s="36"/>
      <c r="AJ1047" s="36"/>
      <c r="AK1047" s="36"/>
      <c r="AL1047" s="36"/>
    </row>
    <row r="1048" spans="3:39" x14ac:dyDescent="0.3">
      <c r="C1048" s="51"/>
      <c r="E1048" s="24"/>
      <c r="F1048" s="51"/>
      <c r="AG1048" s="36"/>
      <c r="AJ1048" s="36"/>
      <c r="AK1048" s="36"/>
      <c r="AL1048" s="36"/>
    </row>
    <row r="1049" spans="3:39" x14ac:dyDescent="0.3">
      <c r="C1049" s="51"/>
      <c r="E1049" s="24"/>
      <c r="F1049" s="51"/>
      <c r="AG1049" s="36"/>
      <c r="AJ1049" s="36"/>
      <c r="AK1049" s="36"/>
      <c r="AL1049" s="36"/>
    </row>
    <row r="1050" spans="3:39" x14ac:dyDescent="0.3">
      <c r="C1050" s="51"/>
      <c r="E1050" s="24"/>
      <c r="F1050" s="51"/>
      <c r="AG1050" s="36"/>
      <c r="AJ1050" s="36"/>
      <c r="AK1050" s="36"/>
      <c r="AL1050" s="36"/>
    </row>
    <row r="1051" spans="3:39" x14ac:dyDescent="0.3">
      <c r="C1051" s="51"/>
      <c r="E1051" s="24"/>
      <c r="F1051" s="51"/>
      <c r="AG1051" s="36"/>
      <c r="AJ1051" s="36"/>
      <c r="AK1051" s="36"/>
      <c r="AL1051" s="36"/>
    </row>
    <row r="1052" spans="3:39" x14ac:dyDescent="0.3">
      <c r="C1052" s="51"/>
      <c r="E1052" s="24"/>
      <c r="F1052" s="51"/>
      <c r="AG1052" s="36"/>
      <c r="AJ1052" s="36"/>
      <c r="AK1052" s="36"/>
      <c r="AL1052" s="36"/>
    </row>
    <row r="1053" spans="3:39" x14ac:dyDescent="0.3">
      <c r="C1053" s="51"/>
      <c r="E1053" s="24"/>
      <c r="F1053" s="51"/>
      <c r="AG1053" s="36"/>
      <c r="AJ1053" s="36"/>
      <c r="AK1053" s="36"/>
      <c r="AL1053" s="36"/>
    </row>
    <row r="1054" spans="3:39" x14ac:dyDescent="0.3">
      <c r="C1054" s="51"/>
      <c r="E1054" s="24"/>
      <c r="F1054" s="51"/>
      <c r="AG1054" s="36"/>
      <c r="AJ1054" s="36"/>
      <c r="AK1054" s="36"/>
      <c r="AL1054" s="36"/>
      <c r="AM1054" s="36"/>
    </row>
    <row r="1055" spans="3:39" x14ac:dyDescent="0.3">
      <c r="C1055" s="51"/>
      <c r="E1055" s="24"/>
      <c r="F1055" s="51"/>
      <c r="AG1055" s="36"/>
      <c r="AJ1055" s="36"/>
      <c r="AK1055" s="36"/>
      <c r="AL1055" s="36"/>
    </row>
    <row r="1056" spans="3:39" x14ac:dyDescent="0.3">
      <c r="C1056" s="51"/>
      <c r="E1056" s="24"/>
      <c r="F1056" s="51"/>
      <c r="AG1056" s="36"/>
      <c r="AJ1056" s="36"/>
      <c r="AK1056" s="36"/>
      <c r="AL1056" s="36"/>
    </row>
    <row r="1057" spans="3:38" x14ac:dyDescent="0.3">
      <c r="C1057" s="51"/>
      <c r="E1057" s="24"/>
      <c r="F1057" s="51"/>
      <c r="AG1057" s="36"/>
      <c r="AJ1057" s="36"/>
      <c r="AK1057" s="36"/>
      <c r="AL1057" s="36"/>
    </row>
    <row r="1058" spans="3:38" x14ac:dyDescent="0.3">
      <c r="C1058" s="51"/>
      <c r="E1058" s="24"/>
      <c r="F1058" s="51"/>
      <c r="AG1058" s="36"/>
      <c r="AJ1058" s="36"/>
      <c r="AK1058" s="36"/>
      <c r="AL1058" s="36"/>
    </row>
    <row r="1059" spans="3:38" x14ac:dyDescent="0.3">
      <c r="C1059" s="51"/>
      <c r="E1059" s="24"/>
      <c r="F1059" s="51"/>
      <c r="AG1059" s="36"/>
      <c r="AJ1059" s="36"/>
      <c r="AK1059" s="36"/>
      <c r="AL1059" s="36"/>
    </row>
    <row r="1060" spans="3:38" x14ac:dyDescent="0.3">
      <c r="C1060" s="51"/>
      <c r="E1060" s="24"/>
      <c r="F1060" s="51"/>
      <c r="AG1060" s="36"/>
      <c r="AJ1060" s="36"/>
      <c r="AK1060" s="36"/>
      <c r="AL1060" s="36"/>
    </row>
    <row r="1061" spans="3:38" x14ac:dyDescent="0.3">
      <c r="C1061" s="51"/>
      <c r="E1061" s="24"/>
      <c r="F1061" s="51"/>
      <c r="AG1061" s="36"/>
      <c r="AJ1061" s="36"/>
      <c r="AK1061" s="36"/>
      <c r="AL1061" s="36"/>
    </row>
    <row r="1062" spans="3:38" x14ac:dyDescent="0.3">
      <c r="C1062" s="51"/>
      <c r="E1062" s="24"/>
      <c r="F1062" s="51"/>
      <c r="AG1062" s="36"/>
      <c r="AJ1062" s="36"/>
      <c r="AK1062" s="36"/>
      <c r="AL1062" s="36"/>
    </row>
    <row r="1063" spans="3:38" x14ac:dyDescent="0.3">
      <c r="C1063" s="51"/>
      <c r="E1063" s="24"/>
      <c r="F1063" s="51"/>
      <c r="AG1063" s="36"/>
      <c r="AJ1063" s="36"/>
      <c r="AK1063" s="36"/>
      <c r="AL1063" s="36"/>
    </row>
    <row r="1064" spans="3:38" x14ac:dyDescent="0.3">
      <c r="C1064" s="51"/>
      <c r="E1064" s="24"/>
      <c r="F1064" s="51"/>
      <c r="AG1064" s="36"/>
      <c r="AJ1064" s="36"/>
      <c r="AK1064" s="36"/>
      <c r="AL1064" s="36"/>
    </row>
    <row r="1065" spans="3:38" x14ac:dyDescent="0.3">
      <c r="C1065" s="51"/>
      <c r="E1065" s="24"/>
      <c r="F1065" s="51"/>
      <c r="AG1065" s="36"/>
      <c r="AJ1065" s="36"/>
      <c r="AK1065" s="36"/>
      <c r="AL1065" s="36"/>
    </row>
    <row r="1066" spans="3:38" x14ac:dyDescent="0.3">
      <c r="C1066" s="51"/>
      <c r="E1066" s="24"/>
      <c r="F1066" s="51"/>
      <c r="AG1066" s="36"/>
      <c r="AJ1066" s="36"/>
      <c r="AK1066" s="36"/>
      <c r="AL1066" s="36"/>
    </row>
    <row r="1067" spans="3:38" x14ac:dyDescent="0.3">
      <c r="C1067" s="51"/>
      <c r="E1067" s="24"/>
      <c r="F1067" s="51"/>
      <c r="AG1067" s="36"/>
      <c r="AJ1067" s="36"/>
      <c r="AK1067" s="36"/>
      <c r="AL1067" s="36"/>
    </row>
    <row r="1068" spans="3:38" x14ac:dyDescent="0.3">
      <c r="C1068" s="51"/>
      <c r="E1068" s="24"/>
      <c r="F1068" s="51"/>
      <c r="AG1068" s="36"/>
      <c r="AJ1068" s="36"/>
      <c r="AK1068" s="36"/>
      <c r="AL1068" s="36"/>
    </row>
    <row r="1069" spans="3:38" x14ac:dyDescent="0.3">
      <c r="C1069" s="51"/>
      <c r="E1069" s="24"/>
      <c r="F1069" s="51"/>
      <c r="AG1069" s="36"/>
      <c r="AJ1069" s="36"/>
      <c r="AK1069" s="36"/>
      <c r="AL1069" s="36"/>
    </row>
    <row r="1070" spans="3:38" x14ac:dyDescent="0.3">
      <c r="C1070" s="51"/>
      <c r="E1070" s="24"/>
      <c r="F1070" s="51"/>
      <c r="AG1070" s="36"/>
      <c r="AJ1070" s="36"/>
      <c r="AK1070" s="36"/>
      <c r="AL1070" s="36"/>
    </row>
    <row r="1071" spans="3:38" x14ac:dyDescent="0.3">
      <c r="C1071" s="51"/>
      <c r="E1071" s="24"/>
      <c r="F1071" s="51"/>
      <c r="AG1071" s="36"/>
      <c r="AJ1071" s="36"/>
      <c r="AK1071" s="36"/>
      <c r="AL1071" s="36"/>
    </row>
    <row r="1072" spans="3:38" x14ac:dyDescent="0.3">
      <c r="C1072" s="51"/>
      <c r="E1072" s="24"/>
      <c r="F1072" s="51"/>
      <c r="AG1072" s="36"/>
      <c r="AJ1072" s="36"/>
      <c r="AK1072" s="36"/>
      <c r="AL1072" s="36"/>
    </row>
    <row r="1073" spans="3:39" x14ac:dyDescent="0.3">
      <c r="C1073" s="51"/>
      <c r="E1073" s="24"/>
      <c r="F1073" s="51"/>
      <c r="AG1073" s="36"/>
      <c r="AJ1073" s="36"/>
      <c r="AK1073" s="36"/>
      <c r="AL1073" s="36"/>
    </row>
    <row r="1074" spans="3:39" x14ac:dyDescent="0.3">
      <c r="C1074" s="51"/>
      <c r="E1074" s="24"/>
      <c r="F1074" s="51"/>
      <c r="AG1074" s="36"/>
      <c r="AJ1074" s="36"/>
      <c r="AK1074" s="36"/>
      <c r="AL1074" s="36"/>
    </row>
    <row r="1075" spans="3:39" x14ac:dyDescent="0.3">
      <c r="C1075" s="51"/>
      <c r="E1075" s="24"/>
      <c r="F1075" s="51"/>
      <c r="AG1075" s="36"/>
      <c r="AJ1075" s="36"/>
      <c r="AK1075" s="36"/>
      <c r="AL1075" s="36"/>
      <c r="AM1075" s="36"/>
    </row>
    <row r="1076" spans="3:39" x14ac:dyDescent="0.3">
      <c r="C1076" s="51"/>
      <c r="E1076" s="24"/>
      <c r="F1076" s="51"/>
      <c r="AG1076" s="36"/>
      <c r="AJ1076" s="36"/>
      <c r="AK1076" s="36"/>
      <c r="AL1076" s="36"/>
    </row>
    <row r="1077" spans="3:39" x14ac:dyDescent="0.3">
      <c r="C1077" s="51"/>
      <c r="E1077" s="24"/>
      <c r="F1077" s="51"/>
      <c r="AG1077" s="36"/>
      <c r="AJ1077" s="36"/>
      <c r="AK1077" s="36"/>
      <c r="AL1077" s="36"/>
    </row>
    <row r="1078" spans="3:39" x14ac:dyDescent="0.3">
      <c r="C1078" s="51"/>
      <c r="E1078" s="24"/>
      <c r="F1078" s="51"/>
      <c r="AG1078" s="36"/>
      <c r="AJ1078" s="36"/>
      <c r="AK1078" s="36"/>
      <c r="AL1078" s="36"/>
    </row>
    <row r="1079" spans="3:39" x14ac:dyDescent="0.3">
      <c r="C1079" s="51"/>
      <c r="E1079" s="24"/>
      <c r="F1079" s="51"/>
      <c r="AG1079" s="36"/>
      <c r="AJ1079" s="36"/>
      <c r="AK1079" s="36"/>
      <c r="AL1079" s="36"/>
    </row>
    <row r="1080" spans="3:39" x14ac:dyDescent="0.3">
      <c r="C1080" s="51"/>
      <c r="E1080" s="24"/>
      <c r="F1080" s="51"/>
      <c r="AG1080" s="36"/>
      <c r="AJ1080" s="36"/>
      <c r="AK1080" s="36"/>
      <c r="AL1080" s="36"/>
    </row>
    <row r="1081" spans="3:39" x14ac:dyDescent="0.3">
      <c r="C1081" s="51"/>
      <c r="E1081" s="24"/>
      <c r="F1081" s="51"/>
      <c r="AG1081" s="36"/>
      <c r="AJ1081" s="36"/>
      <c r="AK1081" s="36"/>
      <c r="AL1081" s="36"/>
    </row>
    <row r="1082" spans="3:39" x14ac:dyDescent="0.3">
      <c r="C1082" s="51"/>
      <c r="E1082" s="24"/>
      <c r="F1082" s="51"/>
      <c r="AG1082" s="36"/>
      <c r="AJ1082" s="36"/>
      <c r="AK1082" s="36"/>
      <c r="AL1082" s="36"/>
    </row>
    <row r="1083" spans="3:39" x14ac:dyDescent="0.3">
      <c r="C1083" s="51"/>
      <c r="E1083" s="24"/>
      <c r="F1083" s="51"/>
      <c r="AG1083" s="36"/>
      <c r="AJ1083" s="36"/>
      <c r="AK1083" s="36"/>
      <c r="AL1083" s="36"/>
    </row>
    <row r="1084" spans="3:39" x14ac:dyDescent="0.3">
      <c r="C1084" s="51"/>
      <c r="E1084" s="24"/>
      <c r="F1084" s="51"/>
      <c r="AG1084" s="36"/>
      <c r="AJ1084" s="36"/>
      <c r="AK1084" s="36"/>
      <c r="AL1084" s="36"/>
    </row>
    <row r="1085" spans="3:39" x14ac:dyDescent="0.3">
      <c r="C1085" s="51"/>
      <c r="E1085" s="24"/>
      <c r="F1085" s="51"/>
      <c r="AG1085" s="36"/>
      <c r="AJ1085" s="36"/>
      <c r="AK1085" s="36"/>
      <c r="AL1085" s="36"/>
    </row>
    <row r="1086" spans="3:39" x14ac:dyDescent="0.3">
      <c r="C1086" s="51"/>
      <c r="E1086" s="24"/>
      <c r="F1086" s="51"/>
      <c r="AG1086" s="36"/>
      <c r="AJ1086" s="36"/>
      <c r="AK1086" s="36"/>
      <c r="AL1086" s="36"/>
    </row>
    <row r="1087" spans="3:39" x14ac:dyDescent="0.3">
      <c r="C1087" s="51"/>
      <c r="E1087" s="24"/>
      <c r="F1087" s="51"/>
      <c r="AG1087" s="36"/>
      <c r="AJ1087" s="36"/>
      <c r="AK1087" s="36"/>
      <c r="AL1087" s="36"/>
    </row>
    <row r="1088" spans="3:39" x14ac:dyDescent="0.3">
      <c r="C1088" s="51"/>
      <c r="E1088" s="24"/>
      <c r="F1088" s="51"/>
      <c r="AG1088" s="36"/>
      <c r="AJ1088" s="36"/>
      <c r="AK1088" s="36"/>
      <c r="AL1088" s="36"/>
    </row>
    <row r="1089" spans="3:40" x14ac:dyDescent="0.3">
      <c r="C1089" s="51"/>
      <c r="E1089" s="24"/>
      <c r="F1089" s="51"/>
      <c r="AG1089" s="36"/>
      <c r="AJ1089" s="36"/>
      <c r="AK1089" s="36"/>
      <c r="AL1089" s="36"/>
    </row>
    <row r="1090" spans="3:40" x14ac:dyDescent="0.3">
      <c r="C1090" s="51"/>
      <c r="E1090" s="24"/>
      <c r="F1090" s="51"/>
      <c r="AG1090" s="36"/>
      <c r="AJ1090" s="36"/>
      <c r="AK1090" s="36"/>
      <c r="AL1090" s="36"/>
    </row>
    <row r="1091" spans="3:40" x14ac:dyDescent="0.3">
      <c r="C1091" s="51"/>
      <c r="E1091" s="24"/>
      <c r="F1091" s="51"/>
      <c r="AG1091" s="36"/>
      <c r="AJ1091" s="36"/>
      <c r="AK1091" s="36"/>
      <c r="AL1091" s="36"/>
    </row>
    <row r="1092" spans="3:40" x14ac:dyDescent="0.3">
      <c r="C1092" s="51"/>
      <c r="E1092" s="24"/>
      <c r="F1092" s="51"/>
      <c r="AG1092" s="36"/>
      <c r="AJ1092" s="36"/>
      <c r="AK1092" s="36"/>
      <c r="AL1092" s="36"/>
    </row>
    <row r="1093" spans="3:40" x14ac:dyDescent="0.3">
      <c r="C1093" s="51"/>
      <c r="E1093" s="24"/>
      <c r="F1093" s="51"/>
      <c r="AG1093" s="36"/>
      <c r="AJ1093" s="36"/>
      <c r="AK1093" s="36"/>
      <c r="AL1093" s="36"/>
    </row>
    <row r="1094" spans="3:40" x14ac:dyDescent="0.3">
      <c r="C1094" s="51"/>
      <c r="E1094" s="24"/>
      <c r="F1094" s="51"/>
      <c r="AG1094" s="36"/>
      <c r="AJ1094" s="36"/>
      <c r="AK1094" s="36"/>
      <c r="AL1094" s="36"/>
    </row>
    <row r="1095" spans="3:40" x14ac:dyDescent="0.3">
      <c r="C1095" s="51"/>
      <c r="E1095" s="24"/>
      <c r="F1095" s="51"/>
      <c r="R1095" s="52"/>
      <c r="AG1095" s="36"/>
      <c r="AJ1095" s="36"/>
      <c r="AK1095" s="36"/>
      <c r="AL1095" s="36"/>
    </row>
    <row r="1096" spans="3:40" x14ac:dyDescent="0.3">
      <c r="C1096" s="51"/>
      <c r="E1096" s="24"/>
      <c r="F1096" s="51"/>
      <c r="R1096" s="52"/>
      <c r="AG1096" s="36"/>
      <c r="AJ1096" s="36"/>
      <c r="AK1096" s="36"/>
      <c r="AL1096" s="36"/>
    </row>
    <row r="1097" spans="3:40" x14ac:dyDescent="0.3">
      <c r="C1097" s="51"/>
      <c r="E1097" s="24"/>
      <c r="F1097" s="51"/>
      <c r="AG1097" s="36"/>
      <c r="AJ1097" s="36"/>
      <c r="AK1097" s="36"/>
      <c r="AL1097" s="36"/>
    </row>
    <row r="1098" spans="3:40" x14ac:dyDescent="0.3">
      <c r="C1098" s="51"/>
      <c r="E1098" s="24"/>
      <c r="F1098" s="51"/>
      <c r="AG1098" s="36"/>
      <c r="AJ1098" s="36"/>
      <c r="AK1098" s="36"/>
      <c r="AL1098" s="36"/>
    </row>
    <row r="1099" spans="3:40" x14ac:dyDescent="0.3">
      <c r="C1099" s="51"/>
      <c r="E1099" s="24"/>
      <c r="F1099" s="51"/>
      <c r="AG1099" s="36"/>
      <c r="AJ1099" s="36"/>
      <c r="AK1099" s="36"/>
      <c r="AL1099" s="36"/>
    </row>
    <row r="1100" spans="3:40" x14ac:dyDescent="0.3">
      <c r="C1100" s="51"/>
      <c r="E1100" s="24"/>
      <c r="F1100" s="51"/>
      <c r="AG1100" s="36"/>
      <c r="AJ1100" s="36"/>
      <c r="AK1100" s="36"/>
      <c r="AL1100" s="36"/>
    </row>
    <row r="1101" spans="3:40" x14ac:dyDescent="0.3">
      <c r="C1101" s="51"/>
      <c r="E1101" s="24"/>
      <c r="F1101" s="51"/>
      <c r="AG1101" s="36"/>
      <c r="AJ1101" s="36"/>
      <c r="AK1101" s="36"/>
      <c r="AL1101" s="36"/>
    </row>
    <row r="1102" spans="3:40" x14ac:dyDescent="0.3">
      <c r="C1102" s="51"/>
      <c r="E1102" s="24"/>
      <c r="F1102" s="51"/>
      <c r="AG1102" s="36"/>
      <c r="AJ1102" s="36"/>
      <c r="AK1102" s="36"/>
      <c r="AL1102" s="36"/>
    </row>
    <row r="1103" spans="3:40" x14ac:dyDescent="0.3">
      <c r="C1103" s="51"/>
      <c r="E1103" s="24"/>
      <c r="F1103" s="51"/>
      <c r="AG1103" s="36"/>
      <c r="AJ1103" s="36"/>
      <c r="AK1103" s="36"/>
      <c r="AL1103" s="36"/>
    </row>
    <row r="1104" spans="3:40" x14ac:dyDescent="0.3">
      <c r="C1104" s="51"/>
      <c r="E1104" s="24"/>
      <c r="F1104" s="51"/>
      <c r="AD1104" s="52"/>
      <c r="AG1104" s="36"/>
      <c r="AJ1104" s="36"/>
      <c r="AK1104" s="36"/>
      <c r="AL1104" s="36"/>
      <c r="AN1104" s="52"/>
    </row>
    <row r="1105" spans="3:38" x14ac:dyDescent="0.3">
      <c r="C1105" s="51"/>
      <c r="E1105" s="24"/>
      <c r="F1105" s="51"/>
      <c r="AG1105" s="36"/>
      <c r="AJ1105" s="36"/>
      <c r="AK1105" s="36"/>
      <c r="AL1105" s="36"/>
    </row>
    <row r="1106" spans="3:38" x14ac:dyDescent="0.3">
      <c r="C1106" s="51"/>
      <c r="E1106" s="24"/>
      <c r="F1106" s="51"/>
      <c r="AG1106" s="36"/>
      <c r="AJ1106" s="36"/>
      <c r="AK1106" s="36"/>
      <c r="AL1106" s="36"/>
    </row>
    <row r="1107" spans="3:38" x14ac:dyDescent="0.3">
      <c r="C1107" s="51"/>
      <c r="E1107" s="24"/>
      <c r="F1107" s="51"/>
      <c r="AG1107" s="36"/>
      <c r="AJ1107" s="36"/>
      <c r="AK1107" s="36"/>
      <c r="AL1107" s="36"/>
    </row>
    <row r="1108" spans="3:38" x14ac:dyDescent="0.3">
      <c r="C1108" s="51"/>
      <c r="E1108" s="24"/>
      <c r="F1108" s="51"/>
      <c r="AG1108" s="36"/>
      <c r="AJ1108" s="36"/>
      <c r="AK1108" s="36"/>
      <c r="AL1108" s="36"/>
    </row>
    <row r="1109" spans="3:38" x14ac:dyDescent="0.3">
      <c r="C1109" s="51"/>
      <c r="E1109" s="24"/>
      <c r="F1109" s="51"/>
      <c r="AG1109" s="36"/>
      <c r="AJ1109" s="36"/>
      <c r="AK1109" s="36"/>
      <c r="AL1109" s="36"/>
    </row>
    <row r="1110" spans="3:38" x14ac:dyDescent="0.3">
      <c r="C1110" s="51"/>
      <c r="E1110" s="24"/>
      <c r="F1110" s="51"/>
      <c r="AG1110" s="36"/>
      <c r="AJ1110" s="36"/>
      <c r="AK1110" s="36"/>
      <c r="AL1110" s="36"/>
    </row>
    <row r="1111" spans="3:38" x14ac:dyDescent="0.3">
      <c r="C1111" s="51"/>
      <c r="E1111" s="24"/>
      <c r="F1111" s="51"/>
      <c r="AG1111" s="36"/>
      <c r="AJ1111" s="36"/>
      <c r="AK1111" s="36"/>
      <c r="AL1111" s="36"/>
    </row>
    <row r="1112" spans="3:38" x14ac:dyDescent="0.3">
      <c r="C1112" s="51"/>
      <c r="E1112" s="24"/>
      <c r="F1112" s="51"/>
      <c r="AG1112" s="36"/>
      <c r="AJ1112" s="36"/>
      <c r="AK1112" s="36"/>
      <c r="AL1112" s="36"/>
    </row>
    <row r="1113" spans="3:38" x14ac:dyDescent="0.3">
      <c r="C1113" s="51"/>
      <c r="E1113" s="24"/>
      <c r="F1113" s="51"/>
      <c r="AG1113" s="36"/>
      <c r="AJ1113" s="36"/>
      <c r="AK1113" s="36"/>
      <c r="AL1113" s="36"/>
    </row>
    <row r="1114" spans="3:38" x14ac:dyDescent="0.3">
      <c r="C1114" s="51"/>
      <c r="E1114" s="24"/>
      <c r="F1114" s="51"/>
      <c r="AG1114" s="36"/>
      <c r="AJ1114" s="36"/>
      <c r="AK1114" s="36"/>
      <c r="AL1114" s="36"/>
    </row>
    <row r="1115" spans="3:38" x14ac:dyDescent="0.3">
      <c r="C1115" s="51"/>
      <c r="E1115" s="24"/>
      <c r="F1115" s="51"/>
      <c r="AG1115" s="36"/>
      <c r="AJ1115" s="36"/>
      <c r="AK1115" s="36"/>
      <c r="AL1115" s="36"/>
    </row>
    <row r="1116" spans="3:38" x14ac:dyDescent="0.3">
      <c r="C1116" s="51"/>
      <c r="E1116" s="24"/>
      <c r="F1116" s="51"/>
      <c r="AG1116" s="36"/>
      <c r="AJ1116" s="36"/>
      <c r="AK1116" s="36"/>
      <c r="AL1116" s="36"/>
    </row>
    <row r="1117" spans="3:38" x14ac:dyDescent="0.3">
      <c r="C1117" s="51"/>
      <c r="E1117" s="24"/>
      <c r="F1117" s="51"/>
      <c r="AG1117" s="36"/>
      <c r="AJ1117" s="36"/>
      <c r="AK1117" s="36"/>
      <c r="AL1117" s="36"/>
    </row>
    <row r="1118" spans="3:38" x14ac:dyDescent="0.3">
      <c r="C1118" s="51"/>
      <c r="E1118" s="24"/>
      <c r="F1118" s="51"/>
      <c r="S1118" s="52"/>
      <c r="AG1118" s="36"/>
      <c r="AJ1118" s="36"/>
      <c r="AK1118" s="36"/>
      <c r="AL1118" s="36"/>
    </row>
    <row r="1119" spans="3:38" x14ac:dyDescent="0.3">
      <c r="C1119" s="51"/>
      <c r="E1119" s="24"/>
      <c r="F1119" s="51"/>
      <c r="AG1119" s="36"/>
      <c r="AJ1119" s="36"/>
      <c r="AK1119" s="36"/>
      <c r="AL1119" s="36"/>
    </row>
    <row r="1120" spans="3:38" x14ac:dyDescent="0.3">
      <c r="C1120" s="51"/>
      <c r="E1120" s="24"/>
      <c r="F1120" s="51"/>
      <c r="AG1120" s="36"/>
      <c r="AJ1120" s="36"/>
      <c r="AK1120" s="36"/>
      <c r="AL1120" s="36"/>
    </row>
    <row r="1121" spans="3:39" x14ac:dyDescent="0.3">
      <c r="C1121" s="51"/>
      <c r="E1121" s="24"/>
      <c r="F1121" s="51"/>
      <c r="AG1121" s="36"/>
      <c r="AJ1121" s="36"/>
      <c r="AK1121" s="36"/>
      <c r="AL1121" s="36"/>
    </row>
    <row r="1122" spans="3:39" x14ac:dyDescent="0.3">
      <c r="C1122" s="51"/>
      <c r="E1122" s="24"/>
      <c r="F1122" s="51"/>
      <c r="AG1122" s="36"/>
      <c r="AJ1122" s="36"/>
      <c r="AK1122" s="36"/>
      <c r="AL1122" s="36"/>
    </row>
    <row r="1123" spans="3:39" x14ac:dyDescent="0.3">
      <c r="C1123" s="51"/>
      <c r="E1123" s="24"/>
      <c r="F1123" s="51"/>
      <c r="AG1123" s="36"/>
      <c r="AJ1123" s="36"/>
      <c r="AK1123" s="36"/>
      <c r="AL1123" s="36"/>
    </row>
    <row r="1124" spans="3:39" x14ac:dyDescent="0.3">
      <c r="C1124" s="51"/>
      <c r="E1124" s="24"/>
      <c r="F1124" s="51"/>
      <c r="AG1124" s="36"/>
      <c r="AJ1124" s="36"/>
      <c r="AK1124" s="36"/>
      <c r="AL1124" s="36"/>
    </row>
    <row r="1125" spans="3:39" x14ac:dyDescent="0.3">
      <c r="C1125" s="51"/>
      <c r="E1125" s="24"/>
      <c r="F1125" s="51"/>
      <c r="AG1125" s="36"/>
      <c r="AJ1125" s="36"/>
      <c r="AK1125" s="36"/>
      <c r="AL1125" s="36"/>
    </row>
    <row r="1126" spans="3:39" x14ac:dyDescent="0.3">
      <c r="C1126" s="51"/>
      <c r="E1126" s="24"/>
      <c r="F1126" s="51"/>
      <c r="AG1126" s="36"/>
      <c r="AJ1126" s="36"/>
      <c r="AK1126" s="36"/>
      <c r="AL1126" s="36"/>
    </row>
    <row r="1127" spans="3:39" x14ac:dyDescent="0.3">
      <c r="C1127" s="51"/>
      <c r="E1127" s="24"/>
      <c r="F1127" s="51"/>
      <c r="AG1127" s="36"/>
      <c r="AJ1127" s="36"/>
      <c r="AK1127" s="36"/>
      <c r="AL1127" s="36"/>
    </row>
    <row r="1128" spans="3:39" x14ac:dyDescent="0.3">
      <c r="C1128" s="51"/>
      <c r="E1128" s="24"/>
      <c r="F1128" s="51"/>
      <c r="AG1128" s="36"/>
      <c r="AJ1128" s="36"/>
      <c r="AK1128" s="36"/>
      <c r="AL1128" s="36"/>
    </row>
    <row r="1129" spans="3:39" x14ac:dyDescent="0.3">
      <c r="C1129" s="51"/>
      <c r="E1129" s="24"/>
      <c r="F1129" s="51"/>
      <c r="AG1129" s="36"/>
      <c r="AJ1129" s="36"/>
      <c r="AK1129" s="36"/>
      <c r="AL1129" s="36"/>
    </row>
    <row r="1130" spans="3:39" x14ac:dyDescent="0.3">
      <c r="C1130" s="51"/>
      <c r="E1130" s="24"/>
      <c r="F1130" s="51"/>
      <c r="AG1130" s="36"/>
      <c r="AJ1130" s="36"/>
      <c r="AK1130" s="36"/>
      <c r="AL1130" s="36"/>
      <c r="AM1130" s="36"/>
    </row>
    <row r="1131" spans="3:39" x14ac:dyDescent="0.3">
      <c r="C1131" s="51"/>
      <c r="E1131" s="24"/>
      <c r="F1131" s="51"/>
      <c r="AG1131" s="36"/>
      <c r="AJ1131" s="36"/>
      <c r="AK1131" s="36"/>
      <c r="AL1131" s="36"/>
    </row>
    <row r="1132" spans="3:39" x14ac:dyDescent="0.3">
      <c r="C1132" s="51"/>
      <c r="E1132" s="24"/>
      <c r="F1132" s="51"/>
      <c r="AG1132" s="36"/>
      <c r="AJ1132" s="36"/>
      <c r="AK1132" s="36"/>
      <c r="AL1132" s="36"/>
    </row>
    <row r="1133" spans="3:39" x14ac:dyDescent="0.3">
      <c r="C1133" s="51"/>
      <c r="E1133" s="24"/>
      <c r="F1133" s="51"/>
      <c r="AG1133" s="36"/>
      <c r="AJ1133" s="36"/>
      <c r="AK1133" s="36"/>
      <c r="AL1133" s="36"/>
    </row>
    <row r="1134" spans="3:39" x14ac:dyDescent="0.3">
      <c r="C1134" s="51"/>
      <c r="E1134" s="24"/>
      <c r="F1134" s="51"/>
      <c r="AG1134" s="36"/>
      <c r="AJ1134" s="36"/>
      <c r="AK1134" s="36"/>
      <c r="AL1134" s="36"/>
    </row>
    <row r="1135" spans="3:39" x14ac:dyDescent="0.3">
      <c r="C1135" s="51"/>
      <c r="E1135" s="24"/>
      <c r="F1135" s="51"/>
      <c r="AG1135" s="36"/>
      <c r="AJ1135" s="36"/>
      <c r="AK1135" s="36"/>
      <c r="AL1135" s="36"/>
    </row>
    <row r="1136" spans="3:39" x14ac:dyDescent="0.3">
      <c r="C1136" s="51"/>
      <c r="E1136" s="24"/>
      <c r="F1136" s="51"/>
      <c r="AG1136" s="36"/>
      <c r="AJ1136" s="36"/>
      <c r="AK1136" s="36"/>
      <c r="AL1136" s="36"/>
    </row>
    <row r="1137" spans="3:39" x14ac:dyDescent="0.3">
      <c r="C1137" s="51"/>
      <c r="E1137" s="24"/>
      <c r="F1137" s="51"/>
      <c r="AG1137" s="36"/>
      <c r="AJ1137" s="36"/>
      <c r="AK1137" s="36"/>
      <c r="AL1137" s="36"/>
    </row>
    <row r="1138" spans="3:39" x14ac:dyDescent="0.3">
      <c r="C1138" s="51"/>
      <c r="E1138" s="24"/>
      <c r="F1138" s="51"/>
      <c r="AG1138" s="36"/>
      <c r="AJ1138" s="36"/>
      <c r="AK1138" s="36"/>
      <c r="AL1138" s="36"/>
    </row>
    <row r="1139" spans="3:39" x14ac:dyDescent="0.3">
      <c r="C1139" s="51"/>
      <c r="E1139" s="24"/>
      <c r="F1139" s="51"/>
      <c r="AG1139" s="36"/>
      <c r="AJ1139" s="36"/>
      <c r="AK1139" s="36"/>
      <c r="AL1139" s="36"/>
    </row>
    <row r="1140" spans="3:39" x14ac:dyDescent="0.3">
      <c r="C1140" s="51"/>
      <c r="E1140" s="24"/>
      <c r="F1140" s="51"/>
      <c r="AG1140" s="36"/>
      <c r="AJ1140" s="36"/>
      <c r="AK1140" s="36"/>
      <c r="AL1140" s="36"/>
    </row>
    <row r="1141" spans="3:39" x14ac:dyDescent="0.3">
      <c r="C1141" s="51"/>
      <c r="E1141" s="24"/>
      <c r="F1141" s="51"/>
      <c r="AG1141" s="36"/>
      <c r="AJ1141" s="36"/>
      <c r="AK1141" s="36"/>
      <c r="AL1141" s="36"/>
    </row>
    <row r="1142" spans="3:39" x14ac:dyDescent="0.3">
      <c r="C1142" s="51"/>
      <c r="E1142" s="24"/>
      <c r="F1142" s="51"/>
      <c r="AG1142" s="36"/>
      <c r="AJ1142" s="36"/>
      <c r="AK1142" s="36"/>
      <c r="AL1142" s="36"/>
    </row>
    <row r="1143" spans="3:39" x14ac:dyDescent="0.3">
      <c r="C1143" s="51"/>
      <c r="E1143" s="24"/>
      <c r="F1143" s="51"/>
      <c r="AG1143" s="36"/>
      <c r="AJ1143" s="36"/>
      <c r="AK1143" s="36"/>
      <c r="AL1143" s="36"/>
    </row>
    <row r="1144" spans="3:39" x14ac:dyDescent="0.3">
      <c r="C1144" s="51"/>
      <c r="E1144" s="24"/>
      <c r="F1144" s="51"/>
      <c r="AG1144" s="36"/>
      <c r="AJ1144" s="36"/>
      <c r="AK1144" s="36"/>
      <c r="AL1144" s="36"/>
    </row>
    <row r="1145" spans="3:39" x14ac:dyDescent="0.3">
      <c r="C1145" s="51"/>
      <c r="E1145" s="24"/>
      <c r="F1145" s="51"/>
      <c r="AG1145" s="36"/>
      <c r="AJ1145" s="36"/>
      <c r="AK1145" s="36"/>
      <c r="AL1145" s="36"/>
    </row>
    <row r="1146" spans="3:39" x14ac:dyDescent="0.3">
      <c r="C1146" s="51"/>
      <c r="E1146" s="24"/>
      <c r="F1146" s="51"/>
      <c r="AG1146" s="36"/>
      <c r="AJ1146" s="36"/>
      <c r="AK1146" s="36"/>
      <c r="AL1146" s="36"/>
      <c r="AM1146" s="36"/>
    </row>
    <row r="1147" spans="3:39" x14ac:dyDescent="0.3">
      <c r="C1147" s="51"/>
      <c r="E1147" s="24"/>
      <c r="F1147" s="51"/>
      <c r="AG1147" s="36"/>
      <c r="AJ1147" s="36"/>
      <c r="AK1147" s="36"/>
      <c r="AL1147" s="36"/>
      <c r="AM1147" s="36"/>
    </row>
    <row r="1148" spans="3:39" x14ac:dyDescent="0.3">
      <c r="C1148" s="51"/>
      <c r="E1148" s="24"/>
      <c r="F1148" s="51"/>
      <c r="AG1148" s="36"/>
      <c r="AJ1148" s="36"/>
      <c r="AK1148" s="36"/>
      <c r="AL1148" s="36"/>
      <c r="AM1148" s="36"/>
    </row>
    <row r="1149" spans="3:39" x14ac:dyDescent="0.3">
      <c r="C1149" s="51"/>
      <c r="E1149" s="24"/>
      <c r="F1149" s="51"/>
      <c r="AG1149" s="36"/>
      <c r="AJ1149" s="36"/>
      <c r="AK1149" s="36"/>
      <c r="AL1149" s="36"/>
    </row>
    <row r="1150" spans="3:39" x14ac:dyDescent="0.3">
      <c r="C1150" s="51"/>
      <c r="E1150" s="24"/>
      <c r="F1150" s="51"/>
      <c r="AG1150" s="36"/>
      <c r="AJ1150" s="36"/>
      <c r="AK1150" s="36"/>
      <c r="AL1150" s="36"/>
    </row>
    <row r="1151" spans="3:39" x14ac:dyDescent="0.3">
      <c r="C1151" s="51"/>
      <c r="E1151" s="24"/>
      <c r="F1151" s="51"/>
      <c r="AG1151" s="36"/>
      <c r="AJ1151" s="36"/>
      <c r="AK1151" s="36"/>
      <c r="AL1151" s="36"/>
    </row>
    <row r="1152" spans="3:39" x14ac:dyDescent="0.3">
      <c r="C1152" s="51"/>
      <c r="E1152" s="24"/>
      <c r="F1152" s="51"/>
      <c r="AG1152" s="36"/>
      <c r="AJ1152" s="36"/>
      <c r="AK1152" s="36"/>
      <c r="AL1152" s="36"/>
    </row>
    <row r="1153" spans="3:39" x14ac:dyDescent="0.3">
      <c r="C1153" s="51"/>
      <c r="E1153" s="24"/>
      <c r="F1153" s="51"/>
      <c r="AG1153" s="36"/>
      <c r="AJ1153" s="36"/>
      <c r="AK1153" s="36"/>
      <c r="AL1153" s="36"/>
      <c r="AM1153" s="36"/>
    </row>
    <row r="1154" spans="3:39" x14ac:dyDescent="0.3">
      <c r="C1154" s="51"/>
      <c r="E1154" s="24"/>
      <c r="F1154" s="51"/>
      <c r="AG1154" s="36"/>
      <c r="AJ1154" s="36"/>
      <c r="AK1154" s="36"/>
      <c r="AL1154" s="36"/>
    </row>
    <row r="1155" spans="3:39" x14ac:dyDescent="0.3">
      <c r="C1155" s="51"/>
      <c r="E1155" s="24"/>
      <c r="F1155" s="51"/>
      <c r="AG1155" s="36"/>
      <c r="AJ1155" s="36"/>
      <c r="AK1155" s="36"/>
      <c r="AL1155" s="36"/>
    </row>
    <row r="1156" spans="3:39" x14ac:dyDescent="0.3">
      <c r="C1156" s="51"/>
      <c r="E1156" s="24"/>
      <c r="F1156" s="51"/>
      <c r="AG1156" s="36"/>
      <c r="AJ1156" s="36"/>
      <c r="AK1156" s="36"/>
      <c r="AL1156" s="36"/>
    </row>
    <row r="1157" spans="3:39" x14ac:dyDescent="0.3">
      <c r="C1157" s="51"/>
      <c r="E1157" s="24"/>
      <c r="F1157" s="51"/>
      <c r="AG1157" s="36"/>
      <c r="AJ1157" s="36"/>
      <c r="AK1157" s="36"/>
      <c r="AL1157" s="36"/>
    </row>
    <row r="1158" spans="3:39" x14ac:dyDescent="0.3">
      <c r="C1158" s="51"/>
      <c r="E1158" s="24"/>
      <c r="F1158" s="51"/>
      <c r="AG1158" s="36"/>
      <c r="AJ1158" s="36"/>
      <c r="AK1158" s="36"/>
      <c r="AL1158" s="36"/>
    </row>
    <row r="1159" spans="3:39" x14ac:dyDescent="0.3">
      <c r="C1159" s="51"/>
      <c r="E1159" s="24"/>
      <c r="F1159" s="51"/>
      <c r="AG1159" s="36"/>
      <c r="AJ1159" s="36"/>
      <c r="AK1159" s="36"/>
      <c r="AL1159" s="36"/>
    </row>
    <row r="1160" spans="3:39" x14ac:dyDescent="0.3">
      <c r="C1160" s="51"/>
      <c r="E1160" s="24"/>
      <c r="F1160" s="51"/>
      <c r="AG1160" s="36"/>
      <c r="AJ1160" s="36"/>
      <c r="AK1160" s="36"/>
      <c r="AL1160" s="36"/>
    </row>
    <row r="1161" spans="3:39" x14ac:dyDescent="0.3">
      <c r="C1161" s="51"/>
      <c r="E1161" s="24"/>
      <c r="F1161" s="51"/>
      <c r="AG1161" s="36"/>
      <c r="AJ1161" s="36"/>
      <c r="AK1161" s="36"/>
      <c r="AL1161" s="36"/>
    </row>
    <row r="1162" spans="3:39" x14ac:dyDescent="0.3">
      <c r="C1162" s="51"/>
      <c r="E1162" s="24"/>
      <c r="F1162" s="51"/>
      <c r="AG1162" s="36"/>
      <c r="AJ1162" s="36"/>
      <c r="AK1162" s="36"/>
      <c r="AL1162" s="36"/>
    </row>
    <row r="1163" spans="3:39" x14ac:dyDescent="0.3">
      <c r="C1163" s="51"/>
      <c r="E1163" s="24"/>
      <c r="F1163" s="51"/>
      <c r="AG1163" s="36"/>
      <c r="AJ1163" s="36"/>
      <c r="AK1163" s="36"/>
      <c r="AL1163" s="36"/>
    </row>
    <row r="1164" spans="3:39" x14ac:dyDescent="0.3">
      <c r="C1164" s="51"/>
      <c r="E1164" s="24"/>
      <c r="F1164" s="51"/>
      <c r="AG1164" s="36"/>
      <c r="AJ1164" s="36"/>
      <c r="AK1164" s="36"/>
      <c r="AL1164" s="36"/>
    </row>
    <row r="1165" spans="3:39" x14ac:dyDescent="0.3">
      <c r="C1165" s="51"/>
      <c r="E1165" s="24"/>
      <c r="F1165" s="51"/>
      <c r="AG1165" s="36"/>
      <c r="AJ1165" s="36"/>
      <c r="AK1165" s="36"/>
      <c r="AL1165" s="36"/>
    </row>
    <row r="1166" spans="3:39" x14ac:dyDescent="0.3">
      <c r="C1166" s="51"/>
      <c r="E1166" s="24"/>
      <c r="F1166" s="51"/>
      <c r="AG1166" s="36"/>
      <c r="AJ1166" s="36"/>
      <c r="AK1166" s="36"/>
      <c r="AL1166" s="36"/>
    </row>
    <row r="1167" spans="3:39" x14ac:dyDescent="0.3">
      <c r="C1167" s="51"/>
      <c r="E1167" s="24"/>
      <c r="F1167" s="51"/>
      <c r="AG1167" s="36"/>
      <c r="AJ1167" s="36"/>
      <c r="AK1167" s="36"/>
      <c r="AL1167" s="36"/>
    </row>
    <row r="1168" spans="3:39" x14ac:dyDescent="0.3">
      <c r="C1168" s="51"/>
      <c r="E1168" s="24"/>
      <c r="F1168" s="51"/>
      <c r="AG1168" s="36"/>
      <c r="AJ1168" s="36"/>
      <c r="AK1168" s="36"/>
      <c r="AL1168" s="36"/>
    </row>
    <row r="1169" spans="3:38" x14ac:dyDescent="0.3">
      <c r="C1169" s="51"/>
      <c r="E1169" s="24"/>
      <c r="F1169" s="51"/>
      <c r="AG1169" s="36"/>
      <c r="AJ1169" s="36"/>
      <c r="AK1169" s="36"/>
      <c r="AL1169" s="36"/>
    </row>
    <row r="1170" spans="3:38" x14ac:dyDescent="0.3">
      <c r="C1170" s="51"/>
      <c r="E1170" s="24"/>
      <c r="F1170" s="51"/>
      <c r="AG1170" s="36"/>
      <c r="AJ1170" s="36"/>
      <c r="AK1170" s="36"/>
      <c r="AL1170" s="36"/>
    </row>
    <row r="1171" spans="3:38" x14ac:dyDescent="0.3">
      <c r="C1171" s="51"/>
      <c r="E1171" s="24"/>
      <c r="F1171" s="51"/>
      <c r="AG1171" s="36"/>
      <c r="AJ1171" s="36"/>
      <c r="AK1171" s="36"/>
      <c r="AL1171" s="36"/>
    </row>
    <row r="1172" spans="3:38" x14ac:dyDescent="0.3">
      <c r="C1172" s="51"/>
      <c r="E1172" s="24"/>
      <c r="F1172" s="51"/>
      <c r="R1172" s="52"/>
      <c r="AG1172" s="36"/>
      <c r="AJ1172" s="36"/>
      <c r="AK1172" s="36"/>
      <c r="AL1172" s="36"/>
    </row>
    <row r="1173" spans="3:38" x14ac:dyDescent="0.3">
      <c r="C1173" s="51"/>
      <c r="E1173" s="24"/>
      <c r="F1173" s="51"/>
      <c r="R1173" s="52"/>
      <c r="AG1173" s="36"/>
      <c r="AJ1173" s="36"/>
      <c r="AK1173" s="36"/>
      <c r="AL1173" s="36"/>
    </row>
    <row r="1174" spans="3:38" x14ac:dyDescent="0.3">
      <c r="C1174" s="51"/>
      <c r="E1174" s="24"/>
      <c r="F1174" s="51"/>
      <c r="AG1174" s="36"/>
      <c r="AJ1174" s="36"/>
      <c r="AK1174" s="36"/>
      <c r="AL1174" s="36"/>
    </row>
    <row r="1175" spans="3:38" x14ac:dyDescent="0.3">
      <c r="C1175" s="51"/>
      <c r="E1175" s="24"/>
      <c r="F1175" s="51"/>
      <c r="AG1175" s="36"/>
      <c r="AJ1175" s="36"/>
      <c r="AK1175" s="36"/>
      <c r="AL1175" s="36"/>
    </row>
    <row r="1176" spans="3:38" x14ac:dyDescent="0.3">
      <c r="C1176" s="51"/>
      <c r="E1176" s="24"/>
      <c r="AG1176" s="36"/>
      <c r="AJ1176" s="36"/>
      <c r="AK1176" s="36"/>
      <c r="AL1176" s="36"/>
    </row>
    <row r="1177" spans="3:38" x14ac:dyDescent="0.3">
      <c r="C1177" s="51"/>
      <c r="E1177" s="24"/>
      <c r="AG1177" s="36"/>
      <c r="AJ1177" s="36"/>
      <c r="AK1177" s="36"/>
      <c r="AL1177" s="36"/>
    </row>
    <row r="1178" spans="3:38" x14ac:dyDescent="0.3">
      <c r="C1178" s="51"/>
      <c r="E1178" s="24"/>
      <c r="AG1178" s="36"/>
      <c r="AJ1178" s="36"/>
      <c r="AK1178" s="36"/>
      <c r="AL1178" s="36"/>
    </row>
    <row r="1179" spans="3:38" x14ac:dyDescent="0.3">
      <c r="C1179" s="51"/>
      <c r="E1179" s="24"/>
      <c r="AG1179" s="36"/>
      <c r="AJ1179" s="36"/>
      <c r="AK1179" s="36"/>
      <c r="AL1179" s="36"/>
    </row>
    <row r="1180" spans="3:38" x14ac:dyDescent="0.3">
      <c r="C1180" s="51"/>
      <c r="E1180" s="24"/>
      <c r="AG1180" s="36"/>
      <c r="AJ1180" s="36"/>
      <c r="AK1180" s="36"/>
      <c r="AL1180" s="36"/>
    </row>
    <row r="1181" spans="3:38" x14ac:dyDescent="0.3">
      <c r="C1181" s="51"/>
      <c r="E1181" s="24"/>
      <c r="AG1181" s="36"/>
      <c r="AJ1181" s="36"/>
      <c r="AK1181" s="36"/>
      <c r="AL1181" s="36"/>
    </row>
    <row r="1182" spans="3:38" x14ac:dyDescent="0.3">
      <c r="C1182" s="51"/>
      <c r="E1182" s="24"/>
      <c r="AG1182" s="36"/>
      <c r="AJ1182" s="36"/>
      <c r="AK1182" s="36"/>
      <c r="AL1182" s="36"/>
    </row>
    <row r="1183" spans="3:38" x14ac:dyDescent="0.3">
      <c r="C1183" s="51"/>
      <c r="E1183" s="24"/>
      <c r="AG1183" s="36"/>
      <c r="AJ1183" s="36"/>
      <c r="AK1183" s="36"/>
      <c r="AL1183" s="36"/>
    </row>
    <row r="1184" spans="3:38" x14ac:dyDescent="0.3">
      <c r="C1184" s="51"/>
      <c r="E1184" s="24"/>
      <c r="AG1184" s="36"/>
      <c r="AJ1184" s="36"/>
      <c r="AK1184" s="36"/>
      <c r="AL1184" s="36"/>
    </row>
    <row r="1185" spans="3:38" x14ac:dyDescent="0.3">
      <c r="C1185" s="51"/>
      <c r="E1185" s="24"/>
      <c r="AG1185" s="36"/>
      <c r="AJ1185" s="36"/>
      <c r="AK1185" s="36"/>
      <c r="AL1185" s="36"/>
    </row>
    <row r="1186" spans="3:38" x14ac:dyDescent="0.3">
      <c r="C1186" s="51"/>
      <c r="E1186" s="24"/>
      <c r="AG1186" s="36"/>
      <c r="AJ1186" s="36"/>
      <c r="AK1186" s="36"/>
      <c r="AL1186" s="36"/>
    </row>
    <row r="1187" spans="3:38" x14ac:dyDescent="0.3">
      <c r="C1187" s="51"/>
      <c r="E1187" s="24"/>
      <c r="AG1187" s="36"/>
      <c r="AJ1187" s="36"/>
      <c r="AK1187" s="36"/>
      <c r="AL1187" s="36"/>
    </row>
    <row r="1188" spans="3:38" x14ac:dyDescent="0.3">
      <c r="C1188" s="51"/>
      <c r="E1188" s="24"/>
      <c r="AG1188" s="36"/>
      <c r="AJ1188" s="36"/>
      <c r="AK1188" s="36"/>
      <c r="AL1188" s="36"/>
    </row>
    <row r="1189" spans="3:38" x14ac:dyDescent="0.3">
      <c r="C1189" s="51"/>
      <c r="E1189" s="24"/>
      <c r="AG1189" s="36"/>
      <c r="AJ1189" s="36"/>
      <c r="AK1189" s="36"/>
      <c r="AL1189" s="36"/>
    </row>
    <row r="1190" spans="3:38" x14ac:dyDescent="0.3">
      <c r="C1190" s="51"/>
      <c r="E1190" s="24"/>
      <c r="AG1190" s="36"/>
      <c r="AJ1190" s="36"/>
      <c r="AK1190" s="36"/>
      <c r="AL1190" s="36"/>
    </row>
    <row r="1191" spans="3:38" x14ac:dyDescent="0.3">
      <c r="C1191" s="51"/>
      <c r="E1191" s="24"/>
      <c r="AG1191" s="36"/>
      <c r="AJ1191" s="36"/>
      <c r="AK1191" s="36"/>
      <c r="AL1191" s="36"/>
    </row>
    <row r="1192" spans="3:38" x14ac:dyDescent="0.3">
      <c r="C1192" s="51"/>
      <c r="E1192" s="24"/>
      <c r="AG1192" s="36"/>
      <c r="AJ1192" s="36"/>
      <c r="AK1192" s="36"/>
      <c r="AL1192" s="36"/>
    </row>
    <row r="1193" spans="3:38" x14ac:dyDescent="0.3">
      <c r="C1193" s="51"/>
      <c r="E1193" s="24"/>
      <c r="AG1193" s="36"/>
      <c r="AJ1193" s="36"/>
      <c r="AK1193" s="36"/>
      <c r="AL1193" s="36"/>
    </row>
    <row r="1194" spans="3:38" x14ac:dyDescent="0.3">
      <c r="C1194" s="51"/>
      <c r="E1194" s="24"/>
      <c r="AG1194" s="36"/>
      <c r="AJ1194" s="36"/>
      <c r="AK1194" s="36"/>
      <c r="AL1194" s="36"/>
    </row>
    <row r="1195" spans="3:38" x14ac:dyDescent="0.3">
      <c r="C1195" s="51"/>
      <c r="E1195" s="24"/>
      <c r="AG1195" s="36"/>
      <c r="AJ1195" s="36"/>
      <c r="AK1195" s="36"/>
      <c r="AL1195" s="36"/>
    </row>
    <row r="1196" spans="3:38" x14ac:dyDescent="0.3">
      <c r="C1196" s="51"/>
      <c r="E1196" s="24"/>
      <c r="AG1196" s="36"/>
      <c r="AJ1196" s="36"/>
      <c r="AK1196" s="36"/>
      <c r="AL1196" s="36"/>
    </row>
    <row r="1197" spans="3:38" x14ac:dyDescent="0.3">
      <c r="C1197" s="51"/>
      <c r="E1197" s="24"/>
      <c r="AG1197" s="36"/>
      <c r="AJ1197" s="36"/>
      <c r="AK1197" s="36"/>
      <c r="AL1197" s="36"/>
    </row>
    <row r="1198" spans="3:38" x14ac:dyDescent="0.3">
      <c r="C1198" s="51"/>
      <c r="E1198" s="24"/>
      <c r="AG1198" s="36"/>
      <c r="AJ1198" s="36"/>
      <c r="AK1198" s="36"/>
      <c r="AL1198" s="36"/>
    </row>
    <row r="1199" spans="3:38" x14ac:dyDescent="0.3">
      <c r="C1199" s="51"/>
      <c r="E1199" s="24"/>
      <c r="AG1199" s="36"/>
      <c r="AJ1199" s="36"/>
      <c r="AK1199" s="36"/>
      <c r="AL1199" s="36"/>
    </row>
    <row r="1200" spans="3:38" x14ac:dyDescent="0.3">
      <c r="C1200" s="51"/>
      <c r="E1200" s="24"/>
      <c r="AG1200" s="36"/>
      <c r="AJ1200" s="36"/>
      <c r="AK1200" s="36"/>
      <c r="AL1200" s="36"/>
    </row>
    <row r="1201" spans="3:39" x14ac:dyDescent="0.3">
      <c r="C1201" s="51"/>
      <c r="E1201" s="24"/>
      <c r="AG1201" s="36"/>
      <c r="AJ1201" s="36"/>
      <c r="AK1201" s="36"/>
      <c r="AL1201" s="36"/>
    </row>
    <row r="1202" spans="3:39" x14ac:dyDescent="0.3">
      <c r="C1202" s="51"/>
      <c r="E1202" s="24"/>
      <c r="AG1202" s="36"/>
      <c r="AJ1202" s="36"/>
      <c r="AK1202" s="36"/>
      <c r="AL1202" s="36"/>
    </row>
    <row r="1203" spans="3:39" x14ac:dyDescent="0.3">
      <c r="C1203" s="51"/>
      <c r="E1203" s="24"/>
      <c r="AG1203" s="36"/>
      <c r="AJ1203" s="36"/>
      <c r="AK1203" s="36"/>
      <c r="AL1203" s="36"/>
    </row>
    <row r="1204" spans="3:39" x14ac:dyDescent="0.3">
      <c r="C1204" s="51"/>
      <c r="E1204" s="24"/>
      <c r="AG1204" s="36"/>
      <c r="AJ1204" s="36"/>
      <c r="AK1204" s="36"/>
      <c r="AL1204" s="36"/>
    </row>
    <row r="1205" spans="3:39" x14ac:dyDescent="0.3">
      <c r="C1205" s="51"/>
      <c r="E1205" s="24"/>
      <c r="AG1205" s="36"/>
      <c r="AJ1205" s="36"/>
      <c r="AK1205" s="36"/>
      <c r="AL1205" s="36"/>
    </row>
    <row r="1206" spans="3:39" x14ac:dyDescent="0.3">
      <c r="C1206" s="51"/>
      <c r="E1206" s="24"/>
      <c r="AG1206" s="36"/>
      <c r="AJ1206" s="36"/>
      <c r="AK1206" s="36"/>
      <c r="AL1206" s="36"/>
    </row>
    <row r="1207" spans="3:39" x14ac:dyDescent="0.3">
      <c r="C1207" s="51"/>
      <c r="E1207" s="24"/>
      <c r="AG1207" s="36"/>
      <c r="AJ1207" s="36"/>
      <c r="AK1207" s="36"/>
      <c r="AL1207" s="36"/>
    </row>
    <row r="1208" spans="3:39" x14ac:dyDescent="0.3">
      <c r="C1208" s="51"/>
      <c r="E1208" s="24"/>
      <c r="AG1208" s="36"/>
      <c r="AJ1208" s="36"/>
      <c r="AK1208" s="36"/>
      <c r="AL1208" s="36"/>
      <c r="AM1208" s="36"/>
    </row>
    <row r="1209" spans="3:39" x14ac:dyDescent="0.3">
      <c r="C1209" s="51"/>
      <c r="E1209" s="24"/>
      <c r="AG1209" s="36"/>
      <c r="AJ1209" s="36"/>
      <c r="AK1209" s="36"/>
      <c r="AL1209" s="36"/>
    </row>
    <row r="1210" spans="3:39" x14ac:dyDescent="0.3">
      <c r="C1210" s="51"/>
      <c r="E1210" s="24"/>
      <c r="AG1210" s="36"/>
      <c r="AJ1210" s="36"/>
      <c r="AK1210" s="36"/>
      <c r="AL1210" s="36"/>
    </row>
    <row r="1211" spans="3:39" x14ac:dyDescent="0.3">
      <c r="C1211" s="51"/>
      <c r="E1211" s="24"/>
      <c r="AG1211" s="36"/>
      <c r="AJ1211" s="36"/>
      <c r="AK1211" s="36"/>
      <c r="AL1211" s="36"/>
    </row>
    <row r="1212" spans="3:39" x14ac:dyDescent="0.3">
      <c r="C1212" s="51"/>
      <c r="E1212" s="24"/>
      <c r="AG1212" s="36"/>
      <c r="AJ1212" s="36"/>
      <c r="AK1212" s="36"/>
      <c r="AL1212" s="36"/>
    </row>
    <row r="1213" spans="3:39" x14ac:dyDescent="0.3">
      <c r="C1213" s="51"/>
      <c r="E1213" s="24"/>
      <c r="AG1213" s="36"/>
      <c r="AJ1213" s="36"/>
      <c r="AK1213" s="36"/>
      <c r="AL1213" s="36"/>
    </row>
    <row r="1214" spans="3:39" x14ac:dyDescent="0.3">
      <c r="C1214" s="51"/>
      <c r="E1214" s="24"/>
      <c r="AG1214" s="36"/>
      <c r="AJ1214" s="36"/>
      <c r="AK1214" s="36"/>
      <c r="AL1214" s="36"/>
    </row>
    <row r="1215" spans="3:39" x14ac:dyDescent="0.3">
      <c r="C1215" s="51"/>
      <c r="E1215" s="24"/>
      <c r="AG1215" s="36"/>
      <c r="AJ1215" s="36"/>
      <c r="AK1215" s="36"/>
      <c r="AL1215" s="36"/>
    </row>
    <row r="1216" spans="3:39" x14ac:dyDescent="0.3">
      <c r="C1216" s="51"/>
      <c r="E1216" s="24"/>
      <c r="AG1216" s="36"/>
      <c r="AJ1216" s="36"/>
      <c r="AK1216" s="36"/>
      <c r="AL1216" s="36"/>
    </row>
    <row r="1217" spans="3:39" x14ac:dyDescent="0.3">
      <c r="C1217" s="51"/>
      <c r="E1217" s="24"/>
      <c r="AG1217" s="36"/>
      <c r="AJ1217" s="36"/>
      <c r="AK1217" s="36"/>
      <c r="AL1217" s="36"/>
    </row>
    <row r="1218" spans="3:39" x14ac:dyDescent="0.3">
      <c r="C1218" s="51"/>
      <c r="E1218" s="24"/>
      <c r="AG1218" s="36"/>
      <c r="AJ1218" s="36"/>
      <c r="AK1218" s="36"/>
      <c r="AL1218" s="36"/>
    </row>
    <row r="1219" spans="3:39" x14ac:dyDescent="0.3">
      <c r="C1219" s="51"/>
      <c r="E1219" s="24"/>
      <c r="AG1219" s="36"/>
      <c r="AJ1219" s="36"/>
      <c r="AK1219" s="36"/>
      <c r="AL1219" s="36"/>
    </row>
    <row r="1220" spans="3:39" x14ac:dyDescent="0.3">
      <c r="C1220" s="51"/>
      <c r="E1220" s="24"/>
      <c r="AG1220" s="36"/>
      <c r="AJ1220" s="36"/>
      <c r="AK1220" s="36"/>
      <c r="AL1220" s="36"/>
    </row>
    <row r="1221" spans="3:39" x14ac:dyDescent="0.3">
      <c r="C1221" s="51"/>
      <c r="E1221" s="24"/>
      <c r="AG1221" s="36"/>
      <c r="AJ1221" s="36"/>
      <c r="AK1221" s="36"/>
      <c r="AL1221" s="36"/>
    </row>
    <row r="1222" spans="3:39" x14ac:dyDescent="0.3">
      <c r="C1222" s="51"/>
      <c r="E1222" s="24"/>
      <c r="AG1222" s="36"/>
      <c r="AJ1222" s="36"/>
      <c r="AK1222" s="36"/>
      <c r="AL1222" s="36"/>
    </row>
    <row r="1223" spans="3:39" x14ac:dyDescent="0.3">
      <c r="C1223" s="51"/>
      <c r="E1223" s="24"/>
      <c r="AG1223" s="36"/>
      <c r="AJ1223" s="36"/>
      <c r="AK1223" s="36"/>
      <c r="AL1223" s="36"/>
    </row>
    <row r="1224" spans="3:39" x14ac:dyDescent="0.3">
      <c r="C1224" s="51"/>
      <c r="E1224" s="24"/>
      <c r="AG1224" s="36"/>
      <c r="AJ1224" s="36"/>
      <c r="AK1224" s="36"/>
      <c r="AL1224" s="36"/>
    </row>
    <row r="1225" spans="3:39" x14ac:dyDescent="0.3">
      <c r="C1225" s="51"/>
      <c r="E1225" s="24"/>
      <c r="AG1225" s="36"/>
      <c r="AJ1225" s="36"/>
      <c r="AK1225" s="36"/>
      <c r="AL1225" s="36"/>
      <c r="AM1225" s="36"/>
    </row>
    <row r="1226" spans="3:39" x14ac:dyDescent="0.3">
      <c r="C1226" s="51"/>
      <c r="E1226" s="24"/>
      <c r="AG1226" s="36"/>
      <c r="AJ1226" s="36"/>
      <c r="AK1226" s="36"/>
      <c r="AL1226" s="36"/>
      <c r="AM1226" s="36"/>
    </row>
    <row r="1227" spans="3:39" x14ac:dyDescent="0.3">
      <c r="C1227" s="51"/>
      <c r="E1227" s="24"/>
      <c r="AG1227" s="36"/>
      <c r="AJ1227" s="36"/>
      <c r="AK1227" s="36"/>
      <c r="AL1227" s="36"/>
    </row>
    <row r="1228" spans="3:39" x14ac:dyDescent="0.3">
      <c r="C1228" s="51"/>
      <c r="E1228" s="24"/>
      <c r="AG1228" s="36"/>
      <c r="AJ1228" s="36"/>
      <c r="AK1228" s="36"/>
      <c r="AL1228" s="36"/>
    </row>
    <row r="1229" spans="3:39" x14ac:dyDescent="0.3">
      <c r="C1229" s="51"/>
      <c r="E1229" s="24"/>
      <c r="AG1229" s="36"/>
      <c r="AJ1229" s="36"/>
      <c r="AK1229" s="36"/>
      <c r="AL1229" s="36"/>
    </row>
    <row r="1230" spans="3:39" x14ac:dyDescent="0.3">
      <c r="C1230" s="51"/>
      <c r="E1230" s="24"/>
      <c r="AG1230" s="36"/>
      <c r="AJ1230" s="36"/>
      <c r="AK1230" s="36"/>
      <c r="AL1230" s="36"/>
    </row>
    <row r="1231" spans="3:39" x14ac:dyDescent="0.3">
      <c r="C1231" s="51"/>
      <c r="E1231" s="24"/>
      <c r="AG1231" s="36"/>
      <c r="AJ1231" s="36"/>
      <c r="AK1231" s="36"/>
      <c r="AL1231" s="36"/>
    </row>
    <row r="1232" spans="3:39" x14ac:dyDescent="0.3">
      <c r="C1232" s="51"/>
      <c r="E1232" s="24"/>
      <c r="AG1232" s="36"/>
      <c r="AJ1232" s="36"/>
      <c r="AK1232" s="36"/>
      <c r="AL1232" s="36"/>
    </row>
    <row r="1233" spans="3:39" x14ac:dyDescent="0.3">
      <c r="C1233" s="51"/>
      <c r="E1233" s="24"/>
      <c r="AG1233" s="36"/>
      <c r="AJ1233" s="36"/>
      <c r="AK1233" s="36"/>
      <c r="AL1233" s="36"/>
    </row>
    <row r="1234" spans="3:39" x14ac:dyDescent="0.3">
      <c r="C1234" s="51"/>
      <c r="E1234" s="24"/>
      <c r="AG1234" s="36"/>
      <c r="AJ1234" s="36"/>
      <c r="AK1234" s="36"/>
      <c r="AL1234" s="36"/>
    </row>
    <row r="1235" spans="3:39" x14ac:dyDescent="0.3">
      <c r="C1235" s="51"/>
      <c r="E1235" s="24"/>
      <c r="AG1235" s="36"/>
      <c r="AJ1235" s="36"/>
      <c r="AK1235" s="36"/>
      <c r="AL1235" s="36"/>
    </row>
    <row r="1236" spans="3:39" x14ac:dyDescent="0.3">
      <c r="C1236" s="51"/>
      <c r="E1236" s="24"/>
      <c r="AG1236" s="36"/>
      <c r="AJ1236" s="36"/>
      <c r="AK1236" s="36"/>
      <c r="AL1236" s="36"/>
    </row>
    <row r="1237" spans="3:39" x14ac:dyDescent="0.3">
      <c r="C1237" s="51"/>
      <c r="E1237" s="24"/>
      <c r="AG1237" s="36"/>
      <c r="AJ1237" s="36"/>
      <c r="AK1237" s="36"/>
      <c r="AL1237" s="36"/>
    </row>
    <row r="1238" spans="3:39" x14ac:dyDescent="0.3">
      <c r="C1238" s="51"/>
      <c r="E1238" s="24"/>
      <c r="AG1238" s="36"/>
      <c r="AJ1238" s="36"/>
      <c r="AK1238" s="36"/>
      <c r="AL1238" s="36"/>
    </row>
    <row r="1239" spans="3:39" x14ac:dyDescent="0.3">
      <c r="C1239" s="51"/>
      <c r="E1239" s="24"/>
      <c r="AG1239" s="36"/>
      <c r="AJ1239" s="36"/>
      <c r="AK1239" s="36"/>
      <c r="AL1239" s="36"/>
    </row>
    <row r="1240" spans="3:39" x14ac:dyDescent="0.3">
      <c r="C1240" s="51"/>
      <c r="E1240" s="24"/>
      <c r="AG1240" s="36"/>
      <c r="AJ1240" s="36"/>
      <c r="AK1240" s="36"/>
      <c r="AL1240" s="36"/>
    </row>
    <row r="1241" spans="3:39" x14ac:dyDescent="0.3">
      <c r="C1241" s="51"/>
      <c r="E1241" s="24"/>
      <c r="AG1241" s="36"/>
      <c r="AJ1241" s="36"/>
      <c r="AK1241" s="36"/>
      <c r="AL1241" s="36"/>
    </row>
    <row r="1242" spans="3:39" x14ac:dyDescent="0.3">
      <c r="C1242" s="51"/>
      <c r="E1242" s="24"/>
      <c r="AG1242" s="36"/>
      <c r="AJ1242" s="36"/>
      <c r="AK1242" s="36"/>
      <c r="AL1242" s="36"/>
    </row>
    <row r="1243" spans="3:39" x14ac:dyDescent="0.3">
      <c r="C1243" s="51"/>
      <c r="E1243" s="24"/>
      <c r="AG1243" s="36"/>
      <c r="AJ1243" s="36"/>
      <c r="AK1243" s="36"/>
      <c r="AL1243" s="36"/>
    </row>
    <row r="1244" spans="3:39" x14ac:dyDescent="0.3">
      <c r="C1244" s="51"/>
      <c r="E1244" s="24"/>
      <c r="AG1244" s="36"/>
      <c r="AJ1244" s="36"/>
      <c r="AK1244" s="36"/>
      <c r="AL1244" s="36"/>
    </row>
    <row r="1245" spans="3:39" x14ac:dyDescent="0.3">
      <c r="C1245" s="51"/>
      <c r="E1245" s="24"/>
      <c r="AG1245" s="36"/>
      <c r="AJ1245" s="36"/>
      <c r="AK1245" s="36"/>
      <c r="AL1245" s="36"/>
      <c r="AM1245" s="36"/>
    </row>
    <row r="1246" spans="3:39" x14ac:dyDescent="0.3">
      <c r="C1246" s="51"/>
      <c r="E1246" s="24"/>
      <c r="AG1246" s="36"/>
      <c r="AJ1246" s="36"/>
      <c r="AK1246" s="36"/>
      <c r="AL1246" s="36"/>
    </row>
    <row r="1247" spans="3:39" x14ac:dyDescent="0.3">
      <c r="C1247" s="51"/>
      <c r="E1247" s="24"/>
      <c r="AG1247" s="36"/>
      <c r="AJ1247" s="36"/>
      <c r="AK1247" s="36"/>
      <c r="AL1247" s="36"/>
    </row>
    <row r="1248" spans="3:39" x14ac:dyDescent="0.3">
      <c r="C1248" s="51"/>
      <c r="E1248" s="24"/>
      <c r="AG1248" s="36"/>
      <c r="AJ1248" s="36"/>
      <c r="AK1248" s="36"/>
      <c r="AL1248" s="36"/>
    </row>
    <row r="1249" spans="3:38" x14ac:dyDescent="0.3">
      <c r="C1249" s="51"/>
      <c r="E1249" s="24"/>
      <c r="AG1249" s="36"/>
      <c r="AJ1249" s="36"/>
      <c r="AK1249" s="36"/>
      <c r="AL1249" s="36"/>
    </row>
    <row r="1250" spans="3:38" x14ac:dyDescent="0.3">
      <c r="C1250" s="51"/>
      <c r="E1250" s="24"/>
      <c r="AG1250" s="36"/>
      <c r="AJ1250" s="36"/>
      <c r="AK1250" s="36"/>
      <c r="AL1250" s="36"/>
    </row>
    <row r="1251" spans="3:38" x14ac:dyDescent="0.3">
      <c r="C1251" s="51"/>
      <c r="E1251" s="24"/>
      <c r="AG1251" s="36"/>
      <c r="AJ1251" s="36"/>
      <c r="AK1251" s="36"/>
      <c r="AL1251" s="36"/>
    </row>
    <row r="1252" spans="3:38" x14ac:dyDescent="0.3">
      <c r="C1252" s="51"/>
      <c r="E1252" s="24"/>
      <c r="AG1252" s="36"/>
      <c r="AJ1252" s="36"/>
      <c r="AK1252" s="36"/>
      <c r="AL1252" s="36"/>
    </row>
    <row r="1253" spans="3:38" x14ac:dyDescent="0.3">
      <c r="C1253" s="51"/>
      <c r="E1253" s="24"/>
      <c r="AG1253" s="36"/>
      <c r="AJ1253" s="36"/>
      <c r="AK1253" s="36"/>
      <c r="AL1253" s="36"/>
    </row>
    <row r="1254" spans="3:38" x14ac:dyDescent="0.3">
      <c r="C1254" s="51"/>
      <c r="E1254" s="24"/>
      <c r="AG1254" s="36"/>
      <c r="AJ1254" s="36"/>
      <c r="AK1254" s="36"/>
      <c r="AL1254" s="36"/>
    </row>
    <row r="1255" spans="3:38" x14ac:dyDescent="0.3">
      <c r="C1255" s="51"/>
      <c r="E1255" s="24"/>
      <c r="AG1255" s="36"/>
      <c r="AJ1255" s="36"/>
      <c r="AK1255" s="36"/>
      <c r="AL1255" s="36"/>
    </row>
    <row r="1256" spans="3:38" x14ac:dyDescent="0.3">
      <c r="C1256" s="51"/>
      <c r="E1256" s="24"/>
      <c r="AG1256" s="36"/>
      <c r="AJ1256" s="36"/>
      <c r="AK1256" s="36"/>
      <c r="AL1256" s="36"/>
    </row>
    <row r="1257" spans="3:38" x14ac:dyDescent="0.3">
      <c r="C1257" s="51"/>
      <c r="E1257" s="24"/>
      <c r="AG1257" s="36"/>
      <c r="AJ1257" s="36"/>
      <c r="AK1257" s="36"/>
      <c r="AL1257" s="36"/>
    </row>
    <row r="1258" spans="3:38" x14ac:dyDescent="0.3">
      <c r="C1258" s="51"/>
      <c r="E1258" s="24"/>
      <c r="AG1258" s="36"/>
      <c r="AJ1258" s="36"/>
      <c r="AK1258" s="36"/>
      <c r="AL1258" s="36"/>
    </row>
    <row r="1259" spans="3:38" x14ac:dyDescent="0.3">
      <c r="C1259" s="51"/>
      <c r="E1259" s="24"/>
      <c r="AG1259" s="36"/>
      <c r="AJ1259" s="36"/>
      <c r="AK1259" s="36"/>
      <c r="AL1259" s="36"/>
    </row>
    <row r="1260" spans="3:38" x14ac:dyDescent="0.3">
      <c r="C1260" s="51"/>
      <c r="E1260" s="24"/>
      <c r="AG1260" s="36"/>
      <c r="AJ1260" s="36"/>
      <c r="AK1260" s="36"/>
      <c r="AL1260" s="36"/>
    </row>
    <row r="1261" spans="3:38" x14ac:dyDescent="0.3">
      <c r="C1261" s="51"/>
      <c r="E1261" s="24"/>
      <c r="AG1261" s="36"/>
      <c r="AJ1261" s="36"/>
      <c r="AK1261" s="36"/>
      <c r="AL1261" s="36"/>
    </row>
    <row r="1262" spans="3:38" x14ac:dyDescent="0.3">
      <c r="C1262" s="51"/>
      <c r="E1262" s="24"/>
      <c r="AG1262" s="36"/>
      <c r="AJ1262" s="36"/>
      <c r="AK1262" s="36"/>
      <c r="AL1262" s="36"/>
    </row>
    <row r="1263" spans="3:38" x14ac:dyDescent="0.3">
      <c r="C1263" s="51"/>
      <c r="E1263" s="24"/>
      <c r="AG1263" s="36"/>
      <c r="AJ1263" s="36"/>
      <c r="AK1263" s="36"/>
      <c r="AL1263" s="36"/>
    </row>
    <row r="1264" spans="3:38" x14ac:dyDescent="0.3">
      <c r="C1264" s="51"/>
      <c r="E1264" s="24"/>
      <c r="AG1264" s="36"/>
      <c r="AJ1264" s="36"/>
      <c r="AK1264" s="36"/>
      <c r="AL1264" s="36"/>
    </row>
    <row r="1265" spans="3:38" x14ac:dyDescent="0.3">
      <c r="C1265" s="51"/>
      <c r="E1265" s="24"/>
      <c r="AG1265" s="36"/>
      <c r="AJ1265" s="36"/>
      <c r="AK1265" s="36"/>
      <c r="AL1265" s="36"/>
    </row>
    <row r="1266" spans="3:38" x14ac:dyDescent="0.3">
      <c r="C1266" s="51"/>
      <c r="E1266" s="24"/>
      <c r="AG1266" s="36"/>
      <c r="AJ1266" s="36"/>
      <c r="AK1266" s="36"/>
      <c r="AL1266" s="36"/>
    </row>
    <row r="1267" spans="3:38" x14ac:dyDescent="0.3">
      <c r="C1267" s="51"/>
      <c r="E1267" s="24"/>
      <c r="AG1267" s="36"/>
      <c r="AJ1267" s="36"/>
      <c r="AK1267" s="36"/>
      <c r="AL1267" s="36"/>
    </row>
    <row r="1268" spans="3:38" x14ac:dyDescent="0.3">
      <c r="C1268" s="51"/>
      <c r="E1268" s="24"/>
      <c r="AG1268" s="36"/>
      <c r="AJ1268" s="36"/>
      <c r="AK1268" s="36"/>
      <c r="AL1268" s="36"/>
    </row>
    <row r="1269" spans="3:38" x14ac:dyDescent="0.3">
      <c r="C1269" s="51"/>
      <c r="E1269" s="24"/>
      <c r="AG1269" s="36"/>
      <c r="AJ1269" s="36"/>
      <c r="AK1269" s="36"/>
      <c r="AL1269" s="36"/>
    </row>
    <row r="1270" spans="3:38" x14ac:dyDescent="0.3">
      <c r="C1270" s="51"/>
      <c r="E1270" s="24"/>
      <c r="AG1270" s="36"/>
      <c r="AJ1270" s="36"/>
      <c r="AK1270" s="36"/>
      <c r="AL1270" s="36"/>
    </row>
    <row r="1271" spans="3:38" x14ac:dyDescent="0.3">
      <c r="C1271" s="51"/>
      <c r="E1271" s="24"/>
      <c r="AG1271" s="36"/>
      <c r="AJ1271" s="36"/>
      <c r="AK1271" s="36"/>
      <c r="AL1271" s="36"/>
    </row>
    <row r="1272" spans="3:38" x14ac:dyDescent="0.3">
      <c r="C1272" s="51"/>
      <c r="E1272" s="24"/>
      <c r="AG1272" s="36"/>
      <c r="AJ1272" s="36"/>
      <c r="AK1272" s="36"/>
      <c r="AL1272" s="36"/>
    </row>
    <row r="1273" spans="3:38" x14ac:dyDescent="0.3">
      <c r="C1273" s="51"/>
      <c r="E1273" s="24"/>
      <c r="AG1273" s="36"/>
      <c r="AJ1273" s="36"/>
      <c r="AK1273" s="36"/>
      <c r="AL1273" s="36"/>
    </row>
    <row r="1274" spans="3:38" x14ac:dyDescent="0.3">
      <c r="C1274" s="51"/>
      <c r="E1274" s="24"/>
      <c r="AG1274" s="36"/>
      <c r="AJ1274" s="36"/>
      <c r="AK1274" s="36"/>
      <c r="AL1274" s="36"/>
    </row>
    <row r="1275" spans="3:38" x14ac:dyDescent="0.3">
      <c r="C1275" s="51"/>
      <c r="E1275" s="24"/>
      <c r="AG1275" s="36"/>
      <c r="AJ1275" s="36"/>
      <c r="AK1275" s="36"/>
      <c r="AL1275" s="36"/>
    </row>
    <row r="1276" spans="3:38" x14ac:dyDescent="0.3">
      <c r="C1276" s="51"/>
      <c r="E1276" s="24"/>
      <c r="AG1276" s="36"/>
      <c r="AJ1276" s="36"/>
      <c r="AK1276" s="36"/>
      <c r="AL1276" s="36"/>
    </row>
    <row r="1277" spans="3:38" x14ac:dyDescent="0.3">
      <c r="C1277" s="51"/>
      <c r="E1277" s="24"/>
      <c r="AG1277" s="36"/>
      <c r="AJ1277" s="36"/>
      <c r="AK1277" s="36"/>
      <c r="AL1277" s="36"/>
    </row>
    <row r="1278" spans="3:38" x14ac:dyDescent="0.3">
      <c r="C1278" s="51"/>
      <c r="E1278" s="24"/>
      <c r="AG1278" s="36"/>
      <c r="AJ1278" s="36"/>
      <c r="AK1278" s="36"/>
      <c r="AL1278" s="36"/>
    </row>
    <row r="1279" spans="3:38" x14ac:dyDescent="0.3">
      <c r="C1279" s="51"/>
      <c r="E1279" s="24"/>
      <c r="AG1279" s="36"/>
      <c r="AJ1279" s="36"/>
      <c r="AK1279" s="36"/>
      <c r="AL1279" s="36"/>
    </row>
    <row r="1280" spans="3:38" x14ac:dyDescent="0.3">
      <c r="C1280" s="51"/>
      <c r="E1280" s="24"/>
      <c r="AG1280" s="36"/>
      <c r="AJ1280" s="36"/>
      <c r="AK1280" s="36"/>
      <c r="AL1280" s="36"/>
    </row>
    <row r="1281" spans="3:38" x14ac:dyDescent="0.3">
      <c r="C1281" s="51"/>
      <c r="E1281" s="24"/>
      <c r="AG1281" s="36"/>
      <c r="AJ1281" s="36"/>
      <c r="AK1281" s="36"/>
      <c r="AL1281" s="36"/>
    </row>
    <row r="1282" spans="3:38" x14ac:dyDescent="0.3">
      <c r="C1282" s="51"/>
      <c r="E1282" s="24"/>
      <c r="AG1282" s="36"/>
      <c r="AJ1282" s="36"/>
      <c r="AK1282" s="36"/>
      <c r="AL1282" s="36"/>
    </row>
    <row r="1283" spans="3:38" x14ac:dyDescent="0.3">
      <c r="C1283" s="51"/>
      <c r="E1283" s="24"/>
      <c r="AG1283" s="36"/>
      <c r="AJ1283" s="36"/>
      <c r="AK1283" s="36"/>
      <c r="AL1283" s="36"/>
    </row>
    <row r="1284" spans="3:38" x14ac:dyDescent="0.3">
      <c r="C1284" s="51"/>
      <c r="E1284" s="24"/>
      <c r="AG1284" s="36"/>
      <c r="AJ1284" s="36"/>
      <c r="AK1284" s="36"/>
      <c r="AL1284" s="36"/>
    </row>
    <row r="1285" spans="3:38" x14ac:dyDescent="0.3">
      <c r="C1285" s="51"/>
      <c r="E1285" s="24"/>
      <c r="AG1285" s="36"/>
      <c r="AJ1285" s="36"/>
      <c r="AK1285" s="36"/>
      <c r="AL1285" s="36"/>
    </row>
    <row r="1286" spans="3:38" x14ac:dyDescent="0.3">
      <c r="C1286" s="51"/>
      <c r="E1286" s="24"/>
      <c r="AG1286" s="36"/>
      <c r="AJ1286" s="36"/>
      <c r="AK1286" s="36"/>
      <c r="AL1286" s="36"/>
    </row>
    <row r="1287" spans="3:38" x14ac:dyDescent="0.3">
      <c r="C1287" s="51"/>
      <c r="E1287" s="24"/>
      <c r="AG1287" s="36"/>
      <c r="AJ1287" s="36"/>
      <c r="AK1287" s="36"/>
      <c r="AL1287" s="36"/>
    </row>
    <row r="1288" spans="3:38" x14ac:dyDescent="0.3">
      <c r="C1288" s="51"/>
      <c r="E1288" s="24"/>
      <c r="AG1288" s="36"/>
      <c r="AJ1288" s="36"/>
      <c r="AK1288" s="36"/>
      <c r="AL1288" s="36"/>
    </row>
    <row r="1289" spans="3:38" x14ac:dyDescent="0.3">
      <c r="C1289" s="51"/>
      <c r="E1289" s="24"/>
      <c r="R1289" s="52"/>
      <c r="AG1289" s="36"/>
      <c r="AJ1289" s="36"/>
      <c r="AK1289" s="36"/>
      <c r="AL1289" s="36"/>
    </row>
    <row r="1290" spans="3:38" x14ac:dyDescent="0.3">
      <c r="C1290" s="51"/>
      <c r="E1290" s="24"/>
      <c r="AG1290" s="36"/>
      <c r="AJ1290" s="36"/>
      <c r="AK1290" s="36"/>
      <c r="AL1290" s="36"/>
    </row>
    <row r="1291" spans="3:38" x14ac:dyDescent="0.3">
      <c r="C1291" s="51"/>
      <c r="E1291" s="24"/>
      <c r="AG1291" s="36"/>
      <c r="AJ1291" s="36"/>
      <c r="AK1291" s="36"/>
      <c r="AL1291" s="36"/>
    </row>
    <row r="1292" spans="3:38" x14ac:dyDescent="0.3">
      <c r="C1292" s="51"/>
      <c r="E1292" s="24"/>
      <c r="AG1292" s="36"/>
      <c r="AJ1292" s="36"/>
      <c r="AK1292" s="36"/>
      <c r="AL1292" s="36"/>
    </row>
    <row r="1293" spans="3:38" x14ac:dyDescent="0.3">
      <c r="C1293" s="51"/>
      <c r="E1293" s="24"/>
      <c r="AG1293" s="36"/>
      <c r="AJ1293" s="36"/>
      <c r="AK1293" s="36"/>
      <c r="AL1293" s="36"/>
    </row>
    <row r="1294" spans="3:38" x14ac:dyDescent="0.3">
      <c r="C1294" s="51"/>
      <c r="E1294" s="24"/>
      <c r="AG1294" s="36"/>
      <c r="AJ1294" s="36"/>
      <c r="AK1294" s="36"/>
      <c r="AL1294" s="36"/>
    </row>
    <row r="1295" spans="3:38" x14ac:dyDescent="0.3">
      <c r="C1295" s="51"/>
      <c r="E1295" s="24"/>
      <c r="AG1295" s="36"/>
      <c r="AJ1295" s="36"/>
      <c r="AK1295" s="36"/>
      <c r="AL1295" s="36"/>
    </row>
    <row r="1296" spans="3:38" x14ac:dyDescent="0.3">
      <c r="C1296" s="51"/>
      <c r="E1296" s="24"/>
      <c r="AG1296" s="36"/>
      <c r="AJ1296" s="36"/>
      <c r="AK1296" s="36"/>
      <c r="AL1296" s="36"/>
    </row>
    <row r="1297" spans="3:38" x14ac:dyDescent="0.3">
      <c r="C1297" s="51"/>
      <c r="E1297" s="24"/>
      <c r="AG1297" s="36"/>
      <c r="AJ1297" s="36"/>
      <c r="AK1297" s="36"/>
      <c r="AL1297" s="36"/>
    </row>
    <row r="1298" spans="3:38" x14ac:dyDescent="0.3">
      <c r="C1298" s="51"/>
      <c r="E1298" s="24"/>
      <c r="AG1298" s="36"/>
      <c r="AJ1298" s="36"/>
      <c r="AK1298" s="36"/>
      <c r="AL1298" s="36"/>
    </row>
    <row r="1299" spans="3:38" x14ac:dyDescent="0.3">
      <c r="C1299" s="51"/>
      <c r="E1299" s="24"/>
      <c r="AG1299" s="36"/>
      <c r="AJ1299" s="36"/>
      <c r="AK1299" s="36"/>
      <c r="AL1299" s="36"/>
    </row>
    <row r="1300" spans="3:38" x14ac:dyDescent="0.3">
      <c r="C1300" s="51"/>
      <c r="E1300" s="24"/>
      <c r="AG1300" s="36"/>
      <c r="AJ1300" s="36"/>
      <c r="AK1300" s="36"/>
      <c r="AL1300" s="36"/>
    </row>
    <row r="1301" spans="3:38" x14ac:dyDescent="0.3">
      <c r="C1301" s="51"/>
      <c r="E1301" s="24"/>
      <c r="AG1301" s="36"/>
      <c r="AJ1301" s="36"/>
      <c r="AK1301" s="36"/>
      <c r="AL1301" s="36"/>
    </row>
    <row r="1302" spans="3:38" x14ac:dyDescent="0.3">
      <c r="C1302" s="51"/>
      <c r="E1302" s="24"/>
      <c r="AG1302" s="36"/>
      <c r="AJ1302" s="36"/>
      <c r="AK1302" s="36"/>
      <c r="AL1302" s="36"/>
    </row>
    <row r="1303" spans="3:38" x14ac:dyDescent="0.3">
      <c r="C1303" s="51"/>
      <c r="E1303" s="24"/>
      <c r="AG1303" s="36"/>
      <c r="AJ1303" s="36"/>
      <c r="AK1303" s="36"/>
      <c r="AL1303" s="36"/>
    </row>
    <row r="1304" spans="3:38" x14ac:dyDescent="0.3">
      <c r="C1304" s="51"/>
      <c r="E1304" s="24"/>
      <c r="AG1304" s="36"/>
      <c r="AJ1304" s="36"/>
      <c r="AK1304" s="36"/>
      <c r="AL1304" s="36"/>
    </row>
    <row r="1305" spans="3:38" x14ac:dyDescent="0.3">
      <c r="C1305" s="51"/>
      <c r="E1305" s="24"/>
      <c r="AG1305" s="36"/>
      <c r="AJ1305" s="36"/>
      <c r="AK1305" s="36"/>
      <c r="AL1305" s="36"/>
    </row>
    <row r="1306" spans="3:38" x14ac:dyDescent="0.3">
      <c r="C1306" s="51"/>
      <c r="E1306" s="24"/>
      <c r="AG1306" s="36"/>
      <c r="AJ1306" s="36"/>
      <c r="AK1306" s="36"/>
      <c r="AL1306" s="36"/>
    </row>
    <row r="1307" spans="3:38" x14ac:dyDescent="0.3">
      <c r="C1307" s="51"/>
      <c r="E1307" s="24"/>
      <c r="AG1307" s="36"/>
      <c r="AJ1307" s="36"/>
      <c r="AK1307" s="36"/>
      <c r="AL1307" s="36"/>
    </row>
    <row r="1308" spans="3:38" x14ac:dyDescent="0.3">
      <c r="C1308" s="51"/>
      <c r="E1308" s="24"/>
      <c r="AG1308" s="36"/>
      <c r="AJ1308" s="36"/>
      <c r="AK1308" s="36"/>
      <c r="AL1308" s="36"/>
    </row>
    <row r="1309" spans="3:38" x14ac:dyDescent="0.3">
      <c r="C1309" s="51"/>
      <c r="E1309" s="24"/>
      <c r="AG1309" s="36"/>
      <c r="AJ1309" s="36"/>
      <c r="AK1309" s="36"/>
      <c r="AL1309" s="36"/>
    </row>
    <row r="1310" spans="3:38" x14ac:dyDescent="0.3">
      <c r="C1310" s="51"/>
      <c r="E1310" s="24"/>
      <c r="AG1310" s="36"/>
      <c r="AJ1310" s="36"/>
      <c r="AK1310" s="36"/>
      <c r="AL1310" s="36"/>
    </row>
    <row r="1311" spans="3:38" x14ac:dyDescent="0.3">
      <c r="C1311" s="51"/>
      <c r="E1311" s="24"/>
      <c r="AG1311" s="36"/>
      <c r="AJ1311" s="36"/>
      <c r="AK1311" s="36"/>
      <c r="AL1311" s="36"/>
    </row>
    <row r="1312" spans="3:38" x14ac:dyDescent="0.3">
      <c r="C1312" s="51"/>
      <c r="E1312" s="24"/>
      <c r="AG1312" s="36"/>
      <c r="AJ1312" s="36"/>
      <c r="AK1312" s="36"/>
      <c r="AL1312" s="36"/>
    </row>
    <row r="1313" spans="3:38" x14ac:dyDescent="0.3">
      <c r="C1313" s="51"/>
      <c r="E1313" s="24"/>
      <c r="AG1313" s="36"/>
      <c r="AJ1313" s="36"/>
      <c r="AK1313" s="36"/>
      <c r="AL1313" s="36"/>
    </row>
    <row r="1314" spans="3:38" x14ac:dyDescent="0.3">
      <c r="C1314" s="51"/>
      <c r="E1314" s="24"/>
      <c r="AG1314" s="36"/>
      <c r="AJ1314" s="36"/>
      <c r="AK1314" s="36"/>
      <c r="AL1314" s="36"/>
    </row>
    <row r="1315" spans="3:38" x14ac:dyDescent="0.3">
      <c r="C1315" s="51"/>
      <c r="E1315" s="24"/>
      <c r="AG1315" s="36"/>
      <c r="AJ1315" s="36"/>
      <c r="AK1315" s="36"/>
      <c r="AL1315" s="36"/>
    </row>
    <row r="1316" spans="3:38" x14ac:dyDescent="0.3">
      <c r="C1316" s="51"/>
      <c r="E1316" s="24"/>
      <c r="AG1316" s="36"/>
      <c r="AJ1316" s="36"/>
      <c r="AK1316" s="36"/>
      <c r="AL1316" s="36"/>
    </row>
    <row r="1317" spans="3:38" x14ac:dyDescent="0.3">
      <c r="C1317" s="51"/>
      <c r="E1317" s="24"/>
      <c r="AG1317" s="36"/>
      <c r="AJ1317" s="36"/>
      <c r="AK1317" s="36"/>
      <c r="AL1317" s="36"/>
    </row>
    <row r="1318" spans="3:38" x14ac:dyDescent="0.3">
      <c r="C1318" s="51"/>
      <c r="E1318" s="24"/>
      <c r="AG1318" s="36"/>
      <c r="AJ1318" s="36"/>
      <c r="AK1318" s="36"/>
      <c r="AL1318" s="36"/>
    </row>
    <row r="1319" spans="3:38" x14ac:dyDescent="0.3">
      <c r="C1319" s="51"/>
      <c r="E1319" s="24"/>
      <c r="AG1319" s="36"/>
      <c r="AJ1319" s="36"/>
      <c r="AK1319" s="36"/>
      <c r="AL1319" s="36"/>
    </row>
    <row r="1320" spans="3:38" x14ac:dyDescent="0.3">
      <c r="C1320" s="51"/>
      <c r="E1320" s="24"/>
      <c r="AG1320" s="36"/>
      <c r="AJ1320" s="36"/>
      <c r="AK1320" s="36"/>
      <c r="AL1320" s="36"/>
    </row>
    <row r="1321" spans="3:38" x14ac:dyDescent="0.3">
      <c r="C1321" s="51"/>
      <c r="E1321" s="24"/>
      <c r="AG1321" s="36"/>
      <c r="AJ1321" s="36"/>
      <c r="AK1321" s="36"/>
      <c r="AL1321" s="36"/>
    </row>
    <row r="1322" spans="3:38" x14ac:dyDescent="0.3">
      <c r="C1322" s="51"/>
      <c r="E1322" s="24"/>
      <c r="AG1322" s="36"/>
      <c r="AJ1322" s="36"/>
      <c r="AK1322" s="36"/>
      <c r="AL1322" s="36"/>
    </row>
    <row r="1323" spans="3:38" x14ac:dyDescent="0.3">
      <c r="C1323" s="51"/>
      <c r="E1323" s="24"/>
      <c r="AG1323" s="36"/>
      <c r="AJ1323" s="36"/>
      <c r="AK1323" s="36"/>
      <c r="AL1323" s="36"/>
    </row>
    <row r="1324" spans="3:38" x14ac:dyDescent="0.3">
      <c r="C1324" s="51"/>
      <c r="E1324" s="24"/>
      <c r="AG1324" s="36"/>
      <c r="AJ1324" s="36"/>
      <c r="AK1324" s="36"/>
      <c r="AL1324" s="36"/>
    </row>
    <row r="1325" spans="3:38" x14ac:dyDescent="0.3">
      <c r="C1325" s="51"/>
      <c r="E1325" s="24"/>
      <c r="AG1325" s="36"/>
      <c r="AJ1325" s="36"/>
      <c r="AK1325" s="36"/>
      <c r="AL1325" s="36"/>
    </row>
    <row r="1326" spans="3:38" x14ac:dyDescent="0.3">
      <c r="C1326" s="51"/>
      <c r="E1326" s="24"/>
      <c r="AG1326" s="36"/>
      <c r="AJ1326" s="36"/>
      <c r="AK1326" s="36"/>
      <c r="AL1326" s="36"/>
    </row>
    <row r="1327" spans="3:38" x14ac:dyDescent="0.3">
      <c r="C1327" s="51"/>
      <c r="E1327" s="24"/>
      <c r="AG1327" s="36"/>
      <c r="AJ1327" s="36"/>
      <c r="AK1327" s="36"/>
      <c r="AL1327" s="36"/>
    </row>
    <row r="1328" spans="3:38" x14ac:dyDescent="0.3">
      <c r="C1328" s="51"/>
      <c r="E1328" s="24"/>
      <c r="AG1328" s="36"/>
      <c r="AJ1328" s="36"/>
      <c r="AK1328" s="36"/>
      <c r="AL1328" s="36"/>
    </row>
    <row r="1329" spans="3:39" x14ac:dyDescent="0.3">
      <c r="C1329" s="51"/>
      <c r="E1329" s="24"/>
      <c r="AG1329" s="36"/>
      <c r="AJ1329" s="36"/>
      <c r="AK1329" s="36"/>
      <c r="AL1329" s="36"/>
    </row>
    <row r="1330" spans="3:39" x14ac:dyDescent="0.3">
      <c r="C1330" s="51"/>
      <c r="E1330" s="24"/>
      <c r="AG1330" s="36"/>
      <c r="AJ1330" s="36"/>
      <c r="AK1330" s="36"/>
      <c r="AL1330" s="36"/>
    </row>
    <row r="1331" spans="3:39" x14ac:dyDescent="0.3">
      <c r="C1331" s="51"/>
      <c r="E1331" s="24"/>
      <c r="AG1331" s="36"/>
      <c r="AJ1331" s="36"/>
      <c r="AK1331" s="36"/>
      <c r="AL1331" s="36"/>
    </row>
    <row r="1332" spans="3:39" x14ac:dyDescent="0.3">
      <c r="C1332" s="51"/>
      <c r="E1332" s="24"/>
      <c r="AG1332" s="36"/>
      <c r="AJ1332" s="36"/>
      <c r="AK1332" s="36"/>
      <c r="AL1332" s="36"/>
      <c r="AM1332" s="36"/>
    </row>
    <row r="1333" spans="3:39" x14ac:dyDescent="0.3">
      <c r="C1333" s="51"/>
      <c r="E1333" s="24"/>
      <c r="AG1333" s="36"/>
      <c r="AJ1333" s="36"/>
      <c r="AK1333" s="36"/>
      <c r="AL1333" s="36"/>
    </row>
    <row r="1334" spans="3:39" x14ac:dyDescent="0.3">
      <c r="C1334" s="51"/>
      <c r="E1334" s="24"/>
      <c r="AG1334" s="36"/>
      <c r="AJ1334" s="36"/>
      <c r="AK1334" s="36"/>
      <c r="AL1334" s="36"/>
    </row>
    <row r="1335" spans="3:39" x14ac:dyDescent="0.3">
      <c r="C1335" s="51"/>
      <c r="E1335" s="24"/>
      <c r="AG1335" s="36"/>
      <c r="AJ1335" s="36"/>
      <c r="AK1335" s="36"/>
      <c r="AL1335" s="36"/>
    </row>
    <row r="1336" spans="3:39" x14ac:dyDescent="0.3">
      <c r="C1336" s="51"/>
      <c r="E1336" s="24"/>
      <c r="AG1336" s="36"/>
      <c r="AJ1336" s="36"/>
      <c r="AK1336" s="36"/>
      <c r="AL1336" s="36"/>
    </row>
    <row r="1337" spans="3:39" x14ac:dyDescent="0.3">
      <c r="C1337" s="51"/>
      <c r="E1337" s="24"/>
      <c r="AG1337" s="36"/>
      <c r="AJ1337" s="36"/>
      <c r="AK1337" s="36"/>
      <c r="AL1337" s="36"/>
    </row>
    <row r="1338" spans="3:39" x14ac:dyDescent="0.3">
      <c r="C1338" s="51"/>
      <c r="E1338" s="24"/>
      <c r="AG1338" s="36"/>
      <c r="AJ1338" s="36"/>
      <c r="AK1338" s="36"/>
      <c r="AL1338" s="36"/>
    </row>
    <row r="1339" spans="3:39" x14ac:dyDescent="0.3">
      <c r="C1339" s="51"/>
      <c r="E1339" s="24"/>
      <c r="AG1339" s="36"/>
      <c r="AJ1339" s="36"/>
      <c r="AK1339" s="36"/>
      <c r="AL1339" s="36"/>
    </row>
    <row r="1340" spans="3:39" x14ac:dyDescent="0.3">
      <c r="C1340" s="51"/>
      <c r="E1340" s="24"/>
      <c r="L1340" s="52"/>
      <c r="AG1340" s="36"/>
      <c r="AJ1340" s="36"/>
      <c r="AK1340" s="36"/>
      <c r="AL1340" s="36"/>
    </row>
    <row r="1341" spans="3:39" x14ac:dyDescent="0.3">
      <c r="C1341" s="51"/>
      <c r="E1341" s="24"/>
      <c r="AG1341" s="36"/>
      <c r="AJ1341" s="36"/>
      <c r="AK1341" s="36"/>
      <c r="AL1341" s="36"/>
    </row>
    <row r="1342" spans="3:39" x14ac:dyDescent="0.3">
      <c r="C1342" s="51"/>
      <c r="E1342" s="24"/>
      <c r="AG1342" s="36"/>
      <c r="AJ1342" s="36"/>
      <c r="AK1342" s="36"/>
      <c r="AL1342" s="36"/>
    </row>
    <row r="1343" spans="3:39" x14ac:dyDescent="0.3">
      <c r="C1343" s="51"/>
      <c r="E1343" s="24"/>
      <c r="AG1343" s="36"/>
      <c r="AJ1343" s="36"/>
      <c r="AK1343" s="36"/>
      <c r="AL1343" s="36"/>
    </row>
    <row r="1344" spans="3:39" x14ac:dyDescent="0.3">
      <c r="C1344" s="51"/>
      <c r="E1344" s="24"/>
      <c r="AG1344" s="36"/>
      <c r="AJ1344" s="36"/>
      <c r="AK1344" s="36"/>
      <c r="AL1344" s="36"/>
    </row>
    <row r="1345" spans="3:39" x14ac:dyDescent="0.3">
      <c r="C1345" s="51"/>
      <c r="E1345" s="24"/>
      <c r="AG1345" s="36"/>
      <c r="AJ1345" s="36"/>
      <c r="AK1345" s="36"/>
      <c r="AL1345" s="36"/>
    </row>
    <row r="1346" spans="3:39" x14ac:dyDescent="0.3">
      <c r="C1346" s="51"/>
      <c r="E1346" s="24"/>
      <c r="AG1346" s="36"/>
      <c r="AJ1346" s="36"/>
      <c r="AK1346" s="36"/>
      <c r="AL1346" s="36"/>
    </row>
    <row r="1347" spans="3:39" x14ac:dyDescent="0.3">
      <c r="C1347" s="51"/>
      <c r="E1347" s="24"/>
      <c r="AG1347" s="36"/>
      <c r="AJ1347" s="36"/>
      <c r="AK1347" s="36"/>
      <c r="AL1347" s="36"/>
    </row>
    <row r="1348" spans="3:39" x14ac:dyDescent="0.3">
      <c r="C1348" s="51"/>
      <c r="E1348" s="24"/>
      <c r="AG1348" s="36"/>
      <c r="AJ1348" s="36"/>
      <c r="AK1348" s="36"/>
      <c r="AL1348" s="36"/>
      <c r="AM1348" s="36"/>
    </row>
    <row r="1349" spans="3:39" x14ac:dyDescent="0.3">
      <c r="C1349" s="51"/>
      <c r="E1349" s="24"/>
      <c r="AG1349" s="36"/>
      <c r="AJ1349" s="36"/>
      <c r="AK1349" s="36"/>
      <c r="AL1349" s="36"/>
    </row>
    <row r="1350" spans="3:39" x14ac:dyDescent="0.3">
      <c r="C1350" s="51"/>
      <c r="E1350" s="24"/>
      <c r="AG1350" s="36"/>
      <c r="AJ1350" s="36"/>
      <c r="AK1350" s="36"/>
      <c r="AL1350" s="36"/>
    </row>
    <row r="1351" spans="3:39" x14ac:dyDescent="0.3">
      <c r="C1351" s="51"/>
      <c r="E1351" s="24"/>
      <c r="AG1351" s="36"/>
      <c r="AJ1351" s="36"/>
      <c r="AK1351" s="36"/>
      <c r="AL1351" s="36"/>
    </row>
    <row r="1352" spans="3:39" x14ac:dyDescent="0.3">
      <c r="C1352" s="51"/>
      <c r="E1352" s="24"/>
      <c r="AG1352" s="36"/>
      <c r="AJ1352" s="36"/>
      <c r="AK1352" s="36"/>
      <c r="AL1352" s="36"/>
    </row>
    <row r="1353" spans="3:39" x14ac:dyDescent="0.3">
      <c r="C1353" s="51"/>
      <c r="E1353" s="24"/>
      <c r="AG1353" s="36"/>
      <c r="AJ1353" s="36"/>
      <c r="AK1353" s="36"/>
      <c r="AL1353" s="36"/>
    </row>
    <row r="1354" spans="3:39" x14ac:dyDescent="0.3">
      <c r="C1354" s="51"/>
      <c r="E1354" s="24"/>
      <c r="AG1354" s="36"/>
      <c r="AJ1354" s="36"/>
      <c r="AK1354" s="36"/>
      <c r="AL1354" s="36"/>
    </row>
    <row r="1355" spans="3:39" x14ac:dyDescent="0.3">
      <c r="C1355" s="51"/>
      <c r="E1355" s="24"/>
      <c r="AG1355" s="36"/>
      <c r="AJ1355" s="36"/>
      <c r="AK1355" s="36"/>
      <c r="AL1355" s="36"/>
    </row>
    <row r="1356" spans="3:39" x14ac:dyDescent="0.3">
      <c r="C1356" s="51"/>
      <c r="E1356" s="24"/>
      <c r="AG1356" s="36"/>
      <c r="AJ1356" s="36"/>
      <c r="AK1356" s="36"/>
      <c r="AL1356" s="36"/>
    </row>
    <row r="1357" spans="3:39" x14ac:dyDescent="0.3">
      <c r="C1357" s="51"/>
      <c r="E1357" s="24"/>
      <c r="AG1357" s="36"/>
      <c r="AJ1357" s="36"/>
      <c r="AK1357" s="36"/>
      <c r="AL1357" s="36"/>
    </row>
    <row r="1358" spans="3:39" x14ac:dyDescent="0.3">
      <c r="C1358" s="51"/>
      <c r="E1358" s="24"/>
      <c r="AG1358" s="36"/>
      <c r="AJ1358" s="36"/>
      <c r="AK1358" s="36"/>
      <c r="AL1358" s="36"/>
    </row>
    <row r="1359" spans="3:39" x14ac:dyDescent="0.3">
      <c r="C1359" s="51"/>
      <c r="E1359" s="24"/>
      <c r="AG1359" s="36"/>
      <c r="AJ1359" s="36"/>
      <c r="AK1359" s="36"/>
      <c r="AL1359" s="36"/>
    </row>
    <row r="1360" spans="3:39" x14ac:dyDescent="0.3">
      <c r="C1360" s="51"/>
      <c r="E1360" s="24"/>
      <c r="AG1360" s="36"/>
      <c r="AJ1360" s="36"/>
      <c r="AK1360" s="36"/>
      <c r="AL1360" s="36"/>
    </row>
    <row r="1361" spans="3:38" x14ac:dyDescent="0.3">
      <c r="C1361" s="51"/>
      <c r="E1361" s="24"/>
      <c r="AG1361" s="36"/>
      <c r="AJ1361" s="36"/>
      <c r="AK1361" s="36"/>
      <c r="AL1361" s="36"/>
    </row>
    <row r="1362" spans="3:38" x14ac:dyDescent="0.3">
      <c r="C1362" s="51"/>
      <c r="E1362" s="24"/>
      <c r="AG1362" s="36"/>
      <c r="AJ1362" s="36"/>
      <c r="AK1362" s="36"/>
      <c r="AL1362" s="36"/>
    </row>
    <row r="1363" spans="3:38" x14ac:dyDescent="0.3">
      <c r="C1363" s="51"/>
      <c r="E1363" s="24"/>
      <c r="AG1363" s="36"/>
      <c r="AJ1363" s="36"/>
      <c r="AK1363" s="36"/>
      <c r="AL1363" s="36"/>
    </row>
    <row r="1364" spans="3:38" x14ac:dyDescent="0.3">
      <c r="C1364" s="51"/>
      <c r="E1364" s="24"/>
      <c r="AG1364" s="36"/>
      <c r="AJ1364" s="36"/>
      <c r="AK1364" s="36"/>
      <c r="AL1364" s="36"/>
    </row>
    <row r="1365" spans="3:38" x14ac:dyDescent="0.3">
      <c r="C1365" s="51"/>
      <c r="E1365" s="24"/>
      <c r="AG1365" s="36"/>
      <c r="AJ1365" s="36"/>
      <c r="AK1365" s="36"/>
      <c r="AL1365" s="36"/>
    </row>
    <row r="1366" spans="3:38" x14ac:dyDescent="0.3">
      <c r="C1366" s="51"/>
      <c r="E1366" s="24"/>
      <c r="AG1366" s="36"/>
      <c r="AJ1366" s="36"/>
      <c r="AK1366" s="36"/>
      <c r="AL1366" s="36"/>
    </row>
    <row r="1367" spans="3:38" x14ac:dyDescent="0.3">
      <c r="C1367" s="51"/>
      <c r="E1367" s="24"/>
      <c r="AG1367" s="36"/>
      <c r="AJ1367" s="36"/>
      <c r="AK1367" s="36"/>
      <c r="AL1367" s="36"/>
    </row>
    <row r="1368" spans="3:38" x14ac:dyDescent="0.3">
      <c r="C1368" s="51"/>
      <c r="E1368" s="24"/>
      <c r="AG1368" s="36"/>
      <c r="AJ1368" s="36"/>
      <c r="AK1368" s="36"/>
      <c r="AL1368" s="36"/>
    </row>
    <row r="1369" spans="3:38" x14ac:dyDescent="0.3">
      <c r="C1369" s="51"/>
      <c r="E1369" s="24"/>
      <c r="AG1369" s="36"/>
      <c r="AJ1369" s="36"/>
      <c r="AK1369" s="36"/>
      <c r="AL1369" s="36"/>
    </row>
    <row r="1370" spans="3:38" x14ac:dyDescent="0.3">
      <c r="C1370" s="51"/>
      <c r="E1370" s="24"/>
      <c r="AG1370" s="36"/>
      <c r="AJ1370" s="36"/>
      <c r="AK1370" s="36"/>
      <c r="AL1370" s="36"/>
    </row>
    <row r="1371" spans="3:38" x14ac:dyDescent="0.3">
      <c r="C1371" s="51"/>
      <c r="E1371" s="24"/>
      <c r="AG1371" s="36"/>
      <c r="AJ1371" s="36"/>
      <c r="AK1371" s="36"/>
      <c r="AL1371" s="36"/>
    </row>
    <row r="1372" spans="3:38" x14ac:dyDescent="0.3">
      <c r="C1372" s="51"/>
      <c r="E1372" s="24"/>
      <c r="AG1372" s="36"/>
      <c r="AJ1372" s="36"/>
      <c r="AK1372" s="36"/>
      <c r="AL1372" s="36"/>
    </row>
    <row r="1373" spans="3:38" x14ac:dyDescent="0.3">
      <c r="C1373" s="51"/>
      <c r="E1373" s="24"/>
      <c r="AG1373" s="36"/>
      <c r="AJ1373" s="36"/>
      <c r="AK1373" s="36"/>
      <c r="AL1373" s="36"/>
    </row>
    <row r="1374" spans="3:38" x14ac:dyDescent="0.3">
      <c r="C1374" s="51"/>
      <c r="E1374" s="24"/>
      <c r="AG1374" s="36"/>
      <c r="AJ1374" s="36"/>
      <c r="AK1374" s="36"/>
      <c r="AL1374" s="36"/>
    </row>
    <row r="1375" spans="3:38" x14ac:dyDescent="0.3">
      <c r="C1375" s="51"/>
      <c r="E1375" s="24"/>
      <c r="AG1375" s="36"/>
      <c r="AJ1375" s="36"/>
      <c r="AK1375" s="36"/>
      <c r="AL1375" s="36"/>
    </row>
    <row r="1376" spans="3:38" x14ac:dyDescent="0.3">
      <c r="C1376" s="51"/>
      <c r="E1376" s="24"/>
      <c r="AG1376" s="36"/>
      <c r="AJ1376" s="36"/>
      <c r="AK1376" s="36"/>
      <c r="AL1376" s="36"/>
    </row>
    <row r="1377" spans="3:38" x14ac:dyDescent="0.3">
      <c r="C1377" s="51"/>
      <c r="E1377" s="24"/>
      <c r="AG1377" s="36"/>
      <c r="AJ1377" s="36"/>
      <c r="AK1377" s="36"/>
      <c r="AL1377" s="36"/>
    </row>
    <row r="1378" spans="3:38" x14ac:dyDescent="0.3">
      <c r="C1378" s="51"/>
      <c r="E1378" s="24"/>
      <c r="AG1378" s="36"/>
      <c r="AJ1378" s="36"/>
      <c r="AK1378" s="36"/>
      <c r="AL1378" s="36"/>
    </row>
    <row r="1379" spans="3:38" x14ac:dyDescent="0.3">
      <c r="C1379" s="51"/>
      <c r="E1379" s="24"/>
      <c r="AG1379" s="36"/>
      <c r="AJ1379" s="36"/>
      <c r="AK1379" s="36"/>
      <c r="AL1379" s="36"/>
    </row>
    <row r="1380" spans="3:38" x14ac:dyDescent="0.3">
      <c r="C1380" s="51"/>
      <c r="E1380" s="24"/>
      <c r="AG1380" s="36"/>
      <c r="AJ1380" s="36"/>
      <c r="AK1380" s="36"/>
      <c r="AL1380" s="36"/>
    </row>
    <row r="1381" spans="3:38" x14ac:dyDescent="0.3">
      <c r="C1381" s="51"/>
      <c r="E1381" s="24"/>
      <c r="AG1381" s="36"/>
      <c r="AJ1381" s="36"/>
      <c r="AK1381" s="36"/>
      <c r="AL1381" s="36"/>
    </row>
    <row r="1382" spans="3:38" x14ac:dyDescent="0.3">
      <c r="C1382" s="51"/>
      <c r="E1382" s="24"/>
      <c r="AG1382" s="36"/>
      <c r="AJ1382" s="36"/>
      <c r="AK1382" s="36"/>
      <c r="AL1382" s="36"/>
    </row>
    <row r="1383" spans="3:38" x14ac:dyDescent="0.3">
      <c r="C1383" s="51"/>
      <c r="E1383" s="24"/>
      <c r="AG1383" s="36"/>
      <c r="AJ1383" s="36"/>
      <c r="AK1383" s="36"/>
      <c r="AL1383" s="36"/>
    </row>
    <row r="1384" spans="3:38" x14ac:dyDescent="0.3">
      <c r="C1384" s="51"/>
      <c r="E1384" s="24"/>
      <c r="AG1384" s="36"/>
      <c r="AJ1384" s="36"/>
      <c r="AK1384" s="36"/>
      <c r="AL1384" s="36"/>
    </row>
    <row r="1385" spans="3:38" x14ac:dyDescent="0.3">
      <c r="C1385" s="51"/>
      <c r="E1385" s="24"/>
      <c r="AG1385" s="36"/>
      <c r="AJ1385" s="36"/>
      <c r="AK1385" s="36"/>
      <c r="AL1385" s="36"/>
    </row>
    <row r="1386" spans="3:38" x14ac:dyDescent="0.3">
      <c r="C1386" s="51"/>
      <c r="E1386" s="24"/>
      <c r="AG1386" s="36"/>
      <c r="AJ1386" s="36"/>
      <c r="AK1386" s="36"/>
      <c r="AL1386" s="36"/>
    </row>
    <row r="1387" spans="3:38" x14ac:dyDescent="0.3">
      <c r="C1387" s="51"/>
      <c r="E1387" s="24"/>
      <c r="AG1387" s="36"/>
      <c r="AJ1387" s="36"/>
      <c r="AK1387" s="36"/>
      <c r="AL1387" s="36"/>
    </row>
    <row r="1388" spans="3:38" x14ac:dyDescent="0.3">
      <c r="C1388" s="51"/>
      <c r="E1388" s="24"/>
      <c r="AG1388" s="36"/>
      <c r="AJ1388" s="36"/>
      <c r="AK1388" s="36"/>
      <c r="AL1388" s="36"/>
    </row>
    <row r="1389" spans="3:38" x14ac:dyDescent="0.3">
      <c r="C1389" s="51"/>
      <c r="E1389" s="24"/>
      <c r="AG1389" s="36"/>
      <c r="AJ1389" s="36"/>
      <c r="AK1389" s="36"/>
      <c r="AL1389" s="36"/>
    </row>
    <row r="1390" spans="3:38" x14ac:dyDescent="0.3">
      <c r="C1390" s="51"/>
      <c r="E1390" s="24"/>
      <c r="AG1390" s="36"/>
      <c r="AJ1390" s="36"/>
      <c r="AK1390" s="36"/>
      <c r="AL1390" s="36"/>
    </row>
    <row r="1391" spans="3:38" x14ac:dyDescent="0.3">
      <c r="C1391" s="51"/>
      <c r="E1391" s="24"/>
      <c r="AG1391" s="36"/>
      <c r="AJ1391" s="36"/>
      <c r="AK1391" s="36"/>
      <c r="AL1391" s="36"/>
    </row>
    <row r="1392" spans="3:38" x14ac:dyDescent="0.3">
      <c r="C1392" s="51"/>
      <c r="E1392" s="24"/>
      <c r="AG1392" s="36"/>
      <c r="AJ1392" s="36"/>
      <c r="AK1392" s="36"/>
      <c r="AL1392" s="36"/>
    </row>
    <row r="1393" spans="3:39" x14ac:dyDescent="0.3">
      <c r="C1393" s="51"/>
      <c r="E1393" s="24"/>
      <c r="AG1393" s="36"/>
      <c r="AJ1393" s="36"/>
      <c r="AK1393" s="36"/>
      <c r="AL1393" s="36"/>
    </row>
    <row r="1394" spans="3:39" x14ac:dyDescent="0.3">
      <c r="C1394" s="51"/>
      <c r="E1394" s="24"/>
      <c r="AG1394" s="36"/>
      <c r="AJ1394" s="36"/>
      <c r="AK1394" s="36"/>
      <c r="AL1394" s="36"/>
      <c r="AM1394" s="36"/>
    </row>
    <row r="1395" spans="3:39" x14ac:dyDescent="0.3">
      <c r="C1395" s="51"/>
      <c r="E1395" s="24"/>
      <c r="AG1395" s="36"/>
      <c r="AJ1395" s="36"/>
      <c r="AK1395" s="36"/>
      <c r="AL1395" s="36"/>
      <c r="AM1395" s="36"/>
    </row>
    <row r="1396" spans="3:39" x14ac:dyDescent="0.3">
      <c r="C1396" s="51"/>
      <c r="E1396" s="24"/>
      <c r="AG1396" s="36"/>
      <c r="AJ1396" s="36"/>
      <c r="AK1396" s="36"/>
      <c r="AL1396" s="36"/>
    </row>
    <row r="1397" spans="3:39" x14ac:dyDescent="0.3">
      <c r="C1397" s="51"/>
      <c r="E1397" s="24"/>
      <c r="AG1397" s="36"/>
      <c r="AJ1397" s="36"/>
      <c r="AK1397" s="36"/>
      <c r="AL1397" s="36"/>
    </row>
    <row r="1398" spans="3:39" x14ac:dyDescent="0.3">
      <c r="C1398" s="51"/>
      <c r="E1398" s="24"/>
      <c r="AG1398" s="36"/>
      <c r="AJ1398" s="36"/>
      <c r="AK1398" s="36"/>
      <c r="AL1398" s="36"/>
    </row>
    <row r="1399" spans="3:39" x14ac:dyDescent="0.3">
      <c r="C1399" s="51"/>
      <c r="E1399" s="24"/>
      <c r="AG1399" s="36"/>
      <c r="AJ1399" s="36"/>
      <c r="AK1399" s="36"/>
      <c r="AL1399" s="36"/>
    </row>
    <row r="1400" spans="3:39" x14ac:dyDescent="0.3">
      <c r="C1400" s="51"/>
      <c r="E1400" s="24"/>
      <c r="AG1400" s="36"/>
      <c r="AJ1400" s="36"/>
      <c r="AK1400" s="36"/>
      <c r="AL1400" s="36"/>
    </row>
    <row r="1401" spans="3:39" x14ac:dyDescent="0.3">
      <c r="C1401" s="51"/>
      <c r="E1401" s="24"/>
      <c r="AG1401" s="36"/>
      <c r="AJ1401" s="36"/>
      <c r="AK1401" s="36"/>
      <c r="AL1401" s="36"/>
    </row>
    <row r="1402" spans="3:39" x14ac:dyDescent="0.3">
      <c r="C1402" s="51"/>
      <c r="E1402" s="24"/>
      <c r="AG1402" s="36"/>
      <c r="AJ1402" s="36"/>
      <c r="AK1402" s="36"/>
      <c r="AL1402" s="36"/>
    </row>
    <row r="1403" spans="3:39" x14ac:dyDescent="0.3">
      <c r="C1403" s="51"/>
      <c r="E1403" s="24"/>
      <c r="AG1403" s="36"/>
      <c r="AJ1403" s="36"/>
      <c r="AK1403" s="36"/>
      <c r="AL1403" s="36"/>
    </row>
    <row r="1404" spans="3:39" x14ac:dyDescent="0.3">
      <c r="C1404" s="51"/>
      <c r="E1404" s="24"/>
      <c r="AG1404" s="36"/>
      <c r="AJ1404" s="36"/>
      <c r="AK1404" s="36"/>
      <c r="AL1404" s="36"/>
    </row>
    <row r="1405" spans="3:39" x14ac:dyDescent="0.3">
      <c r="C1405" s="51"/>
      <c r="E1405" s="24"/>
      <c r="AG1405" s="36"/>
      <c r="AJ1405" s="36"/>
      <c r="AK1405" s="36"/>
      <c r="AL1405" s="36"/>
    </row>
    <row r="1406" spans="3:39" x14ac:dyDescent="0.3">
      <c r="C1406" s="51"/>
      <c r="E1406" s="24"/>
      <c r="AG1406" s="36"/>
      <c r="AJ1406" s="36"/>
      <c r="AK1406" s="36"/>
      <c r="AL1406" s="36"/>
    </row>
    <row r="1407" spans="3:39" x14ac:dyDescent="0.3">
      <c r="C1407" s="51"/>
      <c r="E1407" s="24"/>
      <c r="AG1407" s="36"/>
      <c r="AJ1407" s="36"/>
      <c r="AK1407" s="36"/>
      <c r="AL1407" s="36"/>
    </row>
    <row r="1408" spans="3:39" x14ac:dyDescent="0.3">
      <c r="C1408" s="51"/>
      <c r="E1408" s="24"/>
      <c r="AG1408" s="36"/>
      <c r="AJ1408" s="36"/>
      <c r="AK1408" s="36"/>
      <c r="AL1408" s="36"/>
    </row>
    <row r="1409" spans="3:39" x14ac:dyDescent="0.3">
      <c r="C1409" s="51"/>
      <c r="E1409" s="24"/>
      <c r="AG1409" s="36"/>
      <c r="AJ1409" s="36"/>
      <c r="AK1409" s="36"/>
      <c r="AL1409" s="36"/>
    </row>
    <row r="1410" spans="3:39" x14ac:dyDescent="0.3">
      <c r="C1410" s="51"/>
      <c r="E1410" s="24"/>
      <c r="AG1410" s="36"/>
      <c r="AJ1410" s="36"/>
      <c r="AK1410" s="36"/>
      <c r="AL1410" s="36"/>
      <c r="AM1410" s="36"/>
    </row>
    <row r="1411" spans="3:39" x14ac:dyDescent="0.3">
      <c r="C1411" s="51"/>
      <c r="E1411" s="24"/>
      <c r="AG1411" s="36"/>
      <c r="AJ1411" s="36"/>
      <c r="AK1411" s="36"/>
      <c r="AL1411" s="36"/>
    </row>
    <row r="1412" spans="3:39" x14ac:dyDescent="0.3">
      <c r="C1412" s="51"/>
      <c r="E1412" s="24"/>
      <c r="AG1412" s="36"/>
      <c r="AJ1412" s="36"/>
      <c r="AK1412" s="36"/>
      <c r="AL1412" s="36"/>
    </row>
    <row r="1413" spans="3:39" x14ac:dyDescent="0.3">
      <c r="C1413" s="51"/>
      <c r="E1413" s="24"/>
      <c r="S1413" s="52"/>
      <c r="AG1413" s="36"/>
      <c r="AJ1413" s="36"/>
      <c r="AK1413" s="36"/>
      <c r="AL1413" s="36"/>
    </row>
    <row r="1414" spans="3:39" x14ac:dyDescent="0.3">
      <c r="C1414" s="51"/>
      <c r="E1414" s="24"/>
      <c r="AG1414" s="36"/>
      <c r="AJ1414" s="36"/>
      <c r="AK1414" s="36"/>
      <c r="AL1414" s="36"/>
    </row>
    <row r="1415" spans="3:39" x14ac:dyDescent="0.3">
      <c r="C1415" s="51"/>
      <c r="E1415" s="24"/>
      <c r="AG1415" s="36"/>
      <c r="AJ1415" s="36"/>
      <c r="AK1415" s="36"/>
      <c r="AL1415" s="36"/>
    </row>
    <row r="1416" spans="3:39" x14ac:dyDescent="0.3">
      <c r="C1416" s="51"/>
      <c r="E1416" s="24"/>
      <c r="AG1416" s="36"/>
      <c r="AJ1416" s="36"/>
      <c r="AK1416" s="36"/>
      <c r="AL1416" s="36"/>
    </row>
    <row r="1417" spans="3:39" x14ac:dyDescent="0.3">
      <c r="C1417" s="51"/>
      <c r="E1417" s="24"/>
      <c r="AG1417" s="36"/>
      <c r="AJ1417" s="36"/>
      <c r="AK1417" s="36"/>
      <c r="AL1417" s="36"/>
    </row>
    <row r="1418" spans="3:39" x14ac:dyDescent="0.3">
      <c r="C1418" s="51"/>
      <c r="E1418" s="24"/>
      <c r="AG1418" s="36"/>
      <c r="AJ1418" s="36"/>
      <c r="AK1418" s="36"/>
      <c r="AL1418" s="36"/>
    </row>
    <row r="1419" spans="3:39" x14ac:dyDescent="0.3">
      <c r="C1419" s="51"/>
      <c r="E1419" s="24"/>
      <c r="AG1419" s="36"/>
      <c r="AJ1419" s="36"/>
      <c r="AK1419" s="36"/>
      <c r="AL1419" s="36"/>
    </row>
    <row r="1420" spans="3:39" x14ac:dyDescent="0.3">
      <c r="C1420" s="51"/>
      <c r="E1420" s="24"/>
      <c r="AG1420" s="36"/>
      <c r="AJ1420" s="36"/>
      <c r="AK1420" s="36"/>
      <c r="AL1420" s="36"/>
    </row>
    <row r="1421" spans="3:39" x14ac:dyDescent="0.3">
      <c r="C1421" s="51"/>
      <c r="E1421" s="24"/>
      <c r="AG1421" s="36"/>
      <c r="AJ1421" s="36"/>
      <c r="AK1421" s="36"/>
      <c r="AL1421" s="36"/>
    </row>
    <row r="1422" spans="3:39" x14ac:dyDescent="0.3">
      <c r="C1422" s="51"/>
      <c r="E1422" s="24"/>
      <c r="AG1422" s="36"/>
      <c r="AJ1422" s="36"/>
      <c r="AK1422" s="36"/>
      <c r="AL1422" s="36"/>
    </row>
    <row r="1423" spans="3:39" x14ac:dyDescent="0.3">
      <c r="C1423" s="51"/>
      <c r="E1423" s="24"/>
      <c r="AG1423" s="36"/>
      <c r="AJ1423" s="36"/>
      <c r="AK1423" s="36"/>
      <c r="AL1423" s="36"/>
    </row>
    <row r="1424" spans="3:39" x14ac:dyDescent="0.3">
      <c r="C1424" s="51"/>
      <c r="E1424" s="24"/>
      <c r="AG1424" s="36"/>
      <c r="AJ1424" s="36"/>
      <c r="AK1424" s="36"/>
      <c r="AL1424" s="36"/>
    </row>
    <row r="1425" spans="3:38" x14ac:dyDescent="0.3">
      <c r="C1425" s="51"/>
      <c r="E1425" s="24"/>
      <c r="AG1425" s="36"/>
      <c r="AJ1425" s="36"/>
      <c r="AK1425" s="36"/>
      <c r="AL1425" s="36"/>
    </row>
    <row r="1426" spans="3:38" x14ac:dyDescent="0.3">
      <c r="C1426" s="51"/>
      <c r="E1426" s="24"/>
      <c r="AG1426" s="36"/>
      <c r="AJ1426" s="36"/>
      <c r="AK1426" s="36"/>
      <c r="AL1426" s="36"/>
    </row>
    <row r="1427" spans="3:38" x14ac:dyDescent="0.3">
      <c r="C1427" s="51"/>
      <c r="E1427" s="24"/>
      <c r="AG1427" s="36"/>
      <c r="AJ1427" s="36"/>
      <c r="AK1427" s="36"/>
      <c r="AL1427" s="36"/>
    </row>
    <row r="1428" spans="3:38" x14ac:dyDescent="0.3">
      <c r="C1428" s="51"/>
      <c r="E1428" s="24"/>
      <c r="AG1428" s="36"/>
      <c r="AJ1428" s="36"/>
      <c r="AK1428" s="36"/>
      <c r="AL1428" s="36"/>
    </row>
    <row r="1429" spans="3:38" x14ac:dyDescent="0.3">
      <c r="C1429" s="51"/>
      <c r="E1429" s="24"/>
      <c r="AG1429" s="36"/>
      <c r="AJ1429" s="36"/>
      <c r="AK1429" s="36"/>
      <c r="AL1429" s="36"/>
    </row>
    <row r="1430" spans="3:38" x14ac:dyDescent="0.3">
      <c r="C1430" s="51"/>
      <c r="E1430" s="24"/>
      <c r="AG1430" s="36"/>
      <c r="AJ1430" s="36"/>
      <c r="AK1430" s="36"/>
      <c r="AL1430" s="36"/>
    </row>
    <row r="1431" spans="3:38" x14ac:dyDescent="0.3">
      <c r="C1431" s="51"/>
      <c r="E1431" s="24"/>
      <c r="AG1431" s="36"/>
      <c r="AJ1431" s="36"/>
      <c r="AK1431" s="36"/>
      <c r="AL1431" s="36"/>
    </row>
    <row r="1432" spans="3:38" x14ac:dyDescent="0.3">
      <c r="C1432" s="51"/>
      <c r="E1432" s="24"/>
      <c r="AG1432" s="36"/>
      <c r="AJ1432" s="36"/>
      <c r="AK1432" s="36"/>
      <c r="AL1432" s="36"/>
    </row>
    <row r="1433" spans="3:38" x14ac:dyDescent="0.3">
      <c r="C1433" s="51"/>
      <c r="E1433" s="24"/>
      <c r="AG1433" s="36"/>
      <c r="AJ1433" s="36"/>
      <c r="AK1433" s="36"/>
      <c r="AL1433" s="36"/>
    </row>
    <row r="1434" spans="3:38" x14ac:dyDescent="0.3">
      <c r="C1434" s="51"/>
      <c r="E1434" s="24"/>
      <c r="AG1434" s="36"/>
      <c r="AJ1434" s="36"/>
      <c r="AK1434" s="36"/>
      <c r="AL1434" s="36"/>
    </row>
    <row r="1435" spans="3:38" x14ac:dyDescent="0.3">
      <c r="C1435" s="51"/>
      <c r="E1435" s="24"/>
      <c r="AG1435" s="36"/>
      <c r="AJ1435" s="36"/>
      <c r="AK1435" s="36"/>
      <c r="AL1435" s="36"/>
    </row>
    <row r="1436" spans="3:38" x14ac:dyDescent="0.3">
      <c r="C1436" s="51"/>
      <c r="E1436" s="24"/>
      <c r="AG1436" s="36"/>
      <c r="AJ1436" s="36"/>
      <c r="AK1436" s="36"/>
      <c r="AL1436" s="36"/>
    </row>
    <row r="1437" spans="3:38" x14ac:dyDescent="0.3">
      <c r="C1437" s="51"/>
      <c r="E1437" s="24"/>
      <c r="AG1437" s="36"/>
      <c r="AJ1437" s="36"/>
      <c r="AK1437" s="36"/>
      <c r="AL1437" s="36"/>
    </row>
    <row r="1438" spans="3:38" x14ac:dyDescent="0.3">
      <c r="C1438" s="51"/>
      <c r="E1438" s="24"/>
      <c r="AG1438" s="36"/>
      <c r="AJ1438" s="36"/>
      <c r="AK1438" s="36"/>
      <c r="AL1438" s="36"/>
    </row>
    <row r="1439" spans="3:38" x14ac:dyDescent="0.3">
      <c r="C1439" s="51"/>
      <c r="E1439" s="24"/>
      <c r="AG1439" s="36"/>
      <c r="AJ1439" s="36"/>
      <c r="AK1439" s="36"/>
      <c r="AL1439" s="36"/>
    </row>
    <row r="1440" spans="3:38" x14ac:dyDescent="0.3">
      <c r="C1440" s="51"/>
      <c r="E1440" s="24"/>
      <c r="AG1440" s="36"/>
      <c r="AJ1440" s="36"/>
      <c r="AK1440" s="36"/>
      <c r="AL1440" s="36"/>
    </row>
    <row r="1441" spans="3:39" x14ac:dyDescent="0.3">
      <c r="C1441" s="51"/>
      <c r="E1441" s="24"/>
      <c r="AG1441" s="36"/>
      <c r="AJ1441" s="36"/>
      <c r="AK1441" s="36"/>
      <c r="AL1441" s="36"/>
    </row>
    <row r="1442" spans="3:39" x14ac:dyDescent="0.3">
      <c r="C1442" s="51"/>
      <c r="E1442" s="24"/>
      <c r="AG1442" s="36"/>
      <c r="AJ1442" s="36"/>
      <c r="AK1442" s="36"/>
      <c r="AL1442" s="36"/>
      <c r="AM1442" s="36"/>
    </row>
    <row r="1443" spans="3:39" x14ac:dyDescent="0.3">
      <c r="C1443" s="51"/>
      <c r="E1443" s="24"/>
      <c r="AG1443" s="36"/>
      <c r="AJ1443" s="36"/>
      <c r="AK1443" s="36"/>
      <c r="AL1443" s="36"/>
    </row>
    <row r="1444" spans="3:39" x14ac:dyDescent="0.3">
      <c r="C1444" s="51"/>
      <c r="E1444" s="24"/>
      <c r="AG1444" s="36"/>
      <c r="AJ1444" s="36"/>
      <c r="AK1444" s="36"/>
      <c r="AL1444" s="36"/>
    </row>
    <row r="1445" spans="3:39" x14ac:dyDescent="0.3">
      <c r="C1445" s="51"/>
      <c r="E1445" s="24"/>
      <c r="AG1445" s="36"/>
      <c r="AJ1445" s="36"/>
      <c r="AK1445" s="36"/>
      <c r="AL1445" s="36"/>
    </row>
    <row r="1446" spans="3:39" x14ac:dyDescent="0.3">
      <c r="C1446" s="51"/>
      <c r="E1446" s="24"/>
      <c r="AG1446" s="36"/>
      <c r="AJ1446" s="36"/>
      <c r="AK1446" s="36"/>
      <c r="AL1446" s="36"/>
    </row>
    <row r="1447" spans="3:39" x14ac:dyDescent="0.3">
      <c r="C1447" s="51"/>
      <c r="E1447" s="24"/>
      <c r="AG1447" s="36"/>
      <c r="AJ1447" s="36"/>
      <c r="AK1447" s="36"/>
      <c r="AL1447" s="36"/>
      <c r="AM1447" s="36"/>
    </row>
    <row r="1448" spans="3:39" x14ac:dyDescent="0.3">
      <c r="C1448" s="51"/>
      <c r="E1448" s="24"/>
      <c r="AG1448" s="36"/>
      <c r="AJ1448" s="36"/>
      <c r="AK1448" s="36"/>
      <c r="AL1448" s="36"/>
    </row>
    <row r="1449" spans="3:39" x14ac:dyDescent="0.3">
      <c r="C1449" s="51"/>
      <c r="E1449" s="24"/>
      <c r="AG1449" s="36"/>
      <c r="AJ1449" s="36"/>
      <c r="AK1449" s="36"/>
      <c r="AL1449" s="36"/>
    </row>
    <row r="1450" spans="3:39" x14ac:dyDescent="0.3">
      <c r="C1450" s="51"/>
      <c r="E1450" s="24"/>
      <c r="AG1450" s="36"/>
      <c r="AJ1450" s="36"/>
      <c r="AK1450" s="36"/>
      <c r="AL1450" s="36"/>
    </row>
    <row r="1451" spans="3:39" x14ac:dyDescent="0.3">
      <c r="C1451" s="51"/>
      <c r="E1451" s="24"/>
      <c r="AG1451" s="36"/>
      <c r="AJ1451" s="36"/>
      <c r="AK1451" s="36"/>
      <c r="AL1451" s="36"/>
    </row>
    <row r="1452" spans="3:39" x14ac:dyDescent="0.3">
      <c r="C1452" s="51"/>
      <c r="E1452" s="24"/>
      <c r="AG1452" s="36"/>
      <c r="AJ1452" s="36"/>
      <c r="AK1452" s="36"/>
      <c r="AL1452" s="36"/>
    </row>
    <row r="1453" spans="3:39" x14ac:dyDescent="0.3">
      <c r="C1453" s="51"/>
      <c r="E1453" s="24"/>
      <c r="AG1453" s="36"/>
      <c r="AJ1453" s="36"/>
      <c r="AK1453" s="36"/>
      <c r="AL1453" s="36"/>
    </row>
    <row r="1454" spans="3:39" x14ac:dyDescent="0.3">
      <c r="C1454" s="51"/>
      <c r="E1454" s="24"/>
      <c r="AG1454" s="36"/>
      <c r="AJ1454" s="36"/>
      <c r="AK1454" s="36"/>
      <c r="AL1454" s="36"/>
    </row>
    <row r="1455" spans="3:39" x14ac:dyDescent="0.3">
      <c r="C1455" s="51"/>
      <c r="E1455" s="24"/>
      <c r="AG1455" s="36"/>
      <c r="AJ1455" s="36"/>
      <c r="AK1455" s="36"/>
      <c r="AL1455" s="36"/>
    </row>
    <row r="1456" spans="3:39" x14ac:dyDescent="0.3">
      <c r="C1456" s="51"/>
      <c r="E1456" s="24"/>
      <c r="AG1456" s="36"/>
      <c r="AJ1456" s="36"/>
      <c r="AK1456" s="36"/>
      <c r="AL1456" s="36"/>
    </row>
    <row r="1457" spans="3:39" x14ac:dyDescent="0.3">
      <c r="C1457" s="51"/>
      <c r="E1457" s="24"/>
      <c r="AG1457" s="36"/>
      <c r="AJ1457" s="36"/>
      <c r="AK1457" s="36"/>
      <c r="AL1457" s="36"/>
    </row>
    <row r="1458" spans="3:39" x14ac:dyDescent="0.3">
      <c r="C1458" s="51"/>
      <c r="E1458" s="24"/>
      <c r="AG1458" s="36"/>
      <c r="AJ1458" s="36"/>
      <c r="AK1458" s="36"/>
      <c r="AL1458" s="36"/>
    </row>
    <row r="1459" spans="3:39" x14ac:dyDescent="0.3">
      <c r="C1459" s="51"/>
      <c r="E1459" s="24"/>
      <c r="AG1459" s="36"/>
      <c r="AJ1459" s="36"/>
      <c r="AK1459" s="36"/>
      <c r="AL1459" s="36"/>
    </row>
    <row r="1460" spans="3:39" x14ac:dyDescent="0.3">
      <c r="C1460" s="51"/>
      <c r="E1460" s="24"/>
      <c r="AG1460" s="36"/>
      <c r="AJ1460" s="36"/>
      <c r="AK1460" s="36"/>
      <c r="AL1460" s="36"/>
    </row>
    <row r="1461" spans="3:39" x14ac:dyDescent="0.3">
      <c r="C1461" s="51"/>
      <c r="E1461" s="24"/>
      <c r="AG1461" s="36"/>
      <c r="AJ1461" s="36"/>
      <c r="AK1461" s="36"/>
      <c r="AL1461" s="36"/>
    </row>
    <row r="1462" spans="3:39" x14ac:dyDescent="0.3">
      <c r="C1462" s="51"/>
      <c r="E1462" s="24"/>
      <c r="AG1462" s="36"/>
      <c r="AJ1462" s="36"/>
      <c r="AK1462" s="36"/>
      <c r="AL1462" s="36"/>
      <c r="AM1462" s="36"/>
    </row>
    <row r="1463" spans="3:39" x14ac:dyDescent="0.3">
      <c r="C1463" s="51"/>
      <c r="E1463" s="24"/>
      <c r="AG1463" s="36"/>
      <c r="AJ1463" s="36"/>
      <c r="AK1463" s="36"/>
      <c r="AL1463" s="36"/>
    </row>
    <row r="1464" spans="3:39" x14ac:dyDescent="0.3">
      <c r="C1464" s="51"/>
      <c r="E1464" s="24"/>
      <c r="AG1464" s="36"/>
      <c r="AJ1464" s="36"/>
      <c r="AK1464" s="36"/>
      <c r="AL1464" s="36"/>
    </row>
    <row r="1465" spans="3:39" x14ac:dyDescent="0.3">
      <c r="C1465" s="51"/>
      <c r="E1465" s="24"/>
      <c r="AG1465" s="36"/>
      <c r="AJ1465" s="36"/>
      <c r="AK1465" s="36"/>
      <c r="AL1465" s="36"/>
    </row>
    <row r="1466" spans="3:39" x14ac:dyDescent="0.3">
      <c r="C1466" s="51"/>
      <c r="E1466" s="24"/>
      <c r="AG1466" s="36"/>
      <c r="AJ1466" s="36"/>
      <c r="AK1466" s="36"/>
      <c r="AL1466" s="36"/>
    </row>
    <row r="1467" spans="3:39" x14ac:dyDescent="0.3">
      <c r="C1467" s="51"/>
      <c r="E1467" s="24"/>
      <c r="AG1467" s="36"/>
      <c r="AJ1467" s="36"/>
      <c r="AK1467" s="36"/>
      <c r="AL1467" s="36"/>
    </row>
    <row r="1468" spans="3:39" x14ac:dyDescent="0.3">
      <c r="C1468" s="51"/>
      <c r="E1468" s="24"/>
      <c r="AG1468" s="36"/>
      <c r="AJ1468" s="36"/>
      <c r="AK1468" s="36"/>
      <c r="AL1468" s="36"/>
    </row>
    <row r="1469" spans="3:39" x14ac:dyDescent="0.3">
      <c r="C1469" s="51"/>
      <c r="E1469" s="24"/>
      <c r="AG1469" s="36"/>
      <c r="AJ1469" s="36"/>
      <c r="AK1469" s="36"/>
      <c r="AL1469" s="36"/>
    </row>
    <row r="1470" spans="3:39" x14ac:dyDescent="0.3">
      <c r="C1470" s="51"/>
      <c r="E1470" s="24"/>
      <c r="AG1470" s="36"/>
      <c r="AJ1470" s="36"/>
      <c r="AK1470" s="36"/>
      <c r="AL1470" s="36"/>
    </row>
    <row r="1471" spans="3:39" x14ac:dyDescent="0.3">
      <c r="C1471" s="51"/>
      <c r="E1471" s="24"/>
      <c r="AG1471" s="36"/>
      <c r="AJ1471" s="36"/>
      <c r="AK1471" s="36"/>
      <c r="AL1471" s="36"/>
    </row>
    <row r="1472" spans="3:39" x14ac:dyDescent="0.3">
      <c r="C1472" s="51"/>
      <c r="E1472" s="24"/>
      <c r="AG1472" s="36"/>
      <c r="AJ1472" s="36"/>
      <c r="AK1472" s="36"/>
      <c r="AL1472" s="36"/>
      <c r="AM1472" s="36"/>
    </row>
    <row r="1473" spans="3:38" x14ac:dyDescent="0.3">
      <c r="C1473" s="51"/>
      <c r="E1473" s="24"/>
      <c r="AG1473" s="36"/>
      <c r="AJ1473" s="36"/>
      <c r="AK1473" s="36"/>
      <c r="AL1473" s="36"/>
    </row>
    <row r="1474" spans="3:38" x14ac:dyDescent="0.3">
      <c r="C1474" s="51"/>
      <c r="E1474" s="24"/>
      <c r="AG1474" s="36"/>
      <c r="AJ1474" s="36"/>
      <c r="AK1474" s="36"/>
      <c r="AL1474" s="36"/>
    </row>
    <row r="1475" spans="3:38" x14ac:dyDescent="0.3">
      <c r="C1475" s="51"/>
      <c r="E1475" s="24"/>
      <c r="AG1475" s="36"/>
      <c r="AJ1475" s="36"/>
      <c r="AK1475" s="36"/>
      <c r="AL1475" s="36"/>
    </row>
    <row r="1476" spans="3:38" x14ac:dyDescent="0.3">
      <c r="C1476" s="51"/>
      <c r="E1476" s="24"/>
      <c r="AG1476" s="36"/>
      <c r="AJ1476" s="36"/>
      <c r="AK1476" s="36"/>
      <c r="AL1476" s="36"/>
    </row>
    <row r="1477" spans="3:38" x14ac:dyDescent="0.3">
      <c r="C1477" s="51"/>
      <c r="E1477" s="24"/>
      <c r="AG1477" s="36"/>
      <c r="AJ1477" s="36"/>
      <c r="AK1477" s="36"/>
      <c r="AL1477" s="36"/>
    </row>
    <row r="1478" spans="3:38" x14ac:dyDescent="0.3">
      <c r="C1478" s="51"/>
      <c r="E1478" s="24"/>
      <c r="AG1478" s="36"/>
      <c r="AJ1478" s="36"/>
      <c r="AK1478" s="36"/>
      <c r="AL1478" s="36"/>
    </row>
    <row r="1479" spans="3:38" x14ac:dyDescent="0.3">
      <c r="C1479" s="51"/>
      <c r="E1479" s="24"/>
      <c r="AG1479" s="36"/>
      <c r="AJ1479" s="36"/>
      <c r="AK1479" s="36"/>
      <c r="AL1479" s="36"/>
    </row>
    <row r="1480" spans="3:38" x14ac:dyDescent="0.3">
      <c r="C1480" s="51"/>
      <c r="E1480" s="24"/>
      <c r="AG1480" s="36"/>
      <c r="AJ1480" s="36"/>
      <c r="AK1480" s="36"/>
      <c r="AL1480" s="36"/>
    </row>
    <row r="1481" spans="3:38" x14ac:dyDescent="0.3">
      <c r="C1481" s="51"/>
      <c r="E1481" s="24"/>
      <c r="AG1481" s="36"/>
      <c r="AJ1481" s="36"/>
      <c r="AK1481" s="36"/>
      <c r="AL1481" s="36"/>
    </row>
    <row r="1482" spans="3:38" x14ac:dyDescent="0.3">
      <c r="C1482" s="51"/>
      <c r="E1482" s="24"/>
      <c r="AG1482" s="36"/>
      <c r="AJ1482" s="36"/>
      <c r="AK1482" s="36"/>
      <c r="AL1482" s="36"/>
    </row>
    <row r="1483" spans="3:38" x14ac:dyDescent="0.3">
      <c r="C1483" s="51"/>
      <c r="E1483" s="24"/>
      <c r="AG1483" s="36"/>
      <c r="AJ1483" s="36"/>
      <c r="AK1483" s="36"/>
      <c r="AL1483" s="36"/>
    </row>
    <row r="1484" spans="3:38" x14ac:dyDescent="0.3">
      <c r="C1484" s="51"/>
      <c r="E1484" s="24"/>
      <c r="AG1484" s="36"/>
      <c r="AJ1484" s="36"/>
      <c r="AK1484" s="36"/>
      <c r="AL1484" s="36"/>
    </row>
    <row r="1485" spans="3:38" x14ac:dyDescent="0.3">
      <c r="C1485" s="51"/>
      <c r="E1485" s="24"/>
      <c r="AG1485" s="36"/>
      <c r="AJ1485" s="36"/>
      <c r="AK1485" s="36"/>
      <c r="AL1485" s="36"/>
    </row>
    <row r="1486" spans="3:38" x14ac:dyDescent="0.3">
      <c r="C1486" s="51"/>
      <c r="E1486" s="24"/>
      <c r="AG1486" s="36"/>
      <c r="AJ1486" s="36"/>
      <c r="AK1486" s="36"/>
      <c r="AL1486" s="36"/>
    </row>
    <row r="1487" spans="3:38" x14ac:dyDescent="0.3">
      <c r="C1487" s="51"/>
      <c r="E1487" s="24"/>
      <c r="AG1487" s="36"/>
      <c r="AJ1487" s="36"/>
      <c r="AK1487" s="36"/>
      <c r="AL1487" s="36"/>
    </row>
    <row r="1488" spans="3:38" x14ac:dyDescent="0.3">
      <c r="C1488" s="51"/>
      <c r="E1488" s="24"/>
      <c r="R1488" s="52"/>
      <c r="AG1488" s="36"/>
      <c r="AJ1488" s="36"/>
      <c r="AK1488" s="36"/>
      <c r="AL1488" s="36"/>
    </row>
    <row r="1489" spans="3:38" x14ac:dyDescent="0.3">
      <c r="C1489" s="51"/>
      <c r="E1489" s="24"/>
      <c r="AG1489" s="36"/>
      <c r="AJ1489" s="36"/>
      <c r="AK1489" s="36"/>
      <c r="AL1489" s="36"/>
    </row>
    <row r="1490" spans="3:38" x14ac:dyDescent="0.3">
      <c r="C1490" s="51"/>
      <c r="E1490" s="24"/>
      <c r="AG1490" s="36"/>
      <c r="AJ1490" s="36"/>
      <c r="AK1490" s="36"/>
      <c r="AL1490" s="36"/>
    </row>
    <row r="1491" spans="3:38" x14ac:dyDescent="0.3">
      <c r="C1491" s="51"/>
      <c r="E1491" s="24"/>
      <c r="R1491" s="52"/>
      <c r="AG1491" s="36"/>
      <c r="AJ1491" s="36"/>
      <c r="AK1491" s="36"/>
      <c r="AL1491" s="36"/>
    </row>
    <row r="1492" spans="3:38" x14ac:dyDescent="0.3">
      <c r="C1492" s="51"/>
      <c r="E1492" s="24"/>
      <c r="S1492" s="52"/>
      <c r="AG1492" s="36"/>
      <c r="AJ1492" s="36"/>
      <c r="AK1492" s="36"/>
      <c r="AL1492" s="36"/>
    </row>
    <row r="1493" spans="3:38" x14ac:dyDescent="0.3">
      <c r="C1493" s="51"/>
      <c r="E1493" s="24"/>
      <c r="AG1493" s="36"/>
      <c r="AJ1493" s="36"/>
      <c r="AK1493" s="36"/>
      <c r="AL1493" s="36"/>
    </row>
    <row r="1494" spans="3:38" x14ac:dyDescent="0.3">
      <c r="C1494" s="51"/>
      <c r="E1494" s="24"/>
      <c r="AG1494" s="36"/>
      <c r="AJ1494" s="36"/>
      <c r="AK1494" s="36"/>
      <c r="AL1494" s="36"/>
    </row>
    <row r="1495" spans="3:38" x14ac:dyDescent="0.3">
      <c r="C1495" s="51"/>
      <c r="E1495" s="24"/>
      <c r="AG1495" s="36"/>
      <c r="AJ1495" s="36"/>
      <c r="AK1495" s="36"/>
      <c r="AL1495" s="36"/>
    </row>
    <row r="1496" spans="3:38" x14ac:dyDescent="0.3">
      <c r="C1496" s="51"/>
      <c r="E1496" s="24"/>
      <c r="AG1496" s="36"/>
      <c r="AJ1496" s="36"/>
      <c r="AK1496" s="36"/>
      <c r="AL1496" s="36"/>
    </row>
    <row r="1497" spans="3:38" x14ac:dyDescent="0.3">
      <c r="C1497" s="51"/>
      <c r="E1497" s="24"/>
      <c r="AG1497" s="36"/>
      <c r="AJ1497" s="36"/>
      <c r="AK1497" s="36"/>
      <c r="AL1497" s="36"/>
    </row>
    <row r="1498" spans="3:38" x14ac:dyDescent="0.3">
      <c r="C1498" s="51"/>
      <c r="E1498" s="24"/>
      <c r="AG1498" s="36"/>
      <c r="AJ1498" s="36"/>
      <c r="AK1498" s="36"/>
      <c r="AL1498" s="36"/>
    </row>
    <row r="1499" spans="3:38" x14ac:dyDescent="0.3">
      <c r="C1499" s="51"/>
      <c r="E1499" s="24"/>
      <c r="AG1499" s="36"/>
      <c r="AJ1499" s="36"/>
      <c r="AK1499" s="36"/>
      <c r="AL1499" s="36"/>
    </row>
    <row r="1500" spans="3:38" x14ac:dyDescent="0.3">
      <c r="C1500" s="51"/>
      <c r="E1500" s="24"/>
      <c r="AG1500" s="36"/>
      <c r="AJ1500" s="36"/>
      <c r="AK1500" s="36"/>
      <c r="AL1500" s="36"/>
    </row>
    <row r="1501" spans="3:38" x14ac:dyDescent="0.3">
      <c r="C1501" s="51"/>
      <c r="E1501" s="24"/>
      <c r="AG1501" s="36"/>
      <c r="AJ1501" s="36"/>
      <c r="AK1501" s="36"/>
      <c r="AL1501" s="36"/>
    </row>
    <row r="1502" spans="3:38" x14ac:dyDescent="0.3">
      <c r="C1502" s="51"/>
      <c r="E1502" s="24"/>
      <c r="R1502" s="52"/>
      <c r="AG1502" s="36"/>
      <c r="AJ1502" s="36"/>
      <c r="AK1502" s="36"/>
      <c r="AL1502" s="36"/>
    </row>
    <row r="1503" spans="3:38" x14ac:dyDescent="0.3">
      <c r="C1503" s="51"/>
      <c r="E1503" s="24"/>
      <c r="AG1503" s="36"/>
      <c r="AJ1503" s="36"/>
      <c r="AK1503" s="36"/>
      <c r="AL1503" s="36"/>
    </row>
    <row r="1504" spans="3:38" x14ac:dyDescent="0.3">
      <c r="C1504" s="51"/>
      <c r="E1504" s="24"/>
      <c r="AG1504" s="36"/>
      <c r="AJ1504" s="36"/>
      <c r="AK1504" s="36"/>
      <c r="AL1504" s="36"/>
    </row>
    <row r="1505" spans="3:38" x14ac:dyDescent="0.3">
      <c r="C1505" s="51"/>
      <c r="E1505" s="24"/>
      <c r="AG1505" s="36"/>
      <c r="AJ1505" s="36"/>
      <c r="AK1505" s="36"/>
      <c r="AL1505" s="36"/>
    </row>
    <row r="1506" spans="3:38" x14ac:dyDescent="0.3">
      <c r="C1506" s="51"/>
      <c r="E1506" s="24"/>
      <c r="AG1506" s="36"/>
      <c r="AJ1506" s="36"/>
      <c r="AK1506" s="36"/>
      <c r="AL1506" s="36"/>
    </row>
    <row r="1507" spans="3:38" x14ac:dyDescent="0.3">
      <c r="C1507" s="51"/>
      <c r="E1507" s="24"/>
      <c r="AG1507" s="36"/>
      <c r="AJ1507" s="36"/>
      <c r="AK1507" s="36"/>
      <c r="AL1507" s="36"/>
    </row>
    <row r="1508" spans="3:38" x14ac:dyDescent="0.3">
      <c r="C1508" s="51"/>
      <c r="E1508" s="24"/>
      <c r="AG1508" s="36"/>
      <c r="AJ1508" s="36"/>
      <c r="AK1508" s="36"/>
      <c r="AL1508" s="36"/>
    </row>
    <row r="1509" spans="3:38" x14ac:dyDescent="0.3">
      <c r="C1509" s="51"/>
      <c r="E1509" s="24"/>
      <c r="AG1509" s="36"/>
      <c r="AJ1509" s="36"/>
      <c r="AK1509" s="36"/>
      <c r="AL1509" s="36"/>
    </row>
    <row r="1510" spans="3:38" x14ac:dyDescent="0.3">
      <c r="C1510" s="51"/>
      <c r="E1510" s="24"/>
      <c r="AG1510" s="36"/>
      <c r="AJ1510" s="36"/>
      <c r="AK1510" s="36"/>
      <c r="AL1510" s="36"/>
    </row>
    <row r="1511" spans="3:38" x14ac:dyDescent="0.3">
      <c r="C1511" s="51"/>
      <c r="E1511" s="24"/>
      <c r="AG1511" s="36"/>
      <c r="AJ1511" s="36"/>
      <c r="AK1511" s="36"/>
      <c r="AL1511" s="36"/>
    </row>
    <row r="1512" spans="3:38" x14ac:dyDescent="0.3">
      <c r="C1512" s="51"/>
      <c r="E1512" s="24"/>
      <c r="AG1512" s="36"/>
      <c r="AJ1512" s="36"/>
      <c r="AK1512" s="36"/>
      <c r="AL1512" s="36"/>
    </row>
    <row r="1513" spans="3:38" x14ac:dyDescent="0.3">
      <c r="C1513" s="51"/>
      <c r="E1513" s="24"/>
      <c r="AG1513" s="36"/>
      <c r="AJ1513" s="36"/>
      <c r="AK1513" s="36"/>
      <c r="AL1513" s="36"/>
    </row>
    <row r="1514" spans="3:38" x14ac:dyDescent="0.3">
      <c r="C1514" s="51"/>
      <c r="E1514" s="24"/>
      <c r="AG1514" s="36"/>
      <c r="AJ1514" s="36"/>
      <c r="AK1514" s="36"/>
      <c r="AL1514" s="36"/>
    </row>
    <row r="1515" spans="3:38" x14ac:dyDescent="0.3">
      <c r="C1515" s="51"/>
      <c r="E1515" s="24"/>
      <c r="AG1515" s="36"/>
      <c r="AJ1515" s="36"/>
      <c r="AK1515" s="36"/>
      <c r="AL1515" s="36"/>
    </row>
    <row r="1516" spans="3:38" x14ac:dyDescent="0.3">
      <c r="C1516" s="51"/>
      <c r="E1516" s="24"/>
      <c r="AG1516" s="36"/>
      <c r="AJ1516" s="36"/>
      <c r="AK1516" s="36"/>
      <c r="AL1516" s="36"/>
    </row>
    <row r="1517" spans="3:38" x14ac:dyDescent="0.3">
      <c r="C1517" s="51"/>
      <c r="E1517" s="24"/>
      <c r="AG1517" s="36"/>
      <c r="AJ1517" s="36"/>
      <c r="AK1517" s="36"/>
      <c r="AL1517" s="36"/>
    </row>
    <row r="1518" spans="3:38" x14ac:dyDescent="0.3">
      <c r="C1518" s="51"/>
      <c r="E1518" s="24"/>
      <c r="AG1518" s="36"/>
      <c r="AJ1518" s="36"/>
      <c r="AK1518" s="36"/>
      <c r="AL1518" s="36"/>
    </row>
    <row r="1519" spans="3:38" x14ac:dyDescent="0.3">
      <c r="C1519" s="51"/>
      <c r="E1519" s="24"/>
      <c r="AG1519" s="36"/>
      <c r="AJ1519" s="36"/>
      <c r="AK1519" s="36"/>
      <c r="AL1519" s="36"/>
    </row>
    <row r="1520" spans="3:38" x14ac:dyDescent="0.3">
      <c r="C1520" s="51"/>
      <c r="E1520" s="24"/>
      <c r="AG1520" s="36"/>
      <c r="AJ1520" s="36"/>
      <c r="AK1520" s="36"/>
      <c r="AL1520" s="36"/>
    </row>
    <row r="1521" spans="3:38" x14ac:dyDescent="0.3">
      <c r="C1521" s="51"/>
      <c r="E1521" s="24"/>
      <c r="AG1521" s="36"/>
      <c r="AJ1521" s="36"/>
      <c r="AK1521" s="36"/>
      <c r="AL1521" s="36"/>
    </row>
    <row r="1522" spans="3:38" x14ac:dyDescent="0.3">
      <c r="C1522" s="51"/>
      <c r="E1522" s="24"/>
      <c r="AG1522" s="36"/>
      <c r="AJ1522" s="36"/>
      <c r="AK1522" s="36"/>
      <c r="AL1522" s="36"/>
    </row>
    <row r="1523" spans="3:38" x14ac:dyDescent="0.3">
      <c r="C1523" s="51"/>
      <c r="E1523" s="24"/>
      <c r="AG1523" s="36"/>
      <c r="AJ1523" s="36"/>
      <c r="AK1523" s="36"/>
      <c r="AL1523" s="36"/>
    </row>
    <row r="1524" spans="3:38" x14ac:dyDescent="0.3">
      <c r="C1524" s="51"/>
      <c r="E1524" s="24"/>
      <c r="AG1524" s="36"/>
      <c r="AJ1524" s="36"/>
      <c r="AK1524" s="36"/>
      <c r="AL1524" s="36"/>
    </row>
    <row r="1525" spans="3:38" x14ac:dyDescent="0.3">
      <c r="C1525" s="51"/>
      <c r="E1525" s="24"/>
      <c r="AG1525" s="36"/>
      <c r="AJ1525" s="36"/>
      <c r="AK1525" s="36"/>
      <c r="AL1525" s="36"/>
    </row>
    <row r="1526" spans="3:38" x14ac:dyDescent="0.3">
      <c r="C1526" s="51"/>
      <c r="E1526" s="24"/>
      <c r="AG1526" s="36"/>
      <c r="AJ1526" s="36"/>
      <c r="AK1526" s="36"/>
      <c r="AL1526" s="36"/>
    </row>
    <row r="1527" spans="3:38" x14ac:dyDescent="0.3">
      <c r="C1527" s="51"/>
      <c r="E1527" s="24"/>
      <c r="AG1527" s="36"/>
      <c r="AJ1527" s="36"/>
      <c r="AK1527" s="36"/>
      <c r="AL1527" s="36"/>
    </row>
    <row r="1528" spans="3:38" x14ac:dyDescent="0.3">
      <c r="C1528" s="51"/>
      <c r="E1528" s="24"/>
      <c r="AG1528" s="36"/>
      <c r="AJ1528" s="36"/>
      <c r="AK1528" s="36"/>
      <c r="AL1528" s="36"/>
    </row>
    <row r="1529" spans="3:38" x14ac:dyDescent="0.3">
      <c r="C1529" s="51"/>
      <c r="E1529" s="24"/>
      <c r="AG1529" s="36"/>
      <c r="AJ1529" s="36"/>
      <c r="AK1529" s="36"/>
      <c r="AL1529" s="36"/>
    </row>
    <row r="1530" spans="3:38" x14ac:dyDescent="0.3">
      <c r="C1530" s="51"/>
      <c r="E1530" s="24"/>
      <c r="AG1530" s="36"/>
      <c r="AJ1530" s="36"/>
      <c r="AK1530" s="36"/>
      <c r="AL1530" s="36"/>
    </row>
    <row r="1531" spans="3:38" x14ac:dyDescent="0.3">
      <c r="C1531" s="51"/>
      <c r="E1531" s="24"/>
      <c r="AG1531" s="36"/>
      <c r="AJ1531" s="36"/>
      <c r="AK1531" s="36"/>
      <c r="AL1531" s="36"/>
    </row>
    <row r="1532" spans="3:38" x14ac:dyDescent="0.3">
      <c r="C1532" s="51"/>
      <c r="E1532" s="24"/>
      <c r="AG1532" s="36"/>
      <c r="AJ1532" s="36"/>
      <c r="AK1532" s="36"/>
      <c r="AL1532" s="36"/>
    </row>
    <row r="1533" spans="3:38" x14ac:dyDescent="0.3">
      <c r="C1533" s="51"/>
      <c r="E1533" s="24"/>
      <c r="AG1533" s="36"/>
      <c r="AJ1533" s="36"/>
      <c r="AK1533" s="36"/>
      <c r="AL1533" s="36"/>
    </row>
    <row r="1534" spans="3:38" x14ac:dyDescent="0.3">
      <c r="C1534" s="51"/>
      <c r="E1534" s="24"/>
      <c r="AG1534" s="36"/>
      <c r="AJ1534" s="36"/>
      <c r="AK1534" s="36"/>
      <c r="AL1534" s="36"/>
    </row>
    <row r="1535" spans="3:38" x14ac:dyDescent="0.3">
      <c r="C1535" s="51"/>
      <c r="E1535" s="24"/>
      <c r="AG1535" s="36"/>
      <c r="AJ1535" s="36"/>
      <c r="AK1535" s="36"/>
      <c r="AL1535" s="36"/>
    </row>
    <row r="1536" spans="3:38" x14ac:dyDescent="0.3">
      <c r="C1536" s="51"/>
      <c r="E1536" s="24"/>
      <c r="AG1536" s="36"/>
      <c r="AJ1536" s="36"/>
      <c r="AK1536" s="36"/>
      <c r="AL1536" s="36"/>
    </row>
    <row r="1537" spans="3:39" x14ac:dyDescent="0.3">
      <c r="C1537" s="51"/>
      <c r="E1537" s="24"/>
      <c r="AG1537" s="36"/>
      <c r="AJ1537" s="36"/>
      <c r="AK1537" s="36"/>
      <c r="AL1537" s="36"/>
    </row>
    <row r="1538" spans="3:39" x14ac:dyDescent="0.3">
      <c r="C1538" s="51"/>
      <c r="E1538" s="24"/>
      <c r="AG1538" s="36"/>
      <c r="AJ1538" s="36"/>
      <c r="AK1538" s="36"/>
      <c r="AL1538" s="36"/>
    </row>
    <row r="1539" spans="3:39" x14ac:dyDescent="0.3">
      <c r="C1539" s="51"/>
      <c r="E1539" s="24"/>
      <c r="AG1539" s="36"/>
      <c r="AJ1539" s="36"/>
      <c r="AK1539" s="36"/>
      <c r="AL1539" s="36"/>
    </row>
    <row r="1540" spans="3:39" x14ac:dyDescent="0.3">
      <c r="C1540" s="51"/>
      <c r="E1540" s="24"/>
      <c r="AG1540" s="36"/>
      <c r="AJ1540" s="36"/>
      <c r="AK1540" s="36"/>
      <c r="AL1540" s="36"/>
    </row>
    <row r="1541" spans="3:39" x14ac:dyDescent="0.3">
      <c r="C1541" s="51"/>
      <c r="E1541" s="24"/>
      <c r="AG1541" s="36"/>
      <c r="AJ1541" s="36"/>
      <c r="AK1541" s="36"/>
      <c r="AL1541" s="36"/>
      <c r="AM1541" s="36"/>
    </row>
    <row r="1542" spans="3:39" x14ac:dyDescent="0.3">
      <c r="C1542" s="51"/>
      <c r="E1542" s="24"/>
      <c r="AG1542" s="36"/>
      <c r="AJ1542" s="36"/>
      <c r="AK1542" s="36"/>
      <c r="AL1542" s="36"/>
    </row>
    <row r="1543" spans="3:39" x14ac:dyDescent="0.3">
      <c r="C1543" s="51"/>
      <c r="E1543" s="24"/>
      <c r="AG1543" s="36"/>
      <c r="AJ1543" s="36"/>
      <c r="AK1543" s="36"/>
      <c r="AL1543" s="36"/>
    </row>
    <row r="1544" spans="3:39" x14ac:dyDescent="0.3">
      <c r="C1544" s="51"/>
      <c r="E1544" s="24"/>
      <c r="R1544" s="52"/>
      <c r="AG1544" s="36"/>
      <c r="AJ1544" s="36"/>
      <c r="AK1544" s="36"/>
      <c r="AL1544" s="36"/>
    </row>
    <row r="1545" spans="3:39" x14ac:dyDescent="0.3">
      <c r="C1545" s="51"/>
      <c r="E1545" s="24"/>
      <c r="AG1545" s="36"/>
      <c r="AJ1545" s="36"/>
      <c r="AK1545" s="36"/>
      <c r="AL1545" s="36"/>
    </row>
    <row r="1546" spans="3:39" x14ac:dyDescent="0.3">
      <c r="C1546" s="51"/>
      <c r="E1546" s="24"/>
      <c r="AG1546" s="36"/>
      <c r="AJ1546" s="36"/>
      <c r="AK1546" s="36"/>
      <c r="AL1546" s="36"/>
    </row>
    <row r="1547" spans="3:39" x14ac:dyDescent="0.3">
      <c r="C1547" s="51"/>
      <c r="E1547" s="24"/>
      <c r="AG1547" s="36"/>
      <c r="AJ1547" s="36"/>
      <c r="AK1547" s="36"/>
      <c r="AL1547" s="36"/>
    </row>
    <row r="1548" spans="3:39" x14ac:dyDescent="0.3">
      <c r="C1548" s="51"/>
      <c r="E1548" s="24"/>
      <c r="AG1548" s="36"/>
      <c r="AJ1548" s="36"/>
      <c r="AK1548" s="36"/>
      <c r="AL1548" s="36"/>
    </row>
    <row r="1549" spans="3:39" x14ac:dyDescent="0.3">
      <c r="C1549" s="51"/>
      <c r="E1549" s="24"/>
      <c r="AG1549" s="36"/>
      <c r="AJ1549" s="36"/>
      <c r="AK1549" s="36"/>
      <c r="AL1549" s="36"/>
    </row>
    <row r="1550" spans="3:39" x14ac:dyDescent="0.3">
      <c r="C1550" s="51"/>
      <c r="E1550" s="24"/>
      <c r="AG1550" s="36"/>
      <c r="AJ1550" s="36"/>
      <c r="AK1550" s="36"/>
      <c r="AL1550" s="36"/>
    </row>
    <row r="1551" spans="3:39" x14ac:dyDescent="0.3">
      <c r="C1551" s="51"/>
      <c r="E1551" s="24"/>
      <c r="AG1551" s="36"/>
      <c r="AJ1551" s="36"/>
      <c r="AK1551" s="36"/>
      <c r="AL1551" s="36"/>
    </row>
    <row r="1552" spans="3:39" x14ac:dyDescent="0.3">
      <c r="C1552" s="51"/>
      <c r="E1552" s="24"/>
      <c r="AG1552" s="36"/>
      <c r="AJ1552" s="36"/>
      <c r="AK1552" s="36"/>
      <c r="AL1552" s="36"/>
    </row>
    <row r="1553" spans="3:39" x14ac:dyDescent="0.3">
      <c r="C1553" s="51"/>
      <c r="E1553" s="24"/>
      <c r="AG1553" s="36"/>
      <c r="AJ1553" s="36"/>
      <c r="AK1553" s="36"/>
      <c r="AL1553" s="36"/>
    </row>
    <row r="1554" spans="3:39" x14ac:dyDescent="0.3">
      <c r="C1554" s="51"/>
      <c r="E1554" s="24"/>
      <c r="AG1554" s="36"/>
      <c r="AJ1554" s="36"/>
      <c r="AK1554" s="36"/>
      <c r="AL1554" s="36"/>
    </row>
    <row r="1555" spans="3:39" x14ac:dyDescent="0.3">
      <c r="C1555" s="51"/>
      <c r="E1555" s="24"/>
      <c r="AG1555" s="36"/>
      <c r="AJ1555" s="36"/>
      <c r="AK1555" s="36"/>
      <c r="AL1555" s="36"/>
    </row>
    <row r="1556" spans="3:39" x14ac:dyDescent="0.3">
      <c r="C1556" s="51"/>
      <c r="E1556" s="24"/>
      <c r="AG1556" s="36"/>
      <c r="AJ1556" s="36"/>
      <c r="AK1556" s="36"/>
      <c r="AL1556" s="36"/>
    </row>
    <row r="1557" spans="3:39" x14ac:dyDescent="0.3">
      <c r="C1557" s="51"/>
      <c r="E1557" s="24"/>
      <c r="AG1557" s="36"/>
      <c r="AJ1557" s="36"/>
      <c r="AK1557" s="36"/>
      <c r="AL1557" s="36"/>
    </row>
    <row r="1558" spans="3:39" x14ac:dyDescent="0.3">
      <c r="C1558" s="51"/>
      <c r="E1558" s="24"/>
      <c r="AG1558" s="36"/>
      <c r="AJ1558" s="36"/>
      <c r="AK1558" s="36"/>
      <c r="AL1558" s="36"/>
    </row>
    <row r="1559" spans="3:39" x14ac:dyDescent="0.3">
      <c r="C1559" s="51"/>
      <c r="E1559" s="24"/>
      <c r="AG1559" s="36"/>
      <c r="AJ1559" s="36"/>
      <c r="AK1559" s="36"/>
      <c r="AL1559" s="36"/>
    </row>
    <row r="1560" spans="3:39" x14ac:dyDescent="0.3">
      <c r="C1560" s="51"/>
      <c r="E1560" s="24"/>
      <c r="AG1560" s="36"/>
      <c r="AJ1560" s="36"/>
      <c r="AK1560" s="36"/>
      <c r="AL1560" s="36"/>
      <c r="AM1560" s="36"/>
    </row>
    <row r="1561" spans="3:39" x14ac:dyDescent="0.3">
      <c r="C1561" s="51"/>
      <c r="E1561" s="24"/>
      <c r="AG1561" s="36"/>
      <c r="AJ1561" s="36"/>
      <c r="AK1561" s="36"/>
      <c r="AL1561" s="36"/>
    </row>
    <row r="1562" spans="3:39" x14ac:dyDescent="0.3">
      <c r="C1562" s="51"/>
      <c r="E1562" s="24"/>
      <c r="AG1562" s="36"/>
      <c r="AJ1562" s="36"/>
      <c r="AK1562" s="36"/>
      <c r="AL1562" s="36"/>
    </row>
    <row r="1563" spans="3:39" x14ac:dyDescent="0.3">
      <c r="C1563" s="51"/>
      <c r="E1563" s="24"/>
      <c r="AG1563" s="36"/>
      <c r="AJ1563" s="36"/>
      <c r="AK1563" s="36"/>
      <c r="AL1563" s="36"/>
    </row>
    <row r="1564" spans="3:39" x14ac:dyDescent="0.3">
      <c r="C1564" s="51"/>
      <c r="E1564" s="24"/>
      <c r="R1564" s="52"/>
      <c r="AG1564" s="36"/>
      <c r="AJ1564" s="36"/>
      <c r="AK1564" s="36"/>
      <c r="AL1564" s="36"/>
    </row>
    <row r="1565" spans="3:39" x14ac:dyDescent="0.3">
      <c r="C1565" s="51"/>
      <c r="E1565" s="24"/>
      <c r="AG1565" s="36"/>
      <c r="AJ1565" s="36"/>
      <c r="AK1565" s="36"/>
      <c r="AL1565" s="36"/>
    </row>
    <row r="1566" spans="3:39" x14ac:dyDescent="0.3">
      <c r="C1566" s="51"/>
      <c r="E1566" s="24"/>
      <c r="AG1566" s="36"/>
      <c r="AJ1566" s="36"/>
      <c r="AK1566" s="36"/>
      <c r="AL1566" s="36"/>
    </row>
    <row r="1567" spans="3:39" x14ac:dyDescent="0.3">
      <c r="C1567" s="51"/>
      <c r="E1567" s="24"/>
      <c r="AG1567" s="36"/>
      <c r="AJ1567" s="36"/>
      <c r="AK1567" s="36"/>
      <c r="AL1567" s="36"/>
    </row>
    <row r="1568" spans="3:39" x14ac:dyDescent="0.3">
      <c r="C1568" s="51"/>
      <c r="E1568" s="24"/>
      <c r="AG1568" s="36"/>
      <c r="AJ1568" s="36"/>
      <c r="AK1568" s="36"/>
      <c r="AL1568" s="36"/>
    </row>
    <row r="1569" spans="3:38" x14ac:dyDescent="0.3">
      <c r="C1569" s="51"/>
      <c r="E1569" s="24"/>
      <c r="AG1569" s="36"/>
      <c r="AJ1569" s="36"/>
      <c r="AK1569" s="36"/>
      <c r="AL1569" s="36"/>
    </row>
    <row r="1570" spans="3:38" x14ac:dyDescent="0.3">
      <c r="C1570" s="51"/>
      <c r="E1570" s="24"/>
      <c r="AG1570" s="36"/>
      <c r="AJ1570" s="36"/>
      <c r="AK1570" s="36"/>
      <c r="AL1570" s="36"/>
    </row>
    <row r="1571" spans="3:38" x14ac:dyDescent="0.3">
      <c r="C1571" s="51"/>
      <c r="E1571" s="24"/>
      <c r="AG1571" s="36"/>
      <c r="AJ1571" s="36"/>
      <c r="AK1571" s="36"/>
      <c r="AL1571" s="36"/>
    </row>
    <row r="1572" spans="3:38" x14ac:dyDescent="0.3">
      <c r="C1572" s="51"/>
      <c r="E1572" s="24"/>
      <c r="AG1572" s="36"/>
      <c r="AJ1572" s="36"/>
      <c r="AK1572" s="36"/>
      <c r="AL1572" s="36"/>
    </row>
    <row r="1573" spans="3:38" x14ac:dyDescent="0.3">
      <c r="C1573" s="51"/>
      <c r="E1573" s="24"/>
      <c r="AG1573" s="36"/>
      <c r="AJ1573" s="36"/>
      <c r="AK1573" s="36"/>
      <c r="AL1573" s="36"/>
    </row>
    <row r="1574" spans="3:38" x14ac:dyDescent="0.3">
      <c r="C1574" s="51"/>
      <c r="E1574" s="53"/>
      <c r="AG1574" s="36"/>
      <c r="AJ1574" s="36"/>
      <c r="AK1574" s="36"/>
      <c r="AL1574" s="36"/>
    </row>
    <row r="1575" spans="3:38" x14ac:dyDescent="0.3">
      <c r="C1575" s="51"/>
      <c r="E1575" s="24"/>
      <c r="AG1575" s="36"/>
      <c r="AJ1575" s="36"/>
      <c r="AK1575" s="36"/>
      <c r="AL1575" s="36"/>
    </row>
    <row r="1576" spans="3:38" x14ac:dyDescent="0.3">
      <c r="C1576" s="51"/>
      <c r="E1576" s="24"/>
      <c r="R1576" s="52"/>
      <c r="AG1576" s="36"/>
      <c r="AJ1576" s="36"/>
      <c r="AK1576" s="36"/>
      <c r="AL1576" s="36"/>
    </row>
    <row r="1577" spans="3:38" x14ac:dyDescent="0.3">
      <c r="C1577" s="51"/>
      <c r="E1577" s="24"/>
      <c r="AG1577" s="36"/>
      <c r="AJ1577" s="36"/>
      <c r="AK1577" s="36"/>
      <c r="AL1577" s="36"/>
    </row>
    <row r="1578" spans="3:38" x14ac:dyDescent="0.3">
      <c r="C1578" s="51"/>
      <c r="E1578" s="24"/>
      <c r="AG1578" s="36"/>
      <c r="AJ1578" s="36"/>
      <c r="AK1578" s="36"/>
      <c r="AL1578" s="36"/>
    </row>
    <row r="1579" spans="3:38" x14ac:dyDescent="0.3">
      <c r="C1579" s="51"/>
      <c r="E1579" s="24"/>
      <c r="AG1579" s="36"/>
      <c r="AJ1579" s="36"/>
      <c r="AK1579" s="36"/>
      <c r="AL1579" s="36"/>
    </row>
    <row r="1580" spans="3:38" x14ac:dyDescent="0.3">
      <c r="C1580" s="51"/>
      <c r="E1580" s="24"/>
      <c r="AG1580" s="36"/>
      <c r="AJ1580" s="36"/>
      <c r="AK1580" s="36"/>
      <c r="AL1580" s="36"/>
    </row>
    <row r="1581" spans="3:38" x14ac:dyDescent="0.3">
      <c r="C1581" s="51"/>
      <c r="E1581" s="24"/>
      <c r="AG1581" s="36"/>
      <c r="AJ1581" s="36"/>
      <c r="AK1581" s="36"/>
      <c r="AL1581" s="36"/>
    </row>
    <row r="1582" spans="3:38" x14ac:dyDescent="0.3">
      <c r="C1582" s="51"/>
      <c r="E1582" s="24"/>
      <c r="AG1582" s="36"/>
      <c r="AJ1582" s="36"/>
      <c r="AK1582" s="36"/>
      <c r="AL1582" s="36"/>
    </row>
    <row r="1583" spans="3:38" x14ac:dyDescent="0.3">
      <c r="C1583" s="51"/>
      <c r="E1583" s="24"/>
      <c r="AG1583" s="36"/>
      <c r="AJ1583" s="36"/>
      <c r="AK1583" s="36"/>
      <c r="AL1583" s="36"/>
    </row>
    <row r="1584" spans="3:38" x14ac:dyDescent="0.3">
      <c r="C1584" s="51"/>
      <c r="E1584" s="24"/>
      <c r="AG1584" s="36"/>
      <c r="AJ1584" s="36"/>
      <c r="AK1584" s="36"/>
      <c r="AL1584" s="36"/>
    </row>
    <row r="1585" spans="3:39" x14ac:dyDescent="0.3">
      <c r="C1585" s="51"/>
      <c r="E1585" s="24"/>
      <c r="AG1585" s="36"/>
      <c r="AJ1585" s="36"/>
      <c r="AK1585" s="36"/>
      <c r="AL1585" s="36"/>
    </row>
    <row r="1586" spans="3:39" x14ac:dyDescent="0.3">
      <c r="C1586" s="51"/>
      <c r="E1586" s="24"/>
      <c r="AG1586" s="36"/>
      <c r="AJ1586" s="36"/>
      <c r="AK1586" s="36"/>
      <c r="AL1586" s="36"/>
    </row>
    <row r="1587" spans="3:39" x14ac:dyDescent="0.3">
      <c r="C1587" s="51"/>
      <c r="E1587" s="24"/>
      <c r="AG1587" s="36"/>
      <c r="AJ1587" s="36"/>
      <c r="AK1587" s="36"/>
      <c r="AL1587" s="36"/>
      <c r="AM1587" s="36"/>
    </row>
    <row r="1588" spans="3:39" x14ac:dyDescent="0.3">
      <c r="C1588" s="51"/>
      <c r="E1588" s="24"/>
      <c r="AG1588" s="36"/>
      <c r="AJ1588" s="36"/>
      <c r="AK1588" s="36"/>
      <c r="AL1588" s="36"/>
    </row>
    <row r="1589" spans="3:39" x14ac:dyDescent="0.3">
      <c r="C1589" s="51"/>
      <c r="E1589" s="24"/>
      <c r="AG1589" s="36"/>
      <c r="AJ1589" s="36"/>
      <c r="AK1589" s="36"/>
      <c r="AL1589" s="36"/>
    </row>
    <row r="1590" spans="3:39" x14ac:dyDescent="0.3">
      <c r="C1590" s="51"/>
      <c r="E1590" s="24"/>
      <c r="AG1590" s="36"/>
      <c r="AJ1590" s="36"/>
      <c r="AK1590" s="36"/>
      <c r="AL1590" s="36"/>
    </row>
    <row r="1591" spans="3:39" x14ac:dyDescent="0.3">
      <c r="C1591" s="51"/>
      <c r="E1591" s="24"/>
      <c r="AG1591" s="36"/>
      <c r="AJ1591" s="36"/>
      <c r="AK1591" s="36"/>
      <c r="AL1591" s="36"/>
    </row>
    <row r="1592" spans="3:39" x14ac:dyDescent="0.3">
      <c r="C1592" s="51"/>
      <c r="E1592" s="24"/>
      <c r="AG1592" s="36"/>
      <c r="AJ1592" s="36"/>
      <c r="AK1592" s="36"/>
      <c r="AL1592" s="36"/>
    </row>
    <row r="1593" spans="3:39" x14ac:dyDescent="0.3">
      <c r="C1593" s="51"/>
      <c r="E1593" s="24"/>
      <c r="AG1593" s="36"/>
      <c r="AJ1593" s="36"/>
      <c r="AK1593" s="36"/>
      <c r="AL1593" s="36"/>
    </row>
    <row r="1594" spans="3:39" x14ac:dyDescent="0.3">
      <c r="C1594" s="51"/>
      <c r="E1594" s="24"/>
      <c r="AG1594" s="36"/>
      <c r="AJ1594" s="36"/>
      <c r="AK1594" s="36"/>
      <c r="AL1594" s="36"/>
    </row>
    <row r="1595" spans="3:39" x14ac:dyDescent="0.3">
      <c r="C1595" s="51"/>
      <c r="E1595" s="24"/>
      <c r="AG1595" s="36"/>
      <c r="AJ1595" s="36"/>
      <c r="AK1595" s="36"/>
      <c r="AL1595" s="36"/>
    </row>
    <row r="1596" spans="3:39" x14ac:dyDescent="0.3">
      <c r="C1596" s="51"/>
      <c r="E1596" s="24"/>
      <c r="AG1596" s="36"/>
      <c r="AJ1596" s="36"/>
      <c r="AK1596" s="36"/>
      <c r="AL1596" s="36"/>
    </row>
    <row r="1597" spans="3:39" x14ac:dyDescent="0.3">
      <c r="C1597" s="51"/>
      <c r="E1597" s="24"/>
      <c r="AG1597" s="36"/>
      <c r="AJ1597" s="36"/>
      <c r="AK1597" s="36"/>
      <c r="AL1597" s="36"/>
    </row>
    <row r="1598" spans="3:39" x14ac:dyDescent="0.3">
      <c r="C1598" s="51"/>
      <c r="E1598" s="24"/>
      <c r="AG1598" s="36"/>
      <c r="AJ1598" s="36"/>
      <c r="AK1598" s="36"/>
      <c r="AL1598" s="36"/>
    </row>
    <row r="1599" spans="3:39" x14ac:dyDescent="0.3">
      <c r="C1599" s="51"/>
      <c r="E1599" s="24"/>
      <c r="AG1599" s="36"/>
      <c r="AJ1599" s="36"/>
      <c r="AK1599" s="36"/>
      <c r="AL1599" s="36"/>
    </row>
    <row r="1600" spans="3:39" x14ac:dyDescent="0.3">
      <c r="C1600" s="51"/>
      <c r="E1600" s="24"/>
      <c r="AG1600" s="36"/>
      <c r="AJ1600" s="36"/>
      <c r="AK1600" s="36"/>
      <c r="AL1600" s="36"/>
    </row>
    <row r="1601" spans="3:38" x14ac:dyDescent="0.3">
      <c r="C1601" s="51"/>
      <c r="E1601" s="24"/>
      <c r="AG1601" s="36"/>
      <c r="AJ1601" s="36"/>
      <c r="AK1601" s="36"/>
      <c r="AL1601" s="36"/>
    </row>
    <row r="1602" spans="3:38" x14ac:dyDescent="0.3">
      <c r="C1602" s="51"/>
      <c r="E1602" s="24"/>
      <c r="AG1602" s="36"/>
      <c r="AJ1602" s="36"/>
      <c r="AK1602" s="36"/>
      <c r="AL1602" s="36"/>
    </row>
    <row r="1603" spans="3:38" x14ac:dyDescent="0.3">
      <c r="C1603" s="51"/>
      <c r="E1603" s="24"/>
      <c r="AG1603" s="36"/>
      <c r="AJ1603" s="36"/>
      <c r="AK1603" s="36"/>
      <c r="AL1603" s="36"/>
    </row>
    <row r="1604" spans="3:38" x14ac:dyDescent="0.3">
      <c r="C1604" s="51"/>
      <c r="E1604" s="24"/>
      <c r="AG1604" s="36"/>
      <c r="AJ1604" s="36"/>
      <c r="AK1604" s="36"/>
      <c r="AL1604" s="36"/>
    </row>
    <row r="1605" spans="3:38" x14ac:dyDescent="0.3">
      <c r="C1605" s="51"/>
      <c r="E1605" s="24"/>
      <c r="AG1605" s="36"/>
      <c r="AJ1605" s="36"/>
      <c r="AK1605" s="36"/>
      <c r="AL1605" s="36"/>
    </row>
    <row r="1606" spans="3:38" x14ac:dyDescent="0.3">
      <c r="C1606" s="51"/>
      <c r="E1606" s="24"/>
      <c r="AG1606" s="36"/>
      <c r="AJ1606" s="36"/>
      <c r="AK1606" s="36"/>
      <c r="AL1606" s="36"/>
    </row>
    <row r="1607" spans="3:38" x14ac:dyDescent="0.3">
      <c r="C1607" s="51"/>
      <c r="E1607" s="24"/>
      <c r="AG1607" s="36"/>
      <c r="AJ1607" s="36"/>
      <c r="AK1607" s="36"/>
      <c r="AL1607" s="36"/>
    </row>
    <row r="1608" spans="3:38" x14ac:dyDescent="0.3">
      <c r="C1608" s="51"/>
      <c r="E1608" s="24"/>
      <c r="AG1608" s="36"/>
      <c r="AJ1608" s="36"/>
      <c r="AK1608" s="36"/>
      <c r="AL1608" s="36"/>
    </row>
    <row r="1609" spans="3:38" x14ac:dyDescent="0.3">
      <c r="C1609" s="51"/>
      <c r="E1609" s="24"/>
      <c r="AG1609" s="36"/>
      <c r="AJ1609" s="36"/>
      <c r="AK1609" s="36"/>
      <c r="AL1609" s="36"/>
    </row>
    <row r="1610" spans="3:38" x14ac:dyDescent="0.3">
      <c r="C1610" s="51"/>
      <c r="E1610" s="24"/>
      <c r="AG1610" s="36"/>
      <c r="AJ1610" s="36"/>
      <c r="AK1610" s="36"/>
      <c r="AL1610" s="36"/>
    </row>
    <row r="1611" spans="3:38" x14ac:dyDescent="0.3">
      <c r="C1611" s="51"/>
      <c r="E1611" s="24"/>
      <c r="AG1611" s="36"/>
      <c r="AJ1611" s="36"/>
      <c r="AK1611" s="36"/>
      <c r="AL1611" s="36"/>
    </row>
    <row r="1612" spans="3:38" x14ac:dyDescent="0.3">
      <c r="C1612" s="51"/>
      <c r="E1612" s="24"/>
      <c r="AG1612" s="36"/>
      <c r="AJ1612" s="36"/>
      <c r="AK1612" s="36"/>
      <c r="AL1612" s="36"/>
    </row>
    <row r="1613" spans="3:38" x14ac:dyDescent="0.3">
      <c r="C1613" s="51"/>
      <c r="E1613" s="24"/>
      <c r="AG1613" s="36"/>
      <c r="AJ1613" s="36"/>
      <c r="AK1613" s="36"/>
      <c r="AL1613" s="36"/>
    </row>
    <row r="1614" spans="3:38" x14ac:dyDescent="0.3">
      <c r="C1614" s="51"/>
      <c r="E1614" s="24"/>
      <c r="AG1614" s="36"/>
      <c r="AJ1614" s="36"/>
      <c r="AK1614" s="36"/>
      <c r="AL1614" s="36"/>
    </row>
    <row r="1615" spans="3:38" x14ac:dyDescent="0.3">
      <c r="C1615" s="51"/>
      <c r="E1615" s="24"/>
      <c r="AG1615" s="36"/>
      <c r="AJ1615" s="36"/>
      <c r="AK1615" s="36"/>
      <c r="AL1615" s="36"/>
    </row>
    <row r="1616" spans="3:38" x14ac:dyDescent="0.3">
      <c r="C1616" s="51"/>
      <c r="E1616" s="24"/>
      <c r="AG1616" s="36"/>
      <c r="AJ1616" s="36"/>
      <c r="AK1616" s="36"/>
      <c r="AL1616" s="36"/>
    </row>
    <row r="1617" spans="3:38" x14ac:dyDescent="0.3">
      <c r="C1617" s="51"/>
      <c r="E1617" s="24"/>
      <c r="AG1617" s="36"/>
      <c r="AJ1617" s="36"/>
      <c r="AK1617" s="36"/>
      <c r="AL1617" s="36"/>
    </row>
    <row r="1618" spans="3:38" x14ac:dyDescent="0.3">
      <c r="C1618" s="51"/>
      <c r="E1618" s="24"/>
      <c r="AG1618" s="36"/>
      <c r="AJ1618" s="36"/>
      <c r="AK1618" s="36"/>
      <c r="AL1618" s="36"/>
    </row>
    <row r="1619" spans="3:38" x14ac:dyDescent="0.3">
      <c r="C1619" s="51"/>
      <c r="E1619" s="24"/>
      <c r="AG1619" s="36"/>
      <c r="AJ1619" s="36"/>
      <c r="AK1619" s="36"/>
      <c r="AL1619" s="36"/>
    </row>
    <row r="1620" spans="3:38" x14ac:dyDescent="0.3">
      <c r="C1620" s="51"/>
      <c r="E1620" s="24"/>
      <c r="AG1620" s="36"/>
      <c r="AJ1620" s="36"/>
      <c r="AK1620" s="36"/>
      <c r="AL1620" s="36"/>
    </row>
    <row r="1621" spans="3:38" x14ac:dyDescent="0.3">
      <c r="C1621" s="51"/>
      <c r="E1621" s="24"/>
      <c r="AG1621" s="36"/>
      <c r="AJ1621" s="36"/>
      <c r="AK1621" s="36"/>
      <c r="AL1621" s="36"/>
    </row>
    <row r="1622" spans="3:38" x14ac:dyDescent="0.3">
      <c r="C1622" s="51"/>
      <c r="E1622" s="24"/>
      <c r="AG1622" s="36"/>
      <c r="AJ1622" s="36"/>
      <c r="AK1622" s="36"/>
      <c r="AL1622" s="36"/>
    </row>
    <row r="1623" spans="3:38" x14ac:dyDescent="0.3">
      <c r="C1623" s="51"/>
      <c r="E1623" s="24"/>
      <c r="AG1623" s="36"/>
      <c r="AJ1623" s="36"/>
      <c r="AK1623" s="36"/>
      <c r="AL1623" s="36"/>
    </row>
    <row r="1624" spans="3:38" x14ac:dyDescent="0.3">
      <c r="C1624" s="51"/>
      <c r="E1624" s="24"/>
      <c r="AG1624" s="36"/>
      <c r="AJ1624" s="36"/>
      <c r="AK1624" s="36"/>
      <c r="AL1624" s="36"/>
    </row>
    <row r="1625" spans="3:38" x14ac:dyDescent="0.3">
      <c r="C1625" s="51"/>
      <c r="E1625" s="24"/>
      <c r="AG1625" s="36"/>
      <c r="AJ1625" s="36"/>
      <c r="AK1625" s="36"/>
      <c r="AL1625" s="36"/>
    </row>
    <row r="1626" spans="3:38" x14ac:dyDescent="0.3">
      <c r="C1626" s="51"/>
      <c r="E1626" s="24"/>
      <c r="AG1626" s="36"/>
      <c r="AJ1626" s="36"/>
      <c r="AK1626" s="36"/>
      <c r="AL1626" s="36"/>
    </row>
    <row r="1627" spans="3:38" x14ac:dyDescent="0.3">
      <c r="C1627" s="51"/>
      <c r="E1627" s="24"/>
      <c r="AG1627" s="36"/>
      <c r="AJ1627" s="36"/>
      <c r="AK1627" s="36"/>
      <c r="AL1627" s="36"/>
    </row>
    <row r="1628" spans="3:38" x14ac:dyDescent="0.3">
      <c r="C1628" s="51"/>
      <c r="E1628" s="24"/>
      <c r="AG1628" s="36"/>
      <c r="AJ1628" s="36"/>
      <c r="AK1628" s="36"/>
      <c r="AL1628" s="36"/>
    </row>
    <row r="1629" spans="3:38" x14ac:dyDescent="0.3">
      <c r="C1629" s="51"/>
      <c r="E1629" s="24"/>
      <c r="AG1629" s="36"/>
      <c r="AJ1629" s="36"/>
      <c r="AK1629" s="36"/>
      <c r="AL1629" s="36"/>
    </row>
    <row r="1630" spans="3:38" x14ac:dyDescent="0.3">
      <c r="C1630" s="51"/>
      <c r="E1630" s="24"/>
      <c r="AG1630" s="36"/>
      <c r="AJ1630" s="36"/>
      <c r="AK1630" s="36"/>
      <c r="AL1630" s="36"/>
    </row>
    <row r="1631" spans="3:38" x14ac:dyDescent="0.3">
      <c r="C1631" s="51"/>
      <c r="E1631" s="24"/>
      <c r="AG1631" s="36"/>
      <c r="AJ1631" s="36"/>
      <c r="AK1631" s="36"/>
      <c r="AL1631" s="36"/>
    </row>
    <row r="1632" spans="3:38" x14ac:dyDescent="0.3">
      <c r="C1632" s="51"/>
      <c r="E1632" s="24"/>
      <c r="AG1632" s="36"/>
      <c r="AJ1632" s="36"/>
      <c r="AK1632" s="36"/>
      <c r="AL1632" s="36"/>
    </row>
    <row r="1633" spans="3:39" x14ac:dyDescent="0.3">
      <c r="C1633" s="51"/>
      <c r="E1633" s="24"/>
      <c r="AG1633" s="36"/>
      <c r="AJ1633" s="36"/>
      <c r="AK1633" s="36"/>
      <c r="AL1633" s="36"/>
    </row>
    <row r="1634" spans="3:39" x14ac:dyDescent="0.3">
      <c r="C1634" s="51"/>
      <c r="E1634" s="24"/>
      <c r="AG1634" s="36"/>
      <c r="AJ1634" s="36"/>
      <c r="AK1634" s="36"/>
      <c r="AL1634" s="36"/>
    </row>
    <row r="1635" spans="3:39" x14ac:dyDescent="0.3">
      <c r="C1635" s="51"/>
      <c r="E1635" s="24"/>
      <c r="AG1635" s="36"/>
      <c r="AJ1635" s="36"/>
      <c r="AK1635" s="36"/>
      <c r="AL1635" s="36"/>
      <c r="AM1635" s="36"/>
    </row>
    <row r="1636" spans="3:39" x14ac:dyDescent="0.3">
      <c r="C1636" s="51"/>
      <c r="E1636" s="24"/>
      <c r="AG1636" s="36"/>
      <c r="AJ1636" s="36"/>
      <c r="AK1636" s="36"/>
      <c r="AL1636" s="36"/>
    </row>
    <row r="1637" spans="3:39" x14ac:dyDescent="0.3">
      <c r="C1637" s="51"/>
      <c r="E1637" s="24"/>
      <c r="AG1637" s="36"/>
      <c r="AJ1637" s="36"/>
      <c r="AK1637" s="36"/>
      <c r="AL1637" s="36"/>
    </row>
    <row r="1638" spans="3:39" x14ac:dyDescent="0.3">
      <c r="C1638" s="51"/>
      <c r="E1638" s="24"/>
      <c r="AG1638" s="36"/>
      <c r="AJ1638" s="36"/>
      <c r="AK1638" s="36"/>
      <c r="AL1638" s="36"/>
    </row>
    <row r="1639" spans="3:39" x14ac:dyDescent="0.3">
      <c r="C1639" s="51"/>
      <c r="E1639" s="24"/>
      <c r="AG1639" s="36"/>
      <c r="AJ1639" s="36"/>
      <c r="AK1639" s="36"/>
      <c r="AL1639" s="36"/>
    </row>
    <row r="1640" spans="3:39" x14ac:dyDescent="0.3">
      <c r="C1640" s="51"/>
      <c r="E1640" s="24"/>
      <c r="AG1640" s="36"/>
      <c r="AJ1640" s="36"/>
      <c r="AK1640" s="36"/>
      <c r="AL1640" s="36"/>
    </row>
    <row r="1641" spans="3:39" x14ac:dyDescent="0.3">
      <c r="C1641" s="51"/>
      <c r="E1641" s="24"/>
      <c r="AG1641" s="36"/>
      <c r="AJ1641" s="36"/>
      <c r="AK1641" s="36"/>
      <c r="AL1641" s="36"/>
    </row>
    <row r="1642" spans="3:39" x14ac:dyDescent="0.3">
      <c r="C1642" s="51"/>
      <c r="E1642" s="24"/>
      <c r="AG1642" s="36"/>
      <c r="AJ1642" s="36"/>
      <c r="AK1642" s="36"/>
      <c r="AL1642" s="36"/>
    </row>
    <row r="1643" spans="3:39" x14ac:dyDescent="0.3">
      <c r="C1643" s="51"/>
      <c r="E1643" s="24"/>
      <c r="AG1643" s="36"/>
      <c r="AJ1643" s="36"/>
      <c r="AK1643" s="36"/>
      <c r="AL1643" s="36"/>
    </row>
    <row r="1644" spans="3:39" x14ac:dyDescent="0.3">
      <c r="C1644" s="51"/>
      <c r="E1644" s="24"/>
      <c r="AG1644" s="36"/>
      <c r="AJ1644" s="36"/>
      <c r="AK1644" s="36"/>
      <c r="AL1644" s="36"/>
    </row>
    <row r="1645" spans="3:39" x14ac:dyDescent="0.3">
      <c r="C1645" s="51"/>
      <c r="E1645" s="24"/>
      <c r="AG1645" s="36"/>
      <c r="AJ1645" s="36"/>
      <c r="AK1645" s="36"/>
      <c r="AL1645" s="36"/>
    </row>
    <row r="1646" spans="3:39" x14ac:dyDescent="0.3">
      <c r="C1646" s="51"/>
      <c r="E1646" s="24"/>
      <c r="AG1646" s="36"/>
      <c r="AJ1646" s="36"/>
      <c r="AK1646" s="36"/>
      <c r="AL1646" s="36"/>
    </row>
    <row r="1647" spans="3:39" x14ac:dyDescent="0.3">
      <c r="C1647" s="51"/>
      <c r="E1647" s="24"/>
      <c r="AG1647" s="36"/>
      <c r="AJ1647" s="36"/>
      <c r="AK1647" s="36"/>
      <c r="AL1647" s="36"/>
    </row>
    <row r="1648" spans="3:39" x14ac:dyDescent="0.3">
      <c r="C1648" s="51"/>
      <c r="E1648" s="24"/>
      <c r="AG1648" s="36"/>
      <c r="AJ1648" s="36"/>
      <c r="AK1648" s="36"/>
      <c r="AL1648" s="36"/>
    </row>
    <row r="1649" spans="3:38" x14ac:dyDescent="0.3">
      <c r="C1649" s="51"/>
      <c r="E1649" s="24"/>
      <c r="AG1649" s="36"/>
      <c r="AJ1649" s="36"/>
      <c r="AK1649" s="36"/>
      <c r="AL1649" s="36"/>
    </row>
    <row r="1650" spans="3:38" x14ac:dyDescent="0.3">
      <c r="C1650" s="51"/>
      <c r="E1650" s="24"/>
      <c r="AG1650" s="36"/>
      <c r="AJ1650" s="36"/>
      <c r="AK1650" s="36"/>
      <c r="AL1650" s="36"/>
    </row>
    <row r="1651" spans="3:38" x14ac:dyDescent="0.3">
      <c r="C1651" s="51"/>
      <c r="E1651" s="24"/>
      <c r="AG1651" s="36"/>
      <c r="AJ1651" s="36"/>
      <c r="AK1651" s="36"/>
      <c r="AL1651" s="36"/>
    </row>
    <row r="1652" spans="3:38" x14ac:dyDescent="0.3">
      <c r="C1652" s="51"/>
      <c r="E1652" s="24"/>
      <c r="AG1652" s="36"/>
      <c r="AJ1652" s="36"/>
      <c r="AK1652" s="36"/>
      <c r="AL1652" s="36"/>
    </row>
    <row r="1653" spans="3:38" x14ac:dyDescent="0.3">
      <c r="C1653" s="51"/>
      <c r="E1653" s="24"/>
      <c r="AG1653" s="36"/>
      <c r="AJ1653" s="36"/>
      <c r="AK1653" s="36"/>
      <c r="AL1653" s="36"/>
    </row>
    <row r="1654" spans="3:38" x14ac:dyDescent="0.3">
      <c r="C1654" s="51"/>
      <c r="E1654" s="24"/>
      <c r="AG1654" s="36"/>
      <c r="AJ1654" s="36"/>
      <c r="AK1654" s="36"/>
      <c r="AL1654" s="36"/>
    </row>
    <row r="1655" spans="3:38" x14ac:dyDescent="0.3">
      <c r="C1655" s="51"/>
      <c r="E1655" s="24"/>
      <c r="AG1655" s="36"/>
      <c r="AJ1655" s="36"/>
      <c r="AK1655" s="36"/>
      <c r="AL1655" s="36"/>
    </row>
    <row r="1656" spans="3:38" x14ac:dyDescent="0.3">
      <c r="C1656" s="51"/>
      <c r="E1656" s="24"/>
      <c r="AG1656" s="36"/>
      <c r="AJ1656" s="36"/>
      <c r="AK1656" s="36"/>
      <c r="AL1656" s="36"/>
    </row>
    <row r="1657" spans="3:38" x14ac:dyDescent="0.3">
      <c r="C1657" s="51"/>
      <c r="E1657" s="24"/>
      <c r="AG1657" s="36"/>
      <c r="AJ1657" s="36"/>
      <c r="AK1657" s="36"/>
      <c r="AL1657" s="36"/>
    </row>
    <row r="1658" spans="3:38" x14ac:dyDescent="0.3">
      <c r="C1658" s="51"/>
      <c r="E1658" s="24"/>
      <c r="AG1658" s="36"/>
      <c r="AJ1658" s="36"/>
      <c r="AK1658" s="36"/>
      <c r="AL1658" s="36"/>
    </row>
    <row r="1659" spans="3:38" x14ac:dyDescent="0.3">
      <c r="C1659" s="51"/>
      <c r="E1659" s="24"/>
      <c r="AG1659" s="36"/>
      <c r="AJ1659" s="36"/>
      <c r="AK1659" s="36"/>
      <c r="AL1659" s="36"/>
    </row>
    <row r="1660" spans="3:38" x14ac:dyDescent="0.3">
      <c r="C1660" s="51"/>
      <c r="E1660" s="24"/>
      <c r="AG1660" s="36"/>
      <c r="AJ1660" s="36"/>
      <c r="AK1660" s="36"/>
      <c r="AL1660" s="36"/>
    </row>
    <row r="1661" spans="3:38" x14ac:dyDescent="0.3">
      <c r="C1661" s="51"/>
      <c r="E1661" s="24"/>
      <c r="AG1661" s="36"/>
      <c r="AJ1661" s="36"/>
      <c r="AK1661" s="36"/>
      <c r="AL1661" s="36"/>
    </row>
    <row r="1662" spans="3:38" x14ac:dyDescent="0.3">
      <c r="C1662" s="51"/>
      <c r="E1662" s="24"/>
      <c r="AG1662" s="36"/>
      <c r="AJ1662" s="36"/>
      <c r="AK1662" s="36"/>
      <c r="AL1662" s="36"/>
    </row>
    <row r="1663" spans="3:38" x14ac:dyDescent="0.3">
      <c r="C1663" s="51"/>
      <c r="E1663" s="24"/>
      <c r="AG1663" s="36"/>
      <c r="AJ1663" s="36"/>
      <c r="AK1663" s="36"/>
      <c r="AL1663" s="36"/>
    </row>
    <row r="1664" spans="3:38" x14ac:dyDescent="0.3">
      <c r="C1664" s="51"/>
      <c r="E1664" s="24"/>
      <c r="AG1664" s="36"/>
      <c r="AJ1664" s="36"/>
      <c r="AK1664" s="36"/>
      <c r="AL1664" s="36"/>
    </row>
    <row r="1665" spans="3:39" x14ac:dyDescent="0.3">
      <c r="C1665" s="51"/>
      <c r="E1665" s="24"/>
      <c r="AG1665" s="36"/>
      <c r="AJ1665" s="36"/>
      <c r="AK1665" s="36"/>
      <c r="AL1665" s="36"/>
    </row>
    <row r="1666" spans="3:39" x14ac:dyDescent="0.3">
      <c r="C1666" s="51"/>
      <c r="E1666" s="24"/>
      <c r="AG1666" s="36"/>
      <c r="AJ1666" s="36"/>
      <c r="AK1666" s="36"/>
      <c r="AL1666" s="36"/>
    </row>
    <row r="1667" spans="3:39" x14ac:dyDescent="0.3">
      <c r="C1667" s="51"/>
      <c r="E1667" s="24"/>
      <c r="AG1667" s="36"/>
      <c r="AJ1667" s="36"/>
      <c r="AK1667" s="36"/>
      <c r="AL1667" s="36"/>
    </row>
    <row r="1668" spans="3:39" x14ac:dyDescent="0.3">
      <c r="C1668" s="51"/>
      <c r="E1668" s="24"/>
      <c r="AG1668" s="36"/>
      <c r="AJ1668" s="36"/>
      <c r="AK1668" s="36"/>
      <c r="AL1668" s="36"/>
    </row>
    <row r="1669" spans="3:39" x14ac:dyDescent="0.3">
      <c r="C1669" s="51"/>
      <c r="E1669" s="24"/>
      <c r="AG1669" s="36"/>
      <c r="AJ1669" s="36"/>
      <c r="AK1669" s="36"/>
      <c r="AL1669" s="36"/>
    </row>
    <row r="1670" spans="3:39" x14ac:dyDescent="0.3">
      <c r="C1670" s="51"/>
      <c r="E1670" s="24"/>
      <c r="AG1670" s="36"/>
      <c r="AJ1670" s="36"/>
      <c r="AK1670" s="36"/>
      <c r="AL1670" s="36"/>
    </row>
    <row r="1671" spans="3:39" x14ac:dyDescent="0.3">
      <c r="C1671" s="51"/>
      <c r="E1671" s="24"/>
      <c r="AG1671" s="36"/>
      <c r="AJ1671" s="36"/>
      <c r="AK1671" s="36"/>
      <c r="AL1671" s="36"/>
    </row>
    <row r="1672" spans="3:39" x14ac:dyDescent="0.3">
      <c r="C1672" s="51"/>
      <c r="E1672" s="24"/>
      <c r="AG1672" s="36"/>
      <c r="AJ1672" s="36"/>
      <c r="AK1672" s="36"/>
      <c r="AL1672" s="36"/>
    </row>
    <row r="1673" spans="3:39" x14ac:dyDescent="0.3">
      <c r="C1673" s="51"/>
      <c r="E1673" s="24"/>
      <c r="AG1673" s="36"/>
      <c r="AJ1673" s="36"/>
      <c r="AK1673" s="36"/>
      <c r="AL1673" s="36"/>
    </row>
    <row r="1674" spans="3:39" x14ac:dyDescent="0.3">
      <c r="C1674" s="51"/>
      <c r="E1674" s="24"/>
      <c r="AG1674" s="36"/>
      <c r="AJ1674" s="36"/>
      <c r="AK1674" s="36"/>
      <c r="AL1674" s="36"/>
    </row>
    <row r="1675" spans="3:39" x14ac:dyDescent="0.3">
      <c r="C1675" s="51"/>
      <c r="E1675" s="24"/>
      <c r="AG1675" s="36"/>
      <c r="AJ1675" s="36"/>
      <c r="AK1675" s="36"/>
      <c r="AL1675" s="36"/>
      <c r="AM1675" s="36"/>
    </row>
    <row r="1676" spans="3:39" x14ac:dyDescent="0.3">
      <c r="C1676" s="51"/>
      <c r="E1676" s="24"/>
      <c r="AG1676" s="36"/>
      <c r="AJ1676" s="36"/>
      <c r="AK1676" s="36"/>
      <c r="AL1676" s="36"/>
    </row>
    <row r="1677" spans="3:39" x14ac:dyDescent="0.3">
      <c r="C1677" s="51"/>
      <c r="E1677" s="24"/>
      <c r="AG1677" s="36"/>
      <c r="AJ1677" s="36"/>
      <c r="AK1677" s="36"/>
      <c r="AL1677" s="36"/>
    </row>
    <row r="1678" spans="3:39" x14ac:dyDescent="0.3">
      <c r="C1678" s="51"/>
      <c r="E1678" s="24"/>
      <c r="AG1678" s="36"/>
      <c r="AJ1678" s="36"/>
      <c r="AK1678" s="36"/>
      <c r="AL1678" s="36"/>
    </row>
    <row r="1679" spans="3:39" x14ac:dyDescent="0.3">
      <c r="C1679" s="51"/>
      <c r="E1679" s="24"/>
      <c r="AG1679" s="36"/>
      <c r="AJ1679" s="36"/>
      <c r="AK1679" s="36"/>
      <c r="AL1679" s="36"/>
    </row>
    <row r="1680" spans="3:39" x14ac:dyDescent="0.3">
      <c r="C1680" s="51"/>
      <c r="E1680" s="24"/>
      <c r="AG1680" s="36"/>
      <c r="AJ1680" s="36"/>
      <c r="AK1680" s="36"/>
      <c r="AL1680" s="36"/>
    </row>
    <row r="1681" spans="3:38" x14ac:dyDescent="0.3">
      <c r="C1681" s="51"/>
      <c r="E1681" s="24"/>
      <c r="AG1681" s="36"/>
      <c r="AJ1681" s="36"/>
      <c r="AK1681" s="36"/>
      <c r="AL1681" s="36"/>
    </row>
    <row r="1682" spans="3:38" x14ac:dyDescent="0.3">
      <c r="C1682" s="51"/>
      <c r="E1682" s="24"/>
      <c r="AG1682" s="36"/>
      <c r="AJ1682" s="36"/>
      <c r="AK1682" s="36"/>
      <c r="AL1682" s="36"/>
    </row>
    <row r="1683" spans="3:38" x14ac:dyDescent="0.3">
      <c r="C1683" s="51"/>
      <c r="E1683" s="24"/>
      <c r="AG1683" s="36"/>
      <c r="AJ1683" s="36"/>
      <c r="AK1683" s="36"/>
      <c r="AL1683" s="36"/>
    </row>
    <row r="1684" spans="3:38" x14ac:dyDescent="0.3">
      <c r="C1684" s="51"/>
      <c r="E1684" s="24"/>
      <c r="AG1684" s="36"/>
      <c r="AJ1684" s="36"/>
      <c r="AK1684" s="36"/>
      <c r="AL1684" s="36"/>
    </row>
    <row r="1685" spans="3:38" x14ac:dyDescent="0.3">
      <c r="C1685" s="51"/>
      <c r="E1685" s="24"/>
      <c r="AG1685" s="36"/>
      <c r="AJ1685" s="36"/>
      <c r="AK1685" s="36"/>
      <c r="AL1685" s="36"/>
    </row>
    <row r="1686" spans="3:38" x14ac:dyDescent="0.3">
      <c r="C1686" s="51"/>
      <c r="E1686" s="24"/>
      <c r="AG1686" s="36"/>
      <c r="AJ1686" s="36"/>
      <c r="AK1686" s="36"/>
      <c r="AL1686" s="36"/>
    </row>
    <row r="1687" spans="3:38" x14ac:dyDescent="0.3">
      <c r="C1687" s="51"/>
      <c r="E1687" s="24"/>
      <c r="AG1687" s="36"/>
      <c r="AJ1687" s="36"/>
      <c r="AK1687" s="36"/>
      <c r="AL1687" s="36"/>
    </row>
    <row r="1688" spans="3:38" x14ac:dyDescent="0.3">
      <c r="C1688" s="51"/>
      <c r="E1688" s="24"/>
      <c r="AG1688" s="36"/>
      <c r="AJ1688" s="36"/>
      <c r="AK1688" s="36"/>
      <c r="AL1688" s="36"/>
    </row>
    <row r="1689" spans="3:38" x14ac:dyDescent="0.3">
      <c r="C1689" s="51"/>
      <c r="E1689" s="24"/>
      <c r="AG1689" s="36"/>
      <c r="AJ1689" s="36"/>
      <c r="AK1689" s="36"/>
      <c r="AL1689" s="36"/>
    </row>
    <row r="1690" spans="3:38" x14ac:dyDescent="0.3">
      <c r="C1690" s="51"/>
      <c r="E1690" s="24"/>
      <c r="AG1690" s="36"/>
      <c r="AJ1690" s="36"/>
      <c r="AK1690" s="36"/>
      <c r="AL1690" s="36"/>
    </row>
    <row r="1691" spans="3:38" x14ac:dyDescent="0.3">
      <c r="C1691" s="51"/>
      <c r="E1691" s="24"/>
      <c r="AG1691" s="36"/>
      <c r="AJ1691" s="36"/>
      <c r="AK1691" s="36"/>
      <c r="AL1691" s="36"/>
    </row>
    <row r="1692" spans="3:38" x14ac:dyDescent="0.3">
      <c r="C1692" s="51"/>
      <c r="E1692" s="24"/>
      <c r="AG1692" s="36"/>
      <c r="AJ1692" s="36"/>
      <c r="AK1692" s="36"/>
      <c r="AL1692" s="36"/>
    </row>
    <row r="1693" spans="3:38" x14ac:dyDescent="0.3">
      <c r="C1693" s="51"/>
      <c r="E1693" s="24"/>
      <c r="AG1693" s="36"/>
      <c r="AJ1693" s="36"/>
      <c r="AK1693" s="36"/>
      <c r="AL1693" s="36"/>
    </row>
    <row r="1694" spans="3:38" x14ac:dyDescent="0.3">
      <c r="C1694" s="51"/>
      <c r="E1694" s="24"/>
      <c r="AG1694" s="36"/>
      <c r="AJ1694" s="36"/>
      <c r="AK1694" s="36"/>
      <c r="AL1694" s="36"/>
    </row>
    <row r="1695" spans="3:38" x14ac:dyDescent="0.3">
      <c r="C1695" s="51"/>
      <c r="E1695" s="24"/>
      <c r="AG1695" s="36"/>
      <c r="AJ1695" s="36"/>
      <c r="AK1695" s="36"/>
      <c r="AL1695" s="36"/>
    </row>
    <row r="1696" spans="3:38" x14ac:dyDescent="0.3">
      <c r="C1696" s="51"/>
      <c r="E1696" s="24"/>
      <c r="AG1696" s="36"/>
      <c r="AJ1696" s="36"/>
      <c r="AK1696" s="36"/>
      <c r="AL1696" s="36"/>
    </row>
    <row r="1697" spans="3:38" x14ac:dyDescent="0.3">
      <c r="C1697" s="51"/>
      <c r="E1697" s="24"/>
      <c r="AG1697" s="36"/>
      <c r="AJ1697" s="36"/>
      <c r="AK1697" s="36"/>
      <c r="AL1697" s="36"/>
    </row>
    <row r="1698" spans="3:38" x14ac:dyDescent="0.3">
      <c r="C1698" s="51"/>
      <c r="E1698" s="24"/>
      <c r="AG1698" s="36"/>
      <c r="AJ1698" s="36"/>
      <c r="AK1698" s="36"/>
      <c r="AL1698" s="36"/>
    </row>
    <row r="1699" spans="3:38" x14ac:dyDescent="0.3">
      <c r="C1699" s="51"/>
      <c r="E1699" s="24"/>
      <c r="AG1699" s="36"/>
      <c r="AJ1699" s="36"/>
      <c r="AK1699" s="36"/>
      <c r="AL1699" s="36"/>
    </row>
    <row r="1700" spans="3:38" x14ac:dyDescent="0.3">
      <c r="C1700" s="51"/>
      <c r="E1700" s="24"/>
      <c r="AG1700" s="36"/>
      <c r="AJ1700" s="36"/>
      <c r="AK1700" s="36"/>
      <c r="AL1700" s="36"/>
    </row>
    <row r="1701" spans="3:38" x14ac:dyDescent="0.3">
      <c r="C1701" s="51"/>
      <c r="E1701" s="24"/>
      <c r="AG1701" s="36"/>
      <c r="AJ1701" s="36"/>
      <c r="AK1701" s="36"/>
      <c r="AL1701" s="36"/>
    </row>
    <row r="1702" spans="3:38" x14ac:dyDescent="0.3">
      <c r="C1702" s="51"/>
      <c r="E1702" s="24"/>
      <c r="AG1702" s="36"/>
      <c r="AJ1702" s="36"/>
      <c r="AK1702" s="36"/>
      <c r="AL1702" s="36"/>
    </row>
    <row r="1703" spans="3:38" x14ac:dyDescent="0.3">
      <c r="C1703" s="51"/>
      <c r="E1703" s="24"/>
      <c r="AG1703" s="36"/>
      <c r="AJ1703" s="36"/>
      <c r="AK1703" s="36"/>
      <c r="AL1703" s="36"/>
    </row>
    <row r="1704" spans="3:38" x14ac:dyDescent="0.3">
      <c r="C1704" s="51"/>
      <c r="E1704" s="24"/>
      <c r="AG1704" s="36"/>
      <c r="AJ1704" s="36"/>
      <c r="AK1704" s="36"/>
      <c r="AL1704" s="36"/>
    </row>
    <row r="1705" spans="3:38" x14ac:dyDescent="0.3">
      <c r="C1705" s="51"/>
      <c r="E1705" s="24"/>
      <c r="AG1705" s="36"/>
      <c r="AJ1705" s="36"/>
      <c r="AK1705" s="36"/>
      <c r="AL1705" s="36"/>
    </row>
    <row r="1706" spans="3:38" x14ac:dyDescent="0.3">
      <c r="C1706" s="51"/>
      <c r="E1706" s="24"/>
      <c r="AG1706" s="36"/>
      <c r="AJ1706" s="36"/>
      <c r="AK1706" s="36"/>
      <c r="AL1706" s="36"/>
    </row>
    <row r="1707" spans="3:38" x14ac:dyDescent="0.3">
      <c r="C1707" s="51"/>
      <c r="E1707" s="24"/>
      <c r="AG1707" s="36"/>
      <c r="AJ1707" s="36"/>
      <c r="AK1707" s="36"/>
      <c r="AL1707" s="36"/>
    </row>
    <row r="1708" spans="3:38" x14ac:dyDescent="0.3">
      <c r="C1708" s="51"/>
      <c r="E1708" s="24"/>
      <c r="AG1708" s="36"/>
      <c r="AJ1708" s="36"/>
      <c r="AK1708" s="36"/>
      <c r="AL1708" s="36"/>
    </row>
    <row r="1709" spans="3:38" x14ac:dyDescent="0.3">
      <c r="C1709" s="51"/>
      <c r="E1709" s="24"/>
      <c r="AG1709" s="36"/>
      <c r="AJ1709" s="36"/>
      <c r="AK1709" s="36"/>
      <c r="AL1709" s="36"/>
    </row>
    <row r="1710" spans="3:38" x14ac:dyDescent="0.3">
      <c r="C1710" s="51"/>
      <c r="E1710" s="24"/>
      <c r="AG1710" s="36"/>
      <c r="AJ1710" s="36"/>
      <c r="AK1710" s="36"/>
      <c r="AL1710" s="36"/>
    </row>
    <row r="1711" spans="3:38" x14ac:dyDescent="0.3">
      <c r="C1711" s="51"/>
      <c r="E1711" s="24"/>
      <c r="AG1711" s="36"/>
      <c r="AJ1711" s="36"/>
      <c r="AK1711" s="36"/>
      <c r="AL1711" s="36"/>
    </row>
    <row r="1712" spans="3:38" x14ac:dyDescent="0.3">
      <c r="C1712" s="51"/>
      <c r="E1712" s="24"/>
      <c r="AG1712" s="36"/>
      <c r="AJ1712" s="36"/>
      <c r="AK1712" s="36"/>
      <c r="AL1712" s="36"/>
    </row>
    <row r="1713" spans="3:39" x14ac:dyDescent="0.3">
      <c r="C1713" s="51"/>
      <c r="E1713" s="24"/>
      <c r="AG1713" s="36"/>
      <c r="AJ1713" s="36"/>
      <c r="AK1713" s="36"/>
      <c r="AL1713" s="36"/>
    </row>
    <row r="1714" spans="3:39" x14ac:dyDescent="0.3">
      <c r="C1714" s="51"/>
      <c r="E1714" s="24"/>
      <c r="AG1714" s="36"/>
      <c r="AJ1714" s="36"/>
      <c r="AK1714" s="36"/>
      <c r="AL1714" s="36"/>
      <c r="AM1714" s="36"/>
    </row>
    <row r="1715" spans="3:39" x14ac:dyDescent="0.3">
      <c r="C1715" s="51"/>
      <c r="E1715" s="24"/>
      <c r="AG1715" s="36"/>
      <c r="AJ1715" s="36"/>
      <c r="AK1715" s="36"/>
      <c r="AL1715" s="36"/>
    </row>
    <row r="1716" spans="3:39" x14ac:dyDescent="0.3">
      <c r="C1716" s="51"/>
      <c r="E1716" s="24"/>
      <c r="AG1716" s="36"/>
      <c r="AJ1716" s="36"/>
      <c r="AK1716" s="36"/>
      <c r="AL1716" s="36"/>
    </row>
    <row r="1717" spans="3:39" x14ac:dyDescent="0.3">
      <c r="C1717" s="51"/>
      <c r="E1717" s="24"/>
      <c r="AG1717" s="36"/>
      <c r="AJ1717" s="36"/>
      <c r="AK1717" s="36"/>
      <c r="AL1717" s="36"/>
    </row>
    <row r="1718" spans="3:39" x14ac:dyDescent="0.3">
      <c r="C1718" s="51"/>
      <c r="E1718" s="24"/>
      <c r="AG1718" s="36"/>
      <c r="AJ1718" s="36"/>
      <c r="AK1718" s="36"/>
      <c r="AL1718" s="36"/>
    </row>
    <row r="1719" spans="3:39" x14ac:dyDescent="0.3">
      <c r="C1719" s="51"/>
      <c r="E1719" s="24"/>
      <c r="AG1719" s="36"/>
      <c r="AJ1719" s="36"/>
      <c r="AK1719" s="36"/>
      <c r="AL1719" s="36"/>
    </row>
    <row r="1720" spans="3:39" x14ac:dyDescent="0.3">
      <c r="C1720" s="51"/>
      <c r="E1720" s="24"/>
      <c r="AG1720" s="36"/>
      <c r="AJ1720" s="36"/>
      <c r="AK1720" s="36"/>
      <c r="AL1720" s="36"/>
    </row>
    <row r="1721" spans="3:39" x14ac:dyDescent="0.3">
      <c r="C1721" s="51"/>
      <c r="E1721" s="24"/>
      <c r="AG1721" s="36"/>
      <c r="AJ1721" s="36"/>
      <c r="AK1721" s="36"/>
      <c r="AL1721" s="36"/>
    </row>
    <row r="1722" spans="3:39" x14ac:dyDescent="0.3">
      <c r="C1722" s="51"/>
      <c r="E1722" s="24"/>
      <c r="AG1722" s="36"/>
      <c r="AJ1722" s="36"/>
      <c r="AK1722" s="36"/>
      <c r="AL1722" s="36"/>
    </row>
    <row r="1723" spans="3:39" x14ac:dyDescent="0.3">
      <c r="C1723" s="51"/>
      <c r="E1723" s="24"/>
      <c r="AG1723" s="36"/>
      <c r="AJ1723" s="36"/>
      <c r="AK1723" s="36"/>
      <c r="AL1723" s="36"/>
    </row>
    <row r="1724" spans="3:39" x14ac:dyDescent="0.3">
      <c r="C1724" s="51"/>
      <c r="E1724" s="24"/>
      <c r="AG1724" s="36"/>
      <c r="AJ1724" s="36"/>
      <c r="AK1724" s="36"/>
      <c r="AL1724" s="36"/>
    </row>
    <row r="1725" spans="3:39" x14ac:dyDescent="0.3">
      <c r="C1725" s="51"/>
      <c r="E1725" s="24"/>
      <c r="R1725" s="52"/>
      <c r="AG1725" s="36"/>
      <c r="AJ1725" s="36"/>
      <c r="AK1725" s="36"/>
      <c r="AL1725" s="36"/>
    </row>
    <row r="1726" spans="3:39" x14ac:dyDescent="0.3">
      <c r="C1726" s="51"/>
      <c r="E1726" s="24"/>
      <c r="AG1726" s="36"/>
      <c r="AJ1726" s="36"/>
      <c r="AK1726" s="36"/>
      <c r="AL1726" s="36"/>
    </row>
    <row r="1727" spans="3:39" x14ac:dyDescent="0.3">
      <c r="C1727" s="51"/>
      <c r="E1727" s="24"/>
      <c r="AG1727" s="36"/>
      <c r="AJ1727" s="36"/>
      <c r="AK1727" s="36"/>
      <c r="AL1727" s="36"/>
    </row>
    <row r="1728" spans="3:39" x14ac:dyDescent="0.3">
      <c r="C1728" s="51"/>
      <c r="E1728" s="24"/>
      <c r="AG1728" s="36"/>
      <c r="AJ1728" s="36"/>
      <c r="AK1728" s="36"/>
      <c r="AL1728" s="36"/>
    </row>
    <row r="1729" spans="3:39" x14ac:dyDescent="0.3">
      <c r="C1729" s="51"/>
      <c r="E1729" s="24"/>
      <c r="AG1729" s="36"/>
      <c r="AJ1729" s="36"/>
      <c r="AK1729" s="36"/>
      <c r="AL1729" s="36"/>
    </row>
    <row r="1730" spans="3:39" x14ac:dyDescent="0.3">
      <c r="C1730" s="51"/>
      <c r="E1730" s="24"/>
      <c r="AG1730" s="36"/>
      <c r="AJ1730" s="36"/>
      <c r="AK1730" s="36"/>
      <c r="AL1730" s="36"/>
      <c r="AM1730" s="36"/>
    </row>
    <row r="1731" spans="3:39" x14ac:dyDescent="0.3">
      <c r="C1731" s="51"/>
      <c r="E1731" s="24"/>
      <c r="AG1731" s="36"/>
      <c r="AJ1731" s="36"/>
      <c r="AK1731" s="36"/>
      <c r="AL1731" s="36"/>
    </row>
    <row r="1732" spans="3:39" x14ac:dyDescent="0.3">
      <c r="C1732" s="51"/>
      <c r="E1732" s="24"/>
      <c r="AG1732" s="36"/>
      <c r="AJ1732" s="36"/>
      <c r="AK1732" s="36"/>
      <c r="AL1732" s="36"/>
    </row>
    <row r="1733" spans="3:39" x14ac:dyDescent="0.3">
      <c r="C1733" s="51"/>
      <c r="E1733" s="24"/>
      <c r="AG1733" s="36"/>
      <c r="AJ1733" s="36"/>
      <c r="AK1733" s="36"/>
      <c r="AL1733" s="36"/>
    </row>
    <row r="1734" spans="3:39" x14ac:dyDescent="0.3">
      <c r="C1734" s="51"/>
      <c r="E1734" s="24"/>
      <c r="AG1734" s="36"/>
      <c r="AJ1734" s="36"/>
      <c r="AK1734" s="36"/>
      <c r="AL1734" s="36"/>
    </row>
    <row r="1735" spans="3:39" x14ac:dyDescent="0.3">
      <c r="C1735" s="51"/>
      <c r="E1735" s="24"/>
      <c r="AG1735" s="36"/>
      <c r="AJ1735" s="36"/>
      <c r="AK1735" s="36"/>
      <c r="AL1735" s="36"/>
    </row>
    <row r="1736" spans="3:39" x14ac:dyDescent="0.3">
      <c r="C1736" s="51"/>
      <c r="E1736" s="24"/>
      <c r="AG1736" s="36"/>
      <c r="AJ1736" s="36"/>
      <c r="AK1736" s="36"/>
      <c r="AL1736" s="36"/>
    </row>
    <row r="1737" spans="3:39" x14ac:dyDescent="0.3">
      <c r="C1737" s="51"/>
      <c r="E1737" s="24"/>
      <c r="AG1737" s="36"/>
      <c r="AJ1737" s="36"/>
      <c r="AK1737" s="36"/>
      <c r="AL1737" s="36"/>
    </row>
    <row r="1738" spans="3:39" x14ac:dyDescent="0.3">
      <c r="C1738" s="51"/>
      <c r="E1738" s="24"/>
      <c r="AG1738" s="36"/>
      <c r="AJ1738" s="36"/>
      <c r="AK1738" s="36"/>
      <c r="AL1738" s="36"/>
    </row>
    <row r="1739" spans="3:39" x14ac:dyDescent="0.3">
      <c r="C1739" s="51"/>
      <c r="E1739" s="24"/>
      <c r="AG1739" s="36"/>
      <c r="AJ1739" s="36"/>
      <c r="AK1739" s="36"/>
      <c r="AL1739" s="36"/>
    </row>
    <row r="1740" spans="3:39" x14ac:dyDescent="0.3">
      <c r="C1740" s="51"/>
      <c r="E1740" s="24"/>
      <c r="AG1740" s="36"/>
      <c r="AJ1740" s="36"/>
      <c r="AK1740" s="36"/>
      <c r="AL1740" s="36"/>
      <c r="AM1740" s="36"/>
    </row>
    <row r="1741" spans="3:39" x14ac:dyDescent="0.3">
      <c r="C1741" s="51"/>
      <c r="E1741" s="24"/>
      <c r="AG1741" s="36"/>
      <c r="AJ1741" s="36"/>
      <c r="AK1741" s="36"/>
      <c r="AL1741" s="36"/>
    </row>
    <row r="1742" spans="3:39" x14ac:dyDescent="0.3">
      <c r="C1742" s="51"/>
      <c r="E1742" s="24"/>
      <c r="AG1742" s="36"/>
      <c r="AJ1742" s="36"/>
      <c r="AK1742" s="36"/>
      <c r="AL1742" s="36"/>
    </row>
    <row r="1743" spans="3:39" x14ac:dyDescent="0.3">
      <c r="C1743" s="51"/>
      <c r="E1743" s="24"/>
      <c r="AG1743" s="36"/>
      <c r="AJ1743" s="36"/>
      <c r="AK1743" s="36"/>
      <c r="AL1743" s="36"/>
    </row>
    <row r="1744" spans="3:39" x14ac:dyDescent="0.3">
      <c r="C1744" s="51"/>
      <c r="E1744" s="24"/>
      <c r="AG1744" s="36"/>
      <c r="AJ1744" s="36"/>
      <c r="AK1744" s="36"/>
      <c r="AL1744" s="36"/>
    </row>
    <row r="1745" spans="3:40" x14ac:dyDescent="0.3">
      <c r="C1745" s="51"/>
      <c r="E1745" s="24"/>
      <c r="AG1745" s="36"/>
      <c r="AJ1745" s="36"/>
      <c r="AK1745" s="36"/>
      <c r="AL1745" s="36"/>
    </row>
    <row r="1746" spans="3:40" x14ac:dyDescent="0.3">
      <c r="C1746" s="51"/>
      <c r="E1746" s="24"/>
      <c r="AG1746" s="36"/>
      <c r="AJ1746" s="36"/>
      <c r="AK1746" s="36"/>
      <c r="AL1746" s="36"/>
    </row>
    <row r="1747" spans="3:40" x14ac:dyDescent="0.3">
      <c r="C1747" s="51"/>
      <c r="E1747" s="24"/>
      <c r="AG1747" s="36"/>
      <c r="AJ1747" s="36"/>
      <c r="AK1747" s="36"/>
      <c r="AL1747" s="36"/>
    </row>
    <row r="1748" spans="3:40" x14ac:dyDescent="0.3">
      <c r="C1748" s="51"/>
      <c r="E1748" s="24"/>
      <c r="AG1748" s="36"/>
      <c r="AJ1748" s="36"/>
      <c r="AK1748" s="36"/>
      <c r="AL1748" s="36"/>
    </row>
    <row r="1749" spans="3:40" x14ac:dyDescent="0.3">
      <c r="C1749" s="51"/>
      <c r="E1749" s="24"/>
      <c r="AG1749" s="36"/>
      <c r="AJ1749" s="36"/>
      <c r="AK1749" s="36"/>
      <c r="AL1749" s="36"/>
    </row>
    <row r="1750" spans="3:40" x14ac:dyDescent="0.3">
      <c r="C1750" s="51"/>
      <c r="E1750" s="24"/>
      <c r="AG1750" s="36"/>
      <c r="AJ1750" s="36"/>
      <c r="AK1750" s="36"/>
      <c r="AL1750" s="36"/>
    </row>
    <row r="1751" spans="3:40" x14ac:dyDescent="0.3">
      <c r="C1751" s="51"/>
      <c r="E1751" s="24"/>
      <c r="AG1751" s="36"/>
      <c r="AJ1751" s="36"/>
      <c r="AK1751" s="36"/>
      <c r="AL1751" s="36"/>
    </row>
    <row r="1752" spans="3:40" x14ac:dyDescent="0.3">
      <c r="C1752" s="51"/>
      <c r="E1752" s="24"/>
      <c r="AD1752" s="52"/>
      <c r="AG1752" s="36"/>
      <c r="AJ1752" s="36"/>
      <c r="AK1752" s="36"/>
      <c r="AL1752" s="36"/>
      <c r="AN1752" s="52"/>
    </row>
    <row r="1753" spans="3:40" x14ac:dyDescent="0.3">
      <c r="C1753" s="51"/>
      <c r="E1753" s="24"/>
      <c r="AG1753" s="36"/>
      <c r="AJ1753" s="36"/>
      <c r="AK1753" s="36"/>
      <c r="AL1753" s="36"/>
    </row>
    <row r="1754" spans="3:40" x14ac:dyDescent="0.3">
      <c r="C1754" s="51"/>
      <c r="E1754" s="24"/>
      <c r="AG1754" s="36"/>
      <c r="AJ1754" s="36"/>
      <c r="AK1754" s="36"/>
      <c r="AL1754" s="36"/>
    </row>
    <row r="1755" spans="3:40" x14ac:dyDescent="0.3">
      <c r="C1755" s="51"/>
      <c r="E1755" s="24"/>
      <c r="AG1755" s="36"/>
      <c r="AJ1755" s="36"/>
      <c r="AK1755" s="36"/>
      <c r="AL1755" s="36"/>
    </row>
    <row r="1756" spans="3:40" x14ac:dyDescent="0.3">
      <c r="C1756" s="51"/>
      <c r="E1756" s="24"/>
      <c r="AG1756" s="36"/>
      <c r="AJ1756" s="36"/>
      <c r="AK1756" s="36"/>
      <c r="AL1756" s="36"/>
    </row>
    <row r="1757" spans="3:40" x14ac:dyDescent="0.3">
      <c r="C1757" s="51"/>
      <c r="E1757" s="24"/>
      <c r="AG1757" s="36"/>
      <c r="AJ1757" s="36"/>
      <c r="AK1757" s="36"/>
      <c r="AL1757" s="36"/>
    </row>
    <row r="1758" spans="3:40" x14ac:dyDescent="0.3">
      <c r="C1758" s="51"/>
      <c r="E1758" s="24"/>
      <c r="AG1758" s="36"/>
      <c r="AJ1758" s="36"/>
      <c r="AK1758" s="36"/>
      <c r="AL1758" s="36"/>
    </row>
    <row r="1759" spans="3:40" x14ac:dyDescent="0.3">
      <c r="C1759" s="51"/>
      <c r="E1759" s="24"/>
      <c r="AG1759" s="36"/>
      <c r="AJ1759" s="36"/>
      <c r="AK1759" s="36"/>
      <c r="AL1759" s="36"/>
    </row>
    <row r="1760" spans="3:40" x14ac:dyDescent="0.3">
      <c r="C1760" s="51"/>
      <c r="E1760" s="24"/>
      <c r="AG1760" s="36"/>
      <c r="AJ1760" s="36"/>
      <c r="AK1760" s="36"/>
      <c r="AL1760" s="36"/>
    </row>
    <row r="1761" spans="3:38" x14ac:dyDescent="0.3">
      <c r="C1761" s="51"/>
      <c r="E1761" s="24"/>
      <c r="AG1761" s="36"/>
      <c r="AJ1761" s="36"/>
      <c r="AK1761" s="36"/>
      <c r="AL1761" s="36"/>
    </row>
    <row r="1762" spans="3:38" x14ac:dyDescent="0.3">
      <c r="C1762" s="51"/>
      <c r="E1762" s="24"/>
      <c r="AG1762" s="36"/>
      <c r="AJ1762" s="36"/>
      <c r="AK1762" s="36"/>
      <c r="AL1762" s="36"/>
    </row>
    <row r="1763" spans="3:38" x14ac:dyDescent="0.3">
      <c r="C1763" s="51"/>
      <c r="E1763" s="24"/>
      <c r="AG1763" s="36"/>
      <c r="AJ1763" s="36"/>
      <c r="AK1763" s="36"/>
      <c r="AL1763" s="36"/>
    </row>
    <row r="1764" spans="3:38" x14ac:dyDescent="0.3">
      <c r="C1764" s="51"/>
      <c r="E1764" s="24"/>
      <c r="AG1764" s="36"/>
      <c r="AJ1764" s="36"/>
      <c r="AK1764" s="36"/>
      <c r="AL1764" s="36"/>
    </row>
    <row r="1765" spans="3:38" x14ac:dyDescent="0.3">
      <c r="C1765" s="51"/>
      <c r="E1765" s="24"/>
      <c r="AG1765" s="36"/>
      <c r="AJ1765" s="36"/>
      <c r="AK1765" s="36"/>
      <c r="AL1765" s="36"/>
    </row>
    <row r="1766" spans="3:38" x14ac:dyDescent="0.3">
      <c r="C1766" s="51"/>
      <c r="E1766" s="24"/>
      <c r="AG1766" s="36"/>
      <c r="AJ1766" s="36"/>
      <c r="AK1766" s="36"/>
      <c r="AL1766" s="36"/>
    </row>
    <row r="1767" spans="3:38" x14ac:dyDescent="0.3">
      <c r="C1767" s="51"/>
      <c r="E1767" s="24"/>
      <c r="AG1767" s="36"/>
      <c r="AJ1767" s="36"/>
      <c r="AK1767" s="36"/>
      <c r="AL1767" s="36"/>
    </row>
    <row r="1768" spans="3:38" x14ac:dyDescent="0.3">
      <c r="C1768" s="51"/>
      <c r="E1768" s="24"/>
      <c r="AG1768" s="36"/>
      <c r="AJ1768" s="36"/>
      <c r="AK1768" s="36"/>
      <c r="AL1768" s="36"/>
    </row>
    <row r="1769" spans="3:38" x14ac:dyDescent="0.3">
      <c r="C1769" s="51"/>
      <c r="E1769" s="24"/>
      <c r="AG1769" s="36"/>
      <c r="AJ1769" s="36"/>
      <c r="AK1769" s="36"/>
      <c r="AL1769" s="36"/>
    </row>
    <row r="1770" spans="3:38" x14ac:dyDescent="0.3">
      <c r="C1770" s="51"/>
      <c r="E1770" s="24"/>
      <c r="AG1770" s="36"/>
      <c r="AJ1770" s="36"/>
      <c r="AK1770" s="36"/>
      <c r="AL1770" s="36"/>
    </row>
    <row r="1771" spans="3:38" x14ac:dyDescent="0.3">
      <c r="C1771" s="51"/>
      <c r="E1771" s="24"/>
      <c r="AG1771" s="36"/>
      <c r="AJ1771" s="36"/>
      <c r="AK1771" s="36"/>
      <c r="AL1771" s="36"/>
    </row>
    <row r="1772" spans="3:38" x14ac:dyDescent="0.3">
      <c r="C1772" s="51"/>
      <c r="E1772" s="24"/>
      <c r="AG1772" s="36"/>
      <c r="AJ1772" s="36"/>
      <c r="AK1772" s="36"/>
      <c r="AL1772" s="36"/>
    </row>
    <row r="1773" spans="3:38" x14ac:dyDescent="0.3">
      <c r="C1773" s="51"/>
      <c r="E1773" s="24"/>
      <c r="AG1773" s="36"/>
      <c r="AJ1773" s="36"/>
      <c r="AK1773" s="36"/>
      <c r="AL1773" s="36"/>
    </row>
    <row r="1774" spans="3:38" x14ac:dyDescent="0.3">
      <c r="C1774" s="51"/>
      <c r="E1774" s="24"/>
      <c r="AG1774" s="36"/>
      <c r="AJ1774" s="36"/>
      <c r="AK1774" s="36"/>
      <c r="AL1774" s="36"/>
    </row>
    <row r="1775" spans="3:38" x14ac:dyDescent="0.3">
      <c r="C1775" s="51"/>
      <c r="E1775" s="24"/>
      <c r="AG1775" s="36"/>
      <c r="AJ1775" s="36"/>
      <c r="AK1775" s="36"/>
      <c r="AL1775" s="36"/>
    </row>
    <row r="1776" spans="3:38" x14ac:dyDescent="0.3">
      <c r="C1776" s="51"/>
      <c r="E1776" s="24"/>
      <c r="AG1776" s="36"/>
      <c r="AJ1776" s="36"/>
      <c r="AK1776" s="36"/>
      <c r="AL1776" s="36"/>
    </row>
    <row r="1777" spans="3:39" x14ac:dyDescent="0.3">
      <c r="C1777" s="51"/>
      <c r="E1777" s="24"/>
      <c r="AG1777" s="36"/>
      <c r="AJ1777" s="36"/>
      <c r="AK1777" s="36"/>
      <c r="AL1777" s="36"/>
    </row>
    <row r="1778" spans="3:39" x14ac:dyDescent="0.3">
      <c r="C1778" s="51"/>
      <c r="E1778" s="24"/>
      <c r="AG1778" s="36"/>
      <c r="AJ1778" s="36"/>
      <c r="AK1778" s="36"/>
      <c r="AL1778" s="36"/>
    </row>
    <row r="1779" spans="3:39" x14ac:dyDescent="0.3">
      <c r="C1779" s="51"/>
      <c r="E1779" s="24"/>
      <c r="AG1779" s="36"/>
      <c r="AJ1779" s="36"/>
      <c r="AK1779" s="36"/>
      <c r="AL1779" s="36"/>
    </row>
    <row r="1780" spans="3:39" x14ac:dyDescent="0.3">
      <c r="C1780" s="51"/>
      <c r="E1780" s="24"/>
      <c r="AG1780" s="36"/>
      <c r="AJ1780" s="36"/>
      <c r="AK1780" s="36"/>
      <c r="AL1780" s="36"/>
    </row>
    <row r="1781" spans="3:39" x14ac:dyDescent="0.3">
      <c r="C1781" s="51"/>
      <c r="E1781" s="24"/>
      <c r="AG1781" s="36"/>
      <c r="AJ1781" s="36"/>
      <c r="AK1781" s="36"/>
      <c r="AL1781" s="36"/>
      <c r="AM1781" s="36"/>
    </row>
    <row r="1782" spans="3:39" x14ac:dyDescent="0.3">
      <c r="C1782" s="51"/>
      <c r="E1782" s="24"/>
      <c r="AG1782" s="36"/>
      <c r="AJ1782" s="36"/>
      <c r="AK1782" s="36"/>
      <c r="AL1782" s="36"/>
    </row>
    <row r="1783" spans="3:39" x14ac:dyDescent="0.3">
      <c r="C1783" s="51"/>
      <c r="E1783" s="24"/>
      <c r="AG1783" s="36"/>
      <c r="AJ1783" s="36"/>
      <c r="AK1783" s="36"/>
      <c r="AL1783" s="36"/>
    </row>
    <row r="1784" spans="3:39" x14ac:dyDescent="0.3">
      <c r="C1784" s="51"/>
      <c r="E1784" s="24"/>
      <c r="AG1784" s="36"/>
      <c r="AJ1784" s="36"/>
      <c r="AK1784" s="36"/>
      <c r="AL1784" s="36"/>
    </row>
    <row r="1785" spans="3:39" x14ac:dyDescent="0.3">
      <c r="C1785" s="51"/>
      <c r="E1785" s="24"/>
      <c r="AG1785" s="36"/>
      <c r="AJ1785" s="36"/>
      <c r="AK1785" s="36"/>
      <c r="AL1785" s="36"/>
    </row>
    <row r="1786" spans="3:39" x14ac:dyDescent="0.3">
      <c r="C1786" s="51"/>
      <c r="E1786" s="24"/>
      <c r="AG1786" s="36"/>
      <c r="AJ1786" s="36"/>
      <c r="AK1786" s="36"/>
      <c r="AL1786" s="36"/>
    </row>
    <row r="1787" spans="3:39" x14ac:dyDescent="0.3">
      <c r="C1787" s="51"/>
      <c r="E1787" s="24"/>
      <c r="AG1787" s="36"/>
      <c r="AJ1787" s="36"/>
      <c r="AK1787" s="36"/>
      <c r="AL1787" s="36"/>
    </row>
    <row r="1788" spans="3:39" x14ac:dyDescent="0.3">
      <c r="C1788" s="51"/>
      <c r="E1788" s="24"/>
      <c r="AG1788" s="36"/>
      <c r="AJ1788" s="36"/>
      <c r="AK1788" s="36"/>
      <c r="AL1788" s="36"/>
    </row>
    <row r="1789" spans="3:39" x14ac:dyDescent="0.3">
      <c r="C1789" s="51"/>
      <c r="E1789" s="24"/>
      <c r="AG1789" s="36"/>
      <c r="AJ1789" s="36"/>
      <c r="AK1789" s="36"/>
      <c r="AL1789" s="36"/>
    </row>
    <row r="1790" spans="3:39" x14ac:dyDescent="0.3">
      <c r="C1790" s="51"/>
      <c r="E1790" s="24"/>
      <c r="AG1790" s="36"/>
      <c r="AJ1790" s="36"/>
      <c r="AK1790" s="36"/>
      <c r="AL1790" s="36"/>
    </row>
    <row r="1791" spans="3:39" x14ac:dyDescent="0.3">
      <c r="C1791" s="51"/>
      <c r="E1791" s="24"/>
      <c r="AG1791" s="36"/>
      <c r="AJ1791" s="36"/>
      <c r="AK1791" s="36"/>
      <c r="AL1791" s="36"/>
    </row>
    <row r="1792" spans="3:39" x14ac:dyDescent="0.3">
      <c r="C1792" s="51"/>
      <c r="E1792" s="24"/>
      <c r="AG1792" s="36"/>
      <c r="AJ1792" s="36"/>
      <c r="AK1792" s="36"/>
      <c r="AL1792" s="36"/>
    </row>
    <row r="1793" spans="3:39" x14ac:dyDescent="0.3">
      <c r="C1793" s="51"/>
      <c r="E1793" s="24"/>
      <c r="AG1793" s="36"/>
      <c r="AJ1793" s="36"/>
      <c r="AK1793" s="36"/>
      <c r="AL1793" s="36"/>
    </row>
    <row r="1794" spans="3:39" x14ac:dyDescent="0.3">
      <c r="C1794" s="51"/>
      <c r="E1794" s="24"/>
      <c r="AG1794" s="36"/>
      <c r="AJ1794" s="36"/>
      <c r="AK1794" s="36"/>
      <c r="AL1794" s="36"/>
    </row>
    <row r="1795" spans="3:39" x14ac:dyDescent="0.3">
      <c r="C1795" s="51"/>
      <c r="E1795" s="24"/>
      <c r="AG1795" s="36"/>
      <c r="AJ1795" s="36"/>
      <c r="AK1795" s="36"/>
      <c r="AL1795" s="36"/>
    </row>
    <row r="1796" spans="3:39" x14ac:dyDescent="0.3">
      <c r="C1796" s="51"/>
      <c r="E1796" s="24"/>
      <c r="AG1796" s="36"/>
      <c r="AJ1796" s="36"/>
      <c r="AK1796" s="36"/>
      <c r="AL1796" s="36"/>
    </row>
    <row r="1797" spans="3:39" x14ac:dyDescent="0.3">
      <c r="C1797" s="51"/>
      <c r="E1797" s="24"/>
      <c r="AG1797" s="36"/>
      <c r="AJ1797" s="36"/>
      <c r="AK1797" s="36"/>
      <c r="AL1797" s="36"/>
    </row>
    <row r="1798" spans="3:39" x14ac:dyDescent="0.3">
      <c r="C1798" s="51"/>
      <c r="E1798" s="24"/>
      <c r="AG1798" s="36"/>
      <c r="AJ1798" s="36"/>
      <c r="AK1798" s="36"/>
      <c r="AL1798" s="36"/>
    </row>
    <row r="1799" spans="3:39" x14ac:dyDescent="0.3">
      <c r="C1799" s="51"/>
      <c r="E1799" s="24"/>
      <c r="AG1799" s="36"/>
      <c r="AJ1799" s="36"/>
      <c r="AK1799" s="36"/>
      <c r="AL1799" s="36"/>
    </row>
    <row r="1800" spans="3:39" x14ac:dyDescent="0.3">
      <c r="C1800" s="51"/>
      <c r="E1800" s="24"/>
      <c r="AG1800" s="36"/>
      <c r="AJ1800" s="36"/>
      <c r="AK1800" s="36"/>
      <c r="AL1800" s="36"/>
    </row>
    <row r="1801" spans="3:39" x14ac:dyDescent="0.3">
      <c r="C1801" s="51"/>
      <c r="E1801" s="24"/>
      <c r="AG1801" s="36"/>
      <c r="AJ1801" s="36"/>
      <c r="AK1801" s="36"/>
      <c r="AL1801" s="36"/>
    </row>
    <row r="1802" spans="3:39" x14ac:dyDescent="0.3">
      <c r="C1802" s="51"/>
      <c r="E1802" s="24"/>
      <c r="AG1802" s="36"/>
      <c r="AJ1802" s="36"/>
      <c r="AK1802" s="36"/>
      <c r="AL1802" s="36"/>
    </row>
    <row r="1803" spans="3:39" x14ac:dyDescent="0.3">
      <c r="C1803" s="51"/>
      <c r="E1803" s="24"/>
      <c r="AG1803" s="36"/>
      <c r="AJ1803" s="36"/>
      <c r="AK1803" s="36"/>
      <c r="AL1803" s="36"/>
    </row>
    <row r="1804" spans="3:39" x14ac:dyDescent="0.3">
      <c r="C1804" s="51"/>
      <c r="E1804" s="24"/>
      <c r="AG1804" s="36"/>
      <c r="AJ1804" s="36"/>
      <c r="AK1804" s="36"/>
      <c r="AL1804" s="36"/>
    </row>
    <row r="1805" spans="3:39" x14ac:dyDescent="0.3">
      <c r="C1805" s="51"/>
      <c r="E1805" s="24"/>
      <c r="AG1805" s="36"/>
      <c r="AJ1805" s="36"/>
      <c r="AK1805" s="36"/>
      <c r="AL1805" s="36"/>
    </row>
    <row r="1806" spans="3:39" x14ac:dyDescent="0.3">
      <c r="C1806" s="51"/>
      <c r="E1806" s="24"/>
      <c r="AG1806" s="36"/>
      <c r="AJ1806" s="36"/>
      <c r="AK1806" s="36"/>
      <c r="AL1806" s="36"/>
      <c r="AM1806" s="36"/>
    </row>
    <row r="1807" spans="3:39" x14ac:dyDescent="0.3">
      <c r="C1807" s="51"/>
      <c r="E1807" s="24"/>
      <c r="AG1807" s="36"/>
      <c r="AJ1807" s="36"/>
      <c r="AK1807" s="36"/>
      <c r="AL1807" s="36"/>
    </row>
    <row r="1808" spans="3:39" x14ac:dyDescent="0.3">
      <c r="C1808" s="51"/>
      <c r="E1808" s="24"/>
      <c r="AG1808" s="36"/>
      <c r="AJ1808" s="36"/>
      <c r="AK1808" s="36"/>
      <c r="AL1808" s="36"/>
    </row>
    <row r="1809" spans="3:41" x14ac:dyDescent="0.3">
      <c r="C1809" s="51"/>
      <c r="E1809" s="24"/>
      <c r="AG1809" s="36"/>
      <c r="AJ1809" s="36"/>
      <c r="AK1809" s="36"/>
      <c r="AL1809" s="36"/>
    </row>
    <row r="1810" spans="3:41" x14ac:dyDescent="0.3">
      <c r="C1810" s="51"/>
      <c r="E1810" s="24"/>
      <c r="AG1810" s="36"/>
      <c r="AJ1810" s="36"/>
      <c r="AK1810" s="36"/>
      <c r="AL1810" s="36"/>
    </row>
    <row r="1811" spans="3:41" x14ac:dyDescent="0.3">
      <c r="C1811" s="51"/>
      <c r="E1811" s="24"/>
      <c r="AG1811" s="36"/>
      <c r="AJ1811" s="36"/>
      <c r="AK1811" s="36"/>
      <c r="AL1811" s="36"/>
    </row>
    <row r="1812" spans="3:41" x14ac:dyDescent="0.3">
      <c r="C1812" s="51"/>
      <c r="E1812" s="24"/>
      <c r="AG1812" s="36"/>
      <c r="AJ1812" s="36"/>
      <c r="AK1812" s="36"/>
      <c r="AL1812" s="36"/>
    </row>
    <row r="1813" spans="3:41" x14ac:dyDescent="0.3">
      <c r="C1813" s="51"/>
      <c r="E1813" s="24"/>
      <c r="AG1813" s="36"/>
      <c r="AJ1813" s="36"/>
      <c r="AK1813" s="36"/>
      <c r="AL1813" s="36"/>
    </row>
    <row r="1814" spans="3:41" x14ac:dyDescent="0.3">
      <c r="C1814" s="51"/>
      <c r="E1814" s="24"/>
      <c r="AG1814" s="36"/>
      <c r="AJ1814" s="36"/>
      <c r="AK1814" s="36"/>
      <c r="AL1814" s="36"/>
    </row>
    <row r="1815" spans="3:41" x14ac:dyDescent="0.3">
      <c r="C1815" s="51"/>
      <c r="E1815" s="24"/>
      <c r="AG1815" s="36"/>
      <c r="AJ1815" s="36"/>
      <c r="AK1815" s="36"/>
      <c r="AL1815" s="36"/>
    </row>
    <row r="1816" spans="3:41" x14ac:dyDescent="0.3">
      <c r="C1816" s="51"/>
      <c r="E1816" s="24"/>
      <c r="AG1816" s="36"/>
      <c r="AJ1816" s="36"/>
      <c r="AK1816" s="36"/>
      <c r="AL1816" s="36"/>
    </row>
    <row r="1817" spans="3:41" x14ac:dyDescent="0.3">
      <c r="C1817" s="51"/>
      <c r="E1817" s="24"/>
      <c r="AG1817" s="36"/>
      <c r="AJ1817" s="36"/>
      <c r="AK1817" s="36"/>
      <c r="AL1817" s="36"/>
    </row>
    <row r="1818" spans="3:41" x14ac:dyDescent="0.3">
      <c r="C1818" s="51"/>
      <c r="E1818" s="24"/>
      <c r="AG1818" s="36"/>
      <c r="AJ1818" s="36"/>
      <c r="AK1818" s="36"/>
      <c r="AL1818" s="36"/>
    </row>
    <row r="1819" spans="3:41" x14ac:dyDescent="0.3">
      <c r="C1819" s="51"/>
      <c r="E1819" s="24"/>
      <c r="AG1819" s="36"/>
      <c r="AJ1819" s="36"/>
      <c r="AK1819" s="36"/>
      <c r="AL1819" s="36"/>
    </row>
    <row r="1820" spans="3:41" x14ac:dyDescent="0.3">
      <c r="C1820" s="51"/>
      <c r="E1820" s="24"/>
      <c r="AG1820" s="36"/>
      <c r="AJ1820" s="36"/>
      <c r="AK1820" s="36"/>
      <c r="AL1820" s="36"/>
    </row>
    <row r="1821" spans="3:41" x14ac:dyDescent="0.3">
      <c r="C1821" s="51"/>
      <c r="E1821" s="24"/>
      <c r="AG1821" s="36"/>
      <c r="AJ1821" s="36"/>
      <c r="AK1821" s="36"/>
      <c r="AL1821" s="36"/>
    </row>
    <row r="1822" spans="3:41" x14ac:dyDescent="0.3">
      <c r="C1822" s="51"/>
      <c r="E1822" s="24"/>
      <c r="AG1822" s="36"/>
      <c r="AJ1822" s="36"/>
      <c r="AK1822" s="36"/>
      <c r="AL1822" s="36"/>
      <c r="AO1822" s="52"/>
    </row>
    <row r="1823" spans="3:41" x14ac:dyDescent="0.3">
      <c r="C1823" s="51"/>
      <c r="E1823" s="24"/>
      <c r="AG1823" s="36"/>
      <c r="AJ1823" s="36"/>
      <c r="AK1823" s="36"/>
      <c r="AL1823" s="36"/>
    </row>
    <row r="1824" spans="3:41" x14ac:dyDescent="0.3">
      <c r="C1824" s="51"/>
      <c r="E1824" s="24"/>
      <c r="AG1824" s="36"/>
      <c r="AJ1824" s="36"/>
      <c r="AK1824" s="36"/>
      <c r="AL1824" s="36"/>
    </row>
    <row r="1825" spans="3:39" x14ac:dyDescent="0.3">
      <c r="C1825" s="51"/>
      <c r="E1825" s="24"/>
      <c r="AG1825" s="36"/>
      <c r="AJ1825" s="36"/>
      <c r="AK1825" s="36"/>
      <c r="AL1825" s="36"/>
    </row>
    <row r="1826" spans="3:39" x14ac:dyDescent="0.3">
      <c r="C1826" s="51"/>
      <c r="E1826" s="24"/>
      <c r="AG1826" s="36"/>
      <c r="AJ1826" s="36"/>
      <c r="AK1826" s="36"/>
      <c r="AL1826" s="36"/>
    </row>
    <row r="1827" spans="3:39" x14ac:dyDescent="0.3">
      <c r="C1827" s="51"/>
      <c r="E1827" s="24"/>
      <c r="AG1827" s="36"/>
      <c r="AJ1827" s="36"/>
      <c r="AK1827" s="36"/>
      <c r="AL1827" s="36"/>
    </row>
    <row r="1828" spans="3:39" x14ac:dyDescent="0.3">
      <c r="C1828" s="51"/>
      <c r="E1828" s="24"/>
      <c r="AG1828" s="36"/>
      <c r="AJ1828" s="36"/>
      <c r="AK1828" s="36"/>
      <c r="AL1828" s="36"/>
    </row>
    <row r="1829" spans="3:39" x14ac:dyDescent="0.3">
      <c r="C1829" s="51"/>
      <c r="E1829" s="24"/>
      <c r="AG1829" s="36"/>
      <c r="AJ1829" s="36"/>
      <c r="AK1829" s="36"/>
      <c r="AL1829" s="36"/>
    </row>
    <row r="1830" spans="3:39" x14ac:dyDescent="0.3">
      <c r="C1830" s="51"/>
      <c r="E1830" s="24"/>
      <c r="AG1830" s="36"/>
      <c r="AJ1830" s="36"/>
      <c r="AK1830" s="36"/>
      <c r="AL1830" s="36"/>
    </row>
    <row r="1831" spans="3:39" x14ac:dyDescent="0.3">
      <c r="C1831" s="51"/>
      <c r="E1831" s="24"/>
      <c r="AG1831" s="36"/>
      <c r="AJ1831" s="36"/>
      <c r="AK1831" s="36"/>
      <c r="AL1831" s="36"/>
    </row>
    <row r="1832" spans="3:39" x14ac:dyDescent="0.3">
      <c r="C1832" s="51"/>
      <c r="E1832" s="24"/>
      <c r="AG1832" s="36"/>
      <c r="AJ1832" s="36"/>
      <c r="AK1832" s="36"/>
      <c r="AL1832" s="36"/>
    </row>
    <row r="1833" spans="3:39" x14ac:dyDescent="0.3">
      <c r="C1833" s="51"/>
      <c r="E1833" s="24"/>
      <c r="AG1833" s="36"/>
      <c r="AJ1833" s="36"/>
      <c r="AK1833" s="36"/>
      <c r="AL1833" s="36"/>
      <c r="AM1833" s="36"/>
    </row>
    <row r="1834" spans="3:39" x14ac:dyDescent="0.3">
      <c r="C1834" s="51"/>
      <c r="E1834" s="24"/>
      <c r="AG1834" s="36"/>
      <c r="AJ1834" s="36"/>
      <c r="AK1834" s="36"/>
      <c r="AL1834" s="36"/>
    </row>
    <row r="1835" spans="3:39" x14ac:dyDescent="0.3">
      <c r="C1835" s="51"/>
      <c r="E1835" s="24"/>
      <c r="AG1835" s="36"/>
      <c r="AJ1835" s="36"/>
      <c r="AK1835" s="36"/>
      <c r="AL1835" s="36"/>
    </row>
    <row r="1836" spans="3:39" x14ac:dyDescent="0.3">
      <c r="C1836" s="51"/>
      <c r="E1836" s="24"/>
      <c r="AG1836" s="36"/>
      <c r="AJ1836" s="36"/>
      <c r="AK1836" s="36"/>
      <c r="AL1836" s="36"/>
    </row>
    <row r="1837" spans="3:39" x14ac:dyDescent="0.3">
      <c r="C1837" s="51"/>
      <c r="E1837" s="24"/>
      <c r="AG1837" s="36"/>
      <c r="AJ1837" s="36"/>
      <c r="AK1837" s="36"/>
      <c r="AL1837" s="36"/>
    </row>
    <row r="1838" spans="3:39" x14ac:dyDescent="0.3">
      <c r="C1838" s="51"/>
      <c r="E1838" s="24"/>
      <c r="AG1838" s="36"/>
      <c r="AJ1838" s="36"/>
      <c r="AK1838" s="36"/>
      <c r="AL1838" s="36"/>
    </row>
    <row r="1839" spans="3:39" x14ac:dyDescent="0.3">
      <c r="C1839" s="51"/>
      <c r="E1839" s="24"/>
      <c r="AG1839" s="36"/>
      <c r="AJ1839" s="36"/>
      <c r="AK1839" s="36"/>
      <c r="AL1839" s="36"/>
    </row>
    <row r="1840" spans="3:39" x14ac:dyDescent="0.3">
      <c r="C1840" s="51"/>
      <c r="E1840" s="24"/>
      <c r="AG1840" s="36"/>
      <c r="AJ1840" s="36"/>
      <c r="AK1840" s="36"/>
      <c r="AL1840" s="36"/>
    </row>
    <row r="1841" spans="3:38" x14ac:dyDescent="0.3">
      <c r="C1841" s="51"/>
      <c r="E1841" s="24"/>
      <c r="AG1841" s="36"/>
      <c r="AJ1841" s="36"/>
      <c r="AK1841" s="36"/>
      <c r="AL1841" s="36"/>
    </row>
    <row r="1842" spans="3:38" x14ac:dyDescent="0.3">
      <c r="C1842" s="51"/>
      <c r="E1842" s="24"/>
      <c r="AG1842" s="36"/>
      <c r="AJ1842" s="36"/>
      <c r="AK1842" s="36"/>
      <c r="AL1842" s="36"/>
    </row>
    <row r="1843" spans="3:38" x14ac:dyDescent="0.3">
      <c r="C1843" s="51"/>
      <c r="E1843" s="24"/>
      <c r="AG1843" s="36"/>
      <c r="AJ1843" s="36"/>
      <c r="AK1843" s="36"/>
      <c r="AL1843" s="36"/>
    </row>
    <row r="1844" spans="3:38" x14ac:dyDescent="0.3">
      <c r="C1844" s="51"/>
      <c r="E1844" s="24"/>
      <c r="AG1844" s="36"/>
      <c r="AJ1844" s="36"/>
      <c r="AK1844" s="36"/>
      <c r="AL1844" s="36"/>
    </row>
    <row r="1845" spans="3:38" x14ac:dyDescent="0.3">
      <c r="C1845" s="51"/>
      <c r="E1845" s="24"/>
      <c r="AG1845" s="36"/>
      <c r="AJ1845" s="36"/>
      <c r="AK1845" s="36"/>
      <c r="AL1845" s="36"/>
    </row>
    <row r="1846" spans="3:38" x14ac:dyDescent="0.3">
      <c r="C1846" s="51"/>
      <c r="E1846" s="24"/>
      <c r="AG1846" s="36"/>
      <c r="AJ1846" s="36"/>
      <c r="AK1846" s="36"/>
      <c r="AL1846" s="36"/>
    </row>
    <row r="1847" spans="3:38" x14ac:dyDescent="0.3">
      <c r="C1847" s="51"/>
      <c r="E1847" s="24"/>
      <c r="AG1847" s="36"/>
      <c r="AJ1847" s="36"/>
      <c r="AK1847" s="36"/>
      <c r="AL1847" s="36"/>
    </row>
    <row r="1848" spans="3:38" x14ac:dyDescent="0.3">
      <c r="C1848" s="51"/>
      <c r="E1848" s="24"/>
      <c r="AG1848" s="36"/>
      <c r="AJ1848" s="36"/>
      <c r="AK1848" s="36"/>
      <c r="AL1848" s="36"/>
    </row>
    <row r="1849" spans="3:38" x14ac:dyDescent="0.3">
      <c r="C1849" s="51"/>
      <c r="E1849" s="24"/>
      <c r="AG1849" s="36"/>
      <c r="AJ1849" s="36"/>
      <c r="AK1849" s="36"/>
      <c r="AL1849" s="36"/>
    </row>
    <row r="1850" spans="3:38" x14ac:dyDescent="0.3">
      <c r="C1850" s="51"/>
      <c r="E1850" s="24"/>
      <c r="AG1850" s="36"/>
      <c r="AJ1850" s="36"/>
      <c r="AK1850" s="36"/>
      <c r="AL1850" s="36"/>
    </row>
    <row r="1851" spans="3:38" x14ac:dyDescent="0.3">
      <c r="C1851" s="51"/>
      <c r="E1851" s="24"/>
      <c r="AG1851" s="36"/>
      <c r="AJ1851" s="36"/>
      <c r="AK1851" s="36"/>
      <c r="AL1851" s="36"/>
    </row>
    <row r="1852" spans="3:38" x14ac:dyDescent="0.3">
      <c r="C1852" s="51"/>
      <c r="E1852" s="24"/>
      <c r="AG1852" s="36"/>
      <c r="AJ1852" s="36"/>
      <c r="AK1852" s="36"/>
      <c r="AL1852" s="36"/>
    </row>
    <row r="1853" spans="3:38" x14ac:dyDescent="0.3">
      <c r="C1853" s="51"/>
      <c r="E1853" s="24"/>
      <c r="AG1853" s="36"/>
      <c r="AJ1853" s="36"/>
      <c r="AK1853" s="36"/>
      <c r="AL1853" s="36"/>
    </row>
    <row r="1854" spans="3:38" x14ac:dyDescent="0.3">
      <c r="C1854" s="51"/>
      <c r="E1854" s="24"/>
      <c r="AG1854" s="36"/>
      <c r="AJ1854" s="36"/>
      <c r="AK1854" s="36"/>
      <c r="AL1854" s="36"/>
    </row>
    <row r="1855" spans="3:38" x14ac:dyDescent="0.3">
      <c r="C1855" s="51"/>
      <c r="E1855" s="24"/>
      <c r="AG1855" s="36"/>
      <c r="AJ1855" s="36"/>
      <c r="AK1855" s="36"/>
      <c r="AL1855" s="36"/>
    </row>
    <row r="1856" spans="3:38" x14ac:dyDescent="0.3">
      <c r="C1856" s="51"/>
      <c r="E1856" s="24"/>
      <c r="AG1856" s="36"/>
      <c r="AJ1856" s="36"/>
      <c r="AK1856" s="36"/>
      <c r="AL1856" s="36"/>
    </row>
    <row r="1857" spans="3:38" x14ac:dyDescent="0.3">
      <c r="C1857" s="51"/>
      <c r="E1857" s="24"/>
      <c r="AG1857" s="36"/>
      <c r="AJ1857" s="36"/>
      <c r="AK1857" s="36"/>
      <c r="AL1857" s="36"/>
    </row>
    <row r="1858" spans="3:38" x14ac:dyDescent="0.3">
      <c r="C1858" s="51"/>
      <c r="E1858" s="24"/>
      <c r="AG1858" s="36"/>
      <c r="AJ1858" s="36"/>
      <c r="AK1858" s="36"/>
      <c r="AL1858" s="36"/>
    </row>
    <row r="1859" spans="3:38" x14ac:dyDescent="0.3">
      <c r="C1859" s="51"/>
      <c r="E1859" s="24"/>
      <c r="AG1859" s="36"/>
      <c r="AJ1859" s="36"/>
      <c r="AK1859" s="36"/>
      <c r="AL1859" s="36"/>
    </row>
    <row r="1860" spans="3:38" x14ac:dyDescent="0.3">
      <c r="C1860" s="51"/>
      <c r="E1860" s="24"/>
      <c r="AG1860" s="36"/>
      <c r="AJ1860" s="36"/>
      <c r="AK1860" s="36"/>
      <c r="AL1860" s="36"/>
    </row>
    <row r="1861" spans="3:38" x14ac:dyDescent="0.3">
      <c r="C1861" s="51"/>
      <c r="E1861" s="24"/>
      <c r="AG1861" s="36"/>
      <c r="AJ1861" s="36"/>
      <c r="AK1861" s="36"/>
      <c r="AL1861" s="36"/>
    </row>
    <row r="1862" spans="3:38" x14ac:dyDescent="0.3">
      <c r="C1862" s="51"/>
      <c r="E1862" s="24"/>
      <c r="AG1862" s="36"/>
      <c r="AJ1862" s="36"/>
      <c r="AK1862" s="36"/>
      <c r="AL1862" s="36"/>
    </row>
    <row r="1863" spans="3:38" x14ac:dyDescent="0.3">
      <c r="C1863" s="51"/>
      <c r="E1863" s="24"/>
      <c r="AG1863" s="36"/>
      <c r="AJ1863" s="36"/>
      <c r="AK1863" s="36"/>
      <c r="AL1863" s="36"/>
    </row>
    <row r="1864" spans="3:38" x14ac:dyDescent="0.3">
      <c r="C1864" s="51"/>
      <c r="E1864" s="24"/>
      <c r="AG1864" s="36"/>
      <c r="AJ1864" s="36"/>
      <c r="AK1864" s="36"/>
      <c r="AL1864" s="36"/>
    </row>
    <row r="1865" spans="3:38" x14ac:dyDescent="0.3">
      <c r="C1865" s="51"/>
      <c r="E1865" s="24"/>
      <c r="AG1865" s="36"/>
      <c r="AJ1865" s="36"/>
      <c r="AK1865" s="36"/>
      <c r="AL1865" s="36"/>
    </row>
    <row r="1866" spans="3:38" x14ac:dyDescent="0.3">
      <c r="C1866" s="51"/>
      <c r="E1866" s="24"/>
      <c r="AG1866" s="36"/>
      <c r="AJ1866" s="36"/>
      <c r="AK1866" s="36"/>
      <c r="AL1866" s="36"/>
    </row>
    <row r="1867" spans="3:38" x14ac:dyDescent="0.3">
      <c r="C1867" s="51"/>
      <c r="E1867" s="24"/>
      <c r="AG1867" s="36"/>
      <c r="AJ1867" s="36"/>
      <c r="AK1867" s="36"/>
      <c r="AL1867" s="36"/>
    </row>
    <row r="1868" spans="3:38" x14ac:dyDescent="0.3">
      <c r="C1868" s="51"/>
      <c r="E1868" s="24"/>
      <c r="AG1868" s="36"/>
      <c r="AJ1868" s="36"/>
      <c r="AK1868" s="36"/>
      <c r="AL1868" s="36"/>
    </row>
    <row r="1869" spans="3:38" x14ac:dyDescent="0.3">
      <c r="C1869" s="51"/>
      <c r="E1869" s="24"/>
      <c r="AG1869" s="36"/>
      <c r="AJ1869" s="36"/>
      <c r="AK1869" s="36"/>
      <c r="AL1869" s="36"/>
    </row>
    <row r="1870" spans="3:38" x14ac:dyDescent="0.3">
      <c r="C1870" s="51"/>
      <c r="E1870" s="24"/>
      <c r="AG1870" s="36"/>
      <c r="AJ1870" s="36"/>
      <c r="AK1870" s="36"/>
      <c r="AL1870" s="36"/>
    </row>
    <row r="1871" spans="3:38" x14ac:dyDescent="0.3">
      <c r="C1871" s="51"/>
      <c r="E1871" s="24"/>
      <c r="AG1871" s="36"/>
      <c r="AJ1871" s="36"/>
      <c r="AK1871" s="36"/>
      <c r="AL1871" s="36"/>
    </row>
    <row r="1872" spans="3:38" x14ac:dyDescent="0.3">
      <c r="C1872" s="51"/>
      <c r="E1872" s="24"/>
      <c r="AG1872" s="36"/>
      <c r="AJ1872" s="36"/>
      <c r="AK1872" s="36"/>
      <c r="AL1872" s="36"/>
    </row>
    <row r="1873" spans="3:39" x14ac:dyDescent="0.3">
      <c r="C1873" s="51"/>
      <c r="E1873" s="24"/>
      <c r="AG1873" s="36"/>
      <c r="AJ1873" s="36"/>
      <c r="AK1873" s="36"/>
      <c r="AL1873" s="36"/>
    </row>
    <row r="1874" spans="3:39" x14ac:dyDescent="0.3">
      <c r="C1874" s="51"/>
      <c r="E1874" s="24"/>
      <c r="AG1874" s="36"/>
      <c r="AJ1874" s="36"/>
      <c r="AK1874" s="36"/>
      <c r="AL1874" s="36"/>
    </row>
    <row r="1875" spans="3:39" x14ac:dyDescent="0.3">
      <c r="C1875" s="51"/>
      <c r="E1875" s="24"/>
      <c r="AG1875" s="36"/>
      <c r="AJ1875" s="36"/>
      <c r="AK1875" s="36"/>
      <c r="AL1875" s="36"/>
    </row>
    <row r="1876" spans="3:39" x14ac:dyDescent="0.3">
      <c r="C1876" s="51"/>
      <c r="E1876" s="24"/>
      <c r="AG1876" s="36"/>
      <c r="AJ1876" s="36"/>
      <c r="AK1876" s="36"/>
      <c r="AL1876" s="36"/>
    </row>
    <row r="1877" spans="3:39" x14ac:dyDescent="0.3">
      <c r="C1877" s="51"/>
      <c r="E1877" s="24"/>
      <c r="AG1877" s="36"/>
      <c r="AJ1877" s="36"/>
      <c r="AK1877" s="36"/>
      <c r="AL1877" s="36"/>
    </row>
    <row r="1878" spans="3:39" x14ac:dyDescent="0.3">
      <c r="C1878" s="51"/>
      <c r="E1878" s="24"/>
      <c r="AG1878" s="36"/>
      <c r="AJ1878" s="36"/>
      <c r="AK1878" s="36"/>
      <c r="AL1878" s="36"/>
    </row>
    <row r="1879" spans="3:39" x14ac:dyDescent="0.3">
      <c r="C1879" s="51"/>
      <c r="E1879" s="24"/>
      <c r="AG1879" s="36"/>
      <c r="AJ1879" s="36"/>
      <c r="AK1879" s="36"/>
      <c r="AL1879" s="36"/>
    </row>
    <row r="1880" spans="3:39" x14ac:dyDescent="0.3">
      <c r="C1880" s="51"/>
      <c r="E1880" s="24"/>
      <c r="AG1880" s="36"/>
      <c r="AJ1880" s="36"/>
      <c r="AK1880" s="36"/>
      <c r="AL1880" s="36"/>
    </row>
    <row r="1881" spans="3:39" x14ac:dyDescent="0.3">
      <c r="C1881" s="51"/>
      <c r="E1881" s="24"/>
      <c r="AG1881" s="36"/>
      <c r="AJ1881" s="36"/>
      <c r="AK1881" s="36"/>
      <c r="AL1881" s="36"/>
    </row>
    <row r="1882" spans="3:39" x14ac:dyDescent="0.3">
      <c r="C1882" s="51"/>
      <c r="E1882" s="24"/>
      <c r="AG1882" s="36"/>
      <c r="AJ1882" s="36"/>
      <c r="AK1882" s="36"/>
      <c r="AL1882" s="36"/>
    </row>
    <row r="1883" spans="3:39" x14ac:dyDescent="0.3">
      <c r="C1883" s="51"/>
      <c r="E1883" s="24"/>
      <c r="AG1883" s="36"/>
      <c r="AJ1883" s="36"/>
      <c r="AK1883" s="36"/>
      <c r="AL1883" s="36"/>
      <c r="AM1883" s="36"/>
    </row>
    <row r="1884" spans="3:39" x14ac:dyDescent="0.3">
      <c r="C1884" s="51"/>
      <c r="E1884" s="24"/>
      <c r="AG1884" s="36"/>
      <c r="AJ1884" s="36"/>
      <c r="AK1884" s="36"/>
      <c r="AL1884" s="36"/>
    </row>
    <row r="1885" spans="3:39" x14ac:dyDescent="0.3">
      <c r="C1885" s="51"/>
      <c r="E1885" s="24"/>
      <c r="AG1885" s="36"/>
      <c r="AJ1885" s="36"/>
      <c r="AK1885" s="36"/>
      <c r="AL1885" s="36"/>
      <c r="AM1885" s="36"/>
    </row>
    <row r="1886" spans="3:39" x14ac:dyDescent="0.3">
      <c r="C1886" s="51"/>
      <c r="E1886" s="24"/>
      <c r="AG1886" s="36"/>
      <c r="AJ1886" s="36"/>
      <c r="AK1886" s="36"/>
      <c r="AL1886" s="36"/>
      <c r="AM1886" s="36"/>
    </row>
    <row r="1887" spans="3:39" x14ac:dyDescent="0.3">
      <c r="C1887" s="51"/>
      <c r="E1887" s="24"/>
      <c r="AG1887" s="36"/>
      <c r="AJ1887" s="36"/>
      <c r="AK1887" s="36"/>
      <c r="AL1887" s="36"/>
    </row>
    <row r="1888" spans="3:39" x14ac:dyDescent="0.3">
      <c r="C1888" s="51"/>
      <c r="E1888" s="24"/>
      <c r="AG1888" s="36"/>
      <c r="AJ1888" s="36"/>
      <c r="AK1888" s="36"/>
      <c r="AL1888" s="36"/>
    </row>
    <row r="1889" spans="3:38" x14ac:dyDescent="0.3">
      <c r="C1889" s="51"/>
      <c r="E1889" s="24"/>
      <c r="AG1889" s="36"/>
      <c r="AJ1889" s="36"/>
      <c r="AK1889" s="36"/>
      <c r="AL1889" s="36"/>
    </row>
    <row r="1890" spans="3:38" x14ac:dyDescent="0.3">
      <c r="C1890" s="51"/>
      <c r="E1890" s="24"/>
      <c r="AG1890" s="36"/>
      <c r="AJ1890" s="36"/>
      <c r="AK1890" s="36"/>
      <c r="AL1890" s="36"/>
    </row>
    <row r="1891" spans="3:38" x14ac:dyDescent="0.3">
      <c r="C1891" s="51"/>
      <c r="E1891" s="24"/>
      <c r="AG1891" s="36"/>
      <c r="AJ1891" s="36"/>
      <c r="AK1891" s="36"/>
      <c r="AL1891" s="36"/>
    </row>
    <row r="1892" spans="3:38" x14ac:dyDescent="0.3">
      <c r="C1892" s="51"/>
      <c r="E1892" s="24"/>
      <c r="AG1892" s="36"/>
      <c r="AJ1892" s="36"/>
      <c r="AK1892" s="36"/>
      <c r="AL1892" s="36"/>
    </row>
    <row r="1893" spans="3:38" x14ac:dyDescent="0.3">
      <c r="C1893" s="51"/>
      <c r="E1893" s="24"/>
      <c r="AG1893" s="36"/>
      <c r="AJ1893" s="36"/>
      <c r="AK1893" s="36"/>
      <c r="AL1893" s="36"/>
    </row>
    <row r="1894" spans="3:38" x14ac:dyDescent="0.3">
      <c r="C1894" s="51"/>
      <c r="E1894" s="24"/>
      <c r="AG1894" s="36"/>
      <c r="AJ1894" s="36"/>
      <c r="AK1894" s="36"/>
      <c r="AL1894" s="36"/>
    </row>
    <row r="1895" spans="3:38" x14ac:dyDescent="0.3">
      <c r="C1895" s="51"/>
      <c r="E1895" s="24"/>
      <c r="AG1895" s="36"/>
      <c r="AJ1895" s="36"/>
      <c r="AK1895" s="36"/>
      <c r="AL1895" s="36"/>
    </row>
    <row r="1896" spans="3:38" x14ac:dyDescent="0.3">
      <c r="C1896" s="51"/>
      <c r="E1896" s="24"/>
      <c r="AG1896" s="36"/>
      <c r="AJ1896" s="36"/>
      <c r="AK1896" s="36"/>
      <c r="AL1896" s="36"/>
    </row>
    <row r="1897" spans="3:38" x14ac:dyDescent="0.3">
      <c r="C1897" s="51"/>
      <c r="E1897" s="24"/>
      <c r="AG1897" s="36"/>
      <c r="AJ1897" s="36"/>
      <c r="AK1897" s="36"/>
      <c r="AL1897" s="36"/>
    </row>
    <row r="1898" spans="3:38" x14ac:dyDescent="0.3">
      <c r="C1898" s="51"/>
      <c r="E1898" s="24"/>
      <c r="AG1898" s="36"/>
      <c r="AJ1898" s="36"/>
      <c r="AK1898" s="36"/>
      <c r="AL1898" s="36"/>
    </row>
    <row r="1899" spans="3:38" x14ac:dyDescent="0.3">
      <c r="C1899" s="51"/>
      <c r="E1899" s="24"/>
      <c r="AG1899" s="36"/>
      <c r="AJ1899" s="36"/>
      <c r="AK1899" s="36"/>
      <c r="AL1899" s="36"/>
    </row>
    <row r="1900" spans="3:38" x14ac:dyDescent="0.3">
      <c r="C1900" s="51"/>
      <c r="E1900" s="24"/>
      <c r="AG1900" s="36"/>
      <c r="AJ1900" s="36"/>
      <c r="AK1900" s="36"/>
      <c r="AL1900" s="36"/>
    </row>
    <row r="1901" spans="3:38" x14ac:dyDescent="0.3">
      <c r="C1901" s="51"/>
      <c r="E1901" s="24"/>
      <c r="AG1901" s="36"/>
      <c r="AJ1901" s="36"/>
      <c r="AK1901" s="36"/>
      <c r="AL1901" s="36"/>
    </row>
    <row r="1902" spans="3:38" x14ac:dyDescent="0.3">
      <c r="C1902" s="51"/>
      <c r="E1902" s="24"/>
      <c r="AG1902" s="36"/>
      <c r="AJ1902" s="36"/>
      <c r="AK1902" s="36"/>
      <c r="AL1902" s="36"/>
    </row>
    <row r="1903" spans="3:38" x14ac:dyDescent="0.3">
      <c r="C1903" s="51"/>
      <c r="E1903" s="24"/>
      <c r="AG1903" s="36"/>
      <c r="AJ1903" s="36"/>
      <c r="AK1903" s="36"/>
      <c r="AL1903" s="36"/>
    </row>
    <row r="1904" spans="3:38" x14ac:dyDescent="0.3">
      <c r="C1904" s="51"/>
      <c r="E1904" s="24"/>
      <c r="AG1904" s="36"/>
      <c r="AJ1904" s="36"/>
      <c r="AK1904" s="36"/>
      <c r="AL1904" s="36"/>
    </row>
    <row r="1905" spans="3:38" x14ac:dyDescent="0.3">
      <c r="C1905" s="51"/>
      <c r="E1905" s="24"/>
      <c r="AG1905" s="36"/>
      <c r="AJ1905" s="36"/>
      <c r="AK1905" s="36"/>
      <c r="AL1905" s="36"/>
    </row>
    <row r="1906" spans="3:38" x14ac:dyDescent="0.3">
      <c r="C1906" s="51"/>
      <c r="E1906" s="24"/>
      <c r="AG1906" s="36"/>
      <c r="AJ1906" s="36"/>
      <c r="AK1906" s="36"/>
      <c r="AL1906" s="36"/>
    </row>
    <row r="1907" spans="3:38" x14ac:dyDescent="0.3">
      <c r="C1907" s="51"/>
      <c r="E1907" s="24"/>
      <c r="S1907" s="52"/>
      <c r="AG1907" s="36"/>
      <c r="AJ1907" s="36"/>
      <c r="AK1907" s="36"/>
      <c r="AL1907" s="36"/>
    </row>
    <row r="1908" spans="3:38" x14ac:dyDescent="0.3">
      <c r="C1908" s="51"/>
      <c r="E1908" s="24"/>
      <c r="AG1908" s="36"/>
      <c r="AJ1908" s="36"/>
      <c r="AK1908" s="36"/>
      <c r="AL1908" s="36"/>
    </row>
    <row r="1909" spans="3:38" x14ac:dyDescent="0.3">
      <c r="C1909" s="51"/>
      <c r="E1909" s="24"/>
      <c r="AG1909" s="36"/>
      <c r="AJ1909" s="36"/>
      <c r="AK1909" s="36"/>
      <c r="AL1909" s="36"/>
    </row>
    <row r="1910" spans="3:38" x14ac:dyDescent="0.3">
      <c r="C1910" s="51"/>
      <c r="E1910" s="24"/>
      <c r="AG1910" s="36"/>
      <c r="AJ1910" s="36"/>
      <c r="AK1910" s="36"/>
      <c r="AL1910" s="36"/>
    </row>
    <row r="1911" spans="3:38" x14ac:dyDescent="0.3">
      <c r="C1911" s="51"/>
      <c r="E1911" s="24"/>
      <c r="AG1911" s="36"/>
      <c r="AJ1911" s="36"/>
      <c r="AK1911" s="36"/>
      <c r="AL1911" s="36"/>
    </row>
    <row r="1912" spans="3:38" x14ac:dyDescent="0.3">
      <c r="C1912" s="51"/>
      <c r="E1912" s="24"/>
      <c r="AG1912" s="36"/>
      <c r="AJ1912" s="36"/>
      <c r="AK1912" s="36"/>
      <c r="AL1912" s="36"/>
    </row>
    <row r="1913" spans="3:38" x14ac:dyDescent="0.3">
      <c r="C1913" s="51"/>
      <c r="E1913" s="24"/>
      <c r="AG1913" s="36"/>
      <c r="AJ1913" s="36"/>
      <c r="AK1913" s="36"/>
      <c r="AL1913" s="36"/>
    </row>
    <row r="1914" spans="3:38" x14ac:dyDescent="0.3">
      <c r="C1914" s="51"/>
      <c r="E1914" s="24"/>
      <c r="AG1914" s="36"/>
      <c r="AJ1914" s="36"/>
      <c r="AK1914" s="36"/>
      <c r="AL1914" s="36"/>
    </row>
    <row r="1915" spans="3:38" x14ac:dyDescent="0.3">
      <c r="C1915" s="51"/>
      <c r="E1915" s="24"/>
      <c r="AG1915" s="36"/>
      <c r="AJ1915" s="36"/>
      <c r="AK1915" s="36"/>
      <c r="AL1915" s="36"/>
    </row>
    <row r="1916" spans="3:38" x14ac:dyDescent="0.3">
      <c r="C1916" s="51"/>
      <c r="E1916" s="24"/>
      <c r="AG1916" s="36"/>
      <c r="AJ1916" s="36"/>
      <c r="AK1916" s="36"/>
      <c r="AL1916" s="36"/>
    </row>
    <row r="1917" spans="3:38" x14ac:dyDescent="0.3">
      <c r="C1917" s="51"/>
      <c r="E1917" s="24"/>
      <c r="AG1917" s="36"/>
      <c r="AJ1917" s="36"/>
      <c r="AK1917" s="36"/>
      <c r="AL1917" s="36"/>
    </row>
    <row r="1918" spans="3:38" x14ac:dyDescent="0.3">
      <c r="C1918" s="51"/>
      <c r="AG1918" s="36"/>
      <c r="AJ1918" s="36"/>
      <c r="AK1918" s="36"/>
      <c r="AL1918" s="36"/>
    </row>
    <row r="1919" spans="3:38" x14ac:dyDescent="0.3">
      <c r="C1919" s="51"/>
      <c r="AG1919" s="36"/>
      <c r="AJ1919" s="36"/>
      <c r="AK1919" s="36"/>
      <c r="AL1919" s="36"/>
    </row>
    <row r="1920" spans="3:38" x14ac:dyDescent="0.3">
      <c r="C1920" s="51"/>
      <c r="AG1920" s="36"/>
      <c r="AJ1920" s="36"/>
      <c r="AK1920" s="36"/>
      <c r="AL1920" s="36"/>
    </row>
    <row r="1921" spans="3:38" x14ac:dyDescent="0.3">
      <c r="C1921" s="51"/>
      <c r="AG1921" s="36"/>
      <c r="AJ1921" s="36"/>
      <c r="AK1921" s="36"/>
      <c r="AL1921" s="36"/>
    </row>
    <row r="1922" spans="3:38" x14ac:dyDescent="0.3">
      <c r="C1922" s="51"/>
      <c r="AG1922" s="36"/>
      <c r="AJ1922" s="36"/>
      <c r="AK1922" s="36"/>
      <c r="AL1922" s="36"/>
    </row>
    <row r="1923" spans="3:38" x14ac:dyDescent="0.3">
      <c r="C1923" s="51"/>
      <c r="AG1923" s="36"/>
      <c r="AJ1923" s="36"/>
      <c r="AK1923" s="36"/>
      <c r="AL1923" s="36"/>
    </row>
    <row r="1924" spans="3:38" x14ac:dyDescent="0.3">
      <c r="C1924" s="51"/>
      <c r="AG1924" s="36"/>
      <c r="AJ1924" s="36"/>
      <c r="AK1924" s="36"/>
      <c r="AL1924" s="36"/>
    </row>
    <row r="1925" spans="3:38" x14ac:dyDescent="0.3">
      <c r="C1925" s="51"/>
      <c r="AG1925" s="36"/>
      <c r="AJ1925" s="36"/>
      <c r="AK1925" s="36"/>
      <c r="AL1925" s="36"/>
    </row>
    <row r="1926" spans="3:38" x14ac:dyDescent="0.3">
      <c r="C1926" s="51"/>
      <c r="AG1926" s="36"/>
      <c r="AJ1926" s="36"/>
      <c r="AK1926" s="36"/>
      <c r="AL1926" s="36"/>
    </row>
    <row r="1927" spans="3:38" x14ac:dyDescent="0.3">
      <c r="C1927" s="51"/>
      <c r="AG1927" s="36"/>
      <c r="AJ1927" s="36"/>
      <c r="AK1927" s="36"/>
      <c r="AL1927" s="36"/>
    </row>
    <row r="1928" spans="3:38" x14ac:dyDescent="0.3">
      <c r="C1928" s="51"/>
      <c r="AG1928" s="36"/>
      <c r="AJ1928" s="36"/>
      <c r="AK1928" s="36"/>
      <c r="AL1928" s="36"/>
    </row>
    <row r="1929" spans="3:38" x14ac:dyDescent="0.3">
      <c r="C1929" s="51"/>
      <c r="AG1929" s="36"/>
      <c r="AJ1929" s="36"/>
      <c r="AK1929" s="36"/>
      <c r="AL1929" s="36"/>
    </row>
    <row r="1930" spans="3:38" x14ac:dyDescent="0.3">
      <c r="C1930" s="51"/>
      <c r="AG1930" s="36"/>
      <c r="AJ1930" s="36"/>
      <c r="AK1930" s="36"/>
      <c r="AL1930" s="36"/>
    </row>
    <row r="1931" spans="3:38" x14ac:dyDescent="0.3">
      <c r="C1931" s="51"/>
      <c r="AG1931" s="36"/>
      <c r="AJ1931" s="36"/>
      <c r="AK1931" s="36"/>
      <c r="AL1931" s="36"/>
    </row>
    <row r="1932" spans="3:38" x14ac:dyDescent="0.3">
      <c r="C1932" s="51"/>
      <c r="AG1932" s="36"/>
      <c r="AJ1932" s="36"/>
      <c r="AK1932" s="36"/>
      <c r="AL1932" s="36"/>
    </row>
    <row r="1933" spans="3:38" x14ac:dyDescent="0.3">
      <c r="C1933" s="51"/>
      <c r="AG1933" s="36"/>
      <c r="AJ1933" s="36"/>
      <c r="AK1933" s="36"/>
      <c r="AL1933" s="36"/>
    </row>
    <row r="1934" spans="3:38" x14ac:dyDescent="0.3">
      <c r="C1934" s="51"/>
      <c r="AG1934" s="36"/>
      <c r="AJ1934" s="36"/>
      <c r="AK1934" s="36"/>
      <c r="AL1934" s="36"/>
    </row>
    <row r="1935" spans="3:38" x14ac:dyDescent="0.3">
      <c r="C1935" s="51"/>
      <c r="AG1935" s="36"/>
      <c r="AJ1935" s="36"/>
      <c r="AK1935" s="36"/>
      <c r="AL1935" s="36"/>
    </row>
    <row r="1936" spans="3:38" x14ac:dyDescent="0.3">
      <c r="C1936" s="51"/>
      <c r="AG1936" s="36"/>
      <c r="AJ1936" s="36"/>
      <c r="AK1936" s="36"/>
      <c r="AL1936" s="36"/>
    </row>
    <row r="1937" spans="3:39" x14ac:dyDescent="0.3">
      <c r="C1937" s="51"/>
      <c r="AG1937" s="36"/>
      <c r="AJ1937" s="36"/>
      <c r="AK1937" s="36"/>
      <c r="AL1937" s="36"/>
    </row>
    <row r="1938" spans="3:39" x14ac:dyDescent="0.3">
      <c r="C1938" s="51"/>
      <c r="AG1938" s="36"/>
      <c r="AJ1938" s="36"/>
      <c r="AK1938" s="36"/>
      <c r="AL1938" s="36"/>
    </row>
    <row r="1939" spans="3:39" x14ac:dyDescent="0.3">
      <c r="C1939" s="51"/>
      <c r="AG1939" s="36"/>
      <c r="AJ1939" s="36"/>
      <c r="AK1939" s="36"/>
      <c r="AL1939" s="36"/>
    </row>
    <row r="1940" spans="3:39" x14ac:dyDescent="0.3">
      <c r="C1940" s="51"/>
      <c r="AG1940" s="36"/>
      <c r="AJ1940" s="36"/>
      <c r="AK1940" s="36"/>
      <c r="AL1940" s="36"/>
    </row>
    <row r="1941" spans="3:39" x14ac:dyDescent="0.3">
      <c r="C1941" s="51"/>
      <c r="AG1941" s="36"/>
      <c r="AJ1941" s="36"/>
      <c r="AK1941" s="36"/>
      <c r="AL1941" s="36"/>
    </row>
    <row r="1942" spans="3:39" x14ac:dyDescent="0.3">
      <c r="C1942" s="51"/>
      <c r="AG1942" s="36"/>
      <c r="AJ1942" s="36"/>
      <c r="AK1942" s="36"/>
      <c r="AL1942" s="36"/>
    </row>
    <row r="1943" spans="3:39" x14ac:dyDescent="0.3">
      <c r="C1943" s="51"/>
      <c r="AG1943" s="36"/>
      <c r="AJ1943" s="36"/>
      <c r="AK1943" s="36"/>
      <c r="AL1943" s="36"/>
    </row>
    <row r="1944" spans="3:39" x14ac:dyDescent="0.3">
      <c r="C1944" s="51"/>
      <c r="AG1944" s="36"/>
      <c r="AJ1944" s="36"/>
      <c r="AK1944" s="36"/>
      <c r="AL1944" s="36"/>
    </row>
    <row r="1945" spans="3:39" x14ac:dyDescent="0.3">
      <c r="C1945" s="51"/>
      <c r="AG1945" s="36"/>
      <c r="AJ1945" s="36"/>
      <c r="AK1945" s="36"/>
      <c r="AL1945" s="36"/>
    </row>
    <row r="1946" spans="3:39" x14ac:dyDescent="0.3">
      <c r="C1946" s="51"/>
      <c r="AG1946" s="36"/>
      <c r="AJ1946" s="36"/>
      <c r="AK1946" s="36"/>
      <c r="AL1946" s="36"/>
    </row>
    <row r="1947" spans="3:39" x14ac:dyDescent="0.3">
      <c r="C1947" s="51"/>
      <c r="AG1947" s="36"/>
      <c r="AJ1947" s="36"/>
      <c r="AK1947" s="36"/>
      <c r="AL1947" s="36"/>
    </row>
    <row r="1948" spans="3:39" x14ac:dyDescent="0.3">
      <c r="C1948" s="51"/>
      <c r="AG1948" s="36"/>
      <c r="AJ1948" s="36"/>
      <c r="AK1948" s="36"/>
      <c r="AL1948" s="36"/>
    </row>
    <row r="1949" spans="3:39" x14ac:dyDescent="0.3">
      <c r="C1949" s="51"/>
      <c r="AG1949" s="36"/>
      <c r="AJ1949" s="36"/>
      <c r="AK1949" s="36"/>
      <c r="AL1949" s="36"/>
      <c r="AM1949" s="36"/>
    </row>
    <row r="1950" spans="3:39" x14ac:dyDescent="0.3">
      <c r="C1950" s="51"/>
      <c r="AG1950" s="36"/>
      <c r="AJ1950" s="36"/>
      <c r="AK1950" s="36"/>
      <c r="AL1950" s="36"/>
    </row>
    <row r="1951" spans="3:39" x14ac:dyDescent="0.3">
      <c r="C1951" s="51"/>
      <c r="AG1951" s="36"/>
      <c r="AJ1951" s="36"/>
      <c r="AK1951" s="36"/>
      <c r="AL1951" s="36"/>
    </row>
    <row r="1952" spans="3:39" x14ac:dyDescent="0.3">
      <c r="C1952" s="51"/>
      <c r="AG1952" s="36"/>
      <c r="AJ1952" s="36"/>
      <c r="AK1952" s="36"/>
      <c r="AL1952" s="36"/>
    </row>
    <row r="1953" spans="3:38" x14ac:dyDescent="0.3">
      <c r="C1953" s="51"/>
      <c r="AG1953" s="36"/>
      <c r="AJ1953" s="36"/>
      <c r="AK1953" s="36"/>
      <c r="AL1953" s="36"/>
    </row>
    <row r="1954" spans="3:38" x14ac:dyDescent="0.3">
      <c r="C1954" s="51"/>
      <c r="AG1954" s="36"/>
      <c r="AJ1954" s="36"/>
      <c r="AK1954" s="36"/>
      <c r="AL1954" s="36"/>
    </row>
    <row r="1955" spans="3:38" x14ac:dyDescent="0.3">
      <c r="C1955" s="51"/>
      <c r="AG1955" s="36"/>
      <c r="AJ1955" s="36"/>
      <c r="AK1955" s="36"/>
      <c r="AL1955" s="36"/>
    </row>
    <row r="1956" spans="3:38" x14ac:dyDescent="0.3">
      <c r="C1956" s="51"/>
      <c r="AG1956" s="36"/>
      <c r="AJ1956" s="36"/>
      <c r="AK1956" s="36"/>
      <c r="AL1956" s="36"/>
    </row>
    <row r="1957" spans="3:38" x14ac:dyDescent="0.3">
      <c r="C1957" s="51"/>
      <c r="AG1957" s="36"/>
      <c r="AJ1957" s="36"/>
      <c r="AK1957" s="36"/>
      <c r="AL1957" s="36"/>
    </row>
    <row r="1958" spans="3:38" x14ac:dyDescent="0.3">
      <c r="C1958" s="51"/>
      <c r="AG1958" s="36"/>
      <c r="AJ1958" s="36"/>
      <c r="AK1958" s="36"/>
      <c r="AL1958" s="36"/>
    </row>
    <row r="1959" spans="3:38" x14ac:dyDescent="0.3">
      <c r="C1959" s="51"/>
      <c r="AG1959" s="36"/>
      <c r="AJ1959" s="36"/>
      <c r="AK1959" s="36"/>
      <c r="AL1959" s="36"/>
    </row>
    <row r="1960" spans="3:38" x14ac:dyDescent="0.3">
      <c r="C1960" s="51"/>
      <c r="AG1960" s="36"/>
      <c r="AJ1960" s="36"/>
      <c r="AK1960" s="36"/>
      <c r="AL1960" s="36"/>
    </row>
    <row r="1961" spans="3:38" x14ac:dyDescent="0.3">
      <c r="C1961" s="51"/>
      <c r="AG1961" s="36"/>
      <c r="AJ1961" s="36"/>
      <c r="AK1961" s="36"/>
      <c r="AL1961" s="36"/>
    </row>
    <row r="1962" spans="3:38" x14ac:dyDescent="0.3">
      <c r="C1962" s="51"/>
      <c r="AG1962" s="36"/>
      <c r="AJ1962" s="36"/>
      <c r="AK1962" s="36"/>
      <c r="AL1962" s="36"/>
    </row>
    <row r="1963" spans="3:38" x14ac:dyDescent="0.3">
      <c r="C1963" s="51"/>
      <c r="AG1963" s="36"/>
      <c r="AJ1963" s="36"/>
      <c r="AK1963" s="36"/>
      <c r="AL1963" s="36"/>
    </row>
    <row r="1964" spans="3:38" x14ac:dyDescent="0.3">
      <c r="C1964" s="51"/>
      <c r="AG1964" s="36"/>
      <c r="AJ1964" s="36"/>
      <c r="AK1964" s="36"/>
      <c r="AL1964" s="36"/>
    </row>
    <row r="1965" spans="3:38" x14ac:dyDescent="0.3">
      <c r="C1965" s="51"/>
      <c r="AG1965" s="36"/>
      <c r="AJ1965" s="36"/>
      <c r="AK1965" s="36"/>
      <c r="AL1965" s="36"/>
    </row>
    <row r="1966" spans="3:38" x14ac:dyDescent="0.3">
      <c r="C1966" s="51"/>
      <c r="AG1966" s="36"/>
      <c r="AJ1966" s="36"/>
      <c r="AK1966" s="36"/>
      <c r="AL1966" s="36"/>
    </row>
    <row r="1967" spans="3:38" x14ac:dyDescent="0.3">
      <c r="C1967" s="51"/>
      <c r="R1967" s="52"/>
      <c r="AG1967" s="36"/>
      <c r="AJ1967" s="36"/>
      <c r="AK1967" s="36"/>
      <c r="AL1967" s="36"/>
    </row>
    <row r="1968" spans="3:38" x14ac:dyDescent="0.3">
      <c r="C1968" s="51"/>
      <c r="AG1968" s="36"/>
      <c r="AJ1968" s="36"/>
      <c r="AK1968" s="36"/>
      <c r="AL1968" s="36"/>
    </row>
    <row r="1969" spans="3:38" x14ac:dyDescent="0.3">
      <c r="C1969" s="51"/>
      <c r="AG1969" s="36"/>
      <c r="AJ1969" s="36"/>
      <c r="AK1969" s="36"/>
      <c r="AL1969" s="36"/>
    </row>
    <row r="1970" spans="3:38" x14ac:dyDescent="0.3">
      <c r="C1970" s="51"/>
      <c r="AG1970" s="36"/>
      <c r="AJ1970" s="36"/>
      <c r="AK1970" s="36"/>
      <c r="AL1970" s="36"/>
    </row>
    <row r="1971" spans="3:38" x14ac:dyDescent="0.3">
      <c r="C1971" s="51"/>
      <c r="AG1971" s="36"/>
      <c r="AJ1971" s="36"/>
      <c r="AK1971" s="36"/>
      <c r="AL1971" s="36"/>
    </row>
    <row r="1972" spans="3:38" x14ac:dyDescent="0.3">
      <c r="C1972" s="51"/>
      <c r="AG1972" s="36"/>
      <c r="AJ1972" s="36"/>
      <c r="AK1972" s="36"/>
      <c r="AL1972" s="36"/>
    </row>
    <row r="1973" spans="3:38" x14ac:dyDescent="0.3">
      <c r="C1973" s="51"/>
      <c r="AG1973" s="36"/>
      <c r="AJ1973" s="36"/>
      <c r="AK1973" s="36"/>
      <c r="AL1973" s="36"/>
    </row>
    <row r="1974" spans="3:38" x14ac:dyDescent="0.3">
      <c r="C1974" s="51"/>
      <c r="AG1974" s="36"/>
      <c r="AJ1974" s="36"/>
      <c r="AK1974" s="36"/>
      <c r="AL1974" s="36"/>
    </row>
    <row r="1975" spans="3:38" x14ac:dyDescent="0.3">
      <c r="C1975" s="51"/>
      <c r="AG1975" s="36"/>
      <c r="AJ1975" s="36"/>
      <c r="AK1975" s="36"/>
      <c r="AL1975" s="36"/>
    </row>
    <row r="1976" spans="3:38" x14ac:dyDescent="0.3">
      <c r="C1976" s="51"/>
      <c r="AG1976" s="36"/>
      <c r="AJ1976" s="36"/>
      <c r="AK1976" s="36"/>
      <c r="AL1976" s="36"/>
    </row>
    <row r="1977" spans="3:38" x14ac:dyDescent="0.3">
      <c r="C1977" s="51"/>
      <c r="AG1977" s="36"/>
      <c r="AJ1977" s="36"/>
      <c r="AK1977" s="36"/>
      <c r="AL1977" s="36"/>
    </row>
    <row r="1978" spans="3:38" x14ac:dyDescent="0.3">
      <c r="C1978" s="51"/>
      <c r="AG1978" s="36"/>
      <c r="AJ1978" s="36"/>
      <c r="AK1978" s="36"/>
      <c r="AL1978" s="36"/>
    </row>
    <row r="1979" spans="3:38" x14ac:dyDescent="0.3">
      <c r="C1979" s="51"/>
      <c r="AG1979" s="36"/>
      <c r="AJ1979" s="36"/>
      <c r="AK1979" s="36"/>
      <c r="AL1979" s="36"/>
    </row>
    <row r="1980" spans="3:38" x14ac:dyDescent="0.3">
      <c r="C1980" s="51"/>
      <c r="AG1980" s="36"/>
      <c r="AJ1980" s="36"/>
      <c r="AK1980" s="36"/>
      <c r="AL1980" s="36"/>
    </row>
    <row r="1981" spans="3:38" x14ac:dyDescent="0.3">
      <c r="C1981" s="51"/>
      <c r="AG1981" s="36"/>
      <c r="AJ1981" s="36"/>
      <c r="AK1981" s="36"/>
      <c r="AL1981" s="36"/>
    </row>
    <row r="1982" spans="3:38" x14ac:dyDescent="0.3">
      <c r="C1982" s="51"/>
      <c r="AG1982" s="36"/>
      <c r="AJ1982" s="36"/>
      <c r="AK1982" s="36"/>
      <c r="AL1982" s="36"/>
    </row>
    <row r="1983" spans="3:38" x14ac:dyDescent="0.3">
      <c r="C1983" s="51"/>
      <c r="AG1983" s="36"/>
      <c r="AJ1983" s="36"/>
      <c r="AK1983" s="36"/>
      <c r="AL1983" s="36"/>
    </row>
    <row r="1984" spans="3:38" x14ac:dyDescent="0.3">
      <c r="C1984" s="51"/>
      <c r="AG1984" s="36"/>
      <c r="AJ1984" s="36"/>
      <c r="AK1984" s="36"/>
      <c r="AL1984" s="36"/>
    </row>
    <row r="1985" spans="3:38" x14ac:dyDescent="0.3">
      <c r="C1985" s="51"/>
      <c r="AG1985" s="36"/>
      <c r="AJ1985" s="36"/>
      <c r="AK1985" s="36"/>
      <c r="AL1985" s="36"/>
    </row>
    <row r="1986" spans="3:38" x14ac:dyDescent="0.3">
      <c r="C1986" s="51"/>
      <c r="AG1986" s="36"/>
      <c r="AJ1986" s="36"/>
      <c r="AK1986" s="36"/>
      <c r="AL1986" s="36"/>
    </row>
    <row r="1987" spans="3:38" x14ac:dyDescent="0.3">
      <c r="C1987" s="51"/>
      <c r="AG1987" s="36"/>
      <c r="AJ1987" s="36"/>
      <c r="AK1987" s="36"/>
      <c r="AL1987" s="36"/>
    </row>
    <row r="1988" spans="3:38" x14ac:dyDescent="0.3">
      <c r="C1988" s="51"/>
      <c r="AG1988" s="36"/>
      <c r="AJ1988" s="36"/>
      <c r="AK1988" s="36"/>
      <c r="AL1988" s="36"/>
    </row>
    <row r="1989" spans="3:38" x14ac:dyDescent="0.3">
      <c r="C1989" s="51"/>
      <c r="AG1989" s="36"/>
      <c r="AJ1989" s="36"/>
      <c r="AK1989" s="36"/>
      <c r="AL1989" s="36"/>
    </row>
    <row r="1990" spans="3:38" x14ac:dyDescent="0.3">
      <c r="C1990" s="51"/>
      <c r="AG1990" s="36"/>
      <c r="AJ1990" s="36"/>
      <c r="AK1990" s="36"/>
      <c r="AL1990" s="36"/>
    </row>
    <row r="1991" spans="3:38" x14ac:dyDescent="0.3">
      <c r="C1991" s="51"/>
      <c r="AG1991" s="36"/>
      <c r="AJ1991" s="36"/>
      <c r="AK1991" s="36"/>
      <c r="AL1991" s="36"/>
    </row>
    <row r="1992" spans="3:38" x14ac:dyDescent="0.3">
      <c r="C1992" s="51"/>
      <c r="AG1992" s="36"/>
      <c r="AJ1992" s="36"/>
      <c r="AK1992" s="36"/>
      <c r="AL1992" s="36"/>
    </row>
    <row r="1993" spans="3:38" x14ac:dyDescent="0.3">
      <c r="C1993" s="51"/>
      <c r="AG1993" s="36"/>
      <c r="AJ1993" s="36"/>
      <c r="AK1993" s="36"/>
      <c r="AL1993" s="36"/>
    </row>
    <row r="1994" spans="3:38" x14ac:dyDescent="0.3">
      <c r="C1994" s="51"/>
      <c r="AG1994" s="36"/>
      <c r="AJ1994" s="36"/>
      <c r="AK1994" s="36"/>
      <c r="AL1994" s="36"/>
    </row>
    <row r="1995" spans="3:38" x14ac:dyDescent="0.3">
      <c r="C1995" s="51"/>
      <c r="AG1995" s="36"/>
      <c r="AJ1995" s="36"/>
      <c r="AK1995" s="36"/>
      <c r="AL1995" s="36"/>
    </row>
    <row r="1996" spans="3:38" x14ac:dyDescent="0.3">
      <c r="C1996" s="51"/>
      <c r="AG1996" s="36"/>
      <c r="AJ1996" s="36"/>
      <c r="AK1996" s="36"/>
      <c r="AL1996" s="36"/>
    </row>
    <row r="1997" spans="3:38" x14ac:dyDescent="0.3">
      <c r="C1997" s="51"/>
      <c r="AG1997" s="36"/>
      <c r="AJ1997" s="36"/>
      <c r="AK1997" s="36"/>
      <c r="AL1997" s="36"/>
    </row>
    <row r="1998" spans="3:38" x14ac:dyDescent="0.3">
      <c r="C1998" s="51"/>
      <c r="AG1998" s="36"/>
      <c r="AJ1998" s="36"/>
      <c r="AK1998" s="36"/>
      <c r="AL1998" s="36"/>
    </row>
    <row r="1999" spans="3:38" x14ac:dyDescent="0.3">
      <c r="C1999" s="51"/>
      <c r="AG1999" s="36"/>
      <c r="AJ1999" s="36"/>
      <c r="AK1999" s="36"/>
      <c r="AL1999" s="36"/>
    </row>
    <row r="2000" spans="3:38" x14ac:dyDescent="0.3">
      <c r="C2000" s="51"/>
      <c r="AG2000" s="36"/>
      <c r="AJ2000" s="36"/>
      <c r="AK2000" s="36"/>
      <c r="AL2000" s="36"/>
    </row>
    <row r="2001" spans="3:39" x14ac:dyDescent="0.3">
      <c r="C2001" s="51"/>
      <c r="AG2001" s="36"/>
      <c r="AJ2001" s="36"/>
      <c r="AK2001" s="36"/>
      <c r="AL2001" s="36"/>
    </row>
    <row r="2002" spans="3:39" x14ac:dyDescent="0.3">
      <c r="C2002" s="51"/>
      <c r="AG2002" s="36"/>
      <c r="AJ2002" s="36"/>
      <c r="AK2002" s="36"/>
      <c r="AL2002" s="36"/>
    </row>
    <row r="2003" spans="3:39" x14ac:dyDescent="0.3">
      <c r="C2003" s="51"/>
      <c r="AG2003" s="36"/>
      <c r="AJ2003" s="36"/>
      <c r="AK2003" s="36"/>
      <c r="AL2003" s="36"/>
      <c r="AM2003" s="36"/>
    </row>
    <row r="2004" spans="3:39" x14ac:dyDescent="0.3">
      <c r="C2004" s="51"/>
      <c r="AG2004" s="36"/>
      <c r="AJ2004" s="36"/>
      <c r="AK2004" s="36"/>
      <c r="AL2004" s="36"/>
    </row>
    <row r="2005" spans="3:39" x14ac:dyDescent="0.3">
      <c r="C2005" s="51"/>
      <c r="AG2005" s="36"/>
      <c r="AJ2005" s="36"/>
      <c r="AK2005" s="36"/>
      <c r="AL2005" s="36"/>
      <c r="AM2005" s="36"/>
    </row>
    <row r="2006" spans="3:39" x14ac:dyDescent="0.3">
      <c r="C2006" s="51"/>
      <c r="AG2006" s="36"/>
      <c r="AJ2006" s="36"/>
      <c r="AK2006" s="36"/>
      <c r="AL2006" s="36"/>
    </row>
    <row r="2007" spans="3:39" x14ac:dyDescent="0.3">
      <c r="C2007" s="51"/>
      <c r="AG2007" s="36"/>
      <c r="AJ2007" s="36"/>
      <c r="AK2007" s="36"/>
      <c r="AL2007" s="36"/>
    </row>
    <row r="2008" spans="3:39" x14ac:dyDescent="0.3">
      <c r="C2008" s="51"/>
      <c r="AG2008" s="36"/>
      <c r="AJ2008" s="36"/>
      <c r="AK2008" s="36"/>
      <c r="AL2008" s="36"/>
    </row>
    <row r="2009" spans="3:39" x14ac:dyDescent="0.3">
      <c r="C2009" s="51"/>
      <c r="AG2009" s="36"/>
      <c r="AJ2009" s="36"/>
      <c r="AK2009" s="36"/>
      <c r="AL2009" s="36"/>
    </row>
    <row r="2010" spans="3:39" x14ac:dyDescent="0.3">
      <c r="C2010" s="51"/>
      <c r="AG2010" s="36"/>
      <c r="AJ2010" s="36"/>
      <c r="AK2010" s="36"/>
      <c r="AL2010" s="36"/>
    </row>
    <row r="2011" spans="3:39" x14ac:dyDescent="0.3">
      <c r="C2011" s="51"/>
      <c r="AG2011" s="36"/>
      <c r="AJ2011" s="36"/>
      <c r="AK2011" s="36"/>
      <c r="AL2011" s="36"/>
    </row>
    <row r="2012" spans="3:39" x14ac:dyDescent="0.3">
      <c r="C2012" s="51"/>
      <c r="AG2012" s="36"/>
      <c r="AJ2012" s="36"/>
      <c r="AK2012" s="36"/>
      <c r="AL2012" s="36"/>
    </row>
    <row r="2013" spans="3:39" x14ac:dyDescent="0.3">
      <c r="C2013" s="51"/>
      <c r="AG2013" s="36"/>
      <c r="AJ2013" s="36"/>
      <c r="AK2013" s="36"/>
      <c r="AL2013" s="36"/>
    </row>
    <row r="2014" spans="3:39" x14ac:dyDescent="0.3">
      <c r="C2014" s="51"/>
      <c r="AG2014" s="36"/>
      <c r="AJ2014" s="36"/>
      <c r="AK2014" s="36"/>
      <c r="AL2014" s="36"/>
    </row>
    <row r="2015" spans="3:39" x14ac:dyDescent="0.3">
      <c r="C2015" s="51"/>
      <c r="AG2015" s="36"/>
      <c r="AJ2015" s="36"/>
      <c r="AK2015" s="36"/>
      <c r="AL2015" s="36"/>
    </row>
    <row r="2016" spans="3:39" x14ac:dyDescent="0.3">
      <c r="C2016" s="51"/>
      <c r="AG2016" s="36"/>
      <c r="AJ2016" s="36"/>
      <c r="AK2016" s="36"/>
      <c r="AL2016" s="36"/>
      <c r="AM2016" s="36"/>
    </row>
    <row r="2017" spans="3:38" x14ac:dyDescent="0.3">
      <c r="C2017" s="51"/>
      <c r="AG2017" s="36"/>
      <c r="AJ2017" s="36"/>
      <c r="AK2017" s="36"/>
      <c r="AL2017" s="36"/>
    </row>
    <row r="2018" spans="3:38" x14ac:dyDescent="0.3">
      <c r="C2018" s="51"/>
      <c r="AG2018" s="36"/>
      <c r="AJ2018" s="36"/>
      <c r="AK2018" s="36"/>
      <c r="AL2018" s="36"/>
    </row>
    <row r="2019" spans="3:38" x14ac:dyDescent="0.3">
      <c r="C2019" s="51"/>
      <c r="AG2019" s="36"/>
      <c r="AJ2019" s="36"/>
      <c r="AK2019" s="36"/>
      <c r="AL2019" s="36"/>
    </row>
    <row r="2020" spans="3:38" x14ac:dyDescent="0.3">
      <c r="C2020" s="51"/>
      <c r="AG2020" s="36"/>
      <c r="AJ2020" s="36"/>
      <c r="AK2020" s="36"/>
      <c r="AL2020" s="36"/>
    </row>
    <row r="2021" spans="3:38" x14ac:dyDescent="0.3">
      <c r="C2021" s="51"/>
      <c r="R2021" s="52"/>
      <c r="AG2021" s="36"/>
      <c r="AJ2021" s="36"/>
      <c r="AK2021" s="36"/>
      <c r="AL2021" s="36"/>
    </row>
    <row r="2022" spans="3:38" x14ac:dyDescent="0.3">
      <c r="C2022" s="51"/>
      <c r="R2022" s="52"/>
      <c r="AG2022" s="36"/>
      <c r="AJ2022" s="36"/>
      <c r="AK2022" s="36"/>
      <c r="AL2022" s="36"/>
    </row>
    <row r="2023" spans="3:38" x14ac:dyDescent="0.3">
      <c r="C2023" s="51"/>
      <c r="R2023" s="52"/>
      <c r="AG2023" s="36"/>
      <c r="AJ2023" s="36"/>
      <c r="AK2023" s="36"/>
      <c r="AL2023" s="36"/>
    </row>
    <row r="2024" spans="3:38" x14ac:dyDescent="0.3">
      <c r="C2024" s="51"/>
      <c r="AG2024" s="36"/>
      <c r="AJ2024" s="36"/>
      <c r="AK2024" s="36"/>
      <c r="AL2024" s="36"/>
    </row>
    <row r="2025" spans="3:38" x14ac:dyDescent="0.3">
      <c r="C2025" s="51"/>
      <c r="AG2025" s="36"/>
      <c r="AJ2025" s="36"/>
      <c r="AK2025" s="36"/>
      <c r="AL2025" s="36"/>
    </row>
    <row r="2026" spans="3:38" x14ac:dyDescent="0.3">
      <c r="C2026" s="51"/>
      <c r="AG2026" s="36"/>
      <c r="AJ2026" s="36"/>
      <c r="AK2026" s="36"/>
      <c r="AL2026" s="36"/>
    </row>
    <row r="2027" spans="3:38" x14ac:dyDescent="0.3">
      <c r="C2027" s="51"/>
      <c r="AG2027" s="36"/>
      <c r="AJ2027" s="36"/>
      <c r="AK2027" s="36"/>
      <c r="AL2027" s="36"/>
    </row>
    <row r="2028" spans="3:38" x14ac:dyDescent="0.3">
      <c r="C2028" s="51"/>
      <c r="AG2028" s="36"/>
      <c r="AJ2028" s="36"/>
      <c r="AK2028" s="36"/>
      <c r="AL2028" s="36"/>
    </row>
    <row r="2029" spans="3:38" x14ac:dyDescent="0.3">
      <c r="C2029" s="51"/>
      <c r="AG2029" s="36"/>
      <c r="AJ2029" s="36"/>
      <c r="AK2029" s="36"/>
      <c r="AL2029" s="36"/>
    </row>
    <row r="2030" spans="3:38" x14ac:dyDescent="0.3">
      <c r="C2030" s="51"/>
      <c r="AG2030" s="36"/>
      <c r="AJ2030" s="36"/>
      <c r="AK2030" s="36"/>
      <c r="AL2030" s="36"/>
    </row>
    <row r="2031" spans="3:38" x14ac:dyDescent="0.3">
      <c r="C2031" s="51"/>
      <c r="R2031" s="52"/>
      <c r="AG2031" s="36"/>
      <c r="AJ2031" s="36"/>
      <c r="AK2031" s="36"/>
      <c r="AL2031" s="36"/>
    </row>
    <row r="2032" spans="3:38" x14ac:dyDescent="0.3">
      <c r="C2032" s="51"/>
      <c r="R2032" s="52"/>
      <c r="AG2032" s="36"/>
      <c r="AJ2032" s="36"/>
      <c r="AK2032" s="36"/>
      <c r="AL2032" s="36"/>
    </row>
    <row r="2033" spans="3:38" x14ac:dyDescent="0.3">
      <c r="C2033" s="51"/>
      <c r="R2033" s="52"/>
      <c r="AG2033" s="36"/>
      <c r="AJ2033" s="36"/>
      <c r="AK2033" s="36"/>
      <c r="AL2033" s="36"/>
    </row>
    <row r="2034" spans="3:38" x14ac:dyDescent="0.3">
      <c r="C2034" s="51"/>
      <c r="AG2034" s="36"/>
      <c r="AJ2034" s="36"/>
      <c r="AK2034" s="36"/>
      <c r="AL2034" s="36"/>
    </row>
    <row r="2035" spans="3:38" x14ac:dyDescent="0.3">
      <c r="C2035" s="51"/>
      <c r="AG2035" s="36"/>
      <c r="AJ2035" s="36"/>
      <c r="AK2035" s="36"/>
      <c r="AL2035" s="36"/>
    </row>
    <row r="2036" spans="3:38" x14ac:dyDescent="0.3">
      <c r="C2036" s="51"/>
      <c r="AG2036" s="36"/>
      <c r="AJ2036" s="36"/>
      <c r="AK2036" s="36"/>
      <c r="AL2036" s="36"/>
    </row>
    <row r="2037" spans="3:38" x14ac:dyDescent="0.3">
      <c r="C2037" s="51"/>
      <c r="AG2037" s="36"/>
      <c r="AJ2037" s="36"/>
      <c r="AK2037" s="36"/>
      <c r="AL2037" s="36"/>
    </row>
    <row r="2038" spans="3:38" x14ac:dyDescent="0.3">
      <c r="C2038" s="51"/>
      <c r="AG2038" s="36"/>
      <c r="AJ2038" s="36"/>
      <c r="AK2038" s="36"/>
      <c r="AL2038" s="36"/>
    </row>
    <row r="2039" spans="3:38" x14ac:dyDescent="0.3">
      <c r="C2039" s="51"/>
      <c r="AG2039" s="36"/>
      <c r="AJ2039" s="36"/>
      <c r="AK2039" s="36"/>
      <c r="AL2039" s="36"/>
    </row>
    <row r="2040" spans="3:38" x14ac:dyDescent="0.3">
      <c r="C2040" s="51"/>
      <c r="AG2040" s="36"/>
      <c r="AJ2040" s="36"/>
      <c r="AK2040" s="36"/>
      <c r="AL2040" s="36"/>
    </row>
    <row r="2041" spans="3:38" x14ac:dyDescent="0.3">
      <c r="C2041" s="51"/>
      <c r="AG2041" s="36"/>
      <c r="AJ2041" s="36"/>
      <c r="AK2041" s="36"/>
      <c r="AL2041" s="36"/>
    </row>
    <row r="2042" spans="3:38" x14ac:dyDescent="0.3">
      <c r="C2042" s="51"/>
      <c r="AG2042" s="36"/>
      <c r="AJ2042" s="36"/>
      <c r="AK2042" s="36"/>
      <c r="AL2042" s="36"/>
    </row>
    <row r="2043" spans="3:38" x14ac:dyDescent="0.3">
      <c r="C2043" s="51"/>
      <c r="AG2043" s="36"/>
      <c r="AJ2043" s="36"/>
      <c r="AK2043" s="36"/>
      <c r="AL2043" s="36"/>
    </row>
    <row r="2044" spans="3:38" x14ac:dyDescent="0.3">
      <c r="C2044" s="51"/>
      <c r="AG2044" s="36"/>
      <c r="AJ2044" s="36"/>
      <c r="AK2044" s="36"/>
      <c r="AL2044" s="36"/>
    </row>
    <row r="2045" spans="3:38" x14ac:dyDescent="0.3">
      <c r="C2045" s="51"/>
      <c r="AG2045" s="36"/>
      <c r="AJ2045" s="36"/>
      <c r="AK2045" s="36"/>
      <c r="AL2045" s="36"/>
    </row>
    <row r="2046" spans="3:38" x14ac:dyDescent="0.3">
      <c r="C2046" s="51"/>
      <c r="AG2046" s="36"/>
      <c r="AJ2046" s="36"/>
      <c r="AK2046" s="36"/>
      <c r="AL2046" s="36"/>
    </row>
    <row r="2047" spans="3:38" x14ac:dyDescent="0.3">
      <c r="C2047" s="51"/>
      <c r="AG2047" s="36"/>
      <c r="AJ2047" s="36"/>
      <c r="AK2047" s="36"/>
      <c r="AL2047" s="36"/>
    </row>
    <row r="2048" spans="3:38" x14ac:dyDescent="0.3">
      <c r="C2048" s="51"/>
      <c r="AG2048" s="36"/>
      <c r="AJ2048" s="36"/>
      <c r="AK2048" s="36"/>
      <c r="AL2048" s="36"/>
    </row>
    <row r="2049" spans="3:38" x14ac:dyDescent="0.3">
      <c r="C2049" s="51"/>
      <c r="AG2049" s="36"/>
      <c r="AJ2049" s="36"/>
      <c r="AK2049" s="36"/>
      <c r="AL2049" s="36"/>
    </row>
    <row r="2050" spans="3:38" x14ac:dyDescent="0.3">
      <c r="C2050" s="51"/>
      <c r="AG2050" s="36"/>
      <c r="AJ2050" s="36"/>
      <c r="AK2050" s="36"/>
      <c r="AL2050" s="36"/>
    </row>
    <row r="2051" spans="3:38" x14ac:dyDescent="0.3">
      <c r="C2051" s="51"/>
      <c r="AG2051" s="36"/>
      <c r="AJ2051" s="36"/>
      <c r="AK2051" s="36"/>
      <c r="AL2051" s="36"/>
    </row>
    <row r="2052" spans="3:38" x14ac:dyDescent="0.3">
      <c r="C2052" s="51"/>
      <c r="AG2052" s="36"/>
      <c r="AJ2052" s="36"/>
      <c r="AK2052" s="36"/>
      <c r="AL2052" s="36"/>
    </row>
    <row r="2053" spans="3:38" x14ac:dyDescent="0.3">
      <c r="C2053" s="51"/>
      <c r="AG2053" s="36"/>
      <c r="AJ2053" s="36"/>
      <c r="AK2053" s="36"/>
      <c r="AL2053" s="36"/>
    </row>
    <row r="2054" spans="3:38" x14ac:dyDescent="0.3">
      <c r="C2054" s="51"/>
      <c r="AG2054" s="36"/>
      <c r="AJ2054" s="36"/>
      <c r="AK2054" s="36"/>
      <c r="AL2054" s="36"/>
    </row>
    <row r="2055" spans="3:38" x14ac:dyDescent="0.3">
      <c r="C2055" s="51"/>
      <c r="AG2055" s="36"/>
      <c r="AJ2055" s="36"/>
      <c r="AK2055" s="36"/>
      <c r="AL2055" s="36"/>
    </row>
    <row r="2056" spans="3:38" x14ac:dyDescent="0.3">
      <c r="C2056" s="51"/>
      <c r="AG2056" s="36"/>
      <c r="AJ2056" s="36"/>
      <c r="AK2056" s="36"/>
      <c r="AL2056" s="36"/>
    </row>
    <row r="2057" spans="3:38" x14ac:dyDescent="0.3">
      <c r="C2057" s="51"/>
      <c r="AG2057" s="36"/>
      <c r="AJ2057" s="36"/>
      <c r="AK2057" s="36"/>
      <c r="AL2057" s="36"/>
    </row>
    <row r="2058" spans="3:38" x14ac:dyDescent="0.3">
      <c r="C2058" s="51"/>
      <c r="AG2058" s="36"/>
      <c r="AJ2058" s="36"/>
      <c r="AK2058" s="36"/>
      <c r="AL2058" s="36"/>
    </row>
    <row r="2059" spans="3:38" x14ac:dyDescent="0.3">
      <c r="C2059" s="51"/>
      <c r="R2059" s="52"/>
      <c r="AG2059" s="36"/>
      <c r="AJ2059" s="36"/>
      <c r="AK2059" s="36"/>
      <c r="AL2059" s="36"/>
    </row>
    <row r="2060" spans="3:38" x14ac:dyDescent="0.3">
      <c r="C2060" s="51"/>
      <c r="AG2060" s="36"/>
      <c r="AJ2060" s="36"/>
      <c r="AK2060" s="36"/>
      <c r="AL2060" s="36"/>
    </row>
    <row r="2061" spans="3:38" x14ac:dyDescent="0.3">
      <c r="C2061" s="51"/>
      <c r="AG2061" s="36"/>
      <c r="AJ2061" s="36"/>
      <c r="AK2061" s="36"/>
      <c r="AL2061" s="36"/>
    </row>
    <row r="2062" spans="3:38" x14ac:dyDescent="0.3">
      <c r="C2062" s="51"/>
      <c r="AG2062" s="36"/>
      <c r="AJ2062" s="36"/>
      <c r="AK2062" s="36"/>
      <c r="AL2062" s="36"/>
    </row>
    <row r="2063" spans="3:38" x14ac:dyDescent="0.3">
      <c r="C2063" s="51"/>
      <c r="AG2063" s="36"/>
      <c r="AJ2063" s="36"/>
      <c r="AK2063" s="36"/>
      <c r="AL2063" s="36"/>
    </row>
    <row r="2064" spans="3:38" x14ac:dyDescent="0.3">
      <c r="C2064" s="51"/>
      <c r="AG2064" s="36"/>
      <c r="AJ2064" s="36"/>
      <c r="AK2064" s="36"/>
      <c r="AL2064" s="36"/>
    </row>
    <row r="2065" spans="3:38" x14ac:dyDescent="0.3">
      <c r="C2065" s="51"/>
      <c r="AG2065" s="36"/>
      <c r="AJ2065" s="36"/>
      <c r="AK2065" s="36"/>
      <c r="AL2065" s="36"/>
    </row>
    <row r="2066" spans="3:38" x14ac:dyDescent="0.3">
      <c r="C2066" s="51"/>
      <c r="AG2066" s="36"/>
      <c r="AJ2066" s="36"/>
      <c r="AK2066" s="36"/>
      <c r="AL2066" s="36"/>
    </row>
    <row r="2067" spans="3:38" x14ac:dyDescent="0.3">
      <c r="C2067" s="51"/>
      <c r="AG2067" s="36"/>
      <c r="AJ2067" s="36"/>
      <c r="AK2067" s="36"/>
      <c r="AL2067" s="36"/>
    </row>
    <row r="2068" spans="3:38" x14ac:dyDescent="0.3">
      <c r="C2068" s="51"/>
      <c r="AG2068" s="36"/>
      <c r="AJ2068" s="36"/>
      <c r="AK2068" s="36"/>
      <c r="AL2068" s="36"/>
    </row>
    <row r="2069" spans="3:38" x14ac:dyDescent="0.3">
      <c r="C2069" s="51"/>
      <c r="AG2069" s="36"/>
      <c r="AJ2069" s="36"/>
      <c r="AK2069" s="36"/>
      <c r="AL2069" s="36"/>
    </row>
    <row r="2070" spans="3:38" x14ac:dyDescent="0.3">
      <c r="C2070" s="51"/>
      <c r="AG2070" s="36"/>
      <c r="AJ2070" s="36"/>
      <c r="AK2070" s="36"/>
      <c r="AL2070" s="36"/>
    </row>
    <row r="2071" spans="3:38" x14ac:dyDescent="0.3">
      <c r="C2071" s="51"/>
      <c r="AG2071" s="36"/>
      <c r="AJ2071" s="36"/>
      <c r="AK2071" s="36"/>
      <c r="AL2071" s="36"/>
    </row>
    <row r="2072" spans="3:38" x14ac:dyDescent="0.3">
      <c r="C2072" s="51"/>
      <c r="AG2072" s="36"/>
      <c r="AJ2072" s="36"/>
      <c r="AK2072" s="36"/>
      <c r="AL2072" s="36"/>
    </row>
    <row r="2073" spans="3:38" x14ac:dyDescent="0.3">
      <c r="C2073" s="51"/>
      <c r="AG2073" s="36"/>
      <c r="AJ2073" s="36"/>
      <c r="AK2073" s="36"/>
      <c r="AL2073" s="36"/>
    </row>
    <row r="2074" spans="3:38" x14ac:dyDescent="0.3">
      <c r="C2074" s="51"/>
      <c r="AG2074" s="36"/>
      <c r="AJ2074" s="36"/>
      <c r="AK2074" s="36"/>
      <c r="AL2074" s="36"/>
    </row>
    <row r="2075" spans="3:38" x14ac:dyDescent="0.3">
      <c r="C2075" s="51"/>
      <c r="AG2075" s="36"/>
      <c r="AJ2075" s="36"/>
      <c r="AK2075" s="36"/>
      <c r="AL2075" s="36"/>
    </row>
    <row r="2076" spans="3:38" x14ac:dyDescent="0.3">
      <c r="C2076" s="51"/>
      <c r="AG2076" s="36"/>
      <c r="AJ2076" s="36"/>
      <c r="AK2076" s="36"/>
      <c r="AL2076" s="36"/>
    </row>
    <row r="2077" spans="3:38" x14ac:dyDescent="0.3">
      <c r="C2077" s="51"/>
      <c r="AG2077" s="36"/>
      <c r="AJ2077" s="36"/>
      <c r="AK2077" s="36"/>
      <c r="AL2077" s="36"/>
    </row>
    <row r="2078" spans="3:38" x14ac:dyDescent="0.3">
      <c r="C2078" s="51"/>
      <c r="AG2078" s="36"/>
      <c r="AJ2078" s="36"/>
      <c r="AK2078" s="36"/>
      <c r="AL2078" s="36"/>
    </row>
    <row r="2079" spans="3:38" x14ac:dyDescent="0.3">
      <c r="C2079" s="51"/>
      <c r="AG2079" s="36"/>
      <c r="AJ2079" s="36"/>
      <c r="AK2079" s="36"/>
      <c r="AL2079" s="36"/>
    </row>
    <row r="2080" spans="3:38" x14ac:dyDescent="0.3">
      <c r="C2080" s="51"/>
      <c r="AG2080" s="36"/>
      <c r="AJ2080" s="36"/>
      <c r="AK2080" s="36"/>
      <c r="AL2080" s="36"/>
    </row>
    <row r="2081" spans="3:38" x14ac:dyDescent="0.3">
      <c r="C2081" s="51"/>
      <c r="AG2081" s="36"/>
      <c r="AJ2081" s="36"/>
      <c r="AK2081" s="36"/>
      <c r="AL2081" s="36"/>
    </row>
    <row r="2082" spans="3:38" x14ac:dyDescent="0.3">
      <c r="C2082" s="51"/>
      <c r="AG2082" s="36"/>
      <c r="AJ2082" s="36"/>
      <c r="AK2082" s="36"/>
      <c r="AL2082" s="36"/>
    </row>
    <row r="2083" spans="3:38" x14ac:dyDescent="0.3">
      <c r="C2083" s="51"/>
      <c r="AG2083" s="36"/>
      <c r="AJ2083" s="36"/>
      <c r="AK2083" s="36"/>
      <c r="AL2083" s="36"/>
    </row>
    <row r="2084" spans="3:38" x14ac:dyDescent="0.3">
      <c r="C2084" s="51"/>
      <c r="AG2084" s="36"/>
      <c r="AJ2084" s="36"/>
      <c r="AK2084" s="36"/>
      <c r="AL2084" s="36"/>
    </row>
    <row r="2085" spans="3:38" x14ac:dyDescent="0.3">
      <c r="C2085" s="51"/>
      <c r="AG2085" s="36"/>
      <c r="AJ2085" s="36"/>
      <c r="AK2085" s="36"/>
      <c r="AL2085" s="36"/>
    </row>
    <row r="2086" spans="3:38" x14ac:dyDescent="0.3">
      <c r="C2086" s="51"/>
      <c r="AG2086" s="36"/>
      <c r="AJ2086" s="36"/>
      <c r="AK2086" s="36"/>
      <c r="AL2086" s="36"/>
    </row>
    <row r="2087" spans="3:38" x14ac:dyDescent="0.3">
      <c r="C2087" s="51"/>
      <c r="AG2087" s="36"/>
      <c r="AJ2087" s="36"/>
      <c r="AK2087" s="36"/>
      <c r="AL2087" s="36"/>
    </row>
    <row r="2088" spans="3:38" x14ac:dyDescent="0.3">
      <c r="C2088" s="51"/>
      <c r="G2088" s="52"/>
      <c r="H2088" s="52"/>
      <c r="AG2088" s="36"/>
      <c r="AJ2088" s="36"/>
      <c r="AK2088" s="36"/>
      <c r="AL2088" s="36"/>
    </row>
    <row r="2089" spans="3:38" x14ac:dyDescent="0.3">
      <c r="C2089" s="51"/>
      <c r="AG2089" s="36"/>
      <c r="AJ2089" s="36"/>
      <c r="AK2089" s="36"/>
      <c r="AL2089" s="36"/>
    </row>
    <row r="2090" spans="3:38" x14ac:dyDescent="0.3">
      <c r="C2090" s="51"/>
      <c r="AG2090" s="36"/>
      <c r="AJ2090" s="36"/>
      <c r="AK2090" s="36"/>
      <c r="AL2090" s="36"/>
    </row>
    <row r="2091" spans="3:38" x14ac:dyDescent="0.3">
      <c r="C2091" s="51"/>
      <c r="AG2091" s="36"/>
      <c r="AJ2091" s="36"/>
      <c r="AK2091" s="36"/>
      <c r="AL2091" s="36"/>
    </row>
    <row r="2092" spans="3:38" x14ac:dyDescent="0.3">
      <c r="C2092" s="51"/>
      <c r="AG2092" s="36"/>
      <c r="AJ2092" s="36"/>
      <c r="AK2092" s="36"/>
      <c r="AL2092" s="36"/>
    </row>
    <row r="2093" spans="3:38" x14ac:dyDescent="0.3">
      <c r="C2093" s="51"/>
      <c r="AG2093" s="36"/>
      <c r="AJ2093" s="36"/>
      <c r="AK2093" s="36"/>
      <c r="AL2093" s="36"/>
    </row>
    <row r="2094" spans="3:38" x14ac:dyDescent="0.3">
      <c r="C2094" s="51"/>
      <c r="AG2094" s="36"/>
      <c r="AJ2094" s="36"/>
      <c r="AK2094" s="36"/>
      <c r="AL2094" s="36"/>
    </row>
    <row r="2095" spans="3:38" x14ac:dyDescent="0.3">
      <c r="C2095" s="51"/>
      <c r="AG2095" s="36"/>
      <c r="AJ2095" s="36"/>
      <c r="AK2095" s="36"/>
      <c r="AL2095" s="36"/>
    </row>
    <row r="2096" spans="3:38" x14ac:dyDescent="0.3">
      <c r="C2096" s="51"/>
      <c r="AG2096" s="36"/>
      <c r="AJ2096" s="36"/>
      <c r="AK2096" s="36"/>
      <c r="AL2096" s="36"/>
    </row>
    <row r="2097" spans="3:38" x14ac:dyDescent="0.3">
      <c r="C2097" s="51"/>
      <c r="AG2097" s="36"/>
      <c r="AJ2097" s="36"/>
      <c r="AK2097" s="36"/>
      <c r="AL2097" s="36"/>
    </row>
    <row r="2098" spans="3:38" x14ac:dyDescent="0.3">
      <c r="C2098" s="51"/>
      <c r="AG2098" s="36"/>
      <c r="AJ2098" s="36"/>
      <c r="AK2098" s="36"/>
      <c r="AL2098" s="36"/>
    </row>
    <row r="2099" spans="3:38" x14ac:dyDescent="0.3">
      <c r="C2099" s="51"/>
      <c r="AG2099" s="36"/>
      <c r="AJ2099" s="36"/>
      <c r="AK2099" s="36"/>
      <c r="AL2099" s="36"/>
    </row>
    <row r="2100" spans="3:38" x14ac:dyDescent="0.3">
      <c r="C2100" s="51"/>
      <c r="AG2100" s="36"/>
      <c r="AJ2100" s="36"/>
      <c r="AK2100" s="36"/>
      <c r="AL2100" s="36"/>
    </row>
    <row r="2101" spans="3:38" x14ac:dyDescent="0.3">
      <c r="C2101" s="51"/>
      <c r="AG2101" s="36"/>
      <c r="AJ2101" s="36"/>
      <c r="AK2101" s="36"/>
      <c r="AL2101" s="36"/>
    </row>
    <row r="2102" spans="3:38" x14ac:dyDescent="0.3">
      <c r="C2102" s="51"/>
      <c r="AG2102" s="36"/>
      <c r="AJ2102" s="36"/>
      <c r="AK2102" s="36"/>
      <c r="AL2102" s="36"/>
    </row>
    <row r="2103" spans="3:38" x14ac:dyDescent="0.3">
      <c r="C2103" s="51"/>
      <c r="AG2103" s="36"/>
      <c r="AJ2103" s="36"/>
      <c r="AK2103" s="36"/>
      <c r="AL2103" s="36"/>
    </row>
    <row r="2104" spans="3:38" x14ac:dyDescent="0.3">
      <c r="C2104" s="51"/>
      <c r="AG2104" s="36"/>
      <c r="AJ2104" s="36"/>
      <c r="AK2104" s="36"/>
      <c r="AL2104" s="36"/>
    </row>
    <row r="2105" spans="3:38" x14ac:dyDescent="0.3">
      <c r="C2105" s="51"/>
      <c r="AG2105" s="36"/>
      <c r="AJ2105" s="36"/>
      <c r="AK2105" s="36"/>
      <c r="AL2105" s="36"/>
    </row>
    <row r="2106" spans="3:38" x14ac:dyDescent="0.3">
      <c r="C2106" s="51"/>
      <c r="AG2106" s="36"/>
      <c r="AJ2106" s="36"/>
      <c r="AK2106" s="36"/>
      <c r="AL2106" s="36"/>
    </row>
    <row r="2107" spans="3:38" x14ac:dyDescent="0.3">
      <c r="C2107" s="51"/>
      <c r="AG2107" s="36"/>
      <c r="AJ2107" s="36"/>
      <c r="AK2107" s="36"/>
      <c r="AL2107" s="36"/>
    </row>
    <row r="2108" spans="3:38" x14ac:dyDescent="0.3">
      <c r="C2108" s="51"/>
      <c r="S2108" s="52"/>
      <c r="AG2108" s="36"/>
      <c r="AJ2108" s="36"/>
      <c r="AK2108" s="36"/>
      <c r="AL2108" s="36"/>
    </row>
    <row r="2109" spans="3:38" x14ac:dyDescent="0.3">
      <c r="C2109" s="51"/>
      <c r="S2109" s="52"/>
      <c r="AG2109" s="36"/>
      <c r="AJ2109" s="36"/>
      <c r="AK2109" s="36"/>
      <c r="AL2109" s="36"/>
    </row>
    <row r="2110" spans="3:38" x14ac:dyDescent="0.3">
      <c r="C2110" s="51"/>
      <c r="AG2110" s="36"/>
      <c r="AJ2110" s="36"/>
      <c r="AK2110" s="36"/>
      <c r="AL2110" s="36"/>
    </row>
    <row r="2111" spans="3:38" x14ac:dyDescent="0.3">
      <c r="C2111" s="51"/>
      <c r="AG2111" s="36"/>
      <c r="AJ2111" s="36"/>
      <c r="AK2111" s="36"/>
      <c r="AL2111" s="36"/>
    </row>
    <row r="2112" spans="3:38" x14ac:dyDescent="0.3">
      <c r="C2112" s="51"/>
      <c r="AG2112" s="36"/>
      <c r="AJ2112" s="36"/>
      <c r="AK2112" s="36"/>
      <c r="AL2112" s="36"/>
    </row>
    <row r="2113" spans="3:39" x14ac:dyDescent="0.3">
      <c r="C2113" s="51"/>
      <c r="AG2113" s="36"/>
      <c r="AJ2113" s="36"/>
      <c r="AK2113" s="36"/>
      <c r="AL2113" s="36"/>
    </row>
    <row r="2114" spans="3:39" x14ac:dyDescent="0.3">
      <c r="C2114" s="51"/>
      <c r="AG2114" s="36"/>
      <c r="AJ2114" s="36"/>
      <c r="AK2114" s="36"/>
      <c r="AL2114" s="36"/>
    </row>
    <row r="2115" spans="3:39" x14ac:dyDescent="0.3">
      <c r="C2115" s="51"/>
      <c r="AG2115" s="36"/>
      <c r="AJ2115" s="36"/>
      <c r="AK2115" s="36"/>
      <c r="AL2115" s="36"/>
    </row>
    <row r="2116" spans="3:39" x14ac:dyDescent="0.3">
      <c r="C2116" s="51"/>
      <c r="AG2116" s="36"/>
      <c r="AJ2116" s="36"/>
      <c r="AK2116" s="36"/>
      <c r="AL2116" s="36"/>
    </row>
    <row r="2117" spans="3:39" x14ac:dyDescent="0.3">
      <c r="C2117" s="51"/>
      <c r="AG2117" s="36"/>
      <c r="AJ2117" s="36"/>
      <c r="AK2117" s="36"/>
      <c r="AL2117" s="36"/>
    </row>
    <row r="2118" spans="3:39" x14ac:dyDescent="0.3">
      <c r="C2118" s="51"/>
      <c r="AG2118" s="36"/>
      <c r="AJ2118" s="36"/>
      <c r="AK2118" s="36"/>
      <c r="AL2118" s="36"/>
    </row>
    <row r="2119" spans="3:39" x14ac:dyDescent="0.3">
      <c r="C2119" s="51"/>
      <c r="AG2119" s="36"/>
      <c r="AJ2119" s="36"/>
      <c r="AK2119" s="36"/>
      <c r="AL2119" s="36"/>
      <c r="AM2119" s="36"/>
    </row>
    <row r="2120" spans="3:39" x14ac:dyDescent="0.3">
      <c r="C2120" s="51"/>
      <c r="AG2120" s="36"/>
      <c r="AJ2120" s="36"/>
      <c r="AK2120" s="36"/>
      <c r="AL2120" s="36"/>
    </row>
    <row r="2121" spans="3:39" x14ac:dyDescent="0.3">
      <c r="C2121" s="51"/>
      <c r="AG2121" s="36"/>
      <c r="AJ2121" s="36"/>
      <c r="AK2121" s="36"/>
      <c r="AL2121" s="36"/>
    </row>
    <row r="2122" spans="3:39" x14ac:dyDescent="0.3">
      <c r="C2122" s="51"/>
      <c r="AG2122" s="36"/>
      <c r="AJ2122" s="36"/>
      <c r="AK2122" s="36"/>
      <c r="AL2122" s="36"/>
    </row>
    <row r="2123" spans="3:39" x14ac:dyDescent="0.3">
      <c r="C2123" s="51"/>
      <c r="AG2123" s="36"/>
      <c r="AJ2123" s="36"/>
      <c r="AK2123" s="36"/>
      <c r="AL2123" s="36"/>
    </row>
    <row r="2124" spans="3:39" x14ac:dyDescent="0.3">
      <c r="C2124" s="51"/>
      <c r="AG2124" s="36"/>
      <c r="AJ2124" s="36"/>
      <c r="AK2124" s="36"/>
      <c r="AL2124" s="36"/>
    </row>
    <row r="2125" spans="3:39" x14ac:dyDescent="0.3">
      <c r="C2125" s="51"/>
      <c r="AG2125" s="36"/>
      <c r="AJ2125" s="36"/>
      <c r="AK2125" s="36"/>
      <c r="AL2125" s="36"/>
    </row>
    <row r="2126" spans="3:39" x14ac:dyDescent="0.3">
      <c r="C2126" s="51"/>
      <c r="AG2126" s="36"/>
      <c r="AJ2126" s="36"/>
      <c r="AK2126" s="36"/>
      <c r="AL2126" s="36"/>
    </row>
    <row r="2127" spans="3:39" x14ac:dyDescent="0.3">
      <c r="C2127" s="51"/>
      <c r="R2127" s="52"/>
      <c r="AG2127" s="36"/>
      <c r="AJ2127" s="36"/>
      <c r="AK2127" s="36"/>
      <c r="AL2127" s="36"/>
    </row>
    <row r="2128" spans="3:39" x14ac:dyDescent="0.3">
      <c r="C2128" s="51"/>
      <c r="AG2128" s="36"/>
      <c r="AJ2128" s="36"/>
      <c r="AK2128" s="36"/>
      <c r="AL2128" s="36"/>
    </row>
    <row r="2129" spans="3:38" x14ac:dyDescent="0.3">
      <c r="C2129" s="51"/>
      <c r="AG2129" s="36"/>
      <c r="AJ2129" s="36"/>
      <c r="AK2129" s="36"/>
      <c r="AL2129" s="36"/>
    </row>
    <row r="2130" spans="3:38" x14ac:dyDescent="0.3">
      <c r="C2130" s="51"/>
      <c r="AG2130" s="36"/>
      <c r="AJ2130" s="36"/>
      <c r="AK2130" s="36"/>
      <c r="AL2130" s="36"/>
    </row>
    <row r="2131" spans="3:38" x14ac:dyDescent="0.3">
      <c r="C2131" s="51"/>
      <c r="AG2131" s="36"/>
      <c r="AJ2131" s="36"/>
      <c r="AK2131" s="36"/>
      <c r="AL2131" s="36"/>
    </row>
    <row r="2132" spans="3:38" x14ac:dyDescent="0.3">
      <c r="C2132" s="51"/>
      <c r="AG2132" s="36"/>
      <c r="AJ2132" s="36"/>
      <c r="AK2132" s="36"/>
      <c r="AL2132" s="36"/>
    </row>
    <row r="2133" spans="3:38" x14ac:dyDescent="0.3">
      <c r="C2133" s="51"/>
      <c r="AG2133" s="36"/>
      <c r="AJ2133" s="36"/>
      <c r="AK2133" s="36"/>
      <c r="AL2133" s="36"/>
    </row>
    <row r="2134" spans="3:38" x14ac:dyDescent="0.3">
      <c r="C2134" s="51"/>
      <c r="AG2134" s="36"/>
      <c r="AJ2134" s="36"/>
      <c r="AK2134" s="36"/>
      <c r="AL2134" s="36"/>
    </row>
    <row r="2135" spans="3:38" x14ac:dyDescent="0.3">
      <c r="C2135" s="51"/>
      <c r="AG2135" s="36"/>
      <c r="AJ2135" s="36"/>
      <c r="AK2135" s="36"/>
      <c r="AL2135" s="36"/>
    </row>
    <row r="2136" spans="3:38" x14ac:dyDescent="0.3">
      <c r="C2136" s="51"/>
      <c r="AG2136" s="36"/>
      <c r="AJ2136" s="36"/>
      <c r="AK2136" s="36"/>
      <c r="AL2136" s="36"/>
    </row>
    <row r="2137" spans="3:38" x14ac:dyDescent="0.3">
      <c r="C2137" s="51"/>
      <c r="AG2137" s="36"/>
      <c r="AJ2137" s="36"/>
      <c r="AK2137" s="36"/>
      <c r="AL2137" s="36"/>
    </row>
    <row r="2138" spans="3:38" x14ac:dyDescent="0.3">
      <c r="C2138" s="51"/>
      <c r="AG2138" s="36"/>
      <c r="AJ2138" s="36"/>
      <c r="AK2138" s="36"/>
      <c r="AL2138" s="36"/>
    </row>
    <row r="2139" spans="3:38" x14ac:dyDescent="0.3">
      <c r="C2139" s="51"/>
      <c r="AG2139" s="36"/>
      <c r="AJ2139" s="36"/>
      <c r="AK2139" s="36"/>
      <c r="AL2139" s="36"/>
    </row>
    <row r="2140" spans="3:38" x14ac:dyDescent="0.3">
      <c r="C2140" s="51"/>
      <c r="AG2140" s="36"/>
      <c r="AJ2140" s="36"/>
      <c r="AK2140" s="36"/>
      <c r="AL2140" s="36"/>
    </row>
    <row r="2141" spans="3:38" x14ac:dyDescent="0.3">
      <c r="C2141" s="51"/>
      <c r="AG2141" s="36"/>
      <c r="AJ2141" s="36"/>
      <c r="AK2141" s="36"/>
      <c r="AL2141" s="36"/>
    </row>
    <row r="2142" spans="3:38" x14ac:dyDescent="0.3">
      <c r="C2142" s="51"/>
      <c r="AG2142" s="36"/>
      <c r="AJ2142" s="36"/>
      <c r="AK2142" s="36"/>
      <c r="AL2142" s="36"/>
    </row>
    <row r="2143" spans="3:38" x14ac:dyDescent="0.3">
      <c r="C2143" s="51"/>
      <c r="AG2143" s="36"/>
      <c r="AJ2143" s="36"/>
      <c r="AK2143" s="36"/>
      <c r="AL2143" s="36"/>
    </row>
    <row r="2144" spans="3:38" x14ac:dyDescent="0.3">
      <c r="C2144" s="51"/>
      <c r="AG2144" s="36"/>
      <c r="AJ2144" s="36"/>
      <c r="AK2144" s="36"/>
      <c r="AL2144" s="36"/>
    </row>
    <row r="2145" spans="3:39" x14ac:dyDescent="0.3">
      <c r="C2145" s="51"/>
      <c r="AG2145" s="36"/>
      <c r="AJ2145" s="36"/>
      <c r="AK2145" s="36"/>
      <c r="AL2145" s="36"/>
    </row>
    <row r="2146" spans="3:39" x14ac:dyDescent="0.3">
      <c r="C2146" s="51"/>
      <c r="AG2146" s="36"/>
      <c r="AJ2146" s="36"/>
      <c r="AK2146" s="36"/>
      <c r="AL2146" s="36"/>
    </row>
    <row r="2147" spans="3:39" x14ac:dyDescent="0.3">
      <c r="C2147" s="51"/>
      <c r="AG2147" s="36"/>
      <c r="AJ2147" s="36"/>
      <c r="AK2147" s="36"/>
      <c r="AL2147" s="36"/>
    </row>
    <row r="2148" spans="3:39" x14ac:dyDescent="0.3">
      <c r="C2148" s="51"/>
      <c r="AG2148" s="36"/>
      <c r="AJ2148" s="36"/>
      <c r="AK2148" s="36"/>
      <c r="AL2148" s="36"/>
    </row>
    <row r="2149" spans="3:39" x14ac:dyDescent="0.3">
      <c r="C2149" s="51"/>
      <c r="AG2149" s="36"/>
      <c r="AJ2149" s="36"/>
      <c r="AK2149" s="36"/>
      <c r="AL2149" s="36"/>
    </row>
    <row r="2150" spans="3:39" x14ac:dyDescent="0.3">
      <c r="C2150" s="51"/>
      <c r="AG2150" s="36"/>
      <c r="AJ2150" s="36"/>
      <c r="AK2150" s="36"/>
      <c r="AL2150" s="36"/>
    </row>
    <row r="2151" spans="3:39" x14ac:dyDescent="0.3">
      <c r="C2151" s="51"/>
      <c r="AG2151" s="36"/>
      <c r="AJ2151" s="36"/>
      <c r="AK2151" s="36"/>
      <c r="AL2151" s="36"/>
    </row>
    <row r="2152" spans="3:39" x14ac:dyDescent="0.3">
      <c r="C2152" s="51"/>
      <c r="AG2152" s="36"/>
      <c r="AJ2152" s="36"/>
      <c r="AK2152" s="36"/>
      <c r="AL2152" s="36"/>
      <c r="AM2152" s="36"/>
    </row>
    <row r="2153" spans="3:39" x14ac:dyDescent="0.3">
      <c r="C2153" s="51"/>
      <c r="AG2153" s="36"/>
      <c r="AJ2153" s="36"/>
      <c r="AK2153" s="36"/>
      <c r="AL2153" s="36"/>
    </row>
    <row r="2154" spans="3:39" x14ac:dyDescent="0.3">
      <c r="C2154" s="51"/>
      <c r="AG2154" s="36"/>
      <c r="AJ2154" s="36"/>
      <c r="AK2154" s="36"/>
      <c r="AL2154" s="36"/>
    </row>
    <row r="2155" spans="3:39" x14ac:dyDescent="0.3">
      <c r="C2155" s="51"/>
      <c r="AG2155" s="36"/>
      <c r="AJ2155" s="36"/>
      <c r="AK2155" s="36"/>
      <c r="AL2155" s="36"/>
    </row>
    <row r="2156" spans="3:39" x14ac:dyDescent="0.3">
      <c r="C2156" s="51"/>
      <c r="AG2156" s="36"/>
      <c r="AJ2156" s="36"/>
      <c r="AK2156" s="36"/>
      <c r="AL2156" s="36"/>
      <c r="AM2156" s="36"/>
    </row>
    <row r="2157" spans="3:39" x14ac:dyDescent="0.3">
      <c r="C2157" s="51"/>
      <c r="AG2157" s="36"/>
      <c r="AJ2157" s="36"/>
      <c r="AK2157" s="36"/>
      <c r="AL2157" s="36"/>
    </row>
    <row r="2158" spans="3:39" x14ac:dyDescent="0.3">
      <c r="C2158" s="51"/>
      <c r="AG2158" s="36"/>
      <c r="AJ2158" s="36"/>
      <c r="AK2158" s="36"/>
      <c r="AL2158" s="36"/>
    </row>
    <row r="2159" spans="3:39" x14ac:dyDescent="0.3">
      <c r="C2159" s="51"/>
      <c r="AG2159" s="36"/>
      <c r="AJ2159" s="36"/>
      <c r="AK2159" s="36"/>
      <c r="AL2159" s="36"/>
    </row>
    <row r="2160" spans="3:39" x14ac:dyDescent="0.3">
      <c r="C2160" s="51"/>
      <c r="AG2160" s="36"/>
      <c r="AJ2160" s="36"/>
      <c r="AK2160" s="36"/>
      <c r="AL2160" s="36"/>
    </row>
    <row r="2161" spans="3:38" x14ac:dyDescent="0.3">
      <c r="C2161" s="51"/>
      <c r="AG2161" s="36"/>
      <c r="AJ2161" s="36"/>
      <c r="AK2161" s="36"/>
      <c r="AL2161" s="36"/>
    </row>
    <row r="2162" spans="3:38" x14ac:dyDescent="0.3">
      <c r="C2162" s="51"/>
      <c r="AG2162" s="36"/>
      <c r="AJ2162" s="36"/>
      <c r="AK2162" s="36"/>
      <c r="AL2162" s="36"/>
    </row>
    <row r="2163" spans="3:38" x14ac:dyDescent="0.3">
      <c r="C2163" s="51"/>
      <c r="AG2163" s="36"/>
      <c r="AJ2163" s="36"/>
      <c r="AK2163" s="36"/>
      <c r="AL2163" s="36"/>
    </row>
    <row r="2164" spans="3:38" x14ac:dyDescent="0.3">
      <c r="C2164" s="51"/>
      <c r="AG2164" s="36"/>
      <c r="AJ2164" s="36"/>
      <c r="AK2164" s="36"/>
      <c r="AL2164" s="36"/>
    </row>
    <row r="2165" spans="3:38" x14ac:dyDescent="0.3">
      <c r="C2165" s="51"/>
      <c r="AG2165" s="36"/>
      <c r="AJ2165" s="36"/>
      <c r="AK2165" s="36"/>
      <c r="AL2165" s="36"/>
    </row>
    <row r="2166" spans="3:38" x14ac:dyDescent="0.3">
      <c r="C2166" s="51"/>
      <c r="AG2166" s="36"/>
      <c r="AJ2166" s="36"/>
      <c r="AK2166" s="36"/>
      <c r="AL2166" s="36"/>
    </row>
    <row r="2167" spans="3:38" x14ac:dyDescent="0.3">
      <c r="C2167" s="51"/>
      <c r="AG2167" s="36"/>
      <c r="AJ2167" s="36"/>
      <c r="AK2167" s="36"/>
      <c r="AL2167" s="36"/>
    </row>
    <row r="2168" spans="3:38" x14ac:dyDescent="0.3">
      <c r="C2168" s="51"/>
      <c r="AG2168" s="36"/>
      <c r="AJ2168" s="36"/>
      <c r="AK2168" s="36"/>
      <c r="AL2168" s="36"/>
    </row>
    <row r="2169" spans="3:38" x14ac:dyDescent="0.3">
      <c r="C2169" s="51"/>
      <c r="AG2169" s="36"/>
      <c r="AJ2169" s="36"/>
      <c r="AK2169" s="36"/>
      <c r="AL2169" s="36"/>
    </row>
    <row r="2170" spans="3:38" x14ac:dyDescent="0.3">
      <c r="C2170" s="51"/>
      <c r="AG2170" s="36"/>
      <c r="AJ2170" s="36"/>
      <c r="AK2170" s="36"/>
      <c r="AL2170" s="36"/>
    </row>
    <row r="2171" spans="3:38" x14ac:dyDescent="0.3">
      <c r="C2171" s="51"/>
      <c r="AG2171" s="36"/>
      <c r="AJ2171" s="36"/>
      <c r="AK2171" s="36"/>
      <c r="AL2171" s="36"/>
    </row>
    <row r="2172" spans="3:38" x14ac:dyDescent="0.3">
      <c r="C2172" s="51"/>
      <c r="AG2172" s="36"/>
      <c r="AJ2172" s="36"/>
      <c r="AK2172" s="36"/>
      <c r="AL2172" s="36"/>
    </row>
    <row r="2173" spans="3:38" x14ac:dyDescent="0.3">
      <c r="C2173" s="51"/>
      <c r="AG2173" s="36"/>
      <c r="AJ2173" s="36"/>
      <c r="AK2173" s="36"/>
      <c r="AL2173" s="36"/>
    </row>
    <row r="2174" spans="3:38" x14ac:dyDescent="0.3">
      <c r="C2174" s="51"/>
      <c r="AG2174" s="36"/>
      <c r="AJ2174" s="36"/>
      <c r="AK2174" s="36"/>
      <c r="AL2174" s="36"/>
    </row>
    <row r="2175" spans="3:38" x14ac:dyDescent="0.3">
      <c r="C2175" s="51"/>
      <c r="AG2175" s="36"/>
      <c r="AJ2175" s="36"/>
      <c r="AK2175" s="36"/>
      <c r="AL2175" s="36"/>
    </row>
    <row r="2176" spans="3:38" x14ac:dyDescent="0.3">
      <c r="C2176" s="51"/>
      <c r="AG2176" s="36"/>
      <c r="AJ2176" s="36"/>
      <c r="AK2176" s="36"/>
      <c r="AL2176" s="36"/>
    </row>
    <row r="2177" spans="3:38" x14ac:dyDescent="0.3">
      <c r="C2177" s="51"/>
      <c r="AG2177" s="36"/>
      <c r="AJ2177" s="36"/>
      <c r="AK2177" s="36"/>
      <c r="AL2177" s="36"/>
    </row>
    <row r="2178" spans="3:38" x14ac:dyDescent="0.3">
      <c r="C2178" s="51"/>
      <c r="AG2178" s="36"/>
      <c r="AJ2178" s="36"/>
      <c r="AK2178" s="36"/>
      <c r="AL2178" s="36"/>
    </row>
    <row r="2179" spans="3:38" x14ac:dyDescent="0.3">
      <c r="C2179" s="51"/>
      <c r="AG2179" s="36"/>
      <c r="AJ2179" s="36"/>
      <c r="AK2179" s="36"/>
      <c r="AL2179" s="36"/>
    </row>
    <row r="2180" spans="3:38" x14ac:dyDescent="0.3">
      <c r="C2180" s="51"/>
      <c r="AG2180" s="36"/>
      <c r="AJ2180" s="36"/>
      <c r="AK2180" s="36"/>
      <c r="AL2180" s="36"/>
    </row>
    <row r="2181" spans="3:38" x14ac:dyDescent="0.3">
      <c r="C2181" s="51"/>
      <c r="AG2181" s="36"/>
      <c r="AJ2181" s="36"/>
      <c r="AK2181" s="36"/>
      <c r="AL2181" s="36"/>
    </row>
    <row r="2182" spans="3:38" x14ac:dyDescent="0.3">
      <c r="C2182" s="51"/>
      <c r="AG2182" s="36"/>
      <c r="AJ2182" s="36"/>
      <c r="AK2182" s="36"/>
      <c r="AL2182" s="36"/>
    </row>
    <row r="2183" spans="3:38" x14ac:dyDescent="0.3">
      <c r="C2183" s="51"/>
      <c r="AG2183" s="36"/>
      <c r="AJ2183" s="36"/>
      <c r="AK2183" s="36"/>
      <c r="AL2183" s="36"/>
    </row>
    <row r="2184" spans="3:38" x14ac:dyDescent="0.3">
      <c r="C2184" s="51"/>
      <c r="AG2184" s="36"/>
      <c r="AJ2184" s="36"/>
      <c r="AK2184" s="36"/>
      <c r="AL2184" s="36"/>
    </row>
    <row r="2185" spans="3:38" x14ac:dyDescent="0.3">
      <c r="C2185" s="51"/>
      <c r="AG2185" s="36"/>
      <c r="AJ2185" s="36"/>
      <c r="AK2185" s="36"/>
      <c r="AL2185" s="36"/>
    </row>
    <row r="2186" spans="3:38" x14ac:dyDescent="0.3">
      <c r="C2186" s="51"/>
      <c r="AG2186" s="36"/>
      <c r="AJ2186" s="36"/>
      <c r="AK2186" s="36"/>
      <c r="AL2186" s="36"/>
    </row>
    <row r="2187" spans="3:38" x14ac:dyDescent="0.3">
      <c r="C2187" s="51"/>
      <c r="AG2187" s="36"/>
      <c r="AJ2187" s="36"/>
      <c r="AK2187" s="36"/>
      <c r="AL2187" s="36"/>
    </row>
    <row r="2188" spans="3:38" x14ac:dyDescent="0.3">
      <c r="C2188" s="51"/>
      <c r="AG2188" s="36"/>
      <c r="AJ2188" s="36"/>
      <c r="AK2188" s="36"/>
      <c r="AL2188" s="36"/>
    </row>
    <row r="2189" spans="3:38" x14ac:dyDescent="0.3">
      <c r="C2189" s="51"/>
      <c r="AG2189" s="36"/>
      <c r="AJ2189" s="36"/>
      <c r="AK2189" s="36"/>
      <c r="AL2189" s="36"/>
    </row>
    <row r="2190" spans="3:38" x14ac:dyDescent="0.3">
      <c r="C2190" s="51"/>
      <c r="AG2190" s="36"/>
      <c r="AJ2190" s="36"/>
      <c r="AK2190" s="36"/>
      <c r="AL2190" s="36"/>
    </row>
    <row r="2191" spans="3:38" x14ac:dyDescent="0.3">
      <c r="C2191" s="51"/>
      <c r="AG2191" s="36"/>
      <c r="AJ2191" s="36"/>
      <c r="AK2191" s="36"/>
      <c r="AL2191" s="36"/>
    </row>
    <row r="2192" spans="3:38" x14ac:dyDescent="0.3">
      <c r="C2192" s="51"/>
      <c r="AG2192" s="36"/>
      <c r="AJ2192" s="36"/>
      <c r="AK2192" s="36"/>
      <c r="AL2192" s="36"/>
    </row>
    <row r="2193" spans="3:39" x14ac:dyDescent="0.3">
      <c r="C2193" s="51"/>
      <c r="AG2193" s="36"/>
      <c r="AJ2193" s="36"/>
      <c r="AK2193" s="36"/>
      <c r="AL2193" s="36"/>
    </row>
    <row r="2194" spans="3:39" x14ac:dyDescent="0.3">
      <c r="C2194" s="51"/>
      <c r="AG2194" s="36"/>
      <c r="AJ2194" s="36"/>
      <c r="AK2194" s="36"/>
      <c r="AL2194" s="36"/>
    </row>
    <row r="2195" spans="3:39" x14ac:dyDescent="0.3">
      <c r="C2195" s="51"/>
      <c r="AG2195" s="36"/>
      <c r="AJ2195" s="36"/>
      <c r="AK2195" s="36"/>
      <c r="AL2195" s="36"/>
    </row>
    <row r="2196" spans="3:39" x14ac:dyDescent="0.3">
      <c r="C2196" s="51"/>
      <c r="AG2196" s="36"/>
      <c r="AJ2196" s="36"/>
      <c r="AK2196" s="36"/>
      <c r="AL2196" s="36"/>
    </row>
    <row r="2197" spans="3:39" x14ac:dyDescent="0.3">
      <c r="C2197" s="51"/>
      <c r="AG2197" s="36"/>
      <c r="AJ2197" s="36"/>
      <c r="AK2197" s="36"/>
      <c r="AL2197" s="36"/>
    </row>
    <row r="2198" spans="3:39" x14ac:dyDescent="0.3">
      <c r="C2198" s="51"/>
      <c r="AG2198" s="36"/>
      <c r="AJ2198" s="36"/>
      <c r="AK2198" s="36"/>
      <c r="AL2198" s="36"/>
    </row>
    <row r="2199" spans="3:39" x14ac:dyDescent="0.3">
      <c r="C2199" s="51"/>
      <c r="AG2199" s="36"/>
      <c r="AJ2199" s="36"/>
      <c r="AK2199" s="36"/>
      <c r="AL2199" s="36"/>
    </row>
    <row r="2200" spans="3:39" x14ac:dyDescent="0.3">
      <c r="C2200" s="51"/>
      <c r="AG2200" s="36"/>
      <c r="AJ2200" s="36"/>
      <c r="AK2200" s="36"/>
      <c r="AL2200" s="36"/>
    </row>
    <row r="2201" spans="3:39" x14ac:dyDescent="0.3">
      <c r="C2201" s="51"/>
      <c r="AG2201" s="36"/>
      <c r="AJ2201" s="36"/>
      <c r="AK2201" s="36"/>
      <c r="AL2201" s="36"/>
    </row>
    <row r="2202" spans="3:39" x14ac:dyDescent="0.3">
      <c r="C2202" s="51"/>
      <c r="AG2202" s="36"/>
      <c r="AJ2202" s="36"/>
      <c r="AK2202" s="36"/>
      <c r="AL2202" s="36"/>
    </row>
    <row r="2203" spans="3:39" x14ac:dyDescent="0.3">
      <c r="C2203" s="51"/>
      <c r="AG2203" s="36"/>
      <c r="AJ2203" s="36"/>
      <c r="AK2203" s="36"/>
      <c r="AL2203" s="36"/>
    </row>
    <row r="2204" spans="3:39" x14ac:dyDescent="0.3">
      <c r="C2204" s="51"/>
      <c r="AG2204" s="36"/>
      <c r="AJ2204" s="36"/>
      <c r="AK2204" s="36"/>
      <c r="AL2204" s="36"/>
    </row>
    <row r="2205" spans="3:39" x14ac:dyDescent="0.3">
      <c r="C2205" s="51"/>
      <c r="AG2205" s="36"/>
      <c r="AJ2205" s="36"/>
      <c r="AK2205" s="36"/>
      <c r="AL2205" s="36"/>
      <c r="AM2205" s="36"/>
    </row>
    <row r="2206" spans="3:39" x14ac:dyDescent="0.3">
      <c r="C2206" s="51"/>
      <c r="AG2206" s="36"/>
      <c r="AJ2206" s="36"/>
      <c r="AK2206" s="36"/>
      <c r="AL2206" s="36"/>
    </row>
    <row r="2207" spans="3:39" x14ac:dyDescent="0.3">
      <c r="C2207" s="51"/>
      <c r="AG2207" s="36"/>
      <c r="AJ2207" s="36"/>
      <c r="AK2207" s="36"/>
      <c r="AL2207" s="36"/>
    </row>
    <row r="2208" spans="3:39" x14ac:dyDescent="0.3">
      <c r="C2208" s="51"/>
      <c r="AG2208" s="36"/>
      <c r="AJ2208" s="36"/>
      <c r="AK2208" s="36"/>
      <c r="AL2208" s="36"/>
    </row>
    <row r="2209" spans="3:39" x14ac:dyDescent="0.3">
      <c r="C2209" s="51"/>
      <c r="AG2209" s="36"/>
      <c r="AJ2209" s="36"/>
      <c r="AK2209" s="36"/>
      <c r="AL2209" s="36"/>
    </row>
    <row r="2210" spans="3:39" x14ac:dyDescent="0.3">
      <c r="C2210" s="51"/>
      <c r="AG2210" s="36"/>
      <c r="AJ2210" s="36"/>
      <c r="AK2210" s="36"/>
      <c r="AL2210" s="36"/>
    </row>
    <row r="2211" spans="3:39" x14ac:dyDescent="0.3">
      <c r="C2211" s="51"/>
      <c r="AG2211" s="36"/>
      <c r="AJ2211" s="36"/>
      <c r="AK2211" s="36"/>
      <c r="AL2211" s="36"/>
    </row>
    <row r="2212" spans="3:39" x14ac:dyDescent="0.3">
      <c r="C2212" s="51"/>
      <c r="R2212" s="52"/>
      <c r="AG2212" s="36"/>
      <c r="AJ2212" s="36"/>
      <c r="AK2212" s="36"/>
      <c r="AL2212" s="36"/>
    </row>
    <row r="2213" spans="3:39" x14ac:dyDescent="0.3">
      <c r="C2213" s="51"/>
      <c r="AG2213" s="36"/>
      <c r="AJ2213" s="36"/>
      <c r="AK2213" s="36"/>
      <c r="AL2213" s="36"/>
    </row>
    <row r="2214" spans="3:39" x14ac:dyDescent="0.3">
      <c r="C2214" s="51"/>
      <c r="AG2214" s="36"/>
      <c r="AJ2214" s="36"/>
      <c r="AK2214" s="36"/>
      <c r="AL2214" s="36"/>
    </row>
    <row r="2215" spans="3:39" x14ac:dyDescent="0.3">
      <c r="C2215" s="51"/>
      <c r="AG2215" s="36"/>
      <c r="AJ2215" s="36"/>
      <c r="AK2215" s="36"/>
      <c r="AL2215" s="36"/>
    </row>
    <row r="2216" spans="3:39" x14ac:dyDescent="0.3">
      <c r="C2216" s="51"/>
      <c r="AG2216" s="36"/>
      <c r="AJ2216" s="36"/>
      <c r="AK2216" s="36"/>
      <c r="AL2216" s="36"/>
      <c r="AM2216" s="36"/>
    </row>
    <row r="2217" spans="3:39" x14ac:dyDescent="0.3">
      <c r="C2217" s="51"/>
      <c r="AG2217" s="36"/>
      <c r="AJ2217" s="36"/>
      <c r="AK2217" s="36"/>
      <c r="AL2217" s="36"/>
    </row>
    <row r="2218" spans="3:39" x14ac:dyDescent="0.3">
      <c r="C2218" s="51"/>
      <c r="AG2218" s="36"/>
      <c r="AJ2218" s="36"/>
      <c r="AK2218" s="36"/>
      <c r="AL2218" s="36"/>
    </row>
    <row r="2219" spans="3:39" x14ac:dyDescent="0.3">
      <c r="C2219" s="51"/>
      <c r="AG2219" s="36"/>
      <c r="AJ2219" s="36"/>
      <c r="AK2219" s="36"/>
      <c r="AL2219" s="36"/>
    </row>
    <row r="2220" spans="3:39" x14ac:dyDescent="0.3">
      <c r="C2220" s="51"/>
      <c r="AG2220" s="36"/>
      <c r="AJ2220" s="36"/>
      <c r="AK2220" s="36"/>
      <c r="AL2220" s="36"/>
    </row>
    <row r="2221" spans="3:39" x14ac:dyDescent="0.3">
      <c r="C2221" s="51"/>
      <c r="AG2221" s="36"/>
      <c r="AJ2221" s="36"/>
      <c r="AK2221" s="36"/>
      <c r="AL2221" s="36"/>
    </row>
    <row r="2222" spans="3:39" x14ac:dyDescent="0.3">
      <c r="C2222" s="51"/>
      <c r="AG2222" s="36"/>
      <c r="AJ2222" s="36"/>
      <c r="AK2222" s="36"/>
      <c r="AL2222" s="36"/>
    </row>
    <row r="2223" spans="3:39" x14ac:dyDescent="0.3">
      <c r="C2223" s="51"/>
      <c r="AG2223" s="36"/>
      <c r="AJ2223" s="36"/>
      <c r="AK2223" s="36"/>
      <c r="AL2223" s="36"/>
    </row>
    <row r="2224" spans="3:39" x14ac:dyDescent="0.3">
      <c r="C2224" s="51"/>
      <c r="AG2224" s="36"/>
      <c r="AJ2224" s="36"/>
      <c r="AK2224" s="36"/>
      <c r="AL2224" s="36"/>
    </row>
    <row r="2225" spans="3:38" x14ac:dyDescent="0.3">
      <c r="C2225" s="51"/>
      <c r="AG2225" s="36"/>
      <c r="AJ2225" s="36"/>
      <c r="AK2225" s="36"/>
      <c r="AL2225" s="36"/>
    </row>
    <row r="2226" spans="3:38" x14ac:dyDescent="0.3">
      <c r="C2226" s="51"/>
      <c r="AG2226" s="36"/>
      <c r="AJ2226" s="36"/>
      <c r="AK2226" s="36"/>
      <c r="AL2226" s="36"/>
    </row>
    <row r="2227" spans="3:38" x14ac:dyDescent="0.3">
      <c r="C2227" s="51"/>
      <c r="AG2227" s="36"/>
      <c r="AJ2227" s="36"/>
      <c r="AK2227" s="36"/>
      <c r="AL2227" s="36"/>
    </row>
    <row r="2228" spans="3:38" x14ac:dyDescent="0.3">
      <c r="C2228" s="51"/>
      <c r="AG2228" s="36"/>
      <c r="AJ2228" s="36"/>
      <c r="AK2228" s="36"/>
      <c r="AL2228" s="36"/>
    </row>
    <row r="2229" spans="3:38" x14ac:dyDescent="0.3">
      <c r="C2229" s="51"/>
      <c r="AG2229" s="36"/>
      <c r="AJ2229" s="36"/>
      <c r="AK2229" s="36"/>
      <c r="AL2229" s="36"/>
    </row>
    <row r="2230" spans="3:38" x14ac:dyDescent="0.3">
      <c r="C2230" s="51"/>
      <c r="AG2230" s="36"/>
      <c r="AJ2230" s="36"/>
      <c r="AK2230" s="36"/>
      <c r="AL2230" s="36"/>
    </row>
    <row r="2231" spans="3:38" x14ac:dyDescent="0.3">
      <c r="C2231" s="51"/>
      <c r="AG2231" s="36"/>
      <c r="AJ2231" s="36"/>
      <c r="AK2231" s="36"/>
      <c r="AL2231" s="36"/>
    </row>
    <row r="2232" spans="3:38" x14ac:dyDescent="0.3">
      <c r="C2232" s="51"/>
      <c r="AG2232" s="36"/>
      <c r="AJ2232" s="36"/>
      <c r="AK2232" s="36"/>
      <c r="AL2232" s="36"/>
    </row>
    <row r="2233" spans="3:38" x14ac:dyDescent="0.3">
      <c r="C2233" s="51"/>
      <c r="AG2233" s="36"/>
      <c r="AJ2233" s="36"/>
      <c r="AK2233" s="36"/>
      <c r="AL2233" s="36"/>
    </row>
    <row r="2234" spans="3:38" x14ac:dyDescent="0.3">
      <c r="C2234" s="51"/>
      <c r="AG2234" s="36"/>
      <c r="AJ2234" s="36"/>
      <c r="AK2234" s="36"/>
      <c r="AL2234" s="36"/>
    </row>
    <row r="2235" spans="3:38" x14ac:dyDescent="0.3">
      <c r="C2235" s="51"/>
      <c r="AG2235" s="36"/>
      <c r="AJ2235" s="36"/>
      <c r="AK2235" s="36"/>
      <c r="AL2235" s="36"/>
    </row>
    <row r="2236" spans="3:38" x14ac:dyDescent="0.3">
      <c r="C2236" s="51"/>
      <c r="AG2236" s="36"/>
      <c r="AJ2236" s="36"/>
      <c r="AK2236" s="36"/>
      <c r="AL2236" s="36"/>
    </row>
    <row r="2237" spans="3:38" x14ac:dyDescent="0.3">
      <c r="C2237" s="51"/>
      <c r="AG2237" s="36"/>
      <c r="AJ2237" s="36"/>
      <c r="AK2237" s="36"/>
      <c r="AL2237" s="36"/>
    </row>
    <row r="2238" spans="3:38" x14ac:dyDescent="0.3">
      <c r="C2238" s="51"/>
      <c r="AG2238" s="36"/>
      <c r="AJ2238" s="36"/>
      <c r="AK2238" s="36"/>
      <c r="AL2238" s="36"/>
    </row>
    <row r="2239" spans="3:38" x14ac:dyDescent="0.3">
      <c r="C2239" s="51"/>
      <c r="AG2239" s="36"/>
      <c r="AJ2239" s="36"/>
      <c r="AK2239" s="36"/>
      <c r="AL2239" s="36"/>
    </row>
    <row r="2240" spans="3:38" x14ac:dyDescent="0.3">
      <c r="C2240" s="51"/>
      <c r="AG2240" s="36"/>
      <c r="AJ2240" s="36"/>
      <c r="AK2240" s="36"/>
      <c r="AL2240" s="36"/>
    </row>
    <row r="2241" spans="3:38" x14ac:dyDescent="0.3">
      <c r="C2241" s="51"/>
      <c r="AG2241" s="36"/>
      <c r="AJ2241" s="36"/>
      <c r="AK2241" s="36"/>
      <c r="AL2241" s="36"/>
    </row>
    <row r="2242" spans="3:38" x14ac:dyDescent="0.3">
      <c r="C2242" s="51"/>
      <c r="AG2242" s="36"/>
      <c r="AJ2242" s="36"/>
      <c r="AK2242" s="36"/>
      <c r="AL2242" s="36"/>
    </row>
    <row r="2243" spans="3:38" x14ac:dyDescent="0.3">
      <c r="C2243" s="51"/>
      <c r="AG2243" s="36"/>
      <c r="AJ2243" s="36"/>
      <c r="AK2243" s="36"/>
      <c r="AL2243" s="36"/>
    </row>
    <row r="2244" spans="3:38" x14ac:dyDescent="0.3">
      <c r="C2244" s="51"/>
      <c r="AG2244" s="36"/>
      <c r="AJ2244" s="36"/>
      <c r="AK2244" s="36"/>
      <c r="AL2244" s="36"/>
    </row>
    <row r="2245" spans="3:38" x14ac:dyDescent="0.3">
      <c r="C2245" s="51"/>
      <c r="AG2245" s="36"/>
      <c r="AJ2245" s="36"/>
      <c r="AK2245" s="36"/>
      <c r="AL2245" s="36"/>
    </row>
    <row r="2246" spans="3:38" x14ac:dyDescent="0.3">
      <c r="C2246" s="51"/>
      <c r="G2246" s="52"/>
      <c r="H2246" s="52"/>
      <c r="AG2246" s="36"/>
      <c r="AJ2246" s="36"/>
      <c r="AK2246" s="36"/>
      <c r="AL2246" s="36"/>
    </row>
    <row r="2247" spans="3:38" x14ac:dyDescent="0.3">
      <c r="C2247" s="51"/>
      <c r="G2247" s="52"/>
      <c r="H2247" s="52"/>
      <c r="AG2247" s="36"/>
      <c r="AJ2247" s="36"/>
      <c r="AK2247" s="36"/>
      <c r="AL2247" s="36"/>
    </row>
    <row r="2248" spans="3:38" x14ac:dyDescent="0.3">
      <c r="C2248" s="51"/>
      <c r="G2248" s="52"/>
      <c r="H2248" s="52"/>
      <c r="AG2248" s="36"/>
      <c r="AJ2248" s="36"/>
      <c r="AK2248" s="36"/>
      <c r="AL2248" s="36"/>
    </row>
    <row r="2249" spans="3:38" x14ac:dyDescent="0.3">
      <c r="C2249" s="51"/>
      <c r="G2249" s="52"/>
      <c r="H2249" s="52"/>
      <c r="AG2249" s="36"/>
      <c r="AJ2249" s="36"/>
      <c r="AK2249" s="36"/>
      <c r="AL2249" s="36"/>
    </row>
    <row r="2250" spans="3:38" x14ac:dyDescent="0.3">
      <c r="C2250" s="51"/>
      <c r="AG2250" s="36"/>
      <c r="AJ2250" s="36"/>
      <c r="AK2250" s="36"/>
      <c r="AL2250" s="36"/>
    </row>
    <row r="2251" spans="3:38" x14ac:dyDescent="0.3">
      <c r="C2251" s="51"/>
      <c r="AG2251" s="36"/>
      <c r="AJ2251" s="36"/>
      <c r="AK2251" s="36"/>
      <c r="AL2251" s="36"/>
    </row>
    <row r="2252" spans="3:38" x14ac:dyDescent="0.3">
      <c r="C2252" s="51"/>
      <c r="AG2252" s="36"/>
      <c r="AJ2252" s="36"/>
      <c r="AK2252" s="36"/>
      <c r="AL2252" s="36"/>
    </row>
    <row r="2253" spans="3:38" x14ac:dyDescent="0.3">
      <c r="C2253" s="51"/>
      <c r="AG2253" s="36"/>
      <c r="AJ2253" s="36"/>
      <c r="AK2253" s="36"/>
      <c r="AL2253" s="36"/>
    </row>
    <row r="2254" spans="3:38" x14ac:dyDescent="0.3">
      <c r="C2254" s="51"/>
      <c r="AG2254" s="36"/>
      <c r="AJ2254" s="36"/>
      <c r="AK2254" s="36"/>
      <c r="AL2254" s="36"/>
    </row>
    <row r="2255" spans="3:38" x14ac:dyDescent="0.3">
      <c r="C2255" s="51"/>
      <c r="AG2255" s="36"/>
      <c r="AJ2255" s="36"/>
      <c r="AK2255" s="36"/>
      <c r="AL2255" s="36"/>
    </row>
    <row r="2256" spans="3:38" x14ac:dyDescent="0.3">
      <c r="C2256" s="51"/>
      <c r="AG2256" s="36"/>
      <c r="AJ2256" s="36"/>
      <c r="AK2256" s="36"/>
      <c r="AL2256" s="36"/>
    </row>
    <row r="2257" spans="3:38" x14ac:dyDescent="0.3">
      <c r="C2257" s="51"/>
      <c r="AG2257" s="36"/>
      <c r="AJ2257" s="36"/>
      <c r="AK2257" s="36"/>
      <c r="AL2257" s="36"/>
    </row>
    <row r="2258" spans="3:38" x14ac:dyDescent="0.3">
      <c r="C2258" s="51"/>
      <c r="AG2258" s="36"/>
      <c r="AJ2258" s="36"/>
      <c r="AK2258" s="36"/>
      <c r="AL2258" s="36"/>
    </row>
    <row r="2259" spans="3:38" x14ac:dyDescent="0.3">
      <c r="C2259" s="51"/>
      <c r="AG2259" s="36"/>
      <c r="AJ2259" s="36"/>
      <c r="AK2259" s="36"/>
      <c r="AL2259" s="36"/>
    </row>
    <row r="2260" spans="3:38" x14ac:dyDescent="0.3">
      <c r="C2260" s="51"/>
      <c r="AG2260" s="36"/>
      <c r="AJ2260" s="36"/>
      <c r="AK2260" s="36"/>
      <c r="AL2260" s="36"/>
    </row>
    <row r="2261" spans="3:38" x14ac:dyDescent="0.3">
      <c r="C2261" s="51"/>
      <c r="G2261" s="52"/>
      <c r="H2261" s="52"/>
      <c r="AG2261" s="36"/>
      <c r="AJ2261" s="36"/>
      <c r="AK2261" s="36"/>
      <c r="AL2261" s="36"/>
    </row>
    <row r="2262" spans="3:38" x14ac:dyDescent="0.3">
      <c r="C2262" s="51"/>
      <c r="AG2262" s="36"/>
      <c r="AJ2262" s="36"/>
      <c r="AK2262" s="36"/>
      <c r="AL2262" s="36"/>
    </row>
    <row r="2263" spans="3:38" x14ac:dyDescent="0.3">
      <c r="C2263" s="51"/>
      <c r="AG2263" s="36"/>
      <c r="AJ2263" s="36"/>
      <c r="AK2263" s="36"/>
      <c r="AL2263" s="36"/>
    </row>
    <row r="2264" spans="3:38" x14ac:dyDescent="0.3">
      <c r="C2264" s="51"/>
      <c r="AG2264" s="36"/>
      <c r="AJ2264" s="36"/>
      <c r="AK2264" s="36"/>
      <c r="AL2264" s="36"/>
    </row>
    <row r="2265" spans="3:38" x14ac:dyDescent="0.3">
      <c r="C2265" s="51"/>
      <c r="AG2265" s="36"/>
      <c r="AJ2265" s="36"/>
      <c r="AK2265" s="36"/>
      <c r="AL2265" s="36"/>
    </row>
    <row r="2266" spans="3:38" x14ac:dyDescent="0.3">
      <c r="C2266" s="51"/>
      <c r="AG2266" s="36"/>
      <c r="AJ2266" s="36"/>
      <c r="AK2266" s="36"/>
      <c r="AL2266" s="36"/>
    </row>
    <row r="2267" spans="3:38" x14ac:dyDescent="0.3">
      <c r="C2267" s="51"/>
      <c r="AG2267" s="36"/>
      <c r="AJ2267" s="36"/>
      <c r="AK2267" s="36"/>
      <c r="AL2267" s="36"/>
    </row>
    <row r="2268" spans="3:38" x14ac:dyDescent="0.3">
      <c r="C2268" s="51"/>
      <c r="AG2268" s="36"/>
      <c r="AJ2268" s="36"/>
      <c r="AK2268" s="36"/>
      <c r="AL2268" s="36"/>
    </row>
    <row r="2269" spans="3:38" x14ac:dyDescent="0.3">
      <c r="C2269" s="51"/>
      <c r="AG2269" s="36"/>
      <c r="AJ2269" s="36"/>
      <c r="AK2269" s="36"/>
      <c r="AL2269" s="36"/>
    </row>
    <row r="2270" spans="3:38" x14ac:dyDescent="0.3">
      <c r="C2270" s="51"/>
      <c r="AG2270" s="36"/>
      <c r="AJ2270" s="36"/>
      <c r="AK2270" s="36"/>
      <c r="AL2270" s="36"/>
    </row>
    <row r="2271" spans="3:38" x14ac:dyDescent="0.3">
      <c r="C2271" s="51"/>
      <c r="AG2271" s="36"/>
      <c r="AJ2271" s="36"/>
      <c r="AK2271" s="36"/>
      <c r="AL2271" s="36"/>
    </row>
    <row r="2272" spans="3:38" x14ac:dyDescent="0.3">
      <c r="C2272" s="51"/>
      <c r="AG2272" s="36"/>
      <c r="AJ2272" s="36"/>
      <c r="AK2272" s="36"/>
      <c r="AL2272" s="36"/>
    </row>
    <row r="2273" spans="3:38" x14ac:dyDescent="0.3">
      <c r="C2273" s="51"/>
      <c r="AG2273" s="36"/>
      <c r="AJ2273" s="36"/>
      <c r="AK2273" s="36"/>
      <c r="AL2273" s="36"/>
    </row>
    <row r="2274" spans="3:38" x14ac:dyDescent="0.3">
      <c r="C2274" s="51"/>
      <c r="AG2274" s="36"/>
      <c r="AJ2274" s="36"/>
      <c r="AK2274" s="36"/>
      <c r="AL2274" s="36"/>
    </row>
    <row r="2275" spans="3:38" x14ac:dyDescent="0.3">
      <c r="C2275" s="51"/>
      <c r="AG2275" s="36"/>
      <c r="AJ2275" s="36"/>
      <c r="AK2275" s="36"/>
      <c r="AL2275" s="36"/>
    </row>
    <row r="2276" spans="3:38" x14ac:dyDescent="0.3">
      <c r="C2276" s="51"/>
      <c r="AG2276" s="36"/>
      <c r="AJ2276" s="36"/>
      <c r="AK2276" s="36"/>
      <c r="AL2276" s="36"/>
    </row>
    <row r="2277" spans="3:38" x14ac:dyDescent="0.3">
      <c r="C2277" s="51"/>
      <c r="AG2277" s="36"/>
      <c r="AJ2277" s="36"/>
      <c r="AK2277" s="36"/>
      <c r="AL2277" s="36"/>
    </row>
    <row r="2278" spans="3:38" x14ac:dyDescent="0.3">
      <c r="C2278" s="51"/>
      <c r="AG2278" s="36"/>
      <c r="AJ2278" s="36"/>
      <c r="AK2278" s="36"/>
      <c r="AL2278" s="36"/>
    </row>
    <row r="2279" spans="3:38" x14ac:dyDescent="0.3">
      <c r="C2279" s="51"/>
      <c r="AG2279" s="36"/>
      <c r="AJ2279" s="36"/>
      <c r="AK2279" s="36"/>
      <c r="AL2279" s="36"/>
    </row>
    <row r="2280" spans="3:38" x14ac:dyDescent="0.3">
      <c r="C2280" s="51"/>
      <c r="S2280" s="52"/>
      <c r="AG2280" s="36"/>
      <c r="AJ2280" s="36"/>
      <c r="AK2280" s="36"/>
      <c r="AL2280" s="36"/>
    </row>
    <row r="2281" spans="3:38" x14ac:dyDescent="0.3">
      <c r="C2281" s="51"/>
      <c r="AG2281" s="36"/>
      <c r="AJ2281" s="36"/>
      <c r="AK2281" s="36"/>
      <c r="AL2281" s="36"/>
    </row>
    <row r="2282" spans="3:38" x14ac:dyDescent="0.3">
      <c r="C2282" s="51"/>
      <c r="AG2282" s="36"/>
      <c r="AJ2282" s="36"/>
      <c r="AK2282" s="36"/>
      <c r="AL2282" s="36"/>
    </row>
    <row r="2283" spans="3:38" x14ac:dyDescent="0.3">
      <c r="C2283" s="51"/>
      <c r="AG2283" s="36"/>
      <c r="AJ2283" s="36"/>
      <c r="AK2283" s="36"/>
      <c r="AL2283" s="36"/>
    </row>
    <row r="2284" spans="3:38" x14ac:dyDescent="0.3">
      <c r="C2284" s="51"/>
      <c r="AG2284" s="36"/>
      <c r="AJ2284" s="36"/>
      <c r="AK2284" s="36"/>
      <c r="AL2284" s="36"/>
    </row>
    <row r="2285" spans="3:38" x14ac:dyDescent="0.3">
      <c r="C2285" s="51"/>
      <c r="AG2285" s="36"/>
      <c r="AJ2285" s="36"/>
      <c r="AK2285" s="36"/>
      <c r="AL2285" s="36"/>
    </row>
    <row r="2286" spans="3:38" x14ac:dyDescent="0.3">
      <c r="C2286" s="51"/>
      <c r="AG2286" s="36"/>
      <c r="AJ2286" s="36"/>
      <c r="AK2286" s="36"/>
      <c r="AL2286" s="36"/>
    </row>
    <row r="2287" spans="3:38" x14ac:dyDescent="0.3">
      <c r="C2287" s="51"/>
      <c r="AG2287" s="36"/>
      <c r="AJ2287" s="36"/>
      <c r="AK2287" s="36"/>
      <c r="AL2287" s="36"/>
    </row>
    <row r="2288" spans="3:38" x14ac:dyDescent="0.3">
      <c r="C2288" s="51"/>
      <c r="AG2288" s="36"/>
      <c r="AJ2288" s="36"/>
      <c r="AK2288" s="36"/>
      <c r="AL2288" s="36"/>
    </row>
    <row r="2289" spans="3:38" x14ac:dyDescent="0.3">
      <c r="C2289" s="51"/>
      <c r="AG2289" s="36"/>
      <c r="AJ2289" s="36"/>
      <c r="AK2289" s="36"/>
      <c r="AL2289" s="36"/>
    </row>
    <row r="2290" spans="3:38" x14ac:dyDescent="0.3">
      <c r="C2290" s="51"/>
      <c r="AG2290" s="36"/>
      <c r="AJ2290" s="36"/>
      <c r="AK2290" s="36"/>
      <c r="AL2290" s="36"/>
    </row>
    <row r="2291" spans="3:38" x14ac:dyDescent="0.3">
      <c r="C2291" s="51"/>
      <c r="AG2291" s="36"/>
      <c r="AJ2291" s="36"/>
      <c r="AK2291" s="36"/>
      <c r="AL2291" s="36"/>
    </row>
    <row r="2292" spans="3:38" x14ac:dyDescent="0.3">
      <c r="C2292" s="51"/>
      <c r="AG2292" s="36"/>
      <c r="AJ2292" s="36"/>
      <c r="AK2292" s="36"/>
      <c r="AL2292" s="36"/>
    </row>
    <row r="2293" spans="3:38" x14ac:dyDescent="0.3">
      <c r="C2293" s="51"/>
      <c r="AG2293" s="36"/>
      <c r="AJ2293" s="36"/>
      <c r="AK2293" s="36"/>
      <c r="AL2293" s="36"/>
    </row>
    <row r="2294" spans="3:38" x14ac:dyDescent="0.3">
      <c r="C2294" s="51"/>
      <c r="AG2294" s="36"/>
      <c r="AJ2294" s="36"/>
      <c r="AK2294" s="36"/>
      <c r="AL2294" s="36"/>
    </row>
    <row r="2295" spans="3:38" x14ac:dyDescent="0.3">
      <c r="C2295" s="51"/>
      <c r="AG2295" s="36"/>
      <c r="AJ2295" s="36"/>
      <c r="AK2295" s="36"/>
      <c r="AL2295" s="36"/>
    </row>
    <row r="2296" spans="3:38" x14ac:dyDescent="0.3">
      <c r="C2296" s="51"/>
      <c r="AG2296" s="36"/>
      <c r="AJ2296" s="36"/>
      <c r="AK2296" s="36"/>
      <c r="AL2296" s="36"/>
    </row>
    <row r="2297" spans="3:38" x14ac:dyDescent="0.3">
      <c r="C2297" s="51"/>
      <c r="AG2297" s="36"/>
      <c r="AJ2297" s="36"/>
      <c r="AK2297" s="36"/>
      <c r="AL2297" s="36"/>
    </row>
    <row r="2298" spans="3:38" x14ac:dyDescent="0.3">
      <c r="C2298" s="51"/>
      <c r="AG2298" s="36"/>
      <c r="AJ2298" s="36"/>
      <c r="AK2298" s="36"/>
      <c r="AL2298" s="36"/>
    </row>
    <row r="2299" spans="3:38" x14ac:dyDescent="0.3">
      <c r="C2299" s="51"/>
      <c r="AG2299" s="36"/>
      <c r="AJ2299" s="36"/>
      <c r="AK2299" s="36"/>
      <c r="AL2299" s="36"/>
    </row>
    <row r="2300" spans="3:38" x14ac:dyDescent="0.3">
      <c r="C2300" s="51"/>
      <c r="AG2300" s="36"/>
      <c r="AJ2300" s="36"/>
      <c r="AK2300" s="36"/>
      <c r="AL2300" s="36"/>
    </row>
    <row r="2301" spans="3:38" x14ac:dyDescent="0.3">
      <c r="C2301" s="51"/>
      <c r="AG2301" s="36"/>
      <c r="AJ2301" s="36"/>
      <c r="AK2301" s="36"/>
      <c r="AL2301" s="36"/>
    </row>
    <row r="2302" spans="3:38" x14ac:dyDescent="0.3">
      <c r="C2302" s="51"/>
      <c r="AG2302" s="36"/>
      <c r="AJ2302" s="36"/>
      <c r="AK2302" s="36"/>
      <c r="AL2302" s="36"/>
    </row>
    <row r="2303" spans="3:38" x14ac:dyDescent="0.3">
      <c r="C2303" s="51"/>
      <c r="AG2303" s="36"/>
      <c r="AJ2303" s="36"/>
      <c r="AK2303" s="36"/>
      <c r="AL2303" s="36"/>
    </row>
    <row r="2304" spans="3:38" x14ac:dyDescent="0.3">
      <c r="C2304" s="51"/>
      <c r="AG2304" s="36"/>
      <c r="AJ2304" s="36"/>
      <c r="AK2304" s="36"/>
      <c r="AL2304" s="36"/>
    </row>
    <row r="2305" spans="3:39" x14ac:dyDescent="0.3">
      <c r="C2305" s="51"/>
      <c r="AG2305" s="36"/>
      <c r="AJ2305" s="36"/>
      <c r="AK2305" s="36"/>
      <c r="AL2305" s="36"/>
    </row>
    <row r="2306" spans="3:39" x14ac:dyDescent="0.3">
      <c r="C2306" s="51"/>
      <c r="AG2306" s="36"/>
      <c r="AJ2306" s="36"/>
      <c r="AK2306" s="36"/>
      <c r="AL2306" s="36"/>
    </row>
    <row r="2307" spans="3:39" x14ac:dyDescent="0.3">
      <c r="C2307" s="51"/>
      <c r="AG2307" s="36"/>
      <c r="AJ2307" s="36"/>
      <c r="AK2307" s="36"/>
      <c r="AL2307" s="36"/>
    </row>
    <row r="2308" spans="3:39" x14ac:dyDescent="0.3">
      <c r="C2308" s="51"/>
      <c r="AG2308" s="36"/>
      <c r="AJ2308" s="36"/>
      <c r="AK2308" s="36"/>
      <c r="AL2308" s="36"/>
    </row>
    <row r="2309" spans="3:39" x14ac:dyDescent="0.3">
      <c r="C2309" s="51"/>
      <c r="AG2309" s="36"/>
      <c r="AJ2309" s="36"/>
      <c r="AK2309" s="36"/>
      <c r="AL2309" s="36"/>
    </row>
    <row r="2310" spans="3:39" x14ac:dyDescent="0.3">
      <c r="C2310" s="51"/>
      <c r="AG2310" s="36"/>
      <c r="AJ2310" s="36"/>
      <c r="AK2310" s="36"/>
      <c r="AL2310" s="36"/>
    </row>
    <row r="2311" spans="3:39" x14ac:dyDescent="0.3">
      <c r="C2311" s="51"/>
      <c r="AG2311" s="36"/>
      <c r="AJ2311" s="36"/>
      <c r="AK2311" s="36"/>
      <c r="AL2311" s="36"/>
    </row>
    <row r="2312" spans="3:39" x14ac:dyDescent="0.3">
      <c r="C2312" s="51"/>
      <c r="AG2312" s="36"/>
      <c r="AJ2312" s="36"/>
      <c r="AK2312" s="36"/>
      <c r="AL2312" s="36"/>
    </row>
    <row r="2313" spans="3:39" x14ac:dyDescent="0.3">
      <c r="C2313" s="51"/>
      <c r="AG2313" s="36"/>
      <c r="AJ2313" s="36"/>
      <c r="AK2313" s="36"/>
      <c r="AL2313" s="36"/>
    </row>
    <row r="2314" spans="3:39" x14ac:dyDescent="0.3">
      <c r="C2314" s="51"/>
      <c r="AG2314" s="36"/>
      <c r="AJ2314" s="36"/>
      <c r="AK2314" s="36"/>
      <c r="AL2314" s="36"/>
      <c r="AM2314" s="36"/>
    </row>
    <row r="2315" spans="3:39" x14ac:dyDescent="0.3">
      <c r="C2315" s="51"/>
      <c r="AG2315" s="36"/>
      <c r="AJ2315" s="36"/>
      <c r="AK2315" s="36"/>
      <c r="AL2315" s="36"/>
    </row>
    <row r="2316" spans="3:39" x14ac:dyDescent="0.3">
      <c r="C2316" s="51"/>
      <c r="AG2316" s="36"/>
      <c r="AJ2316" s="36"/>
      <c r="AK2316" s="36"/>
      <c r="AL2316" s="36"/>
    </row>
    <row r="2317" spans="3:39" x14ac:dyDescent="0.3">
      <c r="C2317" s="51"/>
      <c r="AG2317" s="36"/>
      <c r="AJ2317" s="36"/>
      <c r="AK2317" s="36"/>
      <c r="AL2317" s="36"/>
    </row>
    <row r="2318" spans="3:39" x14ac:dyDescent="0.3">
      <c r="C2318" s="51"/>
      <c r="AG2318" s="36"/>
      <c r="AJ2318" s="36"/>
      <c r="AK2318" s="36"/>
      <c r="AL2318" s="36"/>
    </row>
    <row r="2319" spans="3:39" x14ac:dyDescent="0.3">
      <c r="C2319" s="51"/>
      <c r="AG2319" s="36"/>
      <c r="AJ2319" s="36"/>
      <c r="AK2319" s="36"/>
      <c r="AL2319" s="36"/>
    </row>
    <row r="2320" spans="3:39" x14ac:dyDescent="0.3">
      <c r="C2320" s="51"/>
      <c r="AG2320" s="36"/>
      <c r="AJ2320" s="36"/>
      <c r="AK2320" s="36"/>
      <c r="AL2320" s="36"/>
    </row>
    <row r="2321" spans="3:38" x14ac:dyDescent="0.3">
      <c r="C2321" s="51"/>
      <c r="AG2321" s="36"/>
      <c r="AJ2321" s="36"/>
      <c r="AK2321" s="36"/>
      <c r="AL2321" s="36"/>
    </row>
    <row r="2322" spans="3:38" x14ac:dyDescent="0.3">
      <c r="C2322" s="51"/>
      <c r="AG2322" s="36"/>
      <c r="AJ2322" s="36"/>
      <c r="AK2322" s="36"/>
      <c r="AL2322" s="36"/>
    </row>
    <row r="2323" spans="3:38" x14ac:dyDescent="0.3">
      <c r="C2323" s="51"/>
      <c r="AG2323" s="36"/>
      <c r="AJ2323" s="36"/>
      <c r="AK2323" s="36"/>
      <c r="AL2323" s="36"/>
    </row>
    <row r="2324" spans="3:38" x14ac:dyDescent="0.3">
      <c r="C2324" s="51"/>
      <c r="AG2324" s="36"/>
      <c r="AJ2324" s="36"/>
      <c r="AK2324" s="36"/>
      <c r="AL2324" s="36"/>
    </row>
    <row r="2325" spans="3:38" x14ac:dyDescent="0.3">
      <c r="C2325" s="51"/>
      <c r="AG2325" s="36"/>
      <c r="AJ2325" s="36"/>
      <c r="AK2325" s="36"/>
      <c r="AL2325" s="36"/>
    </row>
    <row r="2326" spans="3:38" x14ac:dyDescent="0.3">
      <c r="C2326" s="51"/>
      <c r="AG2326" s="36"/>
      <c r="AJ2326" s="36"/>
      <c r="AK2326" s="36"/>
      <c r="AL2326" s="36"/>
    </row>
    <row r="2327" spans="3:38" x14ac:dyDescent="0.3">
      <c r="C2327" s="51"/>
      <c r="AG2327" s="36"/>
      <c r="AJ2327" s="36"/>
      <c r="AK2327" s="36"/>
      <c r="AL2327" s="36"/>
    </row>
    <row r="2328" spans="3:38" x14ac:dyDescent="0.3">
      <c r="C2328" s="51"/>
      <c r="AG2328" s="36"/>
      <c r="AJ2328" s="36"/>
      <c r="AK2328" s="36"/>
      <c r="AL2328" s="36"/>
    </row>
    <row r="2329" spans="3:38" x14ac:dyDescent="0.3">
      <c r="C2329" s="51"/>
      <c r="AG2329" s="36"/>
      <c r="AJ2329" s="36"/>
      <c r="AK2329" s="36"/>
      <c r="AL2329" s="36"/>
    </row>
    <row r="2330" spans="3:38" x14ac:dyDescent="0.3">
      <c r="C2330" s="51"/>
      <c r="AG2330" s="36"/>
      <c r="AJ2330" s="36"/>
      <c r="AK2330" s="36"/>
      <c r="AL2330" s="36"/>
    </row>
    <row r="2331" spans="3:38" x14ac:dyDescent="0.3">
      <c r="C2331" s="51"/>
      <c r="AG2331" s="36"/>
      <c r="AJ2331" s="36"/>
      <c r="AK2331" s="36"/>
      <c r="AL2331" s="36"/>
    </row>
    <row r="2332" spans="3:38" x14ac:dyDescent="0.3">
      <c r="C2332" s="51"/>
      <c r="AG2332" s="36"/>
      <c r="AJ2332" s="36"/>
      <c r="AK2332" s="36"/>
      <c r="AL2332" s="36"/>
    </row>
    <row r="2333" spans="3:38" x14ac:dyDescent="0.3">
      <c r="C2333" s="51"/>
      <c r="AG2333" s="36"/>
      <c r="AJ2333" s="36"/>
      <c r="AK2333" s="36"/>
      <c r="AL2333" s="36"/>
    </row>
    <row r="2334" spans="3:38" x14ac:dyDescent="0.3">
      <c r="C2334" s="51"/>
      <c r="AG2334" s="36"/>
      <c r="AJ2334" s="36"/>
      <c r="AK2334" s="36"/>
      <c r="AL2334" s="36"/>
    </row>
    <row r="2335" spans="3:38" x14ac:dyDescent="0.3">
      <c r="C2335" s="51"/>
      <c r="AG2335" s="36"/>
      <c r="AJ2335" s="36"/>
      <c r="AK2335" s="36"/>
      <c r="AL2335" s="36"/>
    </row>
    <row r="2336" spans="3:38" x14ac:dyDescent="0.3">
      <c r="C2336" s="51"/>
      <c r="AG2336" s="36"/>
      <c r="AJ2336" s="36"/>
      <c r="AK2336" s="36"/>
      <c r="AL2336" s="36"/>
    </row>
    <row r="2337" spans="3:38" x14ac:dyDescent="0.3">
      <c r="C2337" s="51"/>
      <c r="AG2337" s="36"/>
      <c r="AJ2337" s="36"/>
      <c r="AK2337" s="36"/>
      <c r="AL2337" s="36"/>
    </row>
    <row r="2338" spans="3:38" x14ac:dyDescent="0.3">
      <c r="C2338" s="51"/>
      <c r="AG2338" s="36"/>
      <c r="AJ2338" s="36"/>
      <c r="AK2338" s="36"/>
      <c r="AL2338" s="36"/>
    </row>
    <row r="2339" spans="3:38" x14ac:dyDescent="0.3">
      <c r="C2339" s="51"/>
      <c r="AG2339" s="36"/>
      <c r="AJ2339" s="36"/>
      <c r="AK2339" s="36"/>
      <c r="AL2339" s="36"/>
    </row>
    <row r="2340" spans="3:38" x14ac:dyDescent="0.3">
      <c r="C2340" s="51"/>
      <c r="AG2340" s="36"/>
      <c r="AJ2340" s="36"/>
      <c r="AK2340" s="36"/>
      <c r="AL2340" s="36"/>
    </row>
    <row r="2341" spans="3:38" x14ac:dyDescent="0.3">
      <c r="C2341" s="51"/>
      <c r="AG2341" s="36"/>
      <c r="AJ2341" s="36"/>
      <c r="AK2341" s="36"/>
      <c r="AL2341" s="36"/>
    </row>
    <row r="2342" spans="3:38" x14ac:dyDescent="0.3">
      <c r="C2342" s="51"/>
      <c r="G2342" s="52"/>
      <c r="H2342" s="52"/>
      <c r="AG2342" s="36"/>
      <c r="AJ2342" s="36"/>
      <c r="AK2342" s="36"/>
      <c r="AL2342" s="36"/>
    </row>
    <row r="2343" spans="3:38" x14ac:dyDescent="0.3">
      <c r="C2343" s="51"/>
      <c r="G2343" s="52"/>
      <c r="H2343" s="52"/>
      <c r="AG2343" s="36"/>
      <c r="AJ2343" s="36"/>
      <c r="AK2343" s="36"/>
      <c r="AL2343" s="36"/>
    </row>
    <row r="2344" spans="3:38" x14ac:dyDescent="0.3">
      <c r="C2344" s="51"/>
      <c r="G2344" s="52"/>
      <c r="H2344" s="52"/>
      <c r="AG2344" s="36"/>
      <c r="AJ2344" s="36"/>
      <c r="AK2344" s="36"/>
      <c r="AL2344" s="36"/>
    </row>
    <row r="2345" spans="3:38" x14ac:dyDescent="0.3">
      <c r="C2345" s="51"/>
      <c r="G2345" s="52"/>
      <c r="H2345" s="52"/>
      <c r="AG2345" s="36"/>
      <c r="AJ2345" s="36"/>
      <c r="AK2345" s="36"/>
      <c r="AL2345" s="36"/>
    </row>
    <row r="2346" spans="3:38" x14ac:dyDescent="0.3">
      <c r="C2346" s="51"/>
      <c r="AG2346" s="36"/>
      <c r="AJ2346" s="36"/>
      <c r="AK2346" s="36"/>
      <c r="AL2346" s="36"/>
    </row>
    <row r="2347" spans="3:38" x14ac:dyDescent="0.3">
      <c r="C2347" s="51"/>
      <c r="AG2347" s="36"/>
      <c r="AJ2347" s="36"/>
      <c r="AK2347" s="36"/>
      <c r="AL2347" s="36"/>
    </row>
    <row r="2348" spans="3:38" x14ac:dyDescent="0.3">
      <c r="C2348" s="51"/>
      <c r="R2348" s="52"/>
      <c r="AG2348" s="36"/>
      <c r="AJ2348" s="36"/>
      <c r="AK2348" s="36"/>
      <c r="AL2348" s="36"/>
    </row>
    <row r="2349" spans="3:38" x14ac:dyDescent="0.3">
      <c r="C2349" s="51"/>
      <c r="AG2349" s="36"/>
      <c r="AJ2349" s="36"/>
      <c r="AK2349" s="36"/>
      <c r="AL2349" s="36"/>
    </row>
    <row r="2350" spans="3:38" x14ac:dyDescent="0.3">
      <c r="C2350" s="51"/>
      <c r="AG2350" s="36"/>
      <c r="AJ2350" s="36"/>
      <c r="AK2350" s="36"/>
      <c r="AL2350" s="36"/>
    </row>
    <row r="2351" spans="3:38" x14ac:dyDescent="0.3">
      <c r="C2351" s="51"/>
      <c r="AG2351" s="36"/>
      <c r="AJ2351" s="36"/>
      <c r="AK2351" s="36"/>
      <c r="AL2351" s="36"/>
    </row>
    <row r="2352" spans="3:38" x14ac:dyDescent="0.3">
      <c r="C2352" s="51"/>
      <c r="AG2352" s="36"/>
      <c r="AJ2352" s="36"/>
      <c r="AK2352" s="36"/>
      <c r="AL2352" s="36"/>
    </row>
    <row r="2353" spans="3:79" x14ac:dyDescent="0.3">
      <c r="C2353" s="51"/>
      <c r="AG2353" s="36"/>
      <c r="AJ2353" s="36"/>
      <c r="AK2353" s="36"/>
      <c r="AL2353" s="36"/>
      <c r="CA2353" s="52"/>
    </row>
    <row r="2354" spans="3:79" x14ac:dyDescent="0.3">
      <c r="C2354" s="51"/>
      <c r="AG2354" s="36"/>
      <c r="AJ2354" s="36"/>
      <c r="AK2354" s="36"/>
      <c r="AL2354" s="36"/>
    </row>
    <row r="2355" spans="3:79" x14ac:dyDescent="0.3">
      <c r="C2355" s="51"/>
      <c r="AG2355" s="36"/>
      <c r="AJ2355" s="36"/>
      <c r="AK2355" s="36"/>
      <c r="AL2355" s="36"/>
    </row>
    <row r="2356" spans="3:79" x14ac:dyDescent="0.3">
      <c r="C2356" s="51"/>
      <c r="AG2356" s="36"/>
      <c r="AJ2356" s="36"/>
      <c r="AK2356" s="36"/>
      <c r="AL2356" s="36"/>
    </row>
    <row r="2357" spans="3:79" x14ac:dyDescent="0.3">
      <c r="C2357" s="51"/>
      <c r="G2357" s="52"/>
      <c r="H2357" s="52"/>
      <c r="AG2357" s="36"/>
      <c r="AJ2357" s="36"/>
      <c r="AK2357" s="36"/>
      <c r="AL2357" s="36"/>
    </row>
    <row r="2358" spans="3:79" x14ac:dyDescent="0.3">
      <c r="C2358" s="51"/>
      <c r="AG2358" s="36"/>
      <c r="AJ2358" s="36"/>
      <c r="AK2358" s="36"/>
      <c r="AL2358" s="36"/>
    </row>
    <row r="2359" spans="3:79" x14ac:dyDescent="0.3">
      <c r="C2359" s="51"/>
      <c r="AG2359" s="36"/>
      <c r="AJ2359" s="36"/>
      <c r="AK2359" s="36"/>
      <c r="AL2359" s="36"/>
    </row>
    <row r="2360" spans="3:79" x14ac:dyDescent="0.3">
      <c r="C2360" s="51"/>
      <c r="AG2360" s="36"/>
      <c r="AJ2360" s="36"/>
      <c r="AK2360" s="36"/>
      <c r="AL2360" s="36"/>
    </row>
    <row r="2361" spans="3:79" x14ac:dyDescent="0.3">
      <c r="C2361" s="51"/>
      <c r="AG2361" s="36"/>
      <c r="AJ2361" s="36"/>
      <c r="AK2361" s="36"/>
      <c r="AL2361" s="36"/>
    </row>
    <row r="2362" spans="3:79" x14ac:dyDescent="0.3">
      <c r="C2362" s="51"/>
      <c r="AG2362" s="36"/>
      <c r="AJ2362" s="36"/>
      <c r="AK2362" s="36"/>
      <c r="AL2362" s="36"/>
    </row>
    <row r="2363" spans="3:79" x14ac:dyDescent="0.3">
      <c r="C2363" s="51"/>
      <c r="AG2363" s="36"/>
      <c r="AJ2363" s="36"/>
      <c r="AK2363" s="36"/>
      <c r="AL2363" s="36"/>
    </row>
    <row r="2364" spans="3:79" x14ac:dyDescent="0.3">
      <c r="C2364" s="51"/>
      <c r="AG2364" s="36"/>
      <c r="AJ2364" s="36"/>
      <c r="AK2364" s="36"/>
      <c r="AL2364" s="36"/>
    </row>
    <row r="2365" spans="3:79" x14ac:dyDescent="0.3">
      <c r="C2365" s="51"/>
      <c r="AG2365" s="36"/>
      <c r="AJ2365" s="36"/>
      <c r="AK2365" s="36"/>
      <c r="AL2365" s="36"/>
    </row>
    <row r="2366" spans="3:79" x14ac:dyDescent="0.3">
      <c r="C2366" s="51"/>
      <c r="AG2366" s="36"/>
      <c r="AJ2366" s="36"/>
      <c r="AK2366" s="36"/>
      <c r="AL2366" s="36"/>
    </row>
    <row r="2367" spans="3:79" x14ac:dyDescent="0.3">
      <c r="C2367" s="51"/>
      <c r="AG2367" s="36"/>
      <c r="AJ2367" s="36"/>
      <c r="AK2367" s="36"/>
      <c r="AL2367" s="36"/>
    </row>
    <row r="2368" spans="3:79" x14ac:dyDescent="0.3">
      <c r="C2368" s="51"/>
      <c r="AG2368" s="36"/>
      <c r="AJ2368" s="36"/>
      <c r="AK2368" s="36"/>
      <c r="AL2368" s="36"/>
    </row>
    <row r="2369" spans="3:38" x14ac:dyDescent="0.3">
      <c r="C2369" s="51"/>
      <c r="AG2369" s="36"/>
      <c r="AJ2369" s="36"/>
      <c r="AK2369" s="36"/>
      <c r="AL2369" s="36"/>
    </row>
    <row r="2370" spans="3:38" x14ac:dyDescent="0.3">
      <c r="C2370" s="51"/>
      <c r="AG2370" s="36"/>
      <c r="AJ2370" s="36"/>
      <c r="AK2370" s="36"/>
      <c r="AL2370" s="36"/>
    </row>
    <row r="2371" spans="3:38" x14ac:dyDescent="0.3">
      <c r="C2371" s="51"/>
      <c r="AG2371" s="36"/>
      <c r="AJ2371" s="36"/>
      <c r="AK2371" s="36"/>
      <c r="AL2371" s="36"/>
    </row>
    <row r="2372" spans="3:38" x14ac:dyDescent="0.3">
      <c r="C2372" s="51"/>
      <c r="AG2372" s="36"/>
      <c r="AJ2372" s="36"/>
      <c r="AK2372" s="36"/>
      <c r="AL2372" s="36"/>
    </row>
    <row r="2373" spans="3:38" x14ac:dyDescent="0.3">
      <c r="C2373" s="51"/>
      <c r="AG2373" s="36"/>
      <c r="AJ2373" s="36"/>
      <c r="AK2373" s="36"/>
      <c r="AL2373" s="36"/>
    </row>
    <row r="2374" spans="3:38" x14ac:dyDescent="0.3">
      <c r="C2374" s="51"/>
      <c r="AG2374" s="36"/>
      <c r="AJ2374" s="36"/>
      <c r="AK2374" s="36"/>
      <c r="AL2374" s="36"/>
    </row>
    <row r="2375" spans="3:38" x14ac:dyDescent="0.3">
      <c r="C2375" s="51"/>
      <c r="AG2375" s="36"/>
      <c r="AJ2375" s="36"/>
      <c r="AK2375" s="36"/>
      <c r="AL2375" s="36"/>
    </row>
    <row r="2376" spans="3:38" x14ac:dyDescent="0.3">
      <c r="C2376" s="51"/>
      <c r="AG2376" s="36"/>
      <c r="AJ2376" s="36"/>
      <c r="AK2376" s="36"/>
      <c r="AL2376" s="36"/>
    </row>
    <row r="2377" spans="3:38" x14ac:dyDescent="0.3">
      <c r="C2377" s="51"/>
      <c r="AG2377" s="36"/>
      <c r="AJ2377" s="36"/>
      <c r="AK2377" s="36"/>
      <c r="AL2377" s="36"/>
    </row>
    <row r="2378" spans="3:38" x14ac:dyDescent="0.3">
      <c r="C2378" s="51"/>
      <c r="AG2378" s="36"/>
      <c r="AJ2378" s="36"/>
      <c r="AK2378" s="36"/>
      <c r="AL2378" s="36"/>
    </row>
    <row r="2379" spans="3:38" x14ac:dyDescent="0.3">
      <c r="C2379" s="51"/>
      <c r="AG2379" s="36"/>
      <c r="AJ2379" s="36"/>
      <c r="AK2379" s="36"/>
      <c r="AL2379" s="36"/>
    </row>
    <row r="2380" spans="3:38" x14ac:dyDescent="0.3">
      <c r="C2380" s="51"/>
      <c r="AG2380" s="36"/>
      <c r="AJ2380" s="36"/>
      <c r="AK2380" s="36"/>
      <c r="AL2380" s="36"/>
    </row>
    <row r="2381" spans="3:38" x14ac:dyDescent="0.3">
      <c r="C2381" s="51"/>
      <c r="AG2381" s="36"/>
      <c r="AJ2381" s="36"/>
      <c r="AK2381" s="36"/>
      <c r="AL2381" s="36"/>
    </row>
    <row r="2382" spans="3:38" x14ac:dyDescent="0.3">
      <c r="C2382" s="51"/>
      <c r="AG2382" s="36"/>
      <c r="AJ2382" s="36"/>
      <c r="AK2382" s="36"/>
      <c r="AL2382" s="36"/>
    </row>
    <row r="2383" spans="3:38" x14ac:dyDescent="0.3">
      <c r="C2383" s="51"/>
      <c r="AG2383" s="36"/>
      <c r="AJ2383" s="36"/>
      <c r="AK2383" s="36"/>
      <c r="AL2383" s="36"/>
    </row>
    <row r="2384" spans="3:38" x14ac:dyDescent="0.3">
      <c r="C2384" s="51"/>
      <c r="AG2384" s="36"/>
      <c r="AJ2384" s="36"/>
      <c r="AK2384" s="36"/>
      <c r="AL2384" s="36"/>
    </row>
    <row r="2385" spans="3:39" x14ac:dyDescent="0.3">
      <c r="C2385" s="51"/>
      <c r="AG2385" s="36"/>
      <c r="AJ2385" s="36"/>
      <c r="AK2385" s="36"/>
      <c r="AL2385" s="36"/>
    </row>
    <row r="2386" spans="3:39" x14ac:dyDescent="0.3">
      <c r="C2386" s="51"/>
      <c r="AG2386" s="36"/>
      <c r="AJ2386" s="36"/>
      <c r="AK2386" s="36"/>
      <c r="AL2386" s="36"/>
    </row>
    <row r="2387" spans="3:39" x14ac:dyDescent="0.3">
      <c r="C2387" s="51"/>
      <c r="AG2387" s="36"/>
      <c r="AJ2387" s="36"/>
      <c r="AK2387" s="36"/>
      <c r="AL2387" s="36"/>
      <c r="AM2387" s="36"/>
    </row>
    <row r="2388" spans="3:39" x14ac:dyDescent="0.3">
      <c r="C2388" s="51"/>
      <c r="AG2388" s="36"/>
      <c r="AJ2388" s="36"/>
      <c r="AK2388" s="36"/>
      <c r="AL2388" s="36"/>
    </row>
    <row r="2389" spans="3:39" x14ac:dyDescent="0.3">
      <c r="C2389" s="51"/>
      <c r="AG2389" s="36"/>
      <c r="AJ2389" s="36"/>
      <c r="AK2389" s="36"/>
      <c r="AL2389" s="36"/>
    </row>
    <row r="2390" spans="3:39" x14ac:dyDescent="0.3">
      <c r="C2390" s="51"/>
      <c r="AG2390" s="36"/>
      <c r="AJ2390" s="36"/>
      <c r="AK2390" s="36"/>
      <c r="AL2390" s="36"/>
    </row>
    <row r="2391" spans="3:39" x14ac:dyDescent="0.3">
      <c r="C2391" s="51"/>
      <c r="AG2391" s="36"/>
      <c r="AJ2391" s="36"/>
      <c r="AK2391" s="36"/>
      <c r="AL2391" s="36"/>
    </row>
    <row r="2392" spans="3:39" x14ac:dyDescent="0.3">
      <c r="C2392" s="51"/>
      <c r="AG2392" s="36"/>
      <c r="AJ2392" s="36"/>
      <c r="AK2392" s="36"/>
      <c r="AL2392" s="36"/>
    </row>
    <row r="2393" spans="3:39" x14ac:dyDescent="0.3">
      <c r="C2393" s="51"/>
      <c r="AG2393" s="36"/>
      <c r="AJ2393" s="36"/>
      <c r="AK2393" s="36"/>
      <c r="AL2393" s="36"/>
    </row>
    <row r="2394" spans="3:39" x14ac:dyDescent="0.3">
      <c r="C2394" s="51"/>
      <c r="AG2394" s="36"/>
      <c r="AJ2394" s="36"/>
      <c r="AK2394" s="36"/>
      <c r="AL2394" s="36"/>
    </row>
    <row r="2395" spans="3:39" x14ac:dyDescent="0.3">
      <c r="C2395" s="51"/>
      <c r="AG2395" s="36"/>
      <c r="AJ2395" s="36"/>
      <c r="AK2395" s="36"/>
      <c r="AL2395" s="36"/>
    </row>
    <row r="2396" spans="3:39" x14ac:dyDescent="0.3">
      <c r="C2396" s="51"/>
      <c r="AG2396" s="36"/>
      <c r="AJ2396" s="36"/>
      <c r="AK2396" s="36"/>
      <c r="AL2396" s="36"/>
    </row>
    <row r="2397" spans="3:39" x14ac:dyDescent="0.3">
      <c r="C2397" s="51"/>
      <c r="AG2397" s="36"/>
      <c r="AJ2397" s="36"/>
      <c r="AK2397" s="36"/>
      <c r="AL2397" s="36"/>
    </row>
    <row r="2398" spans="3:39" x14ac:dyDescent="0.3">
      <c r="C2398" s="51"/>
      <c r="AG2398" s="36"/>
      <c r="AJ2398" s="36"/>
      <c r="AK2398" s="36"/>
      <c r="AL2398" s="36"/>
    </row>
    <row r="2399" spans="3:39" x14ac:dyDescent="0.3">
      <c r="C2399" s="51"/>
      <c r="AG2399" s="36"/>
      <c r="AJ2399" s="36"/>
      <c r="AK2399" s="36"/>
      <c r="AL2399" s="36"/>
    </row>
    <row r="2400" spans="3:39" x14ac:dyDescent="0.3">
      <c r="C2400" s="51"/>
      <c r="AG2400" s="36"/>
      <c r="AJ2400" s="36"/>
      <c r="AK2400" s="36"/>
      <c r="AL2400" s="36"/>
    </row>
    <row r="2401" spans="3:39" x14ac:dyDescent="0.3">
      <c r="C2401" s="51"/>
      <c r="AG2401" s="36"/>
      <c r="AJ2401" s="36"/>
      <c r="AK2401" s="36"/>
      <c r="AL2401" s="36"/>
    </row>
    <row r="2402" spans="3:39" x14ac:dyDescent="0.3">
      <c r="C2402" s="51"/>
      <c r="AG2402" s="36"/>
      <c r="AJ2402" s="36"/>
      <c r="AK2402" s="36"/>
      <c r="AL2402" s="36"/>
    </row>
    <row r="2403" spans="3:39" x14ac:dyDescent="0.3">
      <c r="C2403" s="51"/>
      <c r="AG2403" s="36"/>
      <c r="AJ2403" s="36"/>
      <c r="AK2403" s="36"/>
      <c r="AL2403" s="36"/>
    </row>
    <row r="2404" spans="3:39" x14ac:dyDescent="0.3">
      <c r="C2404" s="51"/>
      <c r="AG2404" s="36"/>
      <c r="AJ2404" s="36"/>
      <c r="AK2404" s="36"/>
      <c r="AL2404" s="36"/>
    </row>
    <row r="2405" spans="3:39" x14ac:dyDescent="0.3">
      <c r="C2405" s="51"/>
      <c r="AG2405" s="36"/>
      <c r="AJ2405" s="36"/>
      <c r="AK2405" s="36"/>
      <c r="AL2405" s="36"/>
    </row>
    <row r="2406" spans="3:39" x14ac:dyDescent="0.3">
      <c r="C2406" s="51"/>
      <c r="AG2406" s="36"/>
      <c r="AJ2406" s="36"/>
      <c r="AK2406" s="36"/>
      <c r="AL2406" s="36"/>
    </row>
    <row r="2407" spans="3:39" x14ac:dyDescent="0.3">
      <c r="C2407" s="51"/>
      <c r="AG2407" s="36"/>
      <c r="AJ2407" s="36"/>
      <c r="AK2407" s="36"/>
      <c r="AL2407" s="36"/>
      <c r="AM2407" s="36"/>
    </row>
    <row r="2408" spans="3:39" x14ac:dyDescent="0.3">
      <c r="C2408" s="51"/>
      <c r="AG2408" s="36"/>
      <c r="AJ2408" s="36"/>
      <c r="AK2408" s="36"/>
      <c r="AL2408" s="36"/>
    </row>
    <row r="2409" spans="3:39" x14ac:dyDescent="0.3">
      <c r="C2409" s="51"/>
      <c r="AG2409" s="36"/>
      <c r="AJ2409" s="36"/>
      <c r="AK2409" s="36"/>
      <c r="AL2409" s="36"/>
    </row>
    <row r="2410" spans="3:39" x14ac:dyDescent="0.3">
      <c r="C2410" s="51"/>
      <c r="AG2410" s="36"/>
      <c r="AJ2410" s="36"/>
      <c r="AK2410" s="36"/>
      <c r="AL2410" s="36"/>
    </row>
    <row r="2411" spans="3:39" x14ac:dyDescent="0.3">
      <c r="C2411" s="51"/>
      <c r="AG2411" s="36"/>
      <c r="AJ2411" s="36"/>
      <c r="AK2411" s="36"/>
      <c r="AL2411" s="36"/>
    </row>
    <row r="2412" spans="3:39" x14ac:dyDescent="0.3">
      <c r="C2412" s="51"/>
      <c r="AG2412" s="36"/>
      <c r="AJ2412" s="36"/>
      <c r="AK2412" s="36"/>
      <c r="AL2412" s="36"/>
    </row>
    <row r="2413" spans="3:39" x14ac:dyDescent="0.3">
      <c r="C2413" s="51"/>
      <c r="AG2413" s="36"/>
      <c r="AJ2413" s="36"/>
      <c r="AK2413" s="36"/>
      <c r="AL2413" s="36"/>
    </row>
    <row r="2414" spans="3:39" x14ac:dyDescent="0.3">
      <c r="C2414" s="51"/>
      <c r="AG2414" s="36"/>
      <c r="AJ2414" s="36"/>
      <c r="AK2414" s="36"/>
      <c r="AL2414" s="36"/>
    </row>
    <row r="2415" spans="3:39" x14ac:dyDescent="0.3">
      <c r="C2415" s="51"/>
      <c r="AG2415" s="36"/>
      <c r="AJ2415" s="36"/>
      <c r="AK2415" s="36"/>
      <c r="AL2415" s="36"/>
    </row>
    <row r="2416" spans="3:39" x14ac:dyDescent="0.3">
      <c r="C2416" s="51"/>
      <c r="AG2416" s="36"/>
      <c r="AJ2416" s="36"/>
      <c r="AK2416" s="36"/>
      <c r="AL2416" s="36"/>
    </row>
    <row r="2417" spans="3:39" x14ac:dyDescent="0.3">
      <c r="C2417" s="51"/>
      <c r="AG2417" s="36"/>
      <c r="AJ2417" s="36"/>
      <c r="AK2417" s="36"/>
      <c r="AL2417" s="36"/>
    </row>
    <row r="2418" spans="3:39" x14ac:dyDescent="0.3">
      <c r="C2418" s="51"/>
      <c r="AG2418" s="36"/>
      <c r="AJ2418" s="36"/>
      <c r="AK2418" s="36"/>
      <c r="AL2418" s="36"/>
    </row>
    <row r="2419" spans="3:39" x14ac:dyDescent="0.3">
      <c r="C2419" s="51"/>
      <c r="AG2419" s="36"/>
      <c r="AJ2419" s="36"/>
      <c r="AK2419" s="36"/>
      <c r="AL2419" s="36"/>
    </row>
    <row r="2420" spans="3:39" x14ac:dyDescent="0.3">
      <c r="C2420" s="51"/>
      <c r="AG2420" s="36"/>
      <c r="AJ2420" s="36"/>
      <c r="AK2420" s="36"/>
      <c r="AL2420" s="36"/>
    </row>
    <row r="2421" spans="3:39" x14ac:dyDescent="0.3">
      <c r="C2421" s="51"/>
      <c r="AG2421" s="36"/>
      <c r="AJ2421" s="36"/>
      <c r="AK2421" s="36"/>
      <c r="AL2421" s="36"/>
      <c r="AM2421" s="36"/>
    </row>
    <row r="2422" spans="3:39" x14ac:dyDescent="0.3">
      <c r="C2422" s="51"/>
      <c r="AG2422" s="36"/>
      <c r="AJ2422" s="36"/>
      <c r="AK2422" s="36"/>
      <c r="AL2422" s="36"/>
      <c r="AM2422" s="36"/>
    </row>
    <row r="2423" spans="3:39" x14ac:dyDescent="0.3">
      <c r="C2423" s="51"/>
      <c r="AG2423" s="36"/>
      <c r="AJ2423" s="36"/>
      <c r="AK2423" s="36"/>
      <c r="AL2423" s="36"/>
    </row>
    <row r="2424" spans="3:39" x14ac:dyDescent="0.3">
      <c r="C2424" s="51"/>
      <c r="AG2424" s="36"/>
      <c r="AJ2424" s="36"/>
      <c r="AK2424" s="36"/>
      <c r="AL2424" s="36"/>
      <c r="AM2424" s="36"/>
    </row>
    <row r="2425" spans="3:39" x14ac:dyDescent="0.3">
      <c r="C2425" s="51"/>
      <c r="AG2425" s="36"/>
      <c r="AJ2425" s="36"/>
      <c r="AK2425" s="36"/>
      <c r="AL2425" s="36"/>
    </row>
    <row r="2426" spans="3:39" x14ac:dyDescent="0.3">
      <c r="C2426" s="51"/>
      <c r="AG2426" s="36"/>
      <c r="AJ2426" s="36"/>
      <c r="AK2426" s="36"/>
      <c r="AL2426" s="36"/>
      <c r="AM2426" s="36"/>
    </row>
    <row r="2427" spans="3:39" x14ac:dyDescent="0.3">
      <c r="C2427" s="51"/>
      <c r="AG2427" s="36"/>
      <c r="AJ2427" s="36"/>
      <c r="AK2427" s="36"/>
      <c r="AL2427" s="36"/>
    </row>
    <row r="2428" spans="3:39" x14ac:dyDescent="0.3">
      <c r="C2428" s="51"/>
      <c r="AG2428" s="36"/>
      <c r="AJ2428" s="36"/>
      <c r="AK2428" s="36"/>
      <c r="AL2428" s="36"/>
    </row>
    <row r="2429" spans="3:39" x14ac:dyDescent="0.3">
      <c r="C2429" s="51"/>
      <c r="AG2429" s="36"/>
      <c r="AJ2429" s="36"/>
      <c r="AK2429" s="36"/>
      <c r="AL2429" s="36"/>
    </row>
    <row r="2430" spans="3:39" x14ac:dyDescent="0.3">
      <c r="C2430" s="51"/>
      <c r="AG2430" s="36"/>
      <c r="AJ2430" s="36"/>
      <c r="AK2430" s="36"/>
      <c r="AL2430" s="36"/>
    </row>
    <row r="2431" spans="3:39" x14ac:dyDescent="0.3">
      <c r="C2431" s="51"/>
      <c r="AG2431" s="36"/>
      <c r="AJ2431" s="36"/>
      <c r="AK2431" s="36"/>
      <c r="AL2431" s="36"/>
    </row>
    <row r="2432" spans="3:39" x14ac:dyDescent="0.3">
      <c r="C2432" s="51"/>
      <c r="AG2432" s="36"/>
      <c r="AJ2432" s="36"/>
      <c r="AK2432" s="36"/>
      <c r="AL2432" s="36"/>
      <c r="AM2432" s="36"/>
    </row>
    <row r="2433" spans="3:38" x14ac:dyDescent="0.3">
      <c r="C2433" s="51"/>
      <c r="AG2433" s="36"/>
      <c r="AJ2433" s="36"/>
      <c r="AK2433" s="36"/>
      <c r="AL2433" s="36"/>
    </row>
    <row r="2434" spans="3:38" x14ac:dyDescent="0.3">
      <c r="C2434" s="51"/>
      <c r="AG2434" s="36"/>
      <c r="AJ2434" s="36"/>
      <c r="AK2434" s="36"/>
      <c r="AL2434" s="36"/>
    </row>
    <row r="2435" spans="3:38" x14ac:dyDescent="0.3">
      <c r="C2435" s="51"/>
      <c r="AG2435" s="36"/>
      <c r="AJ2435" s="36"/>
      <c r="AK2435" s="36"/>
      <c r="AL2435" s="36"/>
    </row>
    <row r="2436" spans="3:38" x14ac:dyDescent="0.3">
      <c r="C2436" s="51"/>
      <c r="AG2436" s="36"/>
      <c r="AJ2436" s="36"/>
      <c r="AK2436" s="36"/>
      <c r="AL2436" s="36"/>
    </row>
    <row r="2437" spans="3:38" x14ac:dyDescent="0.3">
      <c r="C2437" s="51"/>
      <c r="AG2437" s="36"/>
      <c r="AJ2437" s="36"/>
      <c r="AK2437" s="36"/>
      <c r="AL2437" s="36"/>
    </row>
    <row r="2438" spans="3:38" x14ac:dyDescent="0.3">
      <c r="C2438" s="51"/>
      <c r="AG2438" s="36"/>
      <c r="AJ2438" s="36"/>
      <c r="AK2438" s="36"/>
      <c r="AL2438" s="36"/>
    </row>
    <row r="2439" spans="3:38" x14ac:dyDescent="0.3">
      <c r="C2439" s="51"/>
      <c r="AG2439" s="36"/>
      <c r="AJ2439" s="36"/>
      <c r="AK2439" s="36"/>
      <c r="AL2439" s="36"/>
    </row>
    <row r="2440" spans="3:38" x14ac:dyDescent="0.3">
      <c r="C2440" s="51"/>
      <c r="AG2440" s="36"/>
      <c r="AJ2440" s="36"/>
      <c r="AK2440" s="36"/>
      <c r="AL2440" s="36"/>
    </row>
    <row r="2441" spans="3:38" x14ac:dyDescent="0.3">
      <c r="C2441" s="51"/>
      <c r="AG2441" s="36"/>
      <c r="AJ2441" s="36"/>
      <c r="AK2441" s="36"/>
      <c r="AL2441" s="36"/>
    </row>
    <row r="2442" spans="3:38" x14ac:dyDescent="0.3">
      <c r="C2442" s="51"/>
      <c r="AG2442" s="36"/>
      <c r="AJ2442" s="36"/>
      <c r="AK2442" s="36"/>
      <c r="AL2442" s="36"/>
    </row>
    <row r="2443" spans="3:38" x14ac:dyDescent="0.3">
      <c r="C2443" s="51"/>
      <c r="R2443" s="52"/>
      <c r="AG2443" s="36"/>
      <c r="AJ2443" s="36"/>
      <c r="AK2443" s="36"/>
      <c r="AL2443" s="36"/>
    </row>
    <row r="2444" spans="3:38" x14ac:dyDescent="0.3">
      <c r="C2444" s="51"/>
      <c r="AG2444" s="36"/>
      <c r="AJ2444" s="36"/>
      <c r="AK2444" s="36"/>
      <c r="AL2444" s="36"/>
    </row>
    <row r="2445" spans="3:38" x14ac:dyDescent="0.3">
      <c r="C2445" s="51"/>
      <c r="AG2445" s="36"/>
      <c r="AJ2445" s="36"/>
      <c r="AK2445" s="36"/>
      <c r="AL2445" s="36"/>
    </row>
    <row r="2446" spans="3:38" x14ac:dyDescent="0.3">
      <c r="C2446" s="51"/>
      <c r="AG2446" s="36"/>
      <c r="AJ2446" s="36"/>
      <c r="AK2446" s="36"/>
      <c r="AL2446" s="36"/>
    </row>
    <row r="2447" spans="3:38" x14ac:dyDescent="0.3">
      <c r="C2447" s="51"/>
      <c r="AG2447" s="36"/>
      <c r="AJ2447" s="36"/>
      <c r="AK2447" s="36"/>
      <c r="AL2447" s="36"/>
    </row>
    <row r="2448" spans="3:38" x14ac:dyDescent="0.3">
      <c r="C2448" s="51"/>
      <c r="AG2448" s="36"/>
      <c r="AJ2448" s="36"/>
      <c r="AK2448" s="36"/>
      <c r="AL2448" s="36"/>
    </row>
    <row r="2449" spans="3:39" x14ac:dyDescent="0.3">
      <c r="C2449" s="51"/>
      <c r="AG2449" s="36"/>
      <c r="AJ2449" s="36"/>
      <c r="AK2449" s="36"/>
      <c r="AL2449" s="36"/>
    </row>
    <row r="2450" spans="3:39" x14ac:dyDescent="0.3">
      <c r="C2450" s="51"/>
      <c r="AG2450" s="36"/>
      <c r="AJ2450" s="36"/>
      <c r="AK2450" s="36"/>
      <c r="AL2450" s="36"/>
    </row>
    <row r="2451" spans="3:39" x14ac:dyDescent="0.3">
      <c r="C2451" s="51"/>
      <c r="AG2451" s="36"/>
      <c r="AJ2451" s="36"/>
      <c r="AK2451" s="36"/>
      <c r="AL2451" s="36"/>
    </row>
    <row r="2452" spans="3:39" x14ac:dyDescent="0.3">
      <c r="C2452" s="51"/>
      <c r="AG2452" s="36"/>
      <c r="AJ2452" s="36"/>
      <c r="AK2452" s="36"/>
      <c r="AL2452" s="36"/>
    </row>
    <row r="2453" spans="3:39" x14ac:dyDescent="0.3">
      <c r="C2453" s="51"/>
      <c r="AG2453" s="36"/>
      <c r="AJ2453" s="36"/>
      <c r="AK2453" s="36"/>
      <c r="AL2453" s="36"/>
    </row>
    <row r="2454" spans="3:39" x14ac:dyDescent="0.3">
      <c r="C2454" s="51"/>
      <c r="AG2454" s="36"/>
      <c r="AJ2454" s="36"/>
      <c r="AK2454" s="36"/>
      <c r="AL2454" s="36"/>
    </row>
    <row r="2455" spans="3:39" x14ac:dyDescent="0.3">
      <c r="C2455" s="51"/>
      <c r="AG2455" s="36"/>
      <c r="AJ2455" s="36"/>
      <c r="AK2455" s="36"/>
      <c r="AL2455" s="36"/>
      <c r="AM2455" s="36"/>
    </row>
    <row r="2456" spans="3:39" x14ac:dyDescent="0.3">
      <c r="C2456" s="51"/>
      <c r="AG2456" s="36"/>
      <c r="AJ2456" s="36"/>
      <c r="AK2456" s="36"/>
      <c r="AL2456" s="36"/>
    </row>
    <row r="2457" spans="3:39" x14ac:dyDescent="0.3">
      <c r="C2457" s="51"/>
      <c r="AG2457" s="36"/>
      <c r="AJ2457" s="36"/>
      <c r="AK2457" s="36"/>
      <c r="AL2457" s="36"/>
    </row>
    <row r="2458" spans="3:39" x14ac:dyDescent="0.3">
      <c r="C2458" s="51"/>
      <c r="AG2458" s="36"/>
      <c r="AJ2458" s="36"/>
      <c r="AK2458" s="36"/>
      <c r="AL2458" s="36"/>
    </row>
    <row r="2459" spans="3:39" x14ac:dyDescent="0.3">
      <c r="C2459" s="51"/>
      <c r="AG2459" s="36"/>
      <c r="AJ2459" s="36"/>
      <c r="AK2459" s="36"/>
      <c r="AL2459" s="36"/>
    </row>
    <row r="2460" spans="3:39" x14ac:dyDescent="0.3">
      <c r="C2460" s="51"/>
      <c r="AG2460" s="36"/>
      <c r="AJ2460" s="36"/>
      <c r="AK2460" s="36"/>
      <c r="AL2460" s="36"/>
    </row>
    <row r="2461" spans="3:39" x14ac:dyDescent="0.3">
      <c r="C2461" s="51"/>
      <c r="AG2461" s="36"/>
      <c r="AJ2461" s="36"/>
      <c r="AK2461" s="36"/>
      <c r="AL2461" s="36"/>
    </row>
    <row r="2462" spans="3:39" x14ac:dyDescent="0.3">
      <c r="C2462" s="51"/>
      <c r="AG2462" s="36"/>
      <c r="AJ2462" s="36"/>
      <c r="AK2462" s="36"/>
      <c r="AL2462" s="36"/>
    </row>
    <row r="2463" spans="3:39" x14ac:dyDescent="0.3">
      <c r="C2463" s="51"/>
      <c r="AG2463" s="36"/>
      <c r="AJ2463" s="36"/>
      <c r="AK2463" s="36"/>
      <c r="AL2463" s="36"/>
    </row>
    <row r="2464" spans="3:39" x14ac:dyDescent="0.3">
      <c r="C2464" s="51"/>
      <c r="AG2464" s="36"/>
      <c r="AJ2464" s="36"/>
      <c r="AK2464" s="36"/>
      <c r="AL2464" s="36"/>
    </row>
    <row r="2465" spans="3:39" x14ac:dyDescent="0.3">
      <c r="C2465" s="51"/>
      <c r="AG2465" s="36"/>
      <c r="AJ2465" s="36"/>
      <c r="AK2465" s="36"/>
      <c r="AL2465" s="36"/>
    </row>
    <row r="2466" spans="3:39" x14ac:dyDescent="0.3">
      <c r="C2466" s="51"/>
      <c r="AG2466" s="36"/>
      <c r="AJ2466" s="36"/>
      <c r="AK2466" s="36"/>
      <c r="AL2466" s="36"/>
    </row>
    <row r="2467" spans="3:39" x14ac:dyDescent="0.3">
      <c r="C2467" s="51"/>
      <c r="AG2467" s="36"/>
      <c r="AJ2467" s="36"/>
      <c r="AK2467" s="36"/>
      <c r="AL2467" s="36"/>
      <c r="AM2467" s="36"/>
    </row>
    <row r="2468" spans="3:39" x14ac:dyDescent="0.3">
      <c r="C2468" s="51"/>
      <c r="AG2468" s="36"/>
      <c r="AJ2468" s="36"/>
      <c r="AK2468" s="36"/>
      <c r="AL2468" s="36"/>
    </row>
    <row r="2469" spans="3:39" x14ac:dyDescent="0.3">
      <c r="C2469" s="51"/>
      <c r="AG2469" s="36"/>
      <c r="AJ2469" s="36"/>
      <c r="AK2469" s="36"/>
      <c r="AL2469" s="36"/>
    </row>
    <row r="2470" spans="3:39" x14ac:dyDescent="0.3">
      <c r="C2470" s="51"/>
      <c r="AG2470" s="36"/>
      <c r="AJ2470" s="36"/>
      <c r="AK2470" s="36"/>
      <c r="AL2470" s="36"/>
    </row>
    <row r="2471" spans="3:39" x14ac:dyDescent="0.3">
      <c r="C2471" s="51"/>
      <c r="AG2471" s="36"/>
      <c r="AJ2471" s="36"/>
      <c r="AK2471" s="36"/>
      <c r="AL2471" s="36"/>
    </row>
    <row r="2472" spans="3:39" x14ac:dyDescent="0.3">
      <c r="C2472" s="51"/>
      <c r="AG2472" s="36"/>
      <c r="AJ2472" s="36"/>
      <c r="AK2472" s="36"/>
      <c r="AL2472" s="36"/>
    </row>
    <row r="2473" spans="3:39" x14ac:dyDescent="0.3">
      <c r="C2473" s="51"/>
      <c r="AG2473" s="36"/>
      <c r="AJ2473" s="36"/>
      <c r="AK2473" s="36"/>
      <c r="AL2473" s="36"/>
    </row>
    <row r="2474" spans="3:39" x14ac:dyDescent="0.3">
      <c r="C2474" s="51"/>
      <c r="AG2474" s="36"/>
      <c r="AJ2474" s="36"/>
      <c r="AK2474" s="36"/>
      <c r="AL2474" s="36"/>
    </row>
    <row r="2475" spans="3:39" x14ac:dyDescent="0.3">
      <c r="C2475" s="51"/>
      <c r="AG2475" s="36"/>
      <c r="AJ2475" s="36"/>
      <c r="AK2475" s="36"/>
      <c r="AL2475" s="36"/>
    </row>
    <row r="2476" spans="3:39" x14ac:dyDescent="0.3">
      <c r="C2476" s="51"/>
      <c r="AG2476" s="36"/>
      <c r="AJ2476" s="36"/>
      <c r="AK2476" s="36"/>
      <c r="AL2476" s="36"/>
    </row>
    <row r="2477" spans="3:39" x14ac:dyDescent="0.3">
      <c r="C2477" s="51"/>
      <c r="AG2477" s="36"/>
      <c r="AJ2477" s="36"/>
      <c r="AK2477" s="36"/>
      <c r="AL2477" s="36"/>
    </row>
    <row r="2478" spans="3:39" x14ac:dyDescent="0.3">
      <c r="C2478" s="51"/>
      <c r="AG2478" s="36"/>
      <c r="AJ2478" s="36"/>
      <c r="AK2478" s="36"/>
      <c r="AL2478" s="36"/>
    </row>
    <row r="2479" spans="3:39" x14ac:dyDescent="0.3">
      <c r="C2479" s="51"/>
      <c r="AG2479" s="36"/>
      <c r="AJ2479" s="36"/>
      <c r="AK2479" s="36"/>
      <c r="AL2479" s="36"/>
    </row>
    <row r="2480" spans="3:39" x14ac:dyDescent="0.3">
      <c r="C2480" s="51"/>
      <c r="AG2480" s="36"/>
      <c r="AJ2480" s="36"/>
      <c r="AK2480" s="36"/>
      <c r="AL2480" s="36"/>
    </row>
    <row r="2481" spans="3:79" x14ac:dyDescent="0.3">
      <c r="C2481" s="51"/>
      <c r="AG2481" s="36"/>
      <c r="AJ2481" s="36"/>
      <c r="AK2481" s="36"/>
      <c r="AL2481" s="36"/>
    </row>
    <row r="2482" spans="3:79" x14ac:dyDescent="0.3">
      <c r="C2482" s="51"/>
      <c r="AG2482" s="36"/>
      <c r="AJ2482" s="36"/>
      <c r="AK2482" s="36"/>
      <c r="AL2482" s="36"/>
    </row>
    <row r="2483" spans="3:79" x14ac:dyDescent="0.3">
      <c r="C2483" s="51"/>
      <c r="AG2483" s="36"/>
      <c r="AJ2483" s="36"/>
      <c r="AK2483" s="36"/>
      <c r="AL2483" s="36"/>
    </row>
    <row r="2484" spans="3:79" x14ac:dyDescent="0.3">
      <c r="C2484" s="51"/>
      <c r="AG2484" s="36"/>
      <c r="AJ2484" s="36"/>
      <c r="AK2484" s="36"/>
      <c r="AL2484" s="36"/>
    </row>
    <row r="2485" spans="3:79" x14ac:dyDescent="0.3">
      <c r="C2485" s="51"/>
      <c r="AG2485" s="36"/>
      <c r="AJ2485" s="36"/>
      <c r="AK2485" s="36"/>
      <c r="AL2485" s="36"/>
    </row>
    <row r="2486" spans="3:79" x14ac:dyDescent="0.3">
      <c r="C2486" s="51"/>
      <c r="AG2486" s="36"/>
      <c r="AJ2486" s="36"/>
      <c r="AK2486" s="36"/>
      <c r="AL2486" s="36"/>
    </row>
    <row r="2487" spans="3:79" x14ac:dyDescent="0.3">
      <c r="C2487" s="51"/>
      <c r="AG2487" s="36"/>
      <c r="AJ2487" s="36"/>
      <c r="AK2487" s="36"/>
      <c r="AL2487" s="36"/>
    </row>
    <row r="2488" spans="3:79" x14ac:dyDescent="0.3">
      <c r="C2488" s="51"/>
      <c r="AG2488" s="36"/>
      <c r="AJ2488" s="36"/>
      <c r="AK2488" s="36"/>
      <c r="AL2488" s="36"/>
    </row>
    <row r="2489" spans="3:79" x14ac:dyDescent="0.3">
      <c r="C2489" s="51"/>
      <c r="AG2489" s="36"/>
      <c r="AJ2489" s="36"/>
      <c r="AK2489" s="36"/>
      <c r="AL2489" s="36"/>
      <c r="AM2489" s="36"/>
    </row>
    <row r="2490" spans="3:79" x14ac:dyDescent="0.3">
      <c r="C2490" s="51"/>
      <c r="AG2490" s="36"/>
      <c r="AJ2490" s="36"/>
      <c r="AK2490" s="36"/>
      <c r="AL2490" s="36"/>
      <c r="CA2490" s="52"/>
    </row>
    <row r="2491" spans="3:79" x14ac:dyDescent="0.3">
      <c r="C2491" s="51"/>
      <c r="AG2491" s="36"/>
      <c r="AJ2491" s="36"/>
      <c r="AK2491" s="36"/>
      <c r="AL2491" s="36"/>
    </row>
    <row r="2492" spans="3:79" x14ac:dyDescent="0.3">
      <c r="C2492" s="51"/>
      <c r="AG2492" s="36"/>
      <c r="AJ2492" s="36"/>
      <c r="AK2492" s="36"/>
      <c r="AL2492" s="36"/>
    </row>
    <row r="2493" spans="3:79" x14ac:dyDescent="0.3">
      <c r="C2493" s="51"/>
      <c r="AG2493" s="36"/>
      <c r="AJ2493" s="36"/>
      <c r="AK2493" s="36"/>
      <c r="AL2493" s="36"/>
    </row>
    <row r="2494" spans="3:79" x14ac:dyDescent="0.3">
      <c r="C2494" s="51"/>
      <c r="AG2494" s="36"/>
      <c r="AJ2494" s="36"/>
      <c r="AK2494" s="36"/>
      <c r="AL2494" s="36"/>
    </row>
    <row r="2495" spans="3:79" x14ac:dyDescent="0.3">
      <c r="C2495" s="51"/>
      <c r="AG2495" s="36"/>
      <c r="AJ2495" s="36"/>
      <c r="AK2495" s="36"/>
      <c r="AL2495" s="36"/>
    </row>
    <row r="2496" spans="3:79" x14ac:dyDescent="0.3">
      <c r="C2496" s="51"/>
      <c r="AG2496" s="36"/>
      <c r="AJ2496" s="36"/>
      <c r="AK2496" s="36"/>
      <c r="AL2496" s="36"/>
    </row>
    <row r="2497" spans="3:38" x14ac:dyDescent="0.3">
      <c r="C2497" s="51"/>
      <c r="AG2497" s="36"/>
      <c r="AJ2497" s="36"/>
      <c r="AK2497" s="36"/>
      <c r="AL2497" s="36"/>
    </row>
    <row r="2498" spans="3:38" x14ac:dyDescent="0.3">
      <c r="C2498" s="51"/>
      <c r="AG2498" s="36"/>
      <c r="AJ2498" s="36"/>
      <c r="AK2498" s="36"/>
      <c r="AL2498" s="36"/>
    </row>
    <row r="2499" spans="3:38" x14ac:dyDescent="0.3">
      <c r="C2499" s="51"/>
      <c r="AG2499" s="36"/>
      <c r="AJ2499" s="36"/>
      <c r="AK2499" s="36"/>
      <c r="AL2499" s="36"/>
    </row>
    <row r="2500" spans="3:38" x14ac:dyDescent="0.3">
      <c r="C2500" s="51"/>
      <c r="AG2500" s="36"/>
      <c r="AJ2500" s="36"/>
      <c r="AK2500" s="36"/>
      <c r="AL2500" s="36"/>
    </row>
    <row r="2501" spans="3:38" x14ac:dyDescent="0.3">
      <c r="C2501" s="51"/>
      <c r="AG2501" s="36"/>
      <c r="AJ2501" s="36"/>
      <c r="AK2501" s="36"/>
      <c r="AL2501" s="36"/>
    </row>
    <row r="2502" spans="3:38" x14ac:dyDescent="0.3">
      <c r="C2502" s="51"/>
      <c r="AG2502" s="36"/>
      <c r="AJ2502" s="36"/>
      <c r="AK2502" s="36"/>
      <c r="AL2502" s="36"/>
    </row>
    <row r="2503" spans="3:38" x14ac:dyDescent="0.3">
      <c r="C2503" s="51"/>
      <c r="AG2503" s="36"/>
      <c r="AJ2503" s="36"/>
      <c r="AK2503" s="36"/>
      <c r="AL2503" s="36"/>
    </row>
    <row r="2504" spans="3:38" x14ac:dyDescent="0.3">
      <c r="C2504" s="51"/>
      <c r="AG2504" s="36"/>
      <c r="AJ2504" s="36"/>
      <c r="AK2504" s="36"/>
      <c r="AL2504" s="36"/>
    </row>
    <row r="2505" spans="3:38" x14ac:dyDescent="0.3">
      <c r="C2505" s="51"/>
      <c r="AG2505" s="36"/>
      <c r="AJ2505" s="36"/>
      <c r="AK2505" s="36"/>
      <c r="AL2505" s="36"/>
    </row>
    <row r="2506" spans="3:38" x14ac:dyDescent="0.3">
      <c r="C2506" s="51"/>
      <c r="AG2506" s="36"/>
      <c r="AJ2506" s="36"/>
      <c r="AK2506" s="36"/>
      <c r="AL2506" s="36"/>
    </row>
    <row r="2507" spans="3:38" x14ac:dyDescent="0.3">
      <c r="C2507" s="51"/>
      <c r="AG2507" s="36"/>
      <c r="AJ2507" s="36"/>
      <c r="AK2507" s="36"/>
      <c r="AL2507" s="36"/>
    </row>
    <row r="2508" spans="3:38" x14ac:dyDescent="0.3">
      <c r="C2508" s="51"/>
      <c r="AG2508" s="36"/>
      <c r="AJ2508" s="36"/>
      <c r="AK2508" s="36"/>
      <c r="AL2508" s="36"/>
    </row>
    <row r="2509" spans="3:38" x14ac:dyDescent="0.3">
      <c r="C2509" s="51"/>
      <c r="AG2509" s="36"/>
      <c r="AJ2509" s="36"/>
      <c r="AK2509" s="36"/>
      <c r="AL2509" s="36"/>
    </row>
    <row r="2510" spans="3:38" x14ac:dyDescent="0.3">
      <c r="C2510" s="51"/>
      <c r="AG2510" s="36"/>
      <c r="AJ2510" s="36"/>
      <c r="AK2510" s="36"/>
      <c r="AL2510" s="36"/>
    </row>
    <row r="2511" spans="3:38" x14ac:dyDescent="0.3">
      <c r="C2511" s="51"/>
      <c r="AG2511" s="36"/>
      <c r="AJ2511" s="36"/>
      <c r="AK2511" s="36"/>
      <c r="AL2511" s="36"/>
    </row>
    <row r="2512" spans="3:38" x14ac:dyDescent="0.3">
      <c r="C2512" s="51"/>
      <c r="AG2512" s="36"/>
      <c r="AJ2512" s="36"/>
      <c r="AK2512" s="36"/>
      <c r="AL2512" s="36"/>
    </row>
    <row r="2513" spans="3:38" x14ac:dyDescent="0.3">
      <c r="C2513" s="51"/>
      <c r="AG2513" s="36"/>
      <c r="AJ2513" s="36"/>
      <c r="AK2513" s="36"/>
      <c r="AL2513" s="36"/>
    </row>
    <row r="2514" spans="3:38" x14ac:dyDescent="0.3">
      <c r="C2514" s="51"/>
      <c r="AG2514" s="36"/>
      <c r="AJ2514" s="36"/>
      <c r="AK2514" s="36"/>
      <c r="AL2514" s="36"/>
    </row>
    <row r="2515" spans="3:38" x14ac:dyDescent="0.3">
      <c r="C2515" s="51"/>
      <c r="AG2515" s="36"/>
      <c r="AJ2515" s="36"/>
      <c r="AK2515" s="36"/>
      <c r="AL2515" s="36"/>
    </row>
    <row r="2516" spans="3:38" x14ac:dyDescent="0.3">
      <c r="C2516" s="51"/>
      <c r="AG2516" s="36"/>
      <c r="AJ2516" s="36"/>
      <c r="AK2516" s="36"/>
      <c r="AL2516" s="36"/>
    </row>
    <row r="2517" spans="3:38" x14ac:dyDescent="0.3">
      <c r="C2517" s="51"/>
      <c r="AG2517" s="36"/>
      <c r="AJ2517" s="36"/>
      <c r="AK2517" s="36"/>
      <c r="AL2517" s="36"/>
    </row>
    <row r="2518" spans="3:38" x14ac:dyDescent="0.3">
      <c r="C2518" s="51"/>
      <c r="AG2518" s="36"/>
      <c r="AJ2518" s="36"/>
      <c r="AK2518" s="36"/>
      <c r="AL2518" s="36"/>
    </row>
    <row r="2519" spans="3:38" x14ac:dyDescent="0.3">
      <c r="C2519" s="51"/>
      <c r="AG2519" s="36"/>
      <c r="AJ2519" s="36"/>
      <c r="AK2519" s="36"/>
      <c r="AL2519" s="36"/>
    </row>
    <row r="2520" spans="3:38" x14ac:dyDescent="0.3">
      <c r="C2520" s="51"/>
      <c r="AG2520" s="36"/>
      <c r="AJ2520" s="36"/>
      <c r="AK2520" s="36"/>
      <c r="AL2520" s="36"/>
    </row>
    <row r="2521" spans="3:38" x14ac:dyDescent="0.3">
      <c r="C2521" s="51"/>
      <c r="AG2521" s="36"/>
      <c r="AJ2521" s="36"/>
      <c r="AK2521" s="36"/>
      <c r="AL2521" s="36"/>
    </row>
    <row r="2522" spans="3:38" x14ac:dyDescent="0.3">
      <c r="C2522" s="51"/>
      <c r="AG2522" s="36"/>
      <c r="AJ2522" s="36"/>
      <c r="AK2522" s="36"/>
      <c r="AL2522" s="36"/>
    </row>
    <row r="2523" spans="3:38" x14ac:dyDescent="0.3">
      <c r="C2523" s="51"/>
      <c r="AG2523" s="36"/>
      <c r="AJ2523" s="36"/>
      <c r="AK2523" s="36"/>
      <c r="AL2523" s="36"/>
    </row>
    <row r="2524" spans="3:38" x14ac:dyDescent="0.3">
      <c r="C2524" s="51"/>
      <c r="AG2524" s="36"/>
      <c r="AJ2524" s="36"/>
      <c r="AK2524" s="36"/>
      <c r="AL2524" s="36"/>
    </row>
    <row r="2525" spans="3:38" x14ac:dyDescent="0.3">
      <c r="C2525" s="51"/>
      <c r="AG2525" s="36"/>
      <c r="AJ2525" s="36"/>
      <c r="AK2525" s="36"/>
      <c r="AL2525" s="36"/>
    </row>
    <row r="2526" spans="3:38" x14ac:dyDescent="0.3">
      <c r="C2526" s="51"/>
      <c r="AG2526" s="36"/>
      <c r="AJ2526" s="36"/>
      <c r="AK2526" s="36"/>
      <c r="AL2526" s="36"/>
    </row>
    <row r="2527" spans="3:38" x14ac:dyDescent="0.3">
      <c r="C2527" s="51"/>
      <c r="AG2527" s="36"/>
      <c r="AJ2527" s="36"/>
      <c r="AK2527" s="36"/>
      <c r="AL2527" s="36"/>
    </row>
    <row r="2528" spans="3:38" x14ac:dyDescent="0.3">
      <c r="C2528" s="51"/>
      <c r="AG2528" s="36"/>
      <c r="AJ2528" s="36"/>
      <c r="AK2528" s="36"/>
      <c r="AL2528" s="36"/>
    </row>
    <row r="2529" spans="3:38" x14ac:dyDescent="0.3">
      <c r="C2529" s="51"/>
      <c r="AG2529" s="36"/>
      <c r="AJ2529" s="36"/>
      <c r="AK2529" s="36"/>
      <c r="AL2529" s="36"/>
    </row>
    <row r="2530" spans="3:38" x14ac:dyDescent="0.3">
      <c r="C2530" s="51"/>
      <c r="AG2530" s="36"/>
      <c r="AJ2530" s="36"/>
      <c r="AK2530" s="36"/>
      <c r="AL2530" s="36"/>
    </row>
    <row r="2531" spans="3:38" x14ac:dyDescent="0.3">
      <c r="C2531" s="51"/>
      <c r="AG2531" s="36"/>
      <c r="AJ2531" s="36"/>
      <c r="AK2531" s="36"/>
      <c r="AL2531" s="36"/>
    </row>
    <row r="2532" spans="3:38" x14ac:dyDescent="0.3">
      <c r="C2532" s="51"/>
      <c r="AG2532" s="36"/>
      <c r="AJ2532" s="36"/>
      <c r="AK2532" s="36"/>
      <c r="AL2532" s="36"/>
    </row>
    <row r="2533" spans="3:38" x14ac:dyDescent="0.3">
      <c r="C2533" s="51"/>
      <c r="AG2533" s="36"/>
      <c r="AJ2533" s="36"/>
      <c r="AK2533" s="36"/>
      <c r="AL2533" s="36"/>
    </row>
    <row r="2534" spans="3:38" x14ac:dyDescent="0.3">
      <c r="C2534" s="51"/>
      <c r="AG2534" s="36"/>
      <c r="AJ2534" s="36"/>
      <c r="AK2534" s="36"/>
      <c r="AL2534" s="36"/>
    </row>
    <row r="2535" spans="3:38" x14ac:dyDescent="0.3">
      <c r="C2535" s="51"/>
      <c r="AG2535" s="36"/>
      <c r="AJ2535" s="36"/>
      <c r="AK2535" s="36"/>
      <c r="AL2535" s="36"/>
    </row>
    <row r="2536" spans="3:38" x14ac:dyDescent="0.3">
      <c r="C2536" s="51"/>
      <c r="AG2536" s="36"/>
      <c r="AJ2536" s="36"/>
      <c r="AK2536" s="36"/>
      <c r="AL2536" s="36"/>
    </row>
    <row r="2537" spans="3:38" x14ac:dyDescent="0.3">
      <c r="C2537" s="51"/>
      <c r="AG2537" s="36"/>
      <c r="AJ2537" s="36"/>
      <c r="AK2537" s="36"/>
      <c r="AL2537" s="36"/>
    </row>
    <row r="2538" spans="3:38" x14ac:dyDescent="0.3">
      <c r="C2538" s="51"/>
      <c r="AG2538" s="36"/>
      <c r="AJ2538" s="36"/>
      <c r="AK2538" s="36"/>
      <c r="AL2538" s="36"/>
    </row>
    <row r="2539" spans="3:38" x14ac:dyDescent="0.3">
      <c r="C2539" s="51"/>
      <c r="AG2539" s="36"/>
      <c r="AJ2539" s="36"/>
      <c r="AK2539" s="36"/>
      <c r="AL2539" s="36"/>
    </row>
    <row r="2540" spans="3:38" x14ac:dyDescent="0.3">
      <c r="C2540" s="51"/>
      <c r="AG2540" s="36"/>
      <c r="AJ2540" s="36"/>
      <c r="AK2540" s="36"/>
      <c r="AL2540" s="36"/>
    </row>
    <row r="2541" spans="3:38" x14ac:dyDescent="0.3">
      <c r="C2541" s="51"/>
      <c r="AG2541" s="36"/>
      <c r="AJ2541" s="36"/>
      <c r="AK2541" s="36"/>
      <c r="AL2541" s="36"/>
    </row>
    <row r="2542" spans="3:38" x14ac:dyDescent="0.3">
      <c r="C2542" s="51"/>
      <c r="AG2542" s="36"/>
      <c r="AJ2542" s="36"/>
      <c r="AK2542" s="36"/>
      <c r="AL2542" s="36"/>
    </row>
    <row r="2543" spans="3:38" x14ac:dyDescent="0.3">
      <c r="C2543" s="51"/>
      <c r="AG2543" s="36"/>
      <c r="AJ2543" s="36"/>
      <c r="AK2543" s="36"/>
      <c r="AL2543" s="36"/>
    </row>
    <row r="2544" spans="3:38" x14ac:dyDescent="0.3">
      <c r="C2544" s="51"/>
      <c r="AG2544" s="36"/>
      <c r="AJ2544" s="36"/>
      <c r="AK2544" s="36"/>
      <c r="AL2544" s="36"/>
    </row>
    <row r="2545" spans="3:38" x14ac:dyDescent="0.3">
      <c r="C2545" s="51"/>
      <c r="AG2545" s="36"/>
      <c r="AJ2545" s="36"/>
      <c r="AK2545" s="36"/>
      <c r="AL2545" s="36"/>
    </row>
    <row r="2546" spans="3:38" x14ac:dyDescent="0.3">
      <c r="C2546" s="51"/>
      <c r="AG2546" s="36"/>
      <c r="AJ2546" s="36"/>
      <c r="AK2546" s="36"/>
      <c r="AL2546" s="36"/>
    </row>
    <row r="2547" spans="3:38" x14ac:dyDescent="0.3">
      <c r="C2547" s="51"/>
      <c r="AG2547" s="36"/>
      <c r="AJ2547" s="36"/>
      <c r="AK2547" s="36"/>
      <c r="AL2547" s="36"/>
    </row>
    <row r="2548" spans="3:38" x14ac:dyDescent="0.3">
      <c r="C2548" s="51"/>
      <c r="AG2548" s="36"/>
      <c r="AJ2548" s="36"/>
      <c r="AK2548" s="36"/>
      <c r="AL2548" s="36"/>
    </row>
    <row r="2549" spans="3:38" x14ac:dyDescent="0.3">
      <c r="C2549" s="51"/>
      <c r="AG2549" s="36"/>
      <c r="AJ2549" s="36"/>
      <c r="AK2549" s="36"/>
      <c r="AL2549" s="36"/>
    </row>
    <row r="2550" spans="3:38" x14ac:dyDescent="0.3">
      <c r="C2550" s="51"/>
      <c r="AG2550" s="36"/>
      <c r="AJ2550" s="36"/>
      <c r="AK2550" s="36"/>
      <c r="AL2550" s="36"/>
    </row>
    <row r="2551" spans="3:38" x14ac:dyDescent="0.3">
      <c r="C2551" s="51"/>
      <c r="AG2551" s="36"/>
      <c r="AJ2551" s="36"/>
      <c r="AK2551" s="36"/>
      <c r="AL2551" s="36"/>
    </row>
    <row r="2552" spans="3:38" x14ac:dyDescent="0.3">
      <c r="C2552" s="51"/>
      <c r="AG2552" s="36"/>
      <c r="AJ2552" s="36"/>
      <c r="AK2552" s="36"/>
      <c r="AL2552" s="36"/>
    </row>
    <row r="2553" spans="3:38" x14ac:dyDescent="0.3">
      <c r="C2553" s="51"/>
      <c r="AG2553" s="36"/>
      <c r="AJ2553" s="36"/>
      <c r="AK2553" s="36"/>
      <c r="AL2553" s="36"/>
    </row>
    <row r="2554" spans="3:38" x14ac:dyDescent="0.3">
      <c r="C2554" s="51"/>
      <c r="AG2554" s="36"/>
      <c r="AJ2554" s="36"/>
      <c r="AK2554" s="36"/>
      <c r="AL2554" s="36"/>
    </row>
    <row r="2555" spans="3:38" x14ac:dyDescent="0.3">
      <c r="C2555" s="51"/>
      <c r="AG2555" s="36"/>
      <c r="AJ2555" s="36"/>
      <c r="AK2555" s="36"/>
      <c r="AL2555" s="36"/>
    </row>
    <row r="2556" spans="3:38" x14ac:dyDescent="0.3">
      <c r="C2556" s="51"/>
      <c r="AG2556" s="36"/>
      <c r="AJ2556" s="36"/>
      <c r="AK2556" s="36"/>
      <c r="AL2556" s="36"/>
    </row>
    <row r="2557" spans="3:38" x14ac:dyDescent="0.3">
      <c r="C2557" s="51"/>
      <c r="AG2557" s="36"/>
      <c r="AJ2557" s="36"/>
      <c r="AK2557" s="36"/>
      <c r="AL2557" s="36"/>
    </row>
    <row r="2558" spans="3:38" x14ac:dyDescent="0.3">
      <c r="C2558" s="51"/>
      <c r="AG2558" s="36"/>
      <c r="AJ2558" s="36"/>
      <c r="AK2558" s="36"/>
      <c r="AL2558" s="36"/>
    </row>
    <row r="2559" spans="3:38" x14ac:dyDescent="0.3">
      <c r="C2559" s="51"/>
      <c r="AG2559" s="36"/>
      <c r="AJ2559" s="36"/>
      <c r="AK2559" s="36"/>
      <c r="AL2559" s="36"/>
    </row>
    <row r="2560" spans="3:38" x14ac:dyDescent="0.3">
      <c r="C2560" s="51"/>
      <c r="AG2560" s="36"/>
      <c r="AJ2560" s="36"/>
      <c r="AK2560" s="36"/>
      <c r="AL2560" s="36"/>
    </row>
    <row r="2561" spans="3:38" x14ac:dyDescent="0.3">
      <c r="C2561" s="51"/>
      <c r="AG2561" s="36"/>
      <c r="AJ2561" s="36"/>
      <c r="AK2561" s="36"/>
      <c r="AL2561" s="36"/>
    </row>
    <row r="2562" spans="3:38" x14ac:dyDescent="0.3">
      <c r="C2562" s="51"/>
      <c r="AG2562" s="36"/>
      <c r="AJ2562" s="36"/>
      <c r="AK2562" s="36"/>
      <c r="AL2562" s="36"/>
    </row>
    <row r="2563" spans="3:38" x14ac:dyDescent="0.3">
      <c r="C2563" s="51"/>
      <c r="AG2563" s="36"/>
      <c r="AJ2563" s="36"/>
      <c r="AK2563" s="36"/>
      <c r="AL2563" s="36"/>
    </row>
    <row r="2564" spans="3:38" x14ac:dyDescent="0.3">
      <c r="C2564" s="51"/>
      <c r="AG2564" s="36"/>
      <c r="AJ2564" s="36"/>
      <c r="AK2564" s="36"/>
      <c r="AL2564" s="36"/>
    </row>
    <row r="2565" spans="3:38" x14ac:dyDescent="0.3">
      <c r="C2565" s="51"/>
      <c r="AG2565" s="36"/>
      <c r="AJ2565" s="36"/>
      <c r="AK2565" s="36"/>
      <c r="AL2565" s="36"/>
    </row>
    <row r="2566" spans="3:38" x14ac:dyDescent="0.3">
      <c r="C2566" s="51"/>
      <c r="AG2566" s="36"/>
      <c r="AJ2566" s="36"/>
      <c r="AK2566" s="36"/>
      <c r="AL2566" s="36"/>
    </row>
    <row r="2567" spans="3:38" x14ac:dyDescent="0.3">
      <c r="C2567" s="51"/>
      <c r="AG2567" s="36"/>
      <c r="AJ2567" s="36"/>
      <c r="AK2567" s="36"/>
      <c r="AL2567" s="36"/>
    </row>
    <row r="2568" spans="3:38" x14ac:dyDescent="0.3">
      <c r="C2568" s="51"/>
      <c r="AG2568" s="36"/>
      <c r="AJ2568" s="36"/>
      <c r="AK2568" s="36"/>
      <c r="AL2568" s="36"/>
    </row>
    <row r="2569" spans="3:38" x14ac:dyDescent="0.3">
      <c r="C2569" s="51"/>
      <c r="AG2569" s="36"/>
      <c r="AJ2569" s="36"/>
      <c r="AK2569" s="36"/>
      <c r="AL2569" s="36"/>
    </row>
    <row r="2570" spans="3:38" x14ac:dyDescent="0.3">
      <c r="C2570" s="51"/>
      <c r="AG2570" s="36"/>
      <c r="AJ2570" s="36"/>
      <c r="AK2570" s="36"/>
      <c r="AL2570" s="36"/>
    </row>
    <row r="2571" spans="3:38" x14ac:dyDescent="0.3">
      <c r="C2571" s="51"/>
      <c r="AG2571" s="36"/>
      <c r="AJ2571" s="36"/>
      <c r="AK2571" s="36"/>
      <c r="AL2571" s="36"/>
    </row>
    <row r="2572" spans="3:38" x14ac:dyDescent="0.3">
      <c r="C2572" s="51"/>
      <c r="AG2572" s="36"/>
      <c r="AJ2572" s="36"/>
      <c r="AK2572" s="36"/>
      <c r="AL2572" s="36"/>
    </row>
    <row r="2573" spans="3:38" x14ac:dyDescent="0.3">
      <c r="C2573" s="51"/>
      <c r="AG2573" s="36"/>
      <c r="AJ2573" s="36"/>
      <c r="AK2573" s="36"/>
      <c r="AL2573" s="36"/>
    </row>
    <row r="2574" spans="3:38" x14ac:dyDescent="0.3">
      <c r="C2574" s="51"/>
      <c r="AG2574" s="36"/>
      <c r="AJ2574" s="36"/>
      <c r="AK2574" s="36"/>
      <c r="AL2574" s="36"/>
    </row>
    <row r="2575" spans="3:38" x14ac:dyDescent="0.3">
      <c r="C2575" s="51"/>
      <c r="AG2575" s="36"/>
      <c r="AJ2575" s="36"/>
      <c r="AK2575" s="36"/>
      <c r="AL2575" s="36"/>
    </row>
    <row r="2576" spans="3:38" x14ac:dyDescent="0.3">
      <c r="C2576" s="51"/>
      <c r="AG2576" s="36"/>
      <c r="AJ2576" s="36"/>
      <c r="AK2576" s="36"/>
      <c r="AL2576" s="36"/>
    </row>
    <row r="2577" spans="3:39" x14ac:dyDescent="0.3">
      <c r="C2577" s="51"/>
      <c r="AG2577" s="36"/>
      <c r="AJ2577" s="36"/>
      <c r="AK2577" s="36"/>
      <c r="AL2577" s="36"/>
    </row>
    <row r="2578" spans="3:39" x14ac:dyDescent="0.3">
      <c r="C2578" s="51"/>
      <c r="AG2578" s="36"/>
      <c r="AJ2578" s="36"/>
      <c r="AK2578" s="36"/>
      <c r="AL2578" s="36"/>
    </row>
    <row r="2579" spans="3:39" x14ac:dyDescent="0.3">
      <c r="C2579" s="51"/>
      <c r="AG2579" s="36"/>
      <c r="AJ2579" s="36"/>
      <c r="AK2579" s="36"/>
      <c r="AL2579" s="36"/>
    </row>
    <row r="2580" spans="3:39" x14ac:dyDescent="0.3">
      <c r="C2580" s="51"/>
      <c r="AG2580" s="36"/>
      <c r="AJ2580" s="36"/>
      <c r="AK2580" s="36"/>
      <c r="AL2580" s="36"/>
    </row>
    <row r="2581" spans="3:39" x14ac:dyDescent="0.3">
      <c r="C2581" s="51"/>
      <c r="AG2581" s="36"/>
      <c r="AJ2581" s="36"/>
      <c r="AK2581" s="36"/>
      <c r="AL2581" s="36"/>
    </row>
    <row r="2582" spans="3:39" x14ac:dyDescent="0.3">
      <c r="C2582" s="51"/>
      <c r="AG2582" s="36"/>
      <c r="AJ2582" s="36"/>
      <c r="AK2582" s="36"/>
      <c r="AL2582" s="36"/>
    </row>
    <row r="2583" spans="3:39" x14ac:dyDescent="0.3">
      <c r="C2583" s="51"/>
      <c r="AG2583" s="36"/>
      <c r="AJ2583" s="36"/>
      <c r="AK2583" s="36"/>
      <c r="AL2583" s="36"/>
    </row>
    <row r="2584" spans="3:39" x14ac:dyDescent="0.3">
      <c r="C2584" s="51"/>
      <c r="AG2584" s="36"/>
      <c r="AJ2584" s="36"/>
      <c r="AK2584" s="36"/>
      <c r="AL2584" s="36"/>
    </row>
    <row r="2585" spans="3:39" x14ac:dyDescent="0.3">
      <c r="C2585" s="51"/>
      <c r="AG2585" s="36"/>
      <c r="AJ2585" s="36"/>
      <c r="AK2585" s="36"/>
      <c r="AL2585" s="36"/>
    </row>
    <row r="2586" spans="3:39" x14ac:dyDescent="0.3">
      <c r="C2586" s="51"/>
      <c r="AG2586" s="36"/>
      <c r="AJ2586" s="36"/>
      <c r="AK2586" s="36"/>
      <c r="AL2586" s="36"/>
    </row>
    <row r="2587" spans="3:39" x14ac:dyDescent="0.3">
      <c r="C2587" s="51"/>
      <c r="AG2587" s="36"/>
      <c r="AJ2587" s="36"/>
      <c r="AK2587" s="36"/>
      <c r="AL2587" s="36"/>
    </row>
    <row r="2588" spans="3:39" x14ac:dyDescent="0.3">
      <c r="C2588" s="51"/>
      <c r="AG2588" s="36"/>
      <c r="AJ2588" s="36"/>
      <c r="AK2588" s="36"/>
      <c r="AL2588" s="36"/>
    </row>
    <row r="2589" spans="3:39" x14ac:dyDescent="0.3">
      <c r="C2589" s="51"/>
      <c r="AG2589" s="36"/>
      <c r="AJ2589" s="36"/>
      <c r="AK2589" s="36"/>
      <c r="AL2589" s="36"/>
      <c r="AM2589" s="36"/>
    </row>
    <row r="2590" spans="3:39" x14ac:dyDescent="0.3">
      <c r="C2590" s="51"/>
      <c r="AG2590" s="36"/>
      <c r="AJ2590" s="36"/>
      <c r="AK2590" s="36"/>
      <c r="AL2590" s="36"/>
    </row>
    <row r="2591" spans="3:39" x14ac:dyDescent="0.3">
      <c r="C2591" s="51"/>
      <c r="AG2591" s="36"/>
      <c r="AJ2591" s="36"/>
      <c r="AK2591" s="36"/>
      <c r="AL2591" s="36"/>
    </row>
    <row r="2592" spans="3:39" x14ac:dyDescent="0.3">
      <c r="C2592" s="51"/>
      <c r="AG2592" s="36"/>
      <c r="AJ2592" s="36"/>
      <c r="AK2592" s="36"/>
      <c r="AL2592" s="36"/>
      <c r="AM2592" s="36"/>
    </row>
    <row r="2593" spans="3:39" x14ac:dyDescent="0.3">
      <c r="C2593" s="51"/>
      <c r="AG2593" s="36"/>
      <c r="AJ2593" s="36"/>
      <c r="AK2593" s="36"/>
      <c r="AL2593" s="36"/>
      <c r="AM2593" s="36"/>
    </row>
    <row r="2594" spans="3:39" x14ac:dyDescent="0.3">
      <c r="C2594" s="51"/>
      <c r="AG2594" s="36"/>
      <c r="AJ2594" s="36"/>
      <c r="AK2594" s="36"/>
      <c r="AL2594" s="36"/>
      <c r="AM2594" s="36"/>
    </row>
    <row r="2595" spans="3:39" x14ac:dyDescent="0.3">
      <c r="C2595" s="51"/>
      <c r="AG2595" s="36"/>
      <c r="AJ2595" s="36"/>
      <c r="AK2595" s="36"/>
      <c r="AL2595" s="36"/>
      <c r="AM2595" s="36"/>
    </row>
    <row r="2596" spans="3:39" x14ac:dyDescent="0.3">
      <c r="C2596" s="51"/>
      <c r="AG2596" s="36"/>
      <c r="AJ2596" s="36"/>
      <c r="AK2596" s="36"/>
      <c r="AL2596" s="36"/>
      <c r="AM2596" s="36"/>
    </row>
    <row r="2597" spans="3:39" x14ac:dyDescent="0.3">
      <c r="C2597" s="51"/>
      <c r="AG2597" s="36"/>
      <c r="AJ2597" s="36"/>
      <c r="AK2597" s="36"/>
      <c r="AL2597" s="36"/>
    </row>
    <row r="2598" spans="3:39" x14ac:dyDescent="0.3">
      <c r="C2598" s="51"/>
      <c r="AG2598" s="36"/>
      <c r="AJ2598" s="36"/>
      <c r="AK2598" s="36"/>
      <c r="AL2598" s="36"/>
      <c r="AM2598" s="36"/>
    </row>
    <row r="2599" spans="3:39" x14ac:dyDescent="0.3">
      <c r="C2599" s="51"/>
      <c r="AG2599" s="36"/>
      <c r="AJ2599" s="36"/>
      <c r="AK2599" s="36"/>
      <c r="AL2599" s="36"/>
    </row>
    <row r="2600" spans="3:39" x14ac:dyDescent="0.3">
      <c r="C2600" s="51"/>
      <c r="AG2600" s="36"/>
      <c r="AJ2600" s="36"/>
      <c r="AK2600" s="36"/>
      <c r="AL2600" s="36"/>
    </row>
    <row r="2601" spans="3:39" x14ac:dyDescent="0.3">
      <c r="C2601" s="51"/>
      <c r="AG2601" s="36"/>
      <c r="AJ2601" s="36"/>
      <c r="AK2601" s="36"/>
      <c r="AL2601" s="36"/>
    </row>
    <row r="2602" spans="3:39" x14ac:dyDescent="0.3">
      <c r="C2602" s="51"/>
      <c r="AG2602" s="36"/>
      <c r="AJ2602" s="36"/>
      <c r="AK2602" s="36"/>
      <c r="AL2602" s="36"/>
    </row>
    <row r="2603" spans="3:39" x14ac:dyDescent="0.3">
      <c r="C2603" s="51"/>
      <c r="AG2603" s="36"/>
      <c r="AJ2603" s="36"/>
      <c r="AK2603" s="36"/>
      <c r="AL2603" s="36"/>
    </row>
    <row r="2604" spans="3:39" x14ac:dyDescent="0.3">
      <c r="C2604" s="51"/>
      <c r="AG2604" s="36"/>
      <c r="AJ2604" s="36"/>
      <c r="AK2604" s="36"/>
      <c r="AL2604" s="36"/>
    </row>
    <row r="2605" spans="3:39" x14ac:dyDescent="0.3">
      <c r="C2605" s="51"/>
      <c r="AG2605" s="36"/>
      <c r="AJ2605" s="36"/>
      <c r="AK2605" s="36"/>
      <c r="AL2605" s="36"/>
    </row>
    <row r="2606" spans="3:39" x14ac:dyDescent="0.3">
      <c r="C2606" s="51"/>
      <c r="AG2606" s="36"/>
      <c r="AJ2606" s="36"/>
      <c r="AK2606" s="36"/>
      <c r="AL2606" s="36"/>
    </row>
    <row r="2607" spans="3:39" x14ac:dyDescent="0.3">
      <c r="C2607" s="51"/>
      <c r="AG2607" s="36"/>
      <c r="AJ2607" s="36"/>
      <c r="AK2607" s="36"/>
      <c r="AL2607" s="36"/>
    </row>
    <row r="2608" spans="3:39" x14ac:dyDescent="0.3">
      <c r="C2608" s="51"/>
      <c r="AG2608" s="36"/>
      <c r="AJ2608" s="36"/>
      <c r="AK2608" s="36"/>
      <c r="AL2608" s="36"/>
      <c r="AM2608" s="36"/>
    </row>
    <row r="2609" spans="3:39" x14ac:dyDescent="0.3">
      <c r="C2609" s="51"/>
      <c r="AG2609" s="36"/>
      <c r="AJ2609" s="36"/>
      <c r="AK2609" s="36"/>
      <c r="AL2609" s="36"/>
      <c r="AM2609" s="36"/>
    </row>
    <row r="2610" spans="3:39" x14ac:dyDescent="0.3">
      <c r="C2610" s="51"/>
      <c r="AG2610" s="36"/>
      <c r="AJ2610" s="36"/>
      <c r="AK2610" s="36"/>
      <c r="AL2610" s="36"/>
      <c r="AM2610" s="36"/>
    </row>
    <row r="2611" spans="3:39" x14ac:dyDescent="0.3">
      <c r="C2611" s="51"/>
      <c r="AG2611" s="36"/>
      <c r="AJ2611" s="36"/>
      <c r="AK2611" s="36"/>
      <c r="AL2611" s="36"/>
    </row>
    <row r="2612" spans="3:39" x14ac:dyDescent="0.3">
      <c r="C2612" s="51"/>
      <c r="AG2612" s="36"/>
      <c r="AJ2612" s="36"/>
      <c r="AK2612" s="36"/>
      <c r="AL2612" s="36"/>
    </row>
    <row r="2613" spans="3:39" x14ac:dyDescent="0.3">
      <c r="C2613" s="51"/>
      <c r="AG2613" s="36"/>
      <c r="AJ2613" s="36"/>
      <c r="AK2613" s="36"/>
      <c r="AL2613" s="36"/>
    </row>
    <row r="2614" spans="3:39" x14ac:dyDescent="0.3">
      <c r="C2614" s="51"/>
      <c r="AG2614" s="36"/>
      <c r="AJ2614" s="36"/>
      <c r="AK2614" s="36"/>
      <c r="AL2614" s="36"/>
    </row>
    <row r="2615" spans="3:39" x14ac:dyDescent="0.3">
      <c r="C2615" s="51"/>
      <c r="AG2615" s="36"/>
      <c r="AJ2615" s="36"/>
      <c r="AK2615" s="36"/>
      <c r="AL2615" s="36"/>
    </row>
    <row r="2616" spans="3:39" x14ac:dyDescent="0.3">
      <c r="C2616" s="51"/>
      <c r="AG2616" s="36"/>
      <c r="AJ2616" s="36"/>
      <c r="AK2616" s="36"/>
      <c r="AL2616" s="36"/>
    </row>
    <row r="2617" spans="3:39" x14ac:dyDescent="0.3">
      <c r="C2617" s="51"/>
      <c r="AG2617" s="36"/>
      <c r="AJ2617" s="36"/>
      <c r="AK2617" s="36"/>
      <c r="AL2617" s="36"/>
    </row>
    <row r="2618" spans="3:39" x14ac:dyDescent="0.3">
      <c r="C2618" s="51"/>
      <c r="AG2618" s="36"/>
      <c r="AJ2618" s="36"/>
      <c r="AK2618" s="36"/>
      <c r="AL2618" s="36"/>
    </row>
    <row r="2619" spans="3:39" x14ac:dyDescent="0.3">
      <c r="C2619" s="51"/>
      <c r="AG2619" s="36"/>
      <c r="AJ2619" s="36"/>
      <c r="AK2619" s="36"/>
      <c r="AL2619" s="36"/>
    </row>
    <row r="2620" spans="3:39" x14ac:dyDescent="0.3">
      <c r="C2620" s="51"/>
      <c r="AG2620" s="36"/>
      <c r="AJ2620" s="36"/>
      <c r="AK2620" s="36"/>
      <c r="AL2620" s="36"/>
    </row>
    <row r="2621" spans="3:39" x14ac:dyDescent="0.3">
      <c r="C2621" s="51"/>
      <c r="AG2621" s="36"/>
      <c r="AJ2621" s="36"/>
      <c r="AK2621" s="36"/>
      <c r="AL2621" s="36"/>
    </row>
    <row r="2622" spans="3:39" x14ac:dyDescent="0.3">
      <c r="C2622" s="51"/>
      <c r="AG2622" s="36"/>
      <c r="AJ2622" s="36"/>
      <c r="AK2622" s="36"/>
      <c r="AL2622" s="36"/>
    </row>
    <row r="2623" spans="3:39" x14ac:dyDescent="0.3">
      <c r="C2623" s="51"/>
      <c r="AG2623" s="36"/>
      <c r="AJ2623" s="36"/>
      <c r="AK2623" s="36"/>
      <c r="AL2623" s="36"/>
    </row>
    <row r="2624" spans="3:39" x14ac:dyDescent="0.3">
      <c r="C2624" s="51"/>
      <c r="AG2624" s="36"/>
      <c r="AJ2624" s="36"/>
      <c r="AK2624" s="36"/>
      <c r="AL2624" s="36"/>
    </row>
    <row r="2625" spans="3:39" x14ac:dyDescent="0.3">
      <c r="C2625" s="51"/>
      <c r="AG2625" s="36"/>
      <c r="AJ2625" s="36"/>
      <c r="AK2625" s="36"/>
      <c r="AL2625" s="36"/>
    </row>
    <row r="2626" spans="3:39" x14ac:dyDescent="0.3">
      <c r="C2626" s="51"/>
      <c r="AG2626" s="36"/>
      <c r="AJ2626" s="36"/>
      <c r="AK2626" s="36"/>
      <c r="AL2626" s="36"/>
    </row>
    <row r="2627" spans="3:39" x14ac:dyDescent="0.3">
      <c r="C2627" s="51"/>
      <c r="AG2627" s="36"/>
      <c r="AJ2627" s="36"/>
      <c r="AK2627" s="36"/>
      <c r="AL2627" s="36"/>
    </row>
    <row r="2628" spans="3:39" x14ac:dyDescent="0.3">
      <c r="C2628" s="51"/>
      <c r="AG2628" s="36"/>
      <c r="AJ2628" s="36"/>
      <c r="AK2628" s="36"/>
      <c r="AL2628" s="36"/>
    </row>
    <row r="2629" spans="3:39" x14ac:dyDescent="0.3">
      <c r="C2629" s="51"/>
      <c r="AG2629" s="36"/>
      <c r="AJ2629" s="36"/>
      <c r="AK2629" s="36"/>
      <c r="AL2629" s="36"/>
    </row>
    <row r="2630" spans="3:39" x14ac:dyDescent="0.3">
      <c r="C2630" s="51"/>
      <c r="AG2630" s="36"/>
      <c r="AJ2630" s="36"/>
      <c r="AK2630" s="36"/>
      <c r="AL2630" s="36"/>
      <c r="AM2630" s="36"/>
    </row>
    <row r="2631" spans="3:39" x14ac:dyDescent="0.3">
      <c r="C2631" s="51"/>
      <c r="AG2631" s="36"/>
      <c r="AJ2631" s="36"/>
      <c r="AK2631" s="36"/>
      <c r="AL2631" s="36"/>
    </row>
    <row r="2632" spans="3:39" x14ac:dyDescent="0.3">
      <c r="C2632" s="51"/>
      <c r="AG2632" s="36"/>
      <c r="AJ2632" s="36"/>
      <c r="AK2632" s="36"/>
      <c r="AL2632" s="36"/>
    </row>
    <row r="2633" spans="3:39" x14ac:dyDescent="0.3">
      <c r="C2633" s="51"/>
      <c r="AG2633" s="36"/>
      <c r="AJ2633" s="36"/>
      <c r="AK2633" s="36"/>
      <c r="AL2633" s="36"/>
    </row>
    <row r="2634" spans="3:39" x14ac:dyDescent="0.3">
      <c r="C2634" s="51"/>
      <c r="AG2634" s="36"/>
      <c r="AJ2634" s="36"/>
      <c r="AK2634" s="36"/>
      <c r="AL2634" s="36"/>
    </row>
    <row r="2635" spans="3:39" x14ac:dyDescent="0.3">
      <c r="C2635" s="51"/>
      <c r="AG2635" s="36"/>
      <c r="AJ2635" s="36"/>
      <c r="AK2635" s="36"/>
      <c r="AL2635" s="36"/>
    </row>
    <row r="2636" spans="3:39" x14ac:dyDescent="0.3">
      <c r="C2636" s="51"/>
      <c r="AG2636" s="36"/>
      <c r="AJ2636" s="36"/>
      <c r="AK2636" s="36"/>
      <c r="AL2636" s="36"/>
    </row>
    <row r="2637" spans="3:39" x14ac:dyDescent="0.3">
      <c r="C2637" s="51"/>
      <c r="AG2637" s="36"/>
      <c r="AJ2637" s="36"/>
      <c r="AK2637" s="36"/>
      <c r="AL2637" s="36"/>
    </row>
    <row r="2638" spans="3:39" x14ac:dyDescent="0.3">
      <c r="C2638" s="51"/>
      <c r="AG2638" s="36"/>
      <c r="AJ2638" s="36"/>
      <c r="AK2638" s="36"/>
      <c r="AL2638" s="36"/>
    </row>
    <row r="2639" spans="3:39" x14ac:dyDescent="0.3">
      <c r="C2639" s="51"/>
      <c r="AG2639" s="36"/>
      <c r="AJ2639" s="36"/>
      <c r="AK2639" s="36"/>
      <c r="AL2639" s="36"/>
    </row>
    <row r="2640" spans="3:39" x14ac:dyDescent="0.3">
      <c r="C2640" s="51"/>
      <c r="AG2640" s="36"/>
      <c r="AJ2640" s="36"/>
      <c r="AK2640" s="36"/>
      <c r="AL2640" s="36"/>
    </row>
    <row r="2641" spans="3:38" x14ac:dyDescent="0.3">
      <c r="C2641" s="51"/>
      <c r="AG2641" s="36"/>
      <c r="AJ2641" s="36"/>
      <c r="AK2641" s="36"/>
      <c r="AL2641" s="36"/>
    </row>
    <row r="2642" spans="3:38" x14ac:dyDescent="0.3">
      <c r="C2642" s="51"/>
      <c r="AG2642" s="36"/>
      <c r="AJ2642" s="36"/>
      <c r="AK2642" s="36"/>
      <c r="AL2642" s="36"/>
    </row>
    <row r="2643" spans="3:38" x14ac:dyDescent="0.3">
      <c r="C2643" s="51"/>
      <c r="AG2643" s="36"/>
      <c r="AJ2643" s="36"/>
      <c r="AK2643" s="36"/>
      <c r="AL2643" s="36"/>
    </row>
    <row r="2644" spans="3:38" x14ac:dyDescent="0.3">
      <c r="C2644" s="51"/>
      <c r="AG2644" s="36"/>
      <c r="AJ2644" s="36"/>
      <c r="AK2644" s="36"/>
      <c r="AL2644" s="36"/>
    </row>
    <row r="2645" spans="3:38" x14ac:dyDescent="0.3">
      <c r="C2645" s="51"/>
      <c r="AG2645" s="36"/>
      <c r="AJ2645" s="36"/>
      <c r="AK2645" s="36"/>
      <c r="AL2645" s="36"/>
    </row>
    <row r="2646" spans="3:38" x14ac:dyDescent="0.3">
      <c r="C2646" s="51"/>
      <c r="AG2646" s="36"/>
      <c r="AJ2646" s="36"/>
      <c r="AK2646" s="36"/>
      <c r="AL2646" s="36"/>
    </row>
    <row r="2647" spans="3:38" x14ac:dyDescent="0.3">
      <c r="C2647" s="51"/>
      <c r="AG2647" s="36"/>
      <c r="AJ2647" s="36"/>
      <c r="AK2647" s="36"/>
      <c r="AL2647" s="36"/>
    </row>
    <row r="2648" spans="3:38" x14ac:dyDescent="0.3">
      <c r="C2648" s="51"/>
      <c r="AG2648" s="36"/>
      <c r="AJ2648" s="36"/>
      <c r="AK2648" s="36"/>
      <c r="AL2648" s="36"/>
    </row>
    <row r="2649" spans="3:38" x14ac:dyDescent="0.3">
      <c r="C2649" s="51"/>
      <c r="AG2649" s="36"/>
      <c r="AJ2649" s="36"/>
      <c r="AK2649" s="36"/>
      <c r="AL2649" s="36"/>
    </row>
    <row r="2650" spans="3:38" x14ac:dyDescent="0.3">
      <c r="C2650" s="51"/>
      <c r="AG2650" s="36"/>
      <c r="AJ2650" s="36"/>
      <c r="AK2650" s="36"/>
      <c r="AL2650" s="36"/>
    </row>
    <row r="2651" spans="3:38" x14ac:dyDescent="0.3">
      <c r="C2651" s="51"/>
      <c r="AG2651" s="36"/>
      <c r="AJ2651" s="36"/>
      <c r="AK2651" s="36"/>
      <c r="AL2651" s="36"/>
    </row>
    <row r="2652" spans="3:38" x14ac:dyDescent="0.3">
      <c r="C2652" s="51"/>
      <c r="AG2652" s="36"/>
      <c r="AJ2652" s="36"/>
      <c r="AK2652" s="36"/>
      <c r="AL2652" s="36"/>
    </row>
    <row r="2653" spans="3:38" x14ac:dyDescent="0.3">
      <c r="C2653" s="51"/>
      <c r="AG2653" s="36"/>
      <c r="AJ2653" s="36"/>
      <c r="AK2653" s="36"/>
      <c r="AL2653" s="36"/>
    </row>
    <row r="2654" spans="3:38" x14ac:dyDescent="0.3">
      <c r="C2654" s="51"/>
      <c r="AG2654" s="36"/>
      <c r="AJ2654" s="36"/>
      <c r="AK2654" s="36"/>
      <c r="AL2654" s="36"/>
    </row>
    <row r="2655" spans="3:38" x14ac:dyDescent="0.3">
      <c r="C2655" s="51"/>
      <c r="AG2655" s="36"/>
      <c r="AJ2655" s="36"/>
      <c r="AK2655" s="36"/>
      <c r="AL2655" s="36"/>
    </row>
    <row r="2656" spans="3:38" x14ac:dyDescent="0.3">
      <c r="C2656" s="51"/>
      <c r="AG2656" s="36"/>
      <c r="AJ2656" s="36"/>
      <c r="AK2656" s="36"/>
      <c r="AL2656" s="36"/>
    </row>
    <row r="2657" spans="3:38" x14ac:dyDescent="0.3">
      <c r="C2657" s="51"/>
      <c r="AG2657" s="36"/>
      <c r="AJ2657" s="36"/>
      <c r="AK2657" s="36"/>
      <c r="AL2657" s="36"/>
    </row>
    <row r="2658" spans="3:38" x14ac:dyDescent="0.3">
      <c r="C2658" s="51"/>
      <c r="AG2658" s="36"/>
      <c r="AJ2658" s="36"/>
      <c r="AK2658" s="36"/>
      <c r="AL2658" s="36"/>
    </row>
    <row r="2659" spans="3:38" x14ac:dyDescent="0.3">
      <c r="C2659" s="51"/>
      <c r="AG2659" s="36"/>
      <c r="AJ2659" s="36"/>
      <c r="AK2659" s="36"/>
      <c r="AL2659" s="36"/>
    </row>
    <row r="2660" spans="3:38" x14ac:dyDescent="0.3">
      <c r="C2660" s="51"/>
      <c r="AG2660" s="36"/>
      <c r="AJ2660" s="36"/>
      <c r="AK2660" s="36"/>
      <c r="AL2660" s="36"/>
    </row>
    <row r="2661" spans="3:38" x14ac:dyDescent="0.3">
      <c r="C2661" s="51"/>
      <c r="AG2661" s="36"/>
      <c r="AJ2661" s="36"/>
      <c r="AK2661" s="36"/>
      <c r="AL2661" s="36"/>
    </row>
    <row r="2662" spans="3:38" x14ac:dyDescent="0.3">
      <c r="C2662" s="51"/>
      <c r="AG2662" s="36"/>
      <c r="AJ2662" s="36"/>
      <c r="AK2662" s="36"/>
      <c r="AL2662" s="36"/>
    </row>
    <row r="2663" spans="3:38" x14ac:dyDescent="0.3">
      <c r="C2663" s="51"/>
      <c r="AG2663" s="36"/>
      <c r="AJ2663" s="36"/>
      <c r="AK2663" s="36"/>
      <c r="AL2663" s="36"/>
    </row>
    <row r="2664" spans="3:38" x14ac:dyDescent="0.3">
      <c r="C2664" s="51"/>
      <c r="AG2664" s="36"/>
      <c r="AJ2664" s="36"/>
      <c r="AK2664" s="36"/>
      <c r="AL2664" s="36"/>
    </row>
    <row r="2665" spans="3:38" x14ac:dyDescent="0.3">
      <c r="C2665" s="51"/>
      <c r="AG2665" s="36"/>
      <c r="AJ2665" s="36"/>
      <c r="AK2665" s="36"/>
      <c r="AL2665" s="36"/>
    </row>
    <row r="2666" spans="3:38" x14ac:dyDescent="0.3">
      <c r="C2666" s="51"/>
      <c r="AG2666" s="36"/>
      <c r="AJ2666" s="36"/>
      <c r="AK2666" s="36"/>
      <c r="AL2666" s="36"/>
    </row>
    <row r="2667" spans="3:38" x14ac:dyDescent="0.3">
      <c r="C2667" s="51"/>
      <c r="AG2667" s="36"/>
      <c r="AJ2667" s="36"/>
      <c r="AK2667" s="36"/>
      <c r="AL2667" s="36"/>
    </row>
    <row r="2668" spans="3:38" x14ac:dyDescent="0.3">
      <c r="C2668" s="51"/>
      <c r="AG2668" s="36"/>
      <c r="AJ2668" s="36"/>
      <c r="AK2668" s="36"/>
      <c r="AL2668" s="36"/>
    </row>
    <row r="2669" spans="3:38" x14ac:dyDescent="0.3">
      <c r="C2669" s="51"/>
      <c r="AG2669" s="36"/>
      <c r="AJ2669" s="36"/>
      <c r="AK2669" s="36"/>
      <c r="AL2669" s="36"/>
    </row>
    <row r="2670" spans="3:38" x14ac:dyDescent="0.3">
      <c r="C2670" s="51"/>
      <c r="AG2670" s="36"/>
      <c r="AJ2670" s="36"/>
      <c r="AK2670" s="36"/>
      <c r="AL2670" s="36"/>
    </row>
    <row r="2671" spans="3:38" x14ac:dyDescent="0.3">
      <c r="C2671" s="51"/>
      <c r="AG2671" s="36"/>
      <c r="AJ2671" s="36"/>
      <c r="AK2671" s="36"/>
      <c r="AL2671" s="36"/>
    </row>
    <row r="2672" spans="3:38" x14ac:dyDescent="0.3">
      <c r="C2672" s="51"/>
      <c r="R2672" s="52"/>
      <c r="AG2672" s="36"/>
      <c r="AJ2672" s="36"/>
      <c r="AK2672" s="36"/>
      <c r="AL2672" s="36"/>
    </row>
    <row r="2673" spans="3:39" x14ac:dyDescent="0.3">
      <c r="C2673" s="51"/>
      <c r="AG2673" s="36"/>
      <c r="AJ2673" s="36"/>
      <c r="AK2673" s="36"/>
      <c r="AL2673" s="36"/>
    </row>
    <row r="2674" spans="3:39" x14ac:dyDescent="0.3">
      <c r="C2674" s="51"/>
      <c r="AG2674" s="36"/>
      <c r="AJ2674" s="36"/>
      <c r="AK2674" s="36"/>
      <c r="AL2674" s="36"/>
    </row>
    <row r="2675" spans="3:39" x14ac:dyDescent="0.3">
      <c r="C2675" s="51"/>
      <c r="AG2675" s="36"/>
      <c r="AJ2675" s="36"/>
      <c r="AK2675" s="36"/>
      <c r="AL2675" s="36"/>
    </row>
    <row r="2676" spans="3:39" x14ac:dyDescent="0.3">
      <c r="C2676" s="51"/>
      <c r="AG2676" s="36"/>
      <c r="AJ2676" s="36"/>
      <c r="AK2676" s="36"/>
      <c r="AL2676" s="36"/>
    </row>
    <row r="2677" spans="3:39" x14ac:dyDescent="0.3">
      <c r="C2677" s="51"/>
      <c r="AG2677" s="36"/>
      <c r="AJ2677" s="36"/>
      <c r="AK2677" s="36"/>
      <c r="AL2677" s="36"/>
    </row>
    <row r="2678" spans="3:39" x14ac:dyDescent="0.3">
      <c r="C2678" s="51"/>
      <c r="AG2678" s="36"/>
      <c r="AJ2678" s="36"/>
      <c r="AK2678" s="36"/>
      <c r="AL2678" s="36"/>
    </row>
    <row r="2679" spans="3:39" x14ac:dyDescent="0.3">
      <c r="C2679" s="51"/>
      <c r="AG2679" s="36"/>
      <c r="AJ2679" s="36"/>
      <c r="AK2679" s="36"/>
      <c r="AL2679" s="36"/>
    </row>
    <row r="2680" spans="3:39" x14ac:dyDescent="0.3">
      <c r="C2680" s="51"/>
      <c r="AG2680" s="36"/>
      <c r="AJ2680" s="36"/>
      <c r="AK2680" s="36"/>
      <c r="AL2680" s="36"/>
      <c r="AM2680" s="36"/>
    </row>
    <row r="2681" spans="3:39" x14ac:dyDescent="0.3">
      <c r="C2681" s="51"/>
      <c r="AG2681" s="36"/>
      <c r="AJ2681" s="36"/>
      <c r="AK2681" s="36"/>
      <c r="AL2681" s="36"/>
    </row>
    <row r="2682" spans="3:39" x14ac:dyDescent="0.3">
      <c r="C2682" s="51"/>
      <c r="AG2682" s="36"/>
      <c r="AJ2682" s="36"/>
      <c r="AK2682" s="36"/>
      <c r="AL2682" s="36"/>
    </row>
    <row r="2683" spans="3:39" x14ac:dyDescent="0.3">
      <c r="C2683" s="51"/>
      <c r="AG2683" s="36"/>
      <c r="AJ2683" s="36"/>
      <c r="AK2683" s="36"/>
      <c r="AL2683" s="36"/>
    </row>
    <row r="2684" spans="3:39" x14ac:dyDescent="0.3">
      <c r="C2684" s="51"/>
      <c r="AG2684" s="36"/>
      <c r="AJ2684" s="36"/>
      <c r="AK2684" s="36"/>
      <c r="AL2684" s="36"/>
    </row>
    <row r="2685" spans="3:39" x14ac:dyDescent="0.3">
      <c r="C2685" s="51"/>
      <c r="AG2685" s="36"/>
      <c r="AJ2685" s="36"/>
      <c r="AK2685" s="36"/>
      <c r="AL2685" s="36"/>
    </row>
    <row r="2686" spans="3:39" x14ac:dyDescent="0.3">
      <c r="C2686" s="51"/>
      <c r="AG2686" s="36"/>
      <c r="AJ2686" s="36"/>
      <c r="AK2686" s="36"/>
      <c r="AL2686" s="36"/>
    </row>
    <row r="2687" spans="3:39" x14ac:dyDescent="0.3">
      <c r="C2687" s="51"/>
      <c r="AG2687" s="36"/>
      <c r="AJ2687" s="36"/>
      <c r="AK2687" s="36"/>
      <c r="AL2687" s="36"/>
    </row>
    <row r="2688" spans="3:39" x14ac:dyDescent="0.3">
      <c r="C2688" s="51"/>
      <c r="AG2688" s="36"/>
      <c r="AJ2688" s="36"/>
      <c r="AK2688" s="36"/>
      <c r="AL2688" s="36"/>
    </row>
    <row r="2689" spans="3:38" x14ac:dyDescent="0.3">
      <c r="C2689" s="51"/>
      <c r="AG2689" s="36"/>
      <c r="AJ2689" s="36"/>
      <c r="AK2689" s="36"/>
      <c r="AL2689" s="36"/>
    </row>
    <row r="2690" spans="3:38" x14ac:dyDescent="0.3">
      <c r="C2690" s="51"/>
      <c r="S2690" s="52"/>
      <c r="AG2690" s="36"/>
      <c r="AJ2690" s="36"/>
      <c r="AK2690" s="36"/>
      <c r="AL2690" s="36"/>
    </row>
    <row r="2691" spans="3:38" x14ac:dyDescent="0.3">
      <c r="C2691" s="51"/>
      <c r="S2691" s="52"/>
      <c r="AG2691" s="36"/>
      <c r="AJ2691" s="36"/>
      <c r="AK2691" s="36"/>
      <c r="AL2691" s="36"/>
    </row>
    <row r="2692" spans="3:38" x14ac:dyDescent="0.3">
      <c r="C2692" s="51"/>
      <c r="R2692" s="52"/>
      <c r="AG2692" s="36"/>
      <c r="AJ2692" s="36"/>
      <c r="AK2692" s="36"/>
      <c r="AL2692" s="36"/>
    </row>
    <row r="2693" spans="3:38" x14ac:dyDescent="0.3">
      <c r="C2693" s="51"/>
      <c r="AG2693" s="36"/>
      <c r="AJ2693" s="36"/>
      <c r="AK2693" s="36"/>
      <c r="AL2693" s="36"/>
    </row>
    <row r="2694" spans="3:38" x14ac:dyDescent="0.3">
      <c r="C2694" s="51"/>
      <c r="AG2694" s="36"/>
      <c r="AJ2694" s="36"/>
      <c r="AK2694" s="36"/>
      <c r="AL2694" s="36"/>
    </row>
    <row r="2695" spans="3:38" x14ac:dyDescent="0.3">
      <c r="C2695" s="51"/>
      <c r="AG2695" s="36"/>
      <c r="AJ2695" s="36"/>
      <c r="AK2695" s="36"/>
      <c r="AL2695" s="36"/>
    </row>
    <row r="2696" spans="3:38" x14ac:dyDescent="0.3">
      <c r="C2696" s="51"/>
      <c r="AG2696" s="36"/>
      <c r="AJ2696" s="36"/>
      <c r="AK2696" s="36"/>
      <c r="AL2696" s="36"/>
    </row>
    <row r="2697" spans="3:38" x14ac:dyDescent="0.3">
      <c r="C2697" s="51"/>
      <c r="AG2697" s="36"/>
      <c r="AJ2697" s="36"/>
      <c r="AK2697" s="36"/>
      <c r="AL2697" s="36"/>
    </row>
    <row r="2698" spans="3:38" x14ac:dyDescent="0.3">
      <c r="C2698" s="51"/>
      <c r="AG2698" s="36"/>
      <c r="AJ2698" s="36"/>
      <c r="AK2698" s="36"/>
      <c r="AL2698" s="36"/>
    </row>
    <row r="2699" spans="3:38" x14ac:dyDescent="0.3">
      <c r="C2699" s="51"/>
      <c r="AG2699" s="36"/>
      <c r="AJ2699" s="36"/>
      <c r="AK2699" s="36"/>
      <c r="AL2699" s="36"/>
    </row>
    <row r="2700" spans="3:38" x14ac:dyDescent="0.3">
      <c r="C2700" s="51"/>
      <c r="AG2700" s="36"/>
      <c r="AJ2700" s="36"/>
      <c r="AK2700" s="36"/>
      <c r="AL2700" s="36"/>
    </row>
    <row r="2701" spans="3:38" x14ac:dyDescent="0.3">
      <c r="C2701" s="51"/>
      <c r="AG2701" s="36"/>
      <c r="AJ2701" s="36"/>
      <c r="AK2701" s="36"/>
      <c r="AL2701" s="36"/>
    </row>
    <row r="2702" spans="3:38" x14ac:dyDescent="0.3">
      <c r="C2702" s="51"/>
      <c r="AG2702" s="36"/>
      <c r="AJ2702" s="36"/>
      <c r="AK2702" s="36"/>
      <c r="AL2702" s="36"/>
    </row>
    <row r="2703" spans="3:38" x14ac:dyDescent="0.3">
      <c r="C2703" s="51"/>
      <c r="AG2703" s="36"/>
      <c r="AJ2703" s="36"/>
      <c r="AK2703" s="36"/>
      <c r="AL2703" s="36"/>
    </row>
    <row r="2704" spans="3:38" x14ac:dyDescent="0.3">
      <c r="C2704" s="51"/>
      <c r="AG2704" s="36"/>
      <c r="AJ2704" s="36"/>
      <c r="AK2704" s="36"/>
      <c r="AL2704" s="36"/>
    </row>
    <row r="2705" spans="3:79" x14ac:dyDescent="0.3">
      <c r="C2705" s="51"/>
      <c r="AG2705" s="36"/>
      <c r="AJ2705" s="36"/>
      <c r="AK2705" s="36"/>
      <c r="AL2705" s="36"/>
    </row>
    <row r="2706" spans="3:79" x14ac:dyDescent="0.3">
      <c r="C2706" s="51"/>
      <c r="AG2706" s="36"/>
      <c r="AJ2706" s="36"/>
      <c r="AK2706" s="36"/>
      <c r="AL2706" s="36"/>
    </row>
    <row r="2707" spans="3:79" x14ac:dyDescent="0.3">
      <c r="C2707" s="51"/>
      <c r="AG2707" s="36"/>
      <c r="AJ2707" s="36"/>
      <c r="AK2707" s="36"/>
      <c r="AL2707" s="36"/>
    </row>
    <row r="2708" spans="3:79" x14ac:dyDescent="0.3">
      <c r="C2708" s="51"/>
      <c r="AG2708" s="36"/>
      <c r="AJ2708" s="36"/>
      <c r="AK2708" s="36"/>
      <c r="AL2708" s="36"/>
    </row>
    <row r="2709" spans="3:79" x14ac:dyDescent="0.3">
      <c r="C2709" s="51"/>
      <c r="AG2709" s="36"/>
      <c r="AJ2709" s="36"/>
      <c r="AK2709" s="36"/>
      <c r="AL2709" s="36"/>
    </row>
    <row r="2710" spans="3:79" x14ac:dyDescent="0.3">
      <c r="C2710" s="51"/>
      <c r="AG2710" s="36"/>
      <c r="AJ2710" s="36"/>
      <c r="AK2710" s="36"/>
      <c r="AL2710" s="36"/>
    </row>
    <row r="2711" spans="3:79" x14ac:dyDescent="0.3">
      <c r="C2711" s="51"/>
      <c r="AG2711" s="36"/>
      <c r="AJ2711" s="36"/>
      <c r="AK2711" s="36"/>
      <c r="AL2711" s="36"/>
      <c r="CA2711" s="52"/>
    </row>
    <row r="2712" spans="3:79" x14ac:dyDescent="0.3">
      <c r="C2712" s="51"/>
      <c r="AG2712" s="36"/>
      <c r="AJ2712" s="36"/>
      <c r="AK2712" s="36"/>
      <c r="AL2712" s="36"/>
    </row>
    <row r="2713" spans="3:79" x14ac:dyDescent="0.3">
      <c r="C2713" s="51"/>
      <c r="AG2713" s="36"/>
      <c r="AJ2713" s="36"/>
      <c r="AK2713" s="36"/>
      <c r="AL2713" s="36"/>
    </row>
    <row r="2714" spans="3:79" x14ac:dyDescent="0.3">
      <c r="C2714" s="51"/>
      <c r="AG2714" s="36"/>
      <c r="AJ2714" s="36"/>
      <c r="AK2714" s="36"/>
      <c r="AL2714" s="36"/>
    </row>
    <row r="2715" spans="3:79" x14ac:dyDescent="0.3">
      <c r="C2715" s="51"/>
      <c r="AG2715" s="36"/>
      <c r="AJ2715" s="36"/>
      <c r="AK2715" s="36"/>
      <c r="AL2715" s="36"/>
    </row>
    <row r="2716" spans="3:79" x14ac:dyDescent="0.3">
      <c r="C2716" s="51"/>
      <c r="AG2716" s="36"/>
      <c r="AJ2716" s="36"/>
      <c r="AK2716" s="36"/>
      <c r="AL2716" s="36"/>
    </row>
    <row r="2717" spans="3:79" x14ac:dyDescent="0.3">
      <c r="C2717" s="51"/>
      <c r="AG2717" s="36"/>
      <c r="AJ2717" s="36"/>
      <c r="AK2717" s="36"/>
      <c r="AL2717" s="36"/>
    </row>
    <row r="2718" spans="3:79" x14ac:dyDescent="0.3">
      <c r="C2718" s="51"/>
      <c r="AG2718" s="36"/>
      <c r="AJ2718" s="36"/>
      <c r="AK2718" s="36"/>
      <c r="AL2718" s="36"/>
    </row>
    <row r="2719" spans="3:79" x14ac:dyDescent="0.3">
      <c r="C2719" s="51"/>
      <c r="AG2719" s="36"/>
      <c r="AJ2719" s="36"/>
      <c r="AK2719" s="36"/>
      <c r="AL2719" s="36"/>
    </row>
    <row r="2720" spans="3:79" x14ac:dyDescent="0.3">
      <c r="C2720" s="51"/>
      <c r="AG2720" s="36"/>
      <c r="AJ2720" s="36"/>
      <c r="AK2720" s="36"/>
      <c r="AL2720" s="36"/>
    </row>
    <row r="2721" spans="3:39" x14ac:dyDescent="0.3">
      <c r="C2721" s="51"/>
      <c r="AG2721" s="36"/>
      <c r="AJ2721" s="36"/>
      <c r="AK2721" s="36"/>
      <c r="AL2721" s="36"/>
    </row>
    <row r="2722" spans="3:39" x14ac:dyDescent="0.3">
      <c r="C2722" s="51"/>
      <c r="AG2722" s="36"/>
      <c r="AJ2722" s="36"/>
      <c r="AK2722" s="36"/>
      <c r="AL2722" s="36"/>
    </row>
    <row r="2723" spans="3:39" x14ac:dyDescent="0.3">
      <c r="C2723" s="51"/>
      <c r="AG2723" s="36"/>
      <c r="AJ2723" s="36"/>
      <c r="AK2723" s="36"/>
      <c r="AL2723" s="36"/>
    </row>
    <row r="2724" spans="3:39" x14ac:dyDescent="0.3">
      <c r="C2724" s="51"/>
      <c r="AG2724" s="36"/>
      <c r="AJ2724" s="36"/>
      <c r="AK2724" s="36"/>
      <c r="AL2724" s="36"/>
    </row>
    <row r="2725" spans="3:39" x14ac:dyDescent="0.3">
      <c r="C2725" s="51"/>
      <c r="S2725" s="52"/>
      <c r="AG2725" s="36"/>
      <c r="AJ2725" s="36"/>
      <c r="AK2725" s="36"/>
      <c r="AL2725" s="36"/>
    </row>
    <row r="2726" spans="3:39" x14ac:dyDescent="0.3">
      <c r="C2726" s="51"/>
      <c r="S2726" s="52"/>
      <c r="AG2726" s="36"/>
      <c r="AJ2726" s="36"/>
      <c r="AK2726" s="36"/>
      <c r="AL2726" s="36"/>
    </row>
    <row r="2727" spans="3:39" x14ac:dyDescent="0.3">
      <c r="C2727" s="51"/>
      <c r="G2727" s="52"/>
      <c r="H2727" s="52"/>
      <c r="R2727" s="52"/>
      <c r="AG2727" s="36"/>
      <c r="AJ2727" s="36"/>
      <c r="AK2727" s="36"/>
      <c r="AL2727" s="36"/>
    </row>
    <row r="2728" spans="3:39" x14ac:dyDescent="0.3">
      <c r="C2728" s="51"/>
      <c r="R2728" s="52"/>
      <c r="AG2728" s="36"/>
      <c r="AJ2728" s="36"/>
      <c r="AK2728" s="36"/>
      <c r="AL2728" s="36"/>
    </row>
    <row r="2729" spans="3:39" x14ac:dyDescent="0.3">
      <c r="C2729" s="51"/>
      <c r="AG2729" s="36"/>
      <c r="AJ2729" s="36"/>
      <c r="AK2729" s="36"/>
      <c r="AL2729" s="36"/>
    </row>
    <row r="2730" spans="3:39" x14ac:dyDescent="0.3">
      <c r="C2730" s="51"/>
      <c r="AG2730" s="36"/>
      <c r="AJ2730" s="36"/>
      <c r="AK2730" s="36"/>
      <c r="AL2730" s="36"/>
      <c r="AM2730" s="36"/>
    </row>
    <row r="2731" spans="3:39" x14ac:dyDescent="0.3">
      <c r="C2731" s="51"/>
      <c r="AG2731" s="36"/>
      <c r="AJ2731" s="36"/>
      <c r="AK2731" s="36"/>
      <c r="AL2731" s="36"/>
    </row>
    <row r="2732" spans="3:39" x14ac:dyDescent="0.3">
      <c r="C2732" s="51"/>
      <c r="AG2732" s="36"/>
      <c r="AJ2732" s="36"/>
      <c r="AK2732" s="36"/>
      <c r="AL2732" s="36"/>
    </row>
    <row r="2733" spans="3:39" x14ac:dyDescent="0.3">
      <c r="C2733" s="51"/>
      <c r="AG2733" s="36"/>
      <c r="AJ2733" s="36"/>
      <c r="AK2733" s="36"/>
      <c r="AL2733" s="36"/>
    </row>
    <row r="2734" spans="3:39" x14ac:dyDescent="0.3">
      <c r="C2734" s="51"/>
      <c r="R2734" s="52"/>
      <c r="AG2734" s="36"/>
      <c r="AJ2734" s="36"/>
      <c r="AK2734" s="36"/>
      <c r="AL2734" s="36"/>
    </row>
    <row r="2735" spans="3:39" x14ac:dyDescent="0.3">
      <c r="C2735" s="51"/>
      <c r="AG2735" s="36"/>
      <c r="AJ2735" s="36"/>
      <c r="AK2735" s="36"/>
      <c r="AL2735" s="36"/>
    </row>
    <row r="2736" spans="3:39" x14ac:dyDescent="0.3">
      <c r="C2736" s="51"/>
      <c r="AG2736" s="36"/>
      <c r="AJ2736" s="36"/>
      <c r="AK2736" s="36"/>
      <c r="AL2736" s="36"/>
    </row>
    <row r="2737" spans="3:38" x14ac:dyDescent="0.3">
      <c r="C2737" s="51"/>
      <c r="AG2737" s="36"/>
      <c r="AJ2737" s="36"/>
      <c r="AK2737" s="36"/>
      <c r="AL2737" s="36"/>
    </row>
    <row r="2738" spans="3:38" x14ac:dyDescent="0.3">
      <c r="C2738" s="51"/>
      <c r="AG2738" s="36"/>
      <c r="AJ2738" s="36"/>
      <c r="AK2738" s="36"/>
      <c r="AL2738" s="36"/>
    </row>
    <row r="2739" spans="3:38" x14ac:dyDescent="0.3">
      <c r="C2739" s="51"/>
      <c r="AG2739" s="36"/>
      <c r="AJ2739" s="36"/>
      <c r="AK2739" s="36"/>
      <c r="AL2739" s="36"/>
    </row>
    <row r="2740" spans="3:38" x14ac:dyDescent="0.3">
      <c r="C2740" s="51"/>
      <c r="AG2740" s="36"/>
      <c r="AJ2740" s="36"/>
      <c r="AK2740" s="36"/>
      <c r="AL2740" s="36"/>
    </row>
    <row r="2741" spans="3:38" x14ac:dyDescent="0.3">
      <c r="C2741" s="51"/>
      <c r="AG2741" s="36"/>
      <c r="AJ2741" s="36"/>
      <c r="AK2741" s="36"/>
      <c r="AL2741" s="36"/>
    </row>
    <row r="2742" spans="3:38" x14ac:dyDescent="0.3">
      <c r="C2742" s="51"/>
      <c r="AG2742" s="36"/>
      <c r="AJ2742" s="36"/>
      <c r="AK2742" s="36"/>
      <c r="AL2742" s="36"/>
    </row>
    <row r="2743" spans="3:38" x14ac:dyDescent="0.3">
      <c r="C2743" s="51"/>
      <c r="AG2743" s="36"/>
      <c r="AJ2743" s="36"/>
      <c r="AK2743" s="36"/>
      <c r="AL2743" s="36"/>
    </row>
    <row r="2744" spans="3:38" x14ac:dyDescent="0.3">
      <c r="C2744" s="51"/>
      <c r="AG2744" s="36"/>
      <c r="AJ2744" s="36"/>
      <c r="AK2744" s="36"/>
      <c r="AL2744" s="36"/>
    </row>
    <row r="2745" spans="3:38" x14ac:dyDescent="0.3">
      <c r="C2745" s="51"/>
      <c r="AG2745" s="36"/>
      <c r="AJ2745" s="36"/>
      <c r="AK2745" s="36"/>
      <c r="AL2745" s="36"/>
    </row>
    <row r="2746" spans="3:38" x14ac:dyDescent="0.3">
      <c r="C2746" s="51"/>
      <c r="AG2746" s="36"/>
      <c r="AJ2746" s="36"/>
      <c r="AK2746" s="36"/>
      <c r="AL2746" s="36"/>
    </row>
    <row r="2747" spans="3:38" x14ac:dyDescent="0.3">
      <c r="C2747" s="51"/>
      <c r="AG2747" s="36"/>
      <c r="AJ2747" s="36"/>
      <c r="AK2747" s="36"/>
      <c r="AL2747" s="36"/>
    </row>
    <row r="2748" spans="3:38" x14ac:dyDescent="0.3">
      <c r="C2748" s="51"/>
      <c r="AG2748" s="36"/>
      <c r="AJ2748" s="36"/>
      <c r="AK2748" s="36"/>
      <c r="AL2748" s="36"/>
    </row>
    <row r="2749" spans="3:38" x14ac:dyDescent="0.3">
      <c r="C2749" s="51"/>
      <c r="R2749" s="52"/>
      <c r="AG2749" s="36"/>
      <c r="AJ2749" s="36"/>
      <c r="AK2749" s="36"/>
      <c r="AL2749" s="36"/>
    </row>
    <row r="2750" spans="3:38" x14ac:dyDescent="0.3">
      <c r="C2750" s="51"/>
      <c r="AG2750" s="36"/>
      <c r="AJ2750" s="36"/>
      <c r="AK2750" s="36"/>
      <c r="AL2750" s="36"/>
    </row>
    <row r="2751" spans="3:38" x14ac:dyDescent="0.3">
      <c r="C2751" s="51"/>
      <c r="AG2751" s="36"/>
      <c r="AJ2751" s="36"/>
      <c r="AK2751" s="36"/>
      <c r="AL2751" s="36"/>
    </row>
    <row r="2752" spans="3:38" x14ac:dyDescent="0.3">
      <c r="C2752" s="51"/>
      <c r="AG2752" s="36"/>
      <c r="AJ2752" s="36"/>
      <c r="AK2752" s="36"/>
      <c r="AL2752" s="36"/>
    </row>
    <row r="2753" spans="3:38" x14ac:dyDescent="0.3">
      <c r="C2753" s="51"/>
      <c r="AG2753" s="36"/>
      <c r="AJ2753" s="36"/>
      <c r="AK2753" s="36"/>
      <c r="AL2753" s="36"/>
    </row>
    <row r="2754" spans="3:38" x14ac:dyDescent="0.3">
      <c r="C2754" s="51"/>
      <c r="AG2754" s="36"/>
      <c r="AJ2754" s="36"/>
      <c r="AK2754" s="36"/>
      <c r="AL2754" s="36"/>
    </row>
    <row r="2755" spans="3:38" x14ac:dyDescent="0.3">
      <c r="C2755" s="51"/>
      <c r="AG2755" s="36"/>
      <c r="AJ2755" s="36"/>
      <c r="AK2755" s="36"/>
      <c r="AL2755" s="36"/>
    </row>
    <row r="2756" spans="3:38" x14ac:dyDescent="0.3">
      <c r="C2756" s="51"/>
      <c r="AG2756" s="36"/>
      <c r="AJ2756" s="36"/>
      <c r="AK2756" s="36"/>
      <c r="AL2756" s="36"/>
    </row>
    <row r="2757" spans="3:38" x14ac:dyDescent="0.3">
      <c r="C2757" s="51"/>
      <c r="AG2757" s="36"/>
      <c r="AJ2757" s="36"/>
      <c r="AK2757" s="36"/>
      <c r="AL2757" s="36"/>
    </row>
    <row r="2758" spans="3:38" x14ac:dyDescent="0.3">
      <c r="C2758" s="51"/>
      <c r="AG2758" s="36"/>
      <c r="AJ2758" s="36"/>
      <c r="AK2758" s="36"/>
      <c r="AL2758" s="36"/>
    </row>
    <row r="2759" spans="3:38" x14ac:dyDescent="0.3">
      <c r="C2759" s="51"/>
      <c r="AG2759" s="36"/>
      <c r="AJ2759" s="36"/>
      <c r="AK2759" s="36"/>
      <c r="AL2759" s="36"/>
    </row>
    <row r="2760" spans="3:38" x14ac:dyDescent="0.3">
      <c r="C2760" s="51"/>
      <c r="AG2760" s="36"/>
      <c r="AJ2760" s="36"/>
      <c r="AK2760" s="36"/>
      <c r="AL2760" s="36"/>
    </row>
    <row r="2761" spans="3:38" x14ac:dyDescent="0.3">
      <c r="C2761" s="51"/>
      <c r="R2761" s="52"/>
      <c r="AG2761" s="36"/>
      <c r="AJ2761" s="36"/>
      <c r="AK2761" s="36"/>
      <c r="AL2761" s="36"/>
    </row>
    <row r="2762" spans="3:38" x14ac:dyDescent="0.3">
      <c r="C2762" s="51"/>
      <c r="AG2762" s="36"/>
      <c r="AJ2762" s="36"/>
      <c r="AK2762" s="36"/>
      <c r="AL2762" s="36"/>
    </row>
    <row r="2763" spans="3:38" x14ac:dyDescent="0.3">
      <c r="C2763" s="51"/>
      <c r="AG2763" s="36"/>
      <c r="AJ2763" s="36"/>
      <c r="AK2763" s="36"/>
      <c r="AL2763" s="36"/>
    </row>
    <row r="2764" spans="3:38" x14ac:dyDescent="0.3">
      <c r="C2764" s="51"/>
      <c r="R2764" s="52"/>
      <c r="AG2764" s="36"/>
      <c r="AJ2764" s="36"/>
      <c r="AK2764" s="36"/>
      <c r="AL2764" s="36"/>
    </row>
    <row r="2765" spans="3:38" x14ac:dyDescent="0.3">
      <c r="C2765" s="51"/>
      <c r="AG2765" s="36"/>
      <c r="AJ2765" s="36"/>
      <c r="AK2765" s="36"/>
      <c r="AL2765" s="36"/>
    </row>
    <row r="2766" spans="3:38" x14ac:dyDescent="0.3">
      <c r="C2766" s="51"/>
      <c r="R2766" s="52"/>
      <c r="AG2766" s="36"/>
      <c r="AJ2766" s="36"/>
      <c r="AK2766" s="36"/>
      <c r="AL2766" s="36"/>
    </row>
    <row r="2767" spans="3:38" x14ac:dyDescent="0.3">
      <c r="C2767" s="51"/>
      <c r="AG2767" s="36"/>
      <c r="AJ2767" s="36"/>
      <c r="AK2767" s="36"/>
      <c r="AL2767" s="36"/>
    </row>
    <row r="2768" spans="3:38" x14ac:dyDescent="0.3">
      <c r="C2768" s="51"/>
      <c r="AG2768" s="36"/>
      <c r="AJ2768" s="36"/>
      <c r="AK2768" s="36"/>
      <c r="AL2768" s="36"/>
    </row>
    <row r="2769" spans="3:38" x14ac:dyDescent="0.3">
      <c r="C2769" s="51"/>
      <c r="AG2769" s="36"/>
      <c r="AJ2769" s="36"/>
      <c r="AK2769" s="36"/>
      <c r="AL2769" s="36"/>
    </row>
    <row r="2770" spans="3:38" x14ac:dyDescent="0.3">
      <c r="C2770" s="51"/>
      <c r="AG2770" s="36"/>
      <c r="AJ2770" s="36"/>
      <c r="AK2770" s="36"/>
      <c r="AL2770" s="36"/>
    </row>
    <row r="2771" spans="3:38" x14ac:dyDescent="0.3">
      <c r="C2771" s="51"/>
      <c r="AG2771" s="36"/>
      <c r="AJ2771" s="36"/>
      <c r="AK2771" s="36"/>
      <c r="AL2771" s="36"/>
    </row>
    <row r="2772" spans="3:38" x14ac:dyDescent="0.3">
      <c r="C2772" s="51"/>
      <c r="AG2772" s="36"/>
      <c r="AJ2772" s="36"/>
      <c r="AK2772" s="36"/>
      <c r="AL2772" s="36"/>
    </row>
    <row r="2773" spans="3:38" x14ac:dyDescent="0.3">
      <c r="C2773" s="51"/>
      <c r="AG2773" s="36"/>
      <c r="AJ2773" s="36"/>
      <c r="AK2773" s="36"/>
      <c r="AL2773" s="36"/>
    </row>
    <row r="2774" spans="3:38" x14ac:dyDescent="0.3">
      <c r="C2774" s="51"/>
      <c r="AG2774" s="36"/>
      <c r="AJ2774" s="36"/>
      <c r="AK2774" s="36"/>
      <c r="AL2774" s="36"/>
    </row>
    <row r="2775" spans="3:38" x14ac:dyDescent="0.3">
      <c r="C2775" s="51"/>
      <c r="AG2775" s="36"/>
      <c r="AJ2775" s="36"/>
      <c r="AK2775" s="36"/>
      <c r="AL2775" s="36"/>
    </row>
    <row r="2776" spans="3:38" x14ac:dyDescent="0.3">
      <c r="C2776" s="51"/>
      <c r="AG2776" s="36"/>
      <c r="AJ2776" s="36"/>
      <c r="AK2776" s="36"/>
      <c r="AL2776" s="36"/>
    </row>
    <row r="2777" spans="3:38" x14ac:dyDescent="0.3">
      <c r="C2777" s="51"/>
      <c r="AG2777" s="36"/>
      <c r="AJ2777" s="36"/>
      <c r="AK2777" s="36"/>
      <c r="AL2777" s="36"/>
    </row>
    <row r="2778" spans="3:38" x14ac:dyDescent="0.3">
      <c r="C2778" s="51"/>
      <c r="AG2778" s="36"/>
      <c r="AJ2778" s="36"/>
      <c r="AK2778" s="36"/>
      <c r="AL2778" s="36"/>
    </row>
    <row r="2779" spans="3:38" x14ac:dyDescent="0.3">
      <c r="C2779" s="51"/>
      <c r="AG2779" s="36"/>
      <c r="AJ2779" s="36"/>
      <c r="AK2779" s="36"/>
      <c r="AL2779" s="36"/>
    </row>
    <row r="2780" spans="3:38" x14ac:dyDescent="0.3">
      <c r="C2780" s="51"/>
      <c r="AG2780" s="36"/>
      <c r="AJ2780" s="36"/>
      <c r="AK2780" s="36"/>
      <c r="AL2780" s="36"/>
    </row>
    <row r="2781" spans="3:38" x14ac:dyDescent="0.3">
      <c r="C2781" s="51"/>
      <c r="AG2781" s="36"/>
      <c r="AJ2781" s="36"/>
      <c r="AK2781" s="36"/>
      <c r="AL2781" s="36"/>
    </row>
    <row r="2782" spans="3:38" x14ac:dyDescent="0.3">
      <c r="C2782" s="51"/>
      <c r="AG2782" s="36"/>
      <c r="AJ2782" s="36"/>
      <c r="AK2782" s="36"/>
      <c r="AL2782" s="36"/>
    </row>
    <row r="2783" spans="3:38" x14ac:dyDescent="0.3">
      <c r="C2783" s="51"/>
      <c r="AG2783" s="36"/>
      <c r="AJ2783" s="36"/>
      <c r="AK2783" s="36"/>
      <c r="AL2783" s="36"/>
    </row>
    <row r="2784" spans="3:38" x14ac:dyDescent="0.3">
      <c r="C2784" s="51"/>
      <c r="AG2784" s="36"/>
      <c r="AJ2784" s="36"/>
      <c r="AK2784" s="36"/>
      <c r="AL2784" s="36"/>
    </row>
    <row r="2785" spans="3:39" x14ac:dyDescent="0.3">
      <c r="C2785" s="51"/>
      <c r="AG2785" s="36"/>
      <c r="AJ2785" s="36"/>
      <c r="AK2785" s="36"/>
      <c r="AL2785" s="36"/>
    </row>
    <row r="2786" spans="3:39" x14ac:dyDescent="0.3">
      <c r="C2786" s="51"/>
      <c r="AG2786" s="36"/>
      <c r="AJ2786" s="36"/>
      <c r="AK2786" s="36"/>
      <c r="AL2786" s="36"/>
    </row>
    <row r="2787" spans="3:39" x14ac:dyDescent="0.3">
      <c r="C2787" s="51"/>
      <c r="AG2787" s="36"/>
      <c r="AJ2787" s="36"/>
      <c r="AK2787" s="36"/>
      <c r="AL2787" s="36"/>
    </row>
    <row r="2788" spans="3:39" x14ac:dyDescent="0.3">
      <c r="C2788" s="51"/>
      <c r="AG2788" s="36"/>
      <c r="AJ2788" s="36"/>
      <c r="AK2788" s="36"/>
      <c r="AL2788" s="36"/>
    </row>
    <row r="2789" spans="3:39" x14ac:dyDescent="0.3">
      <c r="C2789" s="51"/>
      <c r="AG2789" s="36"/>
      <c r="AJ2789" s="36"/>
      <c r="AK2789" s="36"/>
      <c r="AL2789" s="36"/>
    </row>
    <row r="2790" spans="3:39" x14ac:dyDescent="0.3">
      <c r="C2790" s="51"/>
      <c r="AG2790" s="36"/>
      <c r="AJ2790" s="36"/>
      <c r="AK2790" s="36"/>
      <c r="AL2790" s="36"/>
    </row>
    <row r="2791" spans="3:39" x14ac:dyDescent="0.3">
      <c r="C2791" s="51"/>
      <c r="AG2791" s="36"/>
      <c r="AJ2791" s="36"/>
      <c r="AK2791" s="36"/>
      <c r="AL2791" s="36"/>
    </row>
    <row r="2792" spans="3:39" x14ac:dyDescent="0.3">
      <c r="C2792" s="51"/>
      <c r="AG2792" s="36"/>
      <c r="AJ2792" s="36"/>
      <c r="AK2792" s="36"/>
      <c r="AL2792" s="36"/>
    </row>
    <row r="2793" spans="3:39" x14ac:dyDescent="0.3">
      <c r="C2793" s="51"/>
      <c r="AG2793" s="36"/>
      <c r="AJ2793" s="36"/>
      <c r="AK2793" s="36"/>
      <c r="AL2793" s="36"/>
    </row>
    <row r="2794" spans="3:39" x14ac:dyDescent="0.3">
      <c r="C2794" s="51"/>
      <c r="AG2794" s="36"/>
      <c r="AJ2794" s="36"/>
      <c r="AK2794" s="36"/>
      <c r="AL2794" s="36"/>
      <c r="AM2794" s="36"/>
    </row>
    <row r="2795" spans="3:39" x14ac:dyDescent="0.3">
      <c r="C2795" s="51"/>
      <c r="AG2795" s="36"/>
      <c r="AJ2795" s="36"/>
      <c r="AK2795" s="36"/>
      <c r="AL2795" s="36"/>
    </row>
    <row r="2796" spans="3:39" x14ac:dyDescent="0.3">
      <c r="C2796" s="51"/>
      <c r="AG2796" s="36"/>
      <c r="AJ2796" s="36"/>
      <c r="AK2796" s="36"/>
      <c r="AL2796" s="36"/>
    </row>
    <row r="2797" spans="3:39" x14ac:dyDescent="0.3">
      <c r="C2797" s="51"/>
      <c r="AG2797" s="36"/>
      <c r="AJ2797" s="36"/>
      <c r="AK2797" s="36"/>
      <c r="AL2797" s="36"/>
    </row>
    <row r="2798" spans="3:39" x14ac:dyDescent="0.3">
      <c r="C2798" s="51"/>
      <c r="AG2798" s="36"/>
      <c r="AJ2798" s="36"/>
      <c r="AK2798" s="36"/>
      <c r="AL2798" s="36"/>
    </row>
    <row r="2799" spans="3:39" x14ac:dyDescent="0.3">
      <c r="C2799" s="51"/>
      <c r="AG2799" s="36"/>
      <c r="AJ2799" s="36"/>
      <c r="AK2799" s="36"/>
      <c r="AL2799" s="36"/>
    </row>
    <row r="2800" spans="3:39" x14ac:dyDescent="0.3">
      <c r="C2800" s="51"/>
      <c r="AG2800" s="36"/>
      <c r="AJ2800" s="36"/>
      <c r="AK2800" s="36"/>
      <c r="AL2800" s="36"/>
    </row>
    <row r="2801" spans="3:39" x14ac:dyDescent="0.3">
      <c r="C2801" s="51"/>
      <c r="AG2801" s="36"/>
      <c r="AJ2801" s="36"/>
      <c r="AK2801" s="36"/>
      <c r="AL2801" s="36"/>
    </row>
    <row r="2802" spans="3:39" x14ac:dyDescent="0.3">
      <c r="C2802" s="51"/>
      <c r="AG2802" s="36"/>
      <c r="AJ2802" s="36"/>
      <c r="AK2802" s="36"/>
      <c r="AL2802" s="36"/>
    </row>
    <row r="2803" spans="3:39" x14ac:dyDescent="0.3">
      <c r="C2803" s="51"/>
      <c r="AG2803" s="36"/>
      <c r="AJ2803" s="36"/>
      <c r="AK2803" s="36"/>
      <c r="AL2803" s="36"/>
    </row>
    <row r="2804" spans="3:39" x14ac:dyDescent="0.3">
      <c r="C2804" s="51"/>
      <c r="AG2804" s="36"/>
      <c r="AJ2804" s="36"/>
      <c r="AK2804" s="36"/>
      <c r="AL2804" s="36"/>
    </row>
    <row r="2805" spans="3:39" x14ac:dyDescent="0.3">
      <c r="C2805" s="51"/>
      <c r="AG2805" s="36"/>
      <c r="AJ2805" s="36"/>
      <c r="AK2805" s="36"/>
      <c r="AL2805" s="36"/>
      <c r="AM2805" s="36"/>
    </row>
    <row r="2806" spans="3:39" x14ac:dyDescent="0.3">
      <c r="C2806" s="51"/>
      <c r="AG2806" s="36"/>
      <c r="AJ2806" s="36"/>
      <c r="AK2806" s="36"/>
      <c r="AL2806" s="36"/>
    </row>
    <row r="2807" spans="3:39" x14ac:dyDescent="0.3">
      <c r="C2807" s="51"/>
      <c r="AG2807" s="36"/>
      <c r="AJ2807" s="36"/>
      <c r="AK2807" s="36"/>
      <c r="AL2807" s="36"/>
    </row>
    <row r="2808" spans="3:39" x14ac:dyDescent="0.3">
      <c r="C2808" s="51"/>
      <c r="AG2808" s="36"/>
      <c r="AJ2808" s="36"/>
      <c r="AK2808" s="36"/>
      <c r="AL2808" s="36"/>
    </row>
    <row r="2809" spans="3:39" x14ac:dyDescent="0.3">
      <c r="C2809" s="51"/>
      <c r="AG2809" s="36"/>
      <c r="AJ2809" s="36"/>
      <c r="AK2809" s="36"/>
      <c r="AL2809" s="36"/>
    </row>
    <row r="2810" spans="3:39" x14ac:dyDescent="0.3">
      <c r="C2810" s="51"/>
      <c r="AG2810" s="36"/>
      <c r="AJ2810" s="36"/>
      <c r="AK2810" s="36"/>
      <c r="AL2810" s="36"/>
    </row>
    <row r="2811" spans="3:39" x14ac:dyDescent="0.3">
      <c r="C2811" s="51"/>
      <c r="AG2811" s="36"/>
      <c r="AJ2811" s="36"/>
      <c r="AK2811" s="36"/>
      <c r="AL2811" s="36"/>
    </row>
    <row r="2812" spans="3:39" x14ac:dyDescent="0.3">
      <c r="C2812" s="51"/>
      <c r="AG2812" s="36"/>
      <c r="AJ2812" s="36"/>
      <c r="AK2812" s="36"/>
      <c r="AL2812" s="36"/>
    </row>
    <row r="2813" spans="3:39" x14ac:dyDescent="0.3">
      <c r="C2813" s="51"/>
      <c r="AG2813" s="36"/>
      <c r="AJ2813" s="36"/>
      <c r="AK2813" s="36"/>
      <c r="AL2813" s="36"/>
    </row>
    <row r="2814" spans="3:39" x14ac:dyDescent="0.3">
      <c r="C2814" s="51"/>
      <c r="AG2814" s="36"/>
      <c r="AJ2814" s="36"/>
      <c r="AK2814" s="36"/>
      <c r="AL2814" s="36"/>
    </row>
    <row r="2815" spans="3:39" x14ac:dyDescent="0.3">
      <c r="C2815" s="51"/>
      <c r="AG2815" s="36"/>
      <c r="AJ2815" s="36"/>
      <c r="AK2815" s="36"/>
      <c r="AL2815" s="36"/>
    </row>
    <row r="2816" spans="3:39" x14ac:dyDescent="0.3">
      <c r="C2816" s="51"/>
      <c r="AG2816" s="36"/>
      <c r="AJ2816" s="36"/>
      <c r="AK2816" s="36"/>
      <c r="AL2816" s="36"/>
    </row>
    <row r="2817" spans="3:39" x14ac:dyDescent="0.3">
      <c r="C2817" s="51"/>
      <c r="AG2817" s="36"/>
      <c r="AJ2817" s="36"/>
      <c r="AK2817" s="36"/>
      <c r="AL2817" s="36"/>
    </row>
    <row r="2818" spans="3:39" x14ac:dyDescent="0.3">
      <c r="C2818" s="51"/>
      <c r="AG2818" s="36"/>
      <c r="AJ2818" s="36"/>
      <c r="AK2818" s="36"/>
      <c r="AL2818" s="36"/>
      <c r="AM2818" s="36"/>
    </row>
    <row r="2819" spans="3:39" x14ac:dyDescent="0.3">
      <c r="C2819" s="51"/>
      <c r="AG2819" s="36"/>
      <c r="AJ2819" s="36"/>
      <c r="AK2819" s="36"/>
      <c r="AL2819" s="36"/>
    </row>
    <row r="2820" spans="3:39" x14ac:dyDescent="0.3">
      <c r="C2820" s="51"/>
      <c r="AG2820" s="36"/>
      <c r="AJ2820" s="36"/>
      <c r="AK2820" s="36"/>
      <c r="AL2820" s="36"/>
    </row>
    <row r="2821" spans="3:39" x14ac:dyDescent="0.3">
      <c r="C2821" s="51"/>
      <c r="AG2821" s="36"/>
      <c r="AJ2821" s="36"/>
      <c r="AK2821" s="36"/>
      <c r="AL2821" s="36"/>
    </row>
    <row r="2822" spans="3:39" x14ac:dyDescent="0.3">
      <c r="C2822" s="51"/>
      <c r="AG2822" s="36"/>
      <c r="AJ2822" s="36"/>
      <c r="AK2822" s="36"/>
      <c r="AL2822" s="36"/>
    </row>
    <row r="2823" spans="3:39" x14ac:dyDescent="0.3">
      <c r="C2823" s="51"/>
      <c r="AG2823" s="36"/>
      <c r="AJ2823" s="36"/>
      <c r="AK2823" s="36"/>
      <c r="AL2823" s="36"/>
    </row>
    <row r="2824" spans="3:39" x14ac:dyDescent="0.3">
      <c r="C2824" s="51"/>
      <c r="AG2824" s="36"/>
      <c r="AJ2824" s="36"/>
      <c r="AK2824" s="36"/>
      <c r="AL2824" s="36"/>
    </row>
    <row r="2825" spans="3:39" x14ac:dyDescent="0.3">
      <c r="C2825" s="51"/>
      <c r="AG2825" s="36"/>
      <c r="AJ2825" s="36"/>
      <c r="AK2825" s="36"/>
      <c r="AL2825" s="36"/>
    </row>
    <row r="2826" spans="3:39" x14ac:dyDescent="0.3">
      <c r="C2826" s="51"/>
      <c r="AG2826" s="36"/>
      <c r="AJ2826" s="36"/>
      <c r="AK2826" s="36"/>
      <c r="AL2826" s="36"/>
    </row>
    <row r="2827" spans="3:39" x14ac:dyDescent="0.3">
      <c r="C2827" s="51"/>
      <c r="AG2827" s="36"/>
      <c r="AJ2827" s="36"/>
      <c r="AK2827" s="36"/>
      <c r="AL2827" s="36"/>
    </row>
    <row r="2828" spans="3:39" x14ac:dyDescent="0.3">
      <c r="C2828" s="51"/>
      <c r="AG2828" s="36"/>
      <c r="AJ2828" s="36"/>
      <c r="AK2828" s="36"/>
      <c r="AL2828" s="36"/>
    </row>
    <row r="2829" spans="3:39" x14ac:dyDescent="0.3">
      <c r="C2829" s="51"/>
      <c r="AG2829" s="36"/>
      <c r="AJ2829" s="36"/>
      <c r="AK2829" s="36"/>
      <c r="AL2829" s="36"/>
    </row>
    <row r="2830" spans="3:39" x14ac:dyDescent="0.3">
      <c r="C2830" s="51"/>
      <c r="AG2830" s="36"/>
      <c r="AJ2830" s="36"/>
      <c r="AK2830" s="36"/>
      <c r="AL2830" s="36"/>
    </row>
    <row r="2831" spans="3:39" x14ac:dyDescent="0.3">
      <c r="C2831" s="51"/>
      <c r="AG2831" s="36"/>
      <c r="AJ2831" s="36"/>
      <c r="AK2831" s="36"/>
      <c r="AL2831" s="36"/>
    </row>
    <row r="2832" spans="3:39" x14ac:dyDescent="0.3">
      <c r="C2832" s="51"/>
      <c r="AG2832" s="36"/>
      <c r="AJ2832" s="36"/>
      <c r="AK2832" s="36"/>
      <c r="AL2832" s="36"/>
    </row>
    <row r="2833" spans="3:38" x14ac:dyDescent="0.3">
      <c r="C2833" s="51"/>
      <c r="AG2833" s="36"/>
      <c r="AJ2833" s="36"/>
      <c r="AK2833" s="36"/>
      <c r="AL2833" s="36"/>
    </row>
    <row r="2834" spans="3:38" x14ac:dyDescent="0.3">
      <c r="C2834" s="51"/>
      <c r="AG2834" s="36"/>
      <c r="AJ2834" s="36"/>
      <c r="AK2834" s="36"/>
      <c r="AL2834" s="36"/>
    </row>
    <row r="2835" spans="3:38" x14ac:dyDescent="0.3">
      <c r="C2835" s="51"/>
      <c r="AG2835" s="36"/>
      <c r="AJ2835" s="36"/>
      <c r="AK2835" s="36"/>
      <c r="AL2835" s="36"/>
    </row>
    <row r="2836" spans="3:38" x14ac:dyDescent="0.3">
      <c r="C2836" s="51"/>
      <c r="AG2836" s="36"/>
      <c r="AJ2836" s="36"/>
      <c r="AK2836" s="36"/>
      <c r="AL2836" s="36"/>
    </row>
    <row r="2837" spans="3:38" x14ac:dyDescent="0.3">
      <c r="C2837" s="51"/>
      <c r="AG2837" s="36"/>
      <c r="AJ2837" s="36"/>
      <c r="AK2837" s="36"/>
      <c r="AL2837" s="36"/>
    </row>
    <row r="2838" spans="3:38" x14ac:dyDescent="0.3">
      <c r="C2838" s="51"/>
      <c r="AG2838" s="36"/>
      <c r="AJ2838" s="36"/>
      <c r="AK2838" s="36"/>
      <c r="AL2838" s="36"/>
    </row>
    <row r="2839" spans="3:38" x14ac:dyDescent="0.3">
      <c r="C2839" s="51"/>
      <c r="AG2839" s="36"/>
      <c r="AJ2839" s="36"/>
      <c r="AK2839" s="36"/>
      <c r="AL2839" s="36"/>
    </row>
    <row r="2840" spans="3:38" x14ac:dyDescent="0.3">
      <c r="C2840" s="51"/>
      <c r="AG2840" s="36"/>
      <c r="AJ2840" s="36"/>
      <c r="AK2840" s="36"/>
      <c r="AL2840" s="36"/>
    </row>
    <row r="2841" spans="3:38" x14ac:dyDescent="0.3">
      <c r="C2841" s="51"/>
      <c r="AG2841" s="36"/>
      <c r="AJ2841" s="36"/>
      <c r="AK2841" s="36"/>
      <c r="AL2841" s="36"/>
    </row>
    <row r="2842" spans="3:38" x14ac:dyDescent="0.3">
      <c r="C2842" s="51"/>
      <c r="AG2842" s="36"/>
      <c r="AJ2842" s="36"/>
      <c r="AK2842" s="36"/>
      <c r="AL2842" s="36"/>
    </row>
    <row r="2843" spans="3:38" x14ac:dyDescent="0.3">
      <c r="C2843" s="51"/>
      <c r="AG2843" s="36"/>
      <c r="AJ2843" s="36"/>
      <c r="AK2843" s="36"/>
      <c r="AL2843" s="36"/>
    </row>
    <row r="2844" spans="3:38" x14ac:dyDescent="0.3">
      <c r="C2844" s="51"/>
      <c r="AG2844" s="36"/>
      <c r="AJ2844" s="36"/>
      <c r="AK2844" s="36"/>
      <c r="AL2844" s="36"/>
    </row>
    <row r="2845" spans="3:38" x14ac:dyDescent="0.3">
      <c r="C2845" s="51"/>
      <c r="AG2845" s="36"/>
      <c r="AJ2845" s="36"/>
      <c r="AK2845" s="36"/>
      <c r="AL2845" s="36"/>
    </row>
    <row r="2846" spans="3:38" x14ac:dyDescent="0.3">
      <c r="C2846" s="51"/>
      <c r="AG2846" s="36"/>
      <c r="AJ2846" s="36"/>
      <c r="AK2846" s="36"/>
      <c r="AL2846" s="36"/>
    </row>
    <row r="2847" spans="3:38" x14ac:dyDescent="0.3">
      <c r="C2847" s="51"/>
      <c r="AG2847" s="36"/>
      <c r="AJ2847" s="36"/>
      <c r="AK2847" s="36"/>
      <c r="AL2847" s="36"/>
    </row>
    <row r="2848" spans="3:38" x14ac:dyDescent="0.3">
      <c r="C2848" s="51"/>
      <c r="AG2848" s="36"/>
      <c r="AJ2848" s="36"/>
      <c r="AK2848" s="36"/>
      <c r="AL2848" s="36"/>
    </row>
    <row r="2849" spans="3:39" x14ac:dyDescent="0.3">
      <c r="C2849" s="51"/>
      <c r="AG2849" s="36"/>
      <c r="AJ2849" s="36"/>
      <c r="AK2849" s="36"/>
      <c r="AL2849" s="36"/>
    </row>
    <row r="2850" spans="3:39" x14ac:dyDescent="0.3">
      <c r="C2850" s="51"/>
      <c r="AG2850" s="36"/>
      <c r="AJ2850" s="36"/>
      <c r="AK2850" s="36"/>
      <c r="AL2850" s="36"/>
    </row>
    <row r="2851" spans="3:39" x14ac:dyDescent="0.3">
      <c r="C2851" s="51"/>
      <c r="AG2851" s="36"/>
      <c r="AJ2851" s="36"/>
      <c r="AK2851" s="36"/>
      <c r="AL2851" s="36"/>
    </row>
    <row r="2852" spans="3:39" x14ac:dyDescent="0.3">
      <c r="C2852" s="51"/>
      <c r="AG2852" s="36"/>
      <c r="AJ2852" s="36"/>
      <c r="AK2852" s="36"/>
      <c r="AL2852" s="36"/>
    </row>
    <row r="2853" spans="3:39" x14ac:dyDescent="0.3">
      <c r="C2853" s="51"/>
      <c r="AG2853" s="36"/>
      <c r="AJ2853" s="36"/>
      <c r="AK2853" s="36"/>
      <c r="AL2853" s="36"/>
    </row>
    <row r="2854" spans="3:39" x14ac:dyDescent="0.3">
      <c r="C2854" s="51"/>
      <c r="AG2854" s="36"/>
      <c r="AJ2854" s="36"/>
      <c r="AK2854" s="36"/>
      <c r="AL2854" s="36"/>
    </row>
    <row r="2855" spans="3:39" x14ac:dyDescent="0.3">
      <c r="C2855" s="51"/>
      <c r="AG2855" s="36"/>
      <c r="AJ2855" s="36"/>
      <c r="AK2855" s="36"/>
      <c r="AL2855" s="36"/>
    </row>
    <row r="2856" spans="3:39" x14ac:dyDescent="0.3">
      <c r="C2856" s="51"/>
      <c r="AG2856" s="36"/>
      <c r="AJ2856" s="36"/>
      <c r="AK2856" s="36"/>
      <c r="AL2856" s="36"/>
    </row>
    <row r="2857" spans="3:39" x14ac:dyDescent="0.3">
      <c r="C2857" s="51"/>
      <c r="AG2857" s="36"/>
      <c r="AJ2857" s="36"/>
      <c r="AK2857" s="36"/>
      <c r="AL2857" s="36"/>
    </row>
    <row r="2858" spans="3:39" x14ac:dyDescent="0.3">
      <c r="C2858" s="51"/>
      <c r="AG2858" s="36"/>
      <c r="AJ2858" s="36"/>
      <c r="AK2858" s="36"/>
      <c r="AL2858" s="36"/>
    </row>
    <row r="2859" spans="3:39" x14ac:dyDescent="0.3">
      <c r="C2859" s="51"/>
      <c r="AG2859" s="36"/>
      <c r="AJ2859" s="36"/>
      <c r="AK2859" s="36"/>
      <c r="AL2859" s="36"/>
    </row>
    <row r="2860" spans="3:39" x14ac:dyDescent="0.3">
      <c r="C2860" s="51"/>
      <c r="AG2860" s="36"/>
      <c r="AJ2860" s="36"/>
      <c r="AK2860" s="36"/>
      <c r="AL2860" s="36"/>
    </row>
    <row r="2861" spans="3:39" x14ac:dyDescent="0.3">
      <c r="C2861" s="51"/>
      <c r="AG2861" s="36"/>
      <c r="AJ2861" s="36"/>
      <c r="AK2861" s="36"/>
      <c r="AL2861" s="36"/>
    </row>
    <row r="2862" spans="3:39" x14ac:dyDescent="0.3">
      <c r="C2862" s="51"/>
      <c r="AG2862" s="36"/>
      <c r="AJ2862" s="36"/>
      <c r="AK2862" s="36"/>
      <c r="AL2862" s="36"/>
    </row>
    <row r="2863" spans="3:39" x14ac:dyDescent="0.3">
      <c r="C2863" s="51"/>
      <c r="AG2863" s="36"/>
      <c r="AJ2863" s="36"/>
      <c r="AK2863" s="36"/>
      <c r="AL2863" s="36"/>
      <c r="AM2863" s="36"/>
    </row>
    <row r="2864" spans="3:39" x14ac:dyDescent="0.3">
      <c r="C2864" s="51"/>
      <c r="AG2864" s="36"/>
      <c r="AJ2864" s="36"/>
      <c r="AK2864" s="36"/>
      <c r="AL2864" s="36"/>
    </row>
    <row r="2865" spans="3:38" x14ac:dyDescent="0.3">
      <c r="C2865" s="51"/>
      <c r="AG2865" s="36"/>
      <c r="AJ2865" s="36"/>
      <c r="AK2865" s="36"/>
      <c r="AL2865" s="36"/>
    </row>
    <row r="2866" spans="3:38" x14ac:dyDescent="0.3">
      <c r="C2866" s="51"/>
      <c r="AG2866" s="36"/>
      <c r="AJ2866" s="36"/>
      <c r="AK2866" s="36"/>
      <c r="AL2866" s="36"/>
    </row>
    <row r="2867" spans="3:38" x14ac:dyDescent="0.3">
      <c r="C2867" s="51"/>
      <c r="AG2867" s="36"/>
      <c r="AJ2867" s="36"/>
      <c r="AK2867" s="36"/>
      <c r="AL2867" s="36"/>
    </row>
    <row r="2868" spans="3:38" x14ac:dyDescent="0.3">
      <c r="C2868" s="51"/>
      <c r="AG2868" s="36"/>
      <c r="AJ2868" s="36"/>
      <c r="AK2868" s="36"/>
      <c r="AL2868" s="36"/>
    </row>
    <row r="2869" spans="3:38" x14ac:dyDescent="0.3">
      <c r="C2869" s="51"/>
      <c r="AG2869" s="36"/>
      <c r="AJ2869" s="36"/>
      <c r="AK2869" s="36"/>
      <c r="AL2869" s="36"/>
    </row>
    <row r="2870" spans="3:38" x14ac:dyDescent="0.3">
      <c r="C2870" s="51"/>
      <c r="AG2870" s="36"/>
      <c r="AJ2870" s="36"/>
      <c r="AK2870" s="36"/>
      <c r="AL2870" s="36"/>
    </row>
    <row r="2871" spans="3:38" x14ac:dyDescent="0.3">
      <c r="C2871" s="51"/>
      <c r="AG2871" s="36"/>
      <c r="AJ2871" s="36"/>
      <c r="AK2871" s="36"/>
      <c r="AL2871" s="36"/>
    </row>
    <row r="2872" spans="3:38" x14ac:dyDescent="0.3">
      <c r="C2872" s="51"/>
      <c r="AG2872" s="36"/>
      <c r="AJ2872" s="36"/>
      <c r="AK2872" s="36"/>
      <c r="AL2872" s="36"/>
    </row>
    <row r="2873" spans="3:38" x14ac:dyDescent="0.3">
      <c r="C2873" s="51"/>
      <c r="AG2873" s="36"/>
      <c r="AJ2873" s="36"/>
      <c r="AK2873" s="36"/>
      <c r="AL2873" s="36"/>
    </row>
    <row r="2874" spans="3:38" x14ac:dyDescent="0.3">
      <c r="C2874" s="51"/>
      <c r="AG2874" s="36"/>
      <c r="AJ2874" s="36"/>
      <c r="AK2874" s="36"/>
      <c r="AL2874" s="36"/>
    </row>
    <row r="2875" spans="3:38" x14ac:dyDescent="0.3">
      <c r="C2875" s="51"/>
      <c r="AG2875" s="36"/>
      <c r="AJ2875" s="36"/>
      <c r="AK2875" s="36"/>
      <c r="AL2875" s="36"/>
    </row>
    <row r="2876" spans="3:38" x14ac:dyDescent="0.3">
      <c r="C2876" s="51"/>
      <c r="AG2876" s="36"/>
      <c r="AJ2876" s="36"/>
      <c r="AK2876" s="36"/>
      <c r="AL2876" s="36"/>
    </row>
    <row r="2877" spans="3:38" x14ac:dyDescent="0.3">
      <c r="C2877" s="51"/>
      <c r="AG2877" s="36"/>
      <c r="AJ2877" s="36"/>
      <c r="AK2877" s="36"/>
      <c r="AL2877" s="36"/>
    </row>
    <row r="2878" spans="3:38" x14ac:dyDescent="0.3">
      <c r="C2878" s="51"/>
      <c r="AG2878" s="36"/>
      <c r="AJ2878" s="36"/>
      <c r="AK2878" s="36"/>
      <c r="AL2878" s="36"/>
    </row>
    <row r="2879" spans="3:38" x14ac:dyDescent="0.3">
      <c r="C2879" s="51"/>
      <c r="AG2879" s="36"/>
      <c r="AJ2879" s="36"/>
      <c r="AK2879" s="36"/>
      <c r="AL2879" s="36"/>
    </row>
    <row r="2880" spans="3:38" x14ac:dyDescent="0.3">
      <c r="C2880" s="51"/>
      <c r="AG2880" s="36"/>
      <c r="AJ2880" s="36"/>
      <c r="AK2880" s="36"/>
      <c r="AL2880" s="36"/>
    </row>
    <row r="2881" spans="3:38" x14ac:dyDescent="0.3">
      <c r="C2881" s="51"/>
      <c r="AG2881" s="36"/>
      <c r="AJ2881" s="36"/>
      <c r="AK2881" s="36"/>
      <c r="AL2881" s="36"/>
    </row>
    <row r="2882" spans="3:38" x14ac:dyDescent="0.3">
      <c r="C2882" s="51"/>
      <c r="AG2882" s="36"/>
      <c r="AJ2882" s="36"/>
      <c r="AK2882" s="36"/>
      <c r="AL2882" s="36"/>
    </row>
    <row r="2883" spans="3:38" x14ac:dyDescent="0.3">
      <c r="C2883" s="51"/>
      <c r="AG2883" s="36"/>
      <c r="AJ2883" s="36"/>
      <c r="AK2883" s="36"/>
      <c r="AL2883" s="36"/>
    </row>
    <row r="2884" spans="3:38" x14ac:dyDescent="0.3">
      <c r="C2884" s="51"/>
      <c r="S2884" s="52"/>
      <c r="AG2884" s="36"/>
      <c r="AJ2884" s="36"/>
      <c r="AK2884" s="36"/>
      <c r="AL2884" s="36"/>
    </row>
    <row r="2885" spans="3:38" x14ac:dyDescent="0.3">
      <c r="C2885" s="51"/>
      <c r="S2885" s="52"/>
      <c r="AG2885" s="36"/>
      <c r="AJ2885" s="36"/>
      <c r="AK2885" s="36"/>
      <c r="AL2885" s="36"/>
    </row>
    <row r="2886" spans="3:38" x14ac:dyDescent="0.3">
      <c r="C2886" s="51"/>
      <c r="AG2886" s="36"/>
      <c r="AJ2886" s="36"/>
      <c r="AK2886" s="36"/>
      <c r="AL2886" s="36"/>
    </row>
    <row r="2887" spans="3:38" x14ac:dyDescent="0.3">
      <c r="C2887" s="51"/>
      <c r="AG2887" s="36"/>
      <c r="AJ2887" s="36"/>
      <c r="AK2887" s="36"/>
      <c r="AL2887" s="36"/>
    </row>
    <row r="2888" spans="3:38" x14ac:dyDescent="0.3">
      <c r="C2888" s="51"/>
      <c r="AG2888" s="36"/>
      <c r="AJ2888" s="36"/>
      <c r="AK2888" s="36"/>
      <c r="AL2888" s="36"/>
    </row>
    <row r="2889" spans="3:38" x14ac:dyDescent="0.3">
      <c r="C2889" s="51"/>
      <c r="AG2889" s="36"/>
      <c r="AJ2889" s="36"/>
      <c r="AK2889" s="36"/>
      <c r="AL2889" s="36"/>
    </row>
    <row r="2890" spans="3:38" x14ac:dyDescent="0.3">
      <c r="C2890" s="51"/>
      <c r="AG2890" s="36"/>
      <c r="AJ2890" s="36"/>
      <c r="AK2890" s="36"/>
      <c r="AL2890" s="36"/>
    </row>
    <row r="2891" spans="3:38" x14ac:dyDescent="0.3">
      <c r="C2891" s="51"/>
      <c r="AG2891" s="36"/>
      <c r="AJ2891" s="36"/>
      <c r="AK2891" s="36"/>
      <c r="AL2891" s="36"/>
    </row>
    <row r="2892" spans="3:38" x14ac:dyDescent="0.3">
      <c r="C2892" s="51"/>
      <c r="AG2892" s="36"/>
      <c r="AJ2892" s="36"/>
      <c r="AK2892" s="36"/>
      <c r="AL2892" s="36"/>
    </row>
    <row r="2893" spans="3:38" x14ac:dyDescent="0.3">
      <c r="C2893" s="51"/>
      <c r="AG2893" s="36"/>
      <c r="AJ2893" s="36"/>
      <c r="AK2893" s="36"/>
      <c r="AL2893" s="36"/>
    </row>
    <row r="2894" spans="3:38" x14ac:dyDescent="0.3">
      <c r="C2894" s="51"/>
      <c r="R2894" s="52"/>
      <c r="AG2894" s="36"/>
      <c r="AJ2894" s="36"/>
      <c r="AK2894" s="36"/>
      <c r="AL2894" s="36"/>
    </row>
    <row r="2895" spans="3:38" x14ac:dyDescent="0.3">
      <c r="C2895" s="51"/>
      <c r="R2895" s="52"/>
      <c r="AG2895" s="36"/>
      <c r="AJ2895" s="36"/>
      <c r="AK2895" s="36"/>
      <c r="AL2895" s="36"/>
    </row>
    <row r="2896" spans="3:38" x14ac:dyDescent="0.3">
      <c r="C2896" s="51"/>
      <c r="AG2896" s="36"/>
      <c r="AJ2896" s="36"/>
      <c r="AK2896" s="36"/>
      <c r="AL2896" s="36"/>
    </row>
    <row r="2897" spans="3:38" x14ac:dyDescent="0.3">
      <c r="C2897" s="51"/>
      <c r="AG2897" s="36"/>
      <c r="AJ2897" s="36"/>
      <c r="AK2897" s="36"/>
      <c r="AL2897" s="36"/>
    </row>
    <row r="2898" spans="3:38" x14ac:dyDescent="0.3">
      <c r="C2898" s="51"/>
      <c r="AG2898" s="36"/>
      <c r="AJ2898" s="36"/>
      <c r="AK2898" s="36"/>
      <c r="AL2898" s="36"/>
    </row>
    <row r="2899" spans="3:38" x14ac:dyDescent="0.3">
      <c r="C2899" s="51"/>
      <c r="AG2899" s="36"/>
      <c r="AJ2899" s="36"/>
      <c r="AK2899" s="36"/>
      <c r="AL2899" s="36"/>
    </row>
    <row r="2900" spans="3:38" x14ac:dyDescent="0.3">
      <c r="C2900" s="51"/>
      <c r="AG2900" s="36"/>
      <c r="AJ2900" s="36"/>
      <c r="AK2900" s="36"/>
      <c r="AL2900" s="36"/>
    </row>
    <row r="2901" spans="3:38" x14ac:dyDescent="0.3">
      <c r="C2901" s="51"/>
      <c r="AG2901" s="36"/>
      <c r="AJ2901" s="36"/>
      <c r="AK2901" s="36"/>
      <c r="AL2901" s="36"/>
    </row>
    <row r="2902" spans="3:38" x14ac:dyDescent="0.3">
      <c r="C2902" s="51"/>
      <c r="AG2902" s="36"/>
      <c r="AJ2902" s="36"/>
      <c r="AK2902" s="36"/>
      <c r="AL2902" s="36"/>
    </row>
    <row r="2903" spans="3:38" x14ac:dyDescent="0.3">
      <c r="C2903" s="51"/>
      <c r="AG2903" s="36"/>
      <c r="AJ2903" s="36"/>
      <c r="AK2903" s="36"/>
      <c r="AL2903" s="36"/>
    </row>
    <row r="2904" spans="3:38" x14ac:dyDescent="0.3">
      <c r="C2904" s="51"/>
      <c r="AG2904" s="36"/>
      <c r="AJ2904" s="36"/>
      <c r="AK2904" s="36"/>
      <c r="AL2904" s="36"/>
    </row>
    <row r="2905" spans="3:38" x14ac:dyDescent="0.3">
      <c r="C2905" s="51"/>
      <c r="AG2905" s="36"/>
      <c r="AJ2905" s="36"/>
      <c r="AK2905" s="36"/>
      <c r="AL2905" s="36"/>
    </row>
    <row r="2906" spans="3:38" x14ac:dyDescent="0.3">
      <c r="C2906" s="51"/>
      <c r="AG2906" s="36"/>
      <c r="AJ2906" s="36"/>
      <c r="AK2906" s="36"/>
      <c r="AL2906" s="36"/>
    </row>
    <row r="2907" spans="3:38" x14ac:dyDescent="0.3">
      <c r="C2907" s="51"/>
      <c r="AG2907" s="36"/>
      <c r="AJ2907" s="36"/>
      <c r="AK2907" s="36"/>
      <c r="AL2907" s="36"/>
    </row>
    <row r="2908" spans="3:38" x14ac:dyDescent="0.3">
      <c r="C2908" s="51"/>
      <c r="AG2908" s="36"/>
      <c r="AJ2908" s="36"/>
      <c r="AK2908" s="36"/>
      <c r="AL2908" s="36"/>
    </row>
    <row r="2909" spans="3:38" x14ac:dyDescent="0.3">
      <c r="C2909" s="51"/>
      <c r="AG2909" s="36"/>
      <c r="AJ2909" s="36"/>
      <c r="AK2909" s="36"/>
      <c r="AL2909" s="36"/>
    </row>
    <row r="2910" spans="3:38" x14ac:dyDescent="0.3">
      <c r="C2910" s="51"/>
      <c r="AG2910" s="36"/>
      <c r="AJ2910" s="36"/>
      <c r="AK2910" s="36"/>
      <c r="AL2910" s="36"/>
    </row>
    <row r="2911" spans="3:38" x14ac:dyDescent="0.3">
      <c r="C2911" s="51"/>
      <c r="AG2911" s="36"/>
      <c r="AJ2911" s="36"/>
      <c r="AK2911" s="36"/>
      <c r="AL2911" s="36"/>
    </row>
    <row r="2912" spans="3:38" x14ac:dyDescent="0.3">
      <c r="C2912" s="51"/>
      <c r="AG2912" s="36"/>
      <c r="AJ2912" s="36"/>
      <c r="AK2912" s="36"/>
      <c r="AL2912" s="36"/>
    </row>
    <row r="2913" spans="3:38" x14ac:dyDescent="0.3">
      <c r="C2913" s="51"/>
      <c r="AG2913" s="36"/>
      <c r="AJ2913" s="36"/>
      <c r="AK2913" s="36"/>
      <c r="AL2913" s="36"/>
    </row>
    <row r="2914" spans="3:38" x14ac:dyDescent="0.3">
      <c r="C2914" s="51"/>
      <c r="AG2914" s="36"/>
      <c r="AJ2914" s="36"/>
      <c r="AK2914" s="36"/>
      <c r="AL2914" s="36"/>
    </row>
    <row r="2915" spans="3:38" x14ac:dyDescent="0.3">
      <c r="C2915" s="51"/>
      <c r="AG2915" s="36"/>
      <c r="AJ2915" s="36"/>
      <c r="AK2915" s="36"/>
      <c r="AL2915" s="36"/>
    </row>
    <row r="2916" spans="3:38" x14ac:dyDescent="0.3">
      <c r="C2916" s="51"/>
      <c r="AG2916" s="36"/>
      <c r="AJ2916" s="36"/>
      <c r="AK2916" s="36"/>
      <c r="AL2916" s="36"/>
    </row>
    <row r="2917" spans="3:38" x14ac:dyDescent="0.3">
      <c r="C2917" s="51"/>
      <c r="AG2917" s="36"/>
      <c r="AJ2917" s="36"/>
      <c r="AK2917" s="36"/>
      <c r="AL2917" s="36"/>
    </row>
    <row r="2918" spans="3:38" x14ac:dyDescent="0.3">
      <c r="C2918" s="51"/>
      <c r="AG2918" s="36"/>
      <c r="AJ2918" s="36"/>
      <c r="AK2918" s="36"/>
      <c r="AL2918" s="36"/>
    </row>
    <row r="2919" spans="3:38" x14ac:dyDescent="0.3">
      <c r="C2919" s="51"/>
      <c r="R2919" s="52"/>
      <c r="AG2919" s="36"/>
      <c r="AJ2919" s="36"/>
      <c r="AK2919" s="36"/>
      <c r="AL2919" s="36"/>
    </row>
    <row r="2920" spans="3:38" x14ac:dyDescent="0.3">
      <c r="C2920" s="51"/>
      <c r="AG2920" s="36"/>
      <c r="AJ2920" s="36"/>
      <c r="AK2920" s="36"/>
      <c r="AL2920" s="36"/>
    </row>
    <row r="2921" spans="3:38" x14ac:dyDescent="0.3">
      <c r="C2921" s="51"/>
      <c r="AG2921" s="36"/>
      <c r="AJ2921" s="36"/>
      <c r="AK2921" s="36"/>
      <c r="AL2921" s="36"/>
    </row>
    <row r="2922" spans="3:38" x14ac:dyDescent="0.3">
      <c r="C2922" s="51"/>
      <c r="AG2922" s="36"/>
      <c r="AJ2922" s="36"/>
      <c r="AK2922" s="36"/>
      <c r="AL2922" s="36"/>
    </row>
    <row r="2923" spans="3:38" x14ac:dyDescent="0.3">
      <c r="C2923" s="51"/>
      <c r="AG2923" s="36"/>
      <c r="AJ2923" s="36"/>
      <c r="AK2923" s="36"/>
      <c r="AL2923" s="36"/>
    </row>
    <row r="2924" spans="3:38" x14ac:dyDescent="0.3">
      <c r="C2924" s="51"/>
      <c r="AG2924" s="36"/>
      <c r="AJ2924" s="36"/>
      <c r="AK2924" s="36"/>
      <c r="AL2924" s="36"/>
    </row>
    <row r="2925" spans="3:38" x14ac:dyDescent="0.3">
      <c r="C2925" s="51"/>
      <c r="AG2925" s="36"/>
      <c r="AJ2925" s="36"/>
      <c r="AK2925" s="36"/>
      <c r="AL2925" s="36"/>
    </row>
    <row r="2926" spans="3:38" x14ac:dyDescent="0.3">
      <c r="C2926" s="51"/>
      <c r="AG2926" s="36"/>
      <c r="AJ2926" s="36"/>
      <c r="AK2926" s="36"/>
      <c r="AL2926" s="36"/>
    </row>
    <row r="2927" spans="3:38" x14ac:dyDescent="0.3">
      <c r="C2927" s="51"/>
      <c r="AG2927" s="36"/>
      <c r="AJ2927" s="36"/>
      <c r="AK2927" s="36"/>
      <c r="AL2927" s="36"/>
    </row>
    <row r="2928" spans="3:38" x14ac:dyDescent="0.3">
      <c r="C2928" s="51"/>
      <c r="AG2928" s="36"/>
      <c r="AJ2928" s="36"/>
      <c r="AK2928" s="36"/>
      <c r="AL2928" s="36"/>
    </row>
    <row r="2929" spans="3:38" x14ac:dyDescent="0.3">
      <c r="C2929" s="51"/>
      <c r="AG2929" s="36"/>
      <c r="AJ2929" s="36"/>
      <c r="AK2929" s="36"/>
      <c r="AL2929" s="36"/>
    </row>
    <row r="2930" spans="3:38" x14ac:dyDescent="0.3">
      <c r="C2930" s="51"/>
      <c r="AG2930" s="36"/>
      <c r="AJ2930" s="36"/>
      <c r="AK2930" s="36"/>
      <c r="AL2930" s="36"/>
    </row>
    <row r="2931" spans="3:38" x14ac:dyDescent="0.3">
      <c r="C2931" s="51"/>
      <c r="AG2931" s="36"/>
      <c r="AJ2931" s="36"/>
      <c r="AK2931" s="36"/>
      <c r="AL2931" s="36"/>
    </row>
    <row r="2932" spans="3:38" x14ac:dyDescent="0.3">
      <c r="C2932" s="51"/>
      <c r="AG2932" s="36"/>
      <c r="AJ2932" s="36"/>
      <c r="AK2932" s="36"/>
      <c r="AL2932" s="36"/>
    </row>
    <row r="2933" spans="3:38" x14ac:dyDescent="0.3">
      <c r="C2933" s="51"/>
      <c r="AG2933" s="36"/>
      <c r="AJ2933" s="36"/>
      <c r="AK2933" s="36"/>
      <c r="AL2933" s="36"/>
    </row>
    <row r="2934" spans="3:38" x14ac:dyDescent="0.3">
      <c r="C2934" s="51"/>
      <c r="AG2934" s="36"/>
      <c r="AJ2934" s="36"/>
      <c r="AK2934" s="36"/>
      <c r="AL2934" s="36"/>
    </row>
    <row r="2935" spans="3:38" x14ac:dyDescent="0.3">
      <c r="C2935" s="51"/>
      <c r="R2935" s="52"/>
      <c r="AG2935" s="36"/>
      <c r="AJ2935" s="36"/>
      <c r="AK2935" s="36"/>
      <c r="AL2935" s="36"/>
    </row>
    <row r="2936" spans="3:38" x14ac:dyDescent="0.3">
      <c r="C2936" s="51"/>
      <c r="AG2936" s="36"/>
      <c r="AJ2936" s="36"/>
      <c r="AK2936" s="36"/>
      <c r="AL2936" s="36"/>
    </row>
    <row r="2937" spans="3:38" x14ac:dyDescent="0.3">
      <c r="C2937" s="51"/>
      <c r="R2937" s="52"/>
      <c r="AG2937" s="36"/>
      <c r="AJ2937" s="36"/>
      <c r="AK2937" s="36"/>
      <c r="AL2937" s="36"/>
    </row>
    <row r="2938" spans="3:38" x14ac:dyDescent="0.3">
      <c r="C2938" s="51"/>
      <c r="AG2938" s="36"/>
      <c r="AJ2938" s="36"/>
      <c r="AK2938" s="36"/>
      <c r="AL2938" s="36"/>
    </row>
    <row r="2939" spans="3:38" x14ac:dyDescent="0.3">
      <c r="C2939" s="51"/>
      <c r="AG2939" s="36"/>
      <c r="AJ2939" s="36"/>
      <c r="AK2939" s="36"/>
      <c r="AL2939" s="36"/>
    </row>
    <row r="2940" spans="3:38" x14ac:dyDescent="0.3">
      <c r="C2940" s="51"/>
      <c r="AG2940" s="36"/>
      <c r="AJ2940" s="36"/>
      <c r="AK2940" s="36"/>
      <c r="AL2940" s="36"/>
    </row>
    <row r="2941" spans="3:38" x14ac:dyDescent="0.3">
      <c r="C2941" s="51"/>
      <c r="AG2941" s="36"/>
      <c r="AJ2941" s="36"/>
      <c r="AK2941" s="36"/>
      <c r="AL2941" s="36"/>
    </row>
    <row r="2942" spans="3:38" x14ac:dyDescent="0.3">
      <c r="C2942" s="51"/>
      <c r="AG2942" s="36"/>
      <c r="AJ2942" s="36"/>
      <c r="AK2942" s="36"/>
      <c r="AL2942" s="36"/>
    </row>
    <row r="2943" spans="3:38" x14ac:dyDescent="0.3">
      <c r="C2943" s="51"/>
      <c r="AG2943" s="36"/>
      <c r="AJ2943" s="36"/>
      <c r="AK2943" s="36"/>
      <c r="AL2943" s="36"/>
    </row>
    <row r="2944" spans="3:38" x14ac:dyDescent="0.3">
      <c r="C2944" s="51"/>
      <c r="AG2944" s="36"/>
      <c r="AJ2944" s="36"/>
      <c r="AK2944" s="36"/>
      <c r="AL2944" s="36"/>
    </row>
    <row r="2945" spans="3:39" x14ac:dyDescent="0.3">
      <c r="C2945" s="51"/>
      <c r="AG2945" s="36"/>
      <c r="AJ2945" s="36"/>
      <c r="AK2945" s="36"/>
      <c r="AL2945" s="36"/>
    </row>
    <row r="2946" spans="3:39" x14ac:dyDescent="0.3">
      <c r="C2946" s="51"/>
      <c r="AG2946" s="36"/>
      <c r="AJ2946" s="36"/>
      <c r="AK2946" s="36"/>
      <c r="AL2946" s="36"/>
    </row>
    <row r="2947" spans="3:39" x14ac:dyDescent="0.3">
      <c r="C2947" s="51"/>
      <c r="AG2947" s="36"/>
      <c r="AJ2947" s="36"/>
      <c r="AK2947" s="36"/>
      <c r="AL2947" s="36"/>
    </row>
    <row r="2948" spans="3:39" x14ac:dyDescent="0.3">
      <c r="C2948" s="51"/>
      <c r="AG2948" s="36"/>
      <c r="AJ2948" s="36"/>
      <c r="AK2948" s="36"/>
      <c r="AL2948" s="36"/>
    </row>
    <row r="2949" spans="3:39" x14ac:dyDescent="0.3">
      <c r="C2949" s="51"/>
      <c r="AG2949" s="36"/>
      <c r="AJ2949" s="36"/>
      <c r="AK2949" s="36"/>
      <c r="AL2949" s="36"/>
    </row>
    <row r="2950" spans="3:39" x14ac:dyDescent="0.3">
      <c r="C2950" s="51"/>
      <c r="AG2950" s="36"/>
      <c r="AJ2950" s="36"/>
      <c r="AK2950" s="36"/>
      <c r="AL2950" s="36"/>
    </row>
    <row r="2951" spans="3:39" x14ac:dyDescent="0.3">
      <c r="C2951" s="51"/>
      <c r="AG2951" s="36"/>
      <c r="AJ2951" s="36"/>
      <c r="AK2951" s="36"/>
      <c r="AL2951" s="36"/>
    </row>
    <row r="2952" spans="3:39" x14ac:dyDescent="0.3">
      <c r="C2952" s="51"/>
      <c r="AG2952" s="36"/>
      <c r="AJ2952" s="36"/>
      <c r="AK2952" s="36"/>
      <c r="AL2952" s="36"/>
      <c r="AM2952" s="36"/>
    </row>
    <row r="2953" spans="3:39" x14ac:dyDescent="0.3">
      <c r="C2953" s="51"/>
      <c r="AG2953" s="36"/>
      <c r="AJ2953" s="36"/>
      <c r="AK2953" s="36"/>
      <c r="AL2953" s="36"/>
    </row>
    <row r="2954" spans="3:39" x14ac:dyDescent="0.3">
      <c r="C2954" s="51"/>
      <c r="AG2954" s="36"/>
      <c r="AJ2954" s="36"/>
      <c r="AK2954" s="36"/>
      <c r="AL2954" s="36"/>
    </row>
    <row r="2955" spans="3:39" x14ac:dyDescent="0.3">
      <c r="C2955" s="51"/>
      <c r="AG2955" s="36"/>
      <c r="AJ2955" s="36"/>
      <c r="AK2955" s="36"/>
      <c r="AL2955" s="36"/>
    </row>
    <row r="2956" spans="3:39" x14ac:dyDescent="0.3">
      <c r="C2956" s="51"/>
      <c r="AG2956" s="36"/>
      <c r="AJ2956" s="36"/>
      <c r="AK2956" s="36"/>
      <c r="AL2956" s="36"/>
    </row>
    <row r="2957" spans="3:39" x14ac:dyDescent="0.3">
      <c r="C2957" s="51"/>
      <c r="AG2957" s="36"/>
      <c r="AJ2957" s="36"/>
      <c r="AK2957" s="36"/>
      <c r="AL2957" s="36"/>
    </row>
    <row r="2958" spans="3:39" x14ac:dyDescent="0.3">
      <c r="C2958" s="51"/>
      <c r="AG2958" s="36"/>
      <c r="AJ2958" s="36"/>
      <c r="AK2958" s="36"/>
      <c r="AL2958" s="36"/>
    </row>
    <row r="2959" spans="3:39" x14ac:dyDescent="0.3">
      <c r="C2959" s="51"/>
      <c r="AG2959" s="36"/>
      <c r="AJ2959" s="36"/>
      <c r="AK2959" s="36"/>
      <c r="AL2959" s="36"/>
    </row>
    <row r="2960" spans="3:39" x14ac:dyDescent="0.3">
      <c r="C2960" s="51"/>
      <c r="AG2960" s="36"/>
      <c r="AJ2960" s="36"/>
      <c r="AK2960" s="36"/>
      <c r="AL2960" s="36"/>
    </row>
    <row r="2961" spans="3:38" x14ac:dyDescent="0.3">
      <c r="C2961" s="51"/>
      <c r="AG2961" s="36"/>
      <c r="AJ2961" s="36"/>
      <c r="AK2961" s="36"/>
      <c r="AL2961" s="36"/>
    </row>
    <row r="2962" spans="3:38" x14ac:dyDescent="0.3">
      <c r="C2962" s="51"/>
      <c r="AG2962" s="36"/>
      <c r="AJ2962" s="36"/>
      <c r="AK2962" s="36"/>
      <c r="AL2962" s="36"/>
    </row>
    <row r="2963" spans="3:38" x14ac:dyDescent="0.3">
      <c r="C2963" s="51"/>
      <c r="AG2963" s="36"/>
      <c r="AJ2963" s="36"/>
      <c r="AK2963" s="36"/>
      <c r="AL2963" s="36"/>
    </row>
    <row r="2964" spans="3:38" x14ac:dyDescent="0.3">
      <c r="C2964" s="51"/>
      <c r="AG2964" s="36"/>
      <c r="AJ2964" s="36"/>
      <c r="AK2964" s="36"/>
      <c r="AL2964" s="36"/>
    </row>
    <row r="2965" spans="3:38" x14ac:dyDescent="0.3">
      <c r="C2965" s="51"/>
      <c r="AG2965" s="36"/>
      <c r="AJ2965" s="36"/>
      <c r="AK2965" s="36"/>
      <c r="AL2965" s="36"/>
    </row>
    <row r="2966" spans="3:38" x14ac:dyDescent="0.3">
      <c r="C2966" s="51"/>
      <c r="AG2966" s="36"/>
      <c r="AJ2966" s="36"/>
      <c r="AK2966" s="36"/>
      <c r="AL2966" s="36"/>
    </row>
    <row r="2967" spans="3:38" x14ac:dyDescent="0.3">
      <c r="C2967" s="51"/>
      <c r="AG2967" s="36"/>
      <c r="AJ2967" s="36"/>
      <c r="AK2967" s="36"/>
      <c r="AL2967" s="36"/>
    </row>
    <row r="2968" spans="3:38" x14ac:dyDescent="0.3">
      <c r="C2968" s="51"/>
      <c r="AG2968" s="36"/>
      <c r="AJ2968" s="36"/>
      <c r="AK2968" s="36"/>
      <c r="AL2968" s="36"/>
    </row>
    <row r="2969" spans="3:38" x14ac:dyDescent="0.3">
      <c r="C2969" s="51"/>
      <c r="AG2969" s="36"/>
      <c r="AJ2969" s="36"/>
      <c r="AK2969" s="36"/>
      <c r="AL2969" s="36"/>
    </row>
    <row r="2970" spans="3:38" x14ac:dyDescent="0.3">
      <c r="C2970" s="51"/>
      <c r="R2970" s="52"/>
      <c r="AG2970" s="36"/>
      <c r="AJ2970" s="36"/>
      <c r="AK2970" s="36"/>
      <c r="AL2970" s="36"/>
    </row>
    <row r="2971" spans="3:38" x14ac:dyDescent="0.3">
      <c r="C2971" s="51"/>
      <c r="AG2971" s="36"/>
      <c r="AJ2971" s="36"/>
      <c r="AK2971" s="36"/>
      <c r="AL2971" s="36"/>
    </row>
    <row r="2972" spans="3:38" x14ac:dyDescent="0.3">
      <c r="C2972" s="51"/>
      <c r="AG2972" s="36"/>
      <c r="AJ2972" s="36"/>
      <c r="AK2972" s="36"/>
      <c r="AL2972" s="36"/>
    </row>
    <row r="2973" spans="3:38" x14ac:dyDescent="0.3">
      <c r="C2973" s="51"/>
      <c r="AG2973" s="36"/>
      <c r="AJ2973" s="36"/>
      <c r="AK2973" s="36"/>
      <c r="AL2973" s="36"/>
    </row>
    <row r="2974" spans="3:38" x14ac:dyDescent="0.3">
      <c r="C2974" s="51"/>
      <c r="AG2974" s="36"/>
      <c r="AJ2974" s="36"/>
      <c r="AK2974" s="36"/>
      <c r="AL2974" s="36"/>
    </row>
    <row r="2975" spans="3:38" x14ac:dyDescent="0.3">
      <c r="C2975" s="51"/>
      <c r="AG2975" s="36"/>
      <c r="AJ2975" s="36"/>
      <c r="AK2975" s="36"/>
      <c r="AL2975" s="36"/>
    </row>
    <row r="2976" spans="3:38" x14ac:dyDescent="0.3">
      <c r="C2976" s="51"/>
      <c r="AG2976" s="36"/>
      <c r="AJ2976" s="36"/>
      <c r="AK2976" s="36"/>
      <c r="AL2976" s="36"/>
    </row>
    <row r="2977" spans="3:79" x14ac:dyDescent="0.3">
      <c r="C2977" s="51"/>
      <c r="AG2977" s="36"/>
      <c r="AJ2977" s="36"/>
      <c r="AK2977" s="36"/>
      <c r="AL2977" s="36"/>
    </row>
    <row r="2978" spans="3:79" x14ac:dyDescent="0.3">
      <c r="C2978" s="51"/>
      <c r="AG2978" s="36"/>
      <c r="AJ2978" s="36"/>
      <c r="AK2978" s="36"/>
      <c r="AL2978" s="36"/>
    </row>
    <row r="2979" spans="3:79" x14ac:dyDescent="0.3">
      <c r="C2979" s="51"/>
      <c r="AG2979" s="36"/>
      <c r="AJ2979" s="36"/>
      <c r="AK2979" s="36"/>
      <c r="AL2979" s="36"/>
    </row>
    <row r="2980" spans="3:79" x14ac:dyDescent="0.3">
      <c r="C2980" s="51"/>
      <c r="AG2980" s="36"/>
      <c r="AJ2980" s="36"/>
      <c r="AK2980" s="36"/>
      <c r="AL2980" s="36"/>
    </row>
    <row r="2981" spans="3:79" x14ac:dyDescent="0.3">
      <c r="C2981" s="51"/>
      <c r="AG2981" s="36"/>
      <c r="AJ2981" s="36"/>
      <c r="AK2981" s="36"/>
      <c r="AL2981" s="36"/>
    </row>
    <row r="2982" spans="3:79" x14ac:dyDescent="0.3">
      <c r="C2982" s="51"/>
      <c r="AG2982" s="36"/>
      <c r="AJ2982" s="36"/>
      <c r="AK2982" s="36"/>
      <c r="AL2982" s="36"/>
      <c r="CA2982" s="52"/>
    </row>
    <row r="2983" spans="3:79" x14ac:dyDescent="0.3">
      <c r="C2983" s="51"/>
      <c r="AG2983" s="36"/>
      <c r="AJ2983" s="36"/>
      <c r="AK2983" s="36"/>
      <c r="AL2983" s="36"/>
    </row>
    <row r="2984" spans="3:79" x14ac:dyDescent="0.3">
      <c r="C2984" s="51"/>
      <c r="AG2984" s="36"/>
      <c r="AJ2984" s="36"/>
      <c r="AK2984" s="36"/>
      <c r="AL2984" s="36"/>
    </row>
    <row r="2985" spans="3:79" x14ac:dyDescent="0.3">
      <c r="C2985" s="51"/>
      <c r="AG2985" s="36"/>
      <c r="AJ2985" s="36"/>
      <c r="AK2985" s="36"/>
      <c r="AL2985" s="36"/>
    </row>
    <row r="2986" spans="3:79" x14ac:dyDescent="0.3">
      <c r="C2986" s="51"/>
      <c r="AG2986" s="36"/>
      <c r="AJ2986" s="36"/>
      <c r="AK2986" s="36"/>
      <c r="AL2986" s="36"/>
    </row>
    <row r="2987" spans="3:79" x14ac:dyDescent="0.3">
      <c r="C2987" s="51"/>
      <c r="AG2987" s="36"/>
      <c r="AJ2987" s="36"/>
      <c r="AK2987" s="36"/>
      <c r="AL2987" s="36"/>
    </row>
    <row r="2988" spans="3:79" x14ac:dyDescent="0.3">
      <c r="C2988" s="51"/>
      <c r="AG2988" s="36"/>
      <c r="AJ2988" s="36"/>
      <c r="AK2988" s="36"/>
      <c r="AL2988" s="36"/>
    </row>
    <row r="2989" spans="3:79" x14ac:dyDescent="0.3">
      <c r="C2989" s="51"/>
      <c r="AG2989" s="36"/>
      <c r="AJ2989" s="36"/>
      <c r="AK2989" s="36"/>
      <c r="AL2989" s="36"/>
    </row>
    <row r="2990" spans="3:79" x14ac:dyDescent="0.3">
      <c r="C2990" s="51"/>
      <c r="AG2990" s="36"/>
      <c r="AJ2990" s="36"/>
      <c r="AK2990" s="36"/>
      <c r="AL2990" s="36"/>
    </row>
    <row r="2991" spans="3:79" x14ac:dyDescent="0.3">
      <c r="C2991" s="51"/>
      <c r="AG2991" s="36"/>
      <c r="AJ2991" s="36"/>
      <c r="AK2991" s="36"/>
      <c r="AL2991" s="36"/>
    </row>
    <row r="2992" spans="3:79" x14ac:dyDescent="0.3">
      <c r="C2992" s="51"/>
      <c r="AG2992" s="36"/>
      <c r="AJ2992" s="36"/>
      <c r="AK2992" s="36"/>
      <c r="AL2992" s="36"/>
    </row>
    <row r="2993" spans="3:38" x14ac:dyDescent="0.3">
      <c r="C2993" s="51"/>
      <c r="AG2993" s="36"/>
      <c r="AJ2993" s="36"/>
      <c r="AK2993" s="36"/>
      <c r="AL2993" s="36"/>
    </row>
    <row r="2994" spans="3:38" x14ac:dyDescent="0.3">
      <c r="C2994" s="51"/>
      <c r="AG2994" s="36"/>
      <c r="AJ2994" s="36"/>
      <c r="AK2994" s="36"/>
      <c r="AL2994" s="36"/>
    </row>
    <row r="2995" spans="3:38" x14ac:dyDescent="0.3">
      <c r="C2995" s="51"/>
      <c r="AG2995" s="36"/>
      <c r="AJ2995" s="36"/>
      <c r="AK2995" s="36"/>
      <c r="AL2995" s="36"/>
    </row>
    <row r="2996" spans="3:38" x14ac:dyDescent="0.3">
      <c r="C2996" s="51"/>
      <c r="AG2996" s="36"/>
      <c r="AJ2996" s="36"/>
      <c r="AK2996" s="36"/>
      <c r="AL2996" s="36"/>
    </row>
    <row r="2997" spans="3:38" x14ac:dyDescent="0.3">
      <c r="C2997" s="51"/>
      <c r="AG2997" s="36"/>
      <c r="AJ2997" s="36"/>
      <c r="AK2997" s="36"/>
      <c r="AL2997" s="36"/>
    </row>
    <row r="2998" spans="3:38" x14ac:dyDescent="0.3">
      <c r="C2998" s="51"/>
      <c r="AG2998" s="36"/>
      <c r="AJ2998" s="36"/>
      <c r="AK2998" s="36"/>
      <c r="AL2998" s="36"/>
    </row>
    <row r="2999" spans="3:38" x14ac:dyDescent="0.3">
      <c r="C2999" s="51"/>
      <c r="AG2999" s="36"/>
      <c r="AJ2999" s="36"/>
      <c r="AK2999" s="36"/>
      <c r="AL2999" s="36"/>
    </row>
    <row r="3000" spans="3:38" x14ac:dyDescent="0.3">
      <c r="C3000" s="51"/>
      <c r="AG3000" s="36"/>
      <c r="AJ3000" s="36"/>
      <c r="AK3000" s="36"/>
      <c r="AL3000" s="36"/>
    </row>
    <row r="3001" spans="3:38" x14ac:dyDescent="0.3">
      <c r="C3001" s="51"/>
      <c r="AG3001" s="36"/>
      <c r="AJ3001" s="36"/>
      <c r="AK3001" s="36"/>
      <c r="AL3001" s="36"/>
    </row>
    <row r="3002" spans="3:38" x14ac:dyDescent="0.3">
      <c r="C3002" s="51"/>
      <c r="AG3002" s="36"/>
      <c r="AJ3002" s="36"/>
      <c r="AK3002" s="36"/>
      <c r="AL3002" s="36"/>
    </row>
    <row r="3003" spans="3:38" x14ac:dyDescent="0.3">
      <c r="C3003" s="51"/>
      <c r="AG3003" s="36"/>
      <c r="AJ3003" s="36"/>
      <c r="AK3003" s="36"/>
      <c r="AL3003" s="36"/>
    </row>
    <row r="3004" spans="3:38" x14ac:dyDescent="0.3">
      <c r="C3004" s="51"/>
      <c r="AG3004" s="36"/>
      <c r="AJ3004" s="36"/>
      <c r="AK3004" s="36"/>
      <c r="AL3004" s="36"/>
    </row>
    <row r="3005" spans="3:38" x14ac:dyDescent="0.3">
      <c r="C3005" s="51"/>
      <c r="AG3005" s="36"/>
      <c r="AJ3005" s="36"/>
      <c r="AK3005" s="36"/>
      <c r="AL3005" s="36"/>
    </row>
    <row r="3006" spans="3:38" x14ac:dyDescent="0.3">
      <c r="C3006" s="51"/>
      <c r="AG3006" s="36"/>
      <c r="AJ3006" s="36"/>
      <c r="AK3006" s="36"/>
      <c r="AL3006" s="36"/>
    </row>
    <row r="3007" spans="3:38" x14ac:dyDescent="0.3">
      <c r="C3007" s="51"/>
      <c r="AG3007" s="36"/>
      <c r="AJ3007" s="36"/>
      <c r="AK3007" s="36"/>
      <c r="AL3007" s="36"/>
    </row>
    <row r="3008" spans="3:38" x14ac:dyDescent="0.3">
      <c r="C3008" s="51"/>
      <c r="AG3008" s="36"/>
      <c r="AJ3008" s="36"/>
      <c r="AK3008" s="36"/>
      <c r="AL3008" s="36"/>
    </row>
    <row r="3009" spans="3:38" x14ac:dyDescent="0.3">
      <c r="C3009" s="51"/>
      <c r="AG3009" s="36"/>
      <c r="AJ3009" s="36"/>
      <c r="AK3009" s="36"/>
      <c r="AL3009" s="36"/>
    </row>
    <row r="3010" spans="3:38" x14ac:dyDescent="0.3">
      <c r="C3010" s="51"/>
      <c r="AG3010" s="36"/>
      <c r="AJ3010" s="36"/>
      <c r="AK3010" s="36"/>
      <c r="AL3010" s="36"/>
    </row>
    <row r="3011" spans="3:38" x14ac:dyDescent="0.3">
      <c r="C3011" s="51"/>
      <c r="AG3011" s="36"/>
      <c r="AJ3011" s="36"/>
      <c r="AK3011" s="36"/>
      <c r="AL3011" s="36"/>
    </row>
    <row r="3012" spans="3:38" x14ac:dyDescent="0.3">
      <c r="C3012" s="51"/>
      <c r="AG3012" s="36"/>
      <c r="AJ3012" s="36"/>
      <c r="AK3012" s="36"/>
      <c r="AL3012" s="36"/>
    </row>
    <row r="3013" spans="3:38" x14ac:dyDescent="0.3">
      <c r="C3013" s="51"/>
      <c r="AG3013" s="36"/>
      <c r="AJ3013" s="36"/>
      <c r="AK3013" s="36"/>
      <c r="AL3013" s="36"/>
    </row>
    <row r="3014" spans="3:38" x14ac:dyDescent="0.3">
      <c r="C3014" s="51"/>
      <c r="AG3014" s="36"/>
      <c r="AJ3014" s="36"/>
      <c r="AK3014" s="36"/>
      <c r="AL3014" s="36"/>
    </row>
    <row r="3015" spans="3:38" x14ac:dyDescent="0.3">
      <c r="C3015" s="51"/>
      <c r="AG3015" s="36"/>
      <c r="AJ3015" s="36"/>
      <c r="AK3015" s="36"/>
      <c r="AL3015" s="36"/>
    </row>
    <row r="3016" spans="3:38" x14ac:dyDescent="0.3">
      <c r="C3016" s="51"/>
      <c r="AG3016" s="36"/>
      <c r="AJ3016" s="36"/>
      <c r="AK3016" s="36"/>
      <c r="AL3016" s="36"/>
    </row>
    <row r="3017" spans="3:38" x14ac:dyDescent="0.3">
      <c r="C3017" s="51"/>
      <c r="AG3017" s="36"/>
      <c r="AJ3017" s="36"/>
      <c r="AK3017" s="36"/>
      <c r="AL3017" s="36"/>
    </row>
    <row r="3018" spans="3:38" x14ac:dyDescent="0.3">
      <c r="C3018" s="51"/>
      <c r="AG3018" s="36"/>
      <c r="AJ3018" s="36"/>
      <c r="AK3018" s="36"/>
      <c r="AL3018" s="36"/>
    </row>
    <row r="3019" spans="3:38" x14ac:dyDescent="0.3">
      <c r="C3019" s="51"/>
      <c r="AG3019" s="36"/>
      <c r="AJ3019" s="36"/>
      <c r="AK3019" s="36"/>
      <c r="AL3019" s="36"/>
    </row>
    <row r="3020" spans="3:38" x14ac:dyDescent="0.3">
      <c r="C3020" s="51"/>
      <c r="AG3020" s="36"/>
      <c r="AJ3020" s="36"/>
      <c r="AK3020" s="36"/>
      <c r="AL3020" s="36"/>
    </row>
    <row r="3021" spans="3:38" x14ac:dyDescent="0.3">
      <c r="C3021" s="51"/>
      <c r="AG3021" s="36"/>
      <c r="AJ3021" s="36"/>
      <c r="AK3021" s="36"/>
      <c r="AL3021" s="36"/>
    </row>
    <row r="3022" spans="3:38" x14ac:dyDescent="0.3">
      <c r="C3022" s="51"/>
      <c r="AG3022" s="36"/>
      <c r="AJ3022" s="36"/>
      <c r="AK3022" s="36"/>
      <c r="AL3022" s="36"/>
    </row>
    <row r="3023" spans="3:38" x14ac:dyDescent="0.3">
      <c r="C3023" s="51"/>
      <c r="AG3023" s="36"/>
      <c r="AJ3023" s="36"/>
      <c r="AK3023" s="36"/>
      <c r="AL3023" s="36"/>
    </row>
    <row r="3024" spans="3:38" x14ac:dyDescent="0.3">
      <c r="C3024" s="51"/>
      <c r="AG3024" s="36"/>
      <c r="AJ3024" s="36"/>
      <c r="AK3024" s="36"/>
      <c r="AL3024" s="36"/>
    </row>
    <row r="3025" spans="3:39" x14ac:dyDescent="0.3">
      <c r="C3025" s="51"/>
      <c r="AG3025" s="36"/>
      <c r="AJ3025" s="36"/>
      <c r="AK3025" s="36"/>
      <c r="AL3025" s="36"/>
    </row>
    <row r="3026" spans="3:39" x14ac:dyDescent="0.3">
      <c r="C3026" s="51"/>
      <c r="AG3026" s="36"/>
      <c r="AJ3026" s="36"/>
      <c r="AK3026" s="36"/>
      <c r="AL3026" s="36"/>
    </row>
    <row r="3027" spans="3:39" x14ac:dyDescent="0.3">
      <c r="C3027" s="51"/>
      <c r="AG3027" s="36"/>
      <c r="AJ3027" s="36"/>
      <c r="AK3027" s="36"/>
      <c r="AL3027" s="36"/>
    </row>
    <row r="3028" spans="3:39" x14ac:dyDescent="0.3">
      <c r="C3028" s="51"/>
      <c r="AG3028" s="36"/>
      <c r="AJ3028" s="36"/>
      <c r="AK3028" s="36"/>
      <c r="AL3028" s="36"/>
    </row>
    <row r="3029" spans="3:39" x14ac:dyDescent="0.3">
      <c r="C3029" s="51"/>
      <c r="AG3029" s="36"/>
      <c r="AJ3029" s="36"/>
      <c r="AK3029" s="36"/>
      <c r="AL3029" s="36"/>
    </row>
    <row r="3030" spans="3:39" x14ac:dyDescent="0.3">
      <c r="C3030" s="51"/>
      <c r="AG3030" s="36"/>
      <c r="AJ3030" s="36"/>
      <c r="AK3030" s="36"/>
      <c r="AL3030" s="36"/>
    </row>
    <row r="3031" spans="3:39" x14ac:dyDescent="0.3">
      <c r="C3031" s="51"/>
      <c r="AG3031" s="36"/>
      <c r="AJ3031" s="36"/>
      <c r="AK3031" s="36"/>
      <c r="AL3031" s="36"/>
    </row>
    <row r="3032" spans="3:39" x14ac:dyDescent="0.3">
      <c r="C3032" s="51"/>
      <c r="AG3032" s="36"/>
      <c r="AJ3032" s="36"/>
      <c r="AK3032" s="36"/>
      <c r="AL3032" s="36"/>
    </row>
    <row r="3033" spans="3:39" x14ac:dyDescent="0.3">
      <c r="C3033" s="51"/>
      <c r="AG3033" s="36"/>
      <c r="AJ3033" s="36"/>
      <c r="AK3033" s="36"/>
      <c r="AL3033" s="36"/>
    </row>
    <row r="3034" spans="3:39" x14ac:dyDescent="0.3">
      <c r="C3034" s="51"/>
      <c r="AG3034" s="36"/>
      <c r="AJ3034" s="36"/>
      <c r="AK3034" s="36"/>
      <c r="AL3034" s="36"/>
      <c r="AM3034" s="36"/>
    </row>
    <row r="3035" spans="3:39" x14ac:dyDescent="0.3">
      <c r="C3035" s="51"/>
      <c r="AG3035" s="36"/>
      <c r="AJ3035" s="36"/>
      <c r="AK3035" s="36"/>
      <c r="AL3035" s="36"/>
    </row>
    <row r="3036" spans="3:39" x14ac:dyDescent="0.3">
      <c r="C3036" s="51"/>
      <c r="AG3036" s="36"/>
      <c r="AJ3036" s="36"/>
      <c r="AK3036" s="36"/>
      <c r="AL3036" s="36"/>
    </row>
    <row r="3037" spans="3:39" x14ac:dyDescent="0.3">
      <c r="C3037" s="51"/>
      <c r="AG3037" s="36"/>
      <c r="AJ3037" s="36"/>
      <c r="AK3037" s="36"/>
      <c r="AL3037" s="36"/>
    </row>
    <row r="3038" spans="3:39" x14ac:dyDescent="0.3">
      <c r="C3038" s="51"/>
      <c r="R3038" s="52"/>
      <c r="AG3038" s="36"/>
      <c r="AJ3038" s="36"/>
      <c r="AK3038" s="36"/>
      <c r="AL3038" s="36"/>
    </row>
    <row r="3039" spans="3:39" x14ac:dyDescent="0.3">
      <c r="C3039" s="51"/>
      <c r="AG3039" s="36"/>
      <c r="AJ3039" s="36"/>
      <c r="AK3039" s="36"/>
      <c r="AL3039" s="36"/>
    </row>
    <row r="3040" spans="3:39" x14ac:dyDescent="0.3">
      <c r="C3040" s="51"/>
      <c r="AG3040" s="36"/>
      <c r="AJ3040" s="36"/>
      <c r="AK3040" s="36"/>
      <c r="AL3040" s="36"/>
    </row>
    <row r="3041" spans="3:38" x14ac:dyDescent="0.3">
      <c r="C3041" s="51"/>
      <c r="AG3041" s="36"/>
      <c r="AJ3041" s="36"/>
      <c r="AK3041" s="36"/>
      <c r="AL3041" s="36"/>
    </row>
    <row r="3042" spans="3:38" x14ac:dyDescent="0.3">
      <c r="C3042" s="51"/>
      <c r="AG3042" s="36"/>
      <c r="AJ3042" s="36"/>
      <c r="AK3042" s="36"/>
      <c r="AL3042" s="36"/>
    </row>
    <row r="3043" spans="3:38" x14ac:dyDescent="0.3">
      <c r="C3043" s="51"/>
      <c r="AG3043" s="36"/>
      <c r="AJ3043" s="36"/>
      <c r="AK3043" s="36"/>
      <c r="AL3043" s="36"/>
    </row>
    <row r="3044" spans="3:38" x14ac:dyDescent="0.3">
      <c r="C3044" s="51"/>
      <c r="AG3044" s="36"/>
      <c r="AJ3044" s="36"/>
      <c r="AK3044" s="36"/>
      <c r="AL3044" s="36"/>
    </row>
    <row r="3045" spans="3:38" x14ac:dyDescent="0.3">
      <c r="C3045" s="51"/>
      <c r="AG3045" s="36"/>
      <c r="AJ3045" s="36"/>
      <c r="AK3045" s="36"/>
      <c r="AL3045" s="36"/>
    </row>
    <row r="3046" spans="3:38" x14ac:dyDescent="0.3">
      <c r="C3046" s="51"/>
      <c r="AG3046" s="36"/>
      <c r="AJ3046" s="36"/>
      <c r="AK3046" s="36"/>
      <c r="AL3046" s="36"/>
    </row>
    <row r="3047" spans="3:38" x14ac:dyDescent="0.3">
      <c r="C3047" s="51"/>
      <c r="AG3047" s="36"/>
      <c r="AJ3047" s="36"/>
      <c r="AK3047" s="36"/>
      <c r="AL3047" s="36"/>
    </row>
    <row r="3048" spans="3:38" x14ac:dyDescent="0.3">
      <c r="C3048" s="51"/>
      <c r="AG3048" s="36"/>
      <c r="AJ3048" s="36"/>
      <c r="AK3048" s="36"/>
      <c r="AL3048" s="36"/>
    </row>
    <row r="3049" spans="3:38" x14ac:dyDescent="0.3">
      <c r="C3049" s="51"/>
      <c r="AG3049" s="36"/>
      <c r="AJ3049" s="36"/>
      <c r="AK3049" s="36"/>
      <c r="AL3049" s="36"/>
    </row>
    <row r="3050" spans="3:38" x14ac:dyDescent="0.3">
      <c r="C3050" s="51"/>
      <c r="AG3050" s="36"/>
      <c r="AJ3050" s="36"/>
      <c r="AK3050" s="36"/>
      <c r="AL3050" s="36"/>
    </row>
    <row r="3051" spans="3:38" x14ac:dyDescent="0.3">
      <c r="C3051" s="51"/>
      <c r="AG3051" s="36"/>
      <c r="AJ3051" s="36"/>
      <c r="AK3051" s="36"/>
      <c r="AL3051" s="36"/>
    </row>
    <row r="3052" spans="3:38" x14ac:dyDescent="0.3">
      <c r="C3052" s="51"/>
      <c r="AG3052" s="36"/>
      <c r="AJ3052" s="36"/>
      <c r="AK3052" s="36"/>
      <c r="AL3052" s="36"/>
    </row>
    <row r="3053" spans="3:38" x14ac:dyDescent="0.3">
      <c r="C3053" s="51"/>
      <c r="AG3053" s="36"/>
      <c r="AJ3053" s="36"/>
      <c r="AK3053" s="36"/>
      <c r="AL3053" s="36"/>
    </row>
    <row r="3054" spans="3:38" x14ac:dyDescent="0.3">
      <c r="C3054" s="51"/>
      <c r="AG3054" s="36"/>
      <c r="AJ3054" s="36"/>
      <c r="AK3054" s="36"/>
      <c r="AL3054" s="36"/>
    </row>
    <row r="3055" spans="3:38" x14ac:dyDescent="0.3">
      <c r="C3055" s="51"/>
      <c r="AG3055" s="36"/>
      <c r="AJ3055" s="36"/>
      <c r="AK3055" s="36"/>
      <c r="AL3055" s="36"/>
    </row>
    <row r="3056" spans="3:38" x14ac:dyDescent="0.3">
      <c r="C3056" s="51"/>
      <c r="AG3056" s="36"/>
      <c r="AJ3056" s="36"/>
      <c r="AK3056" s="36"/>
      <c r="AL3056" s="36"/>
    </row>
    <row r="3057" spans="3:39" x14ac:dyDescent="0.3">
      <c r="C3057" s="51"/>
      <c r="AG3057" s="36"/>
      <c r="AJ3057" s="36"/>
      <c r="AK3057" s="36"/>
      <c r="AL3057" s="36"/>
    </row>
    <row r="3058" spans="3:39" x14ac:dyDescent="0.3">
      <c r="C3058" s="51"/>
      <c r="AG3058" s="36"/>
      <c r="AJ3058" s="36"/>
      <c r="AK3058" s="36"/>
      <c r="AL3058" s="36"/>
    </row>
    <row r="3059" spans="3:39" x14ac:dyDescent="0.3">
      <c r="C3059" s="51"/>
      <c r="AG3059" s="36"/>
      <c r="AJ3059" s="36"/>
      <c r="AK3059" s="36"/>
      <c r="AL3059" s="36"/>
    </row>
    <row r="3060" spans="3:39" x14ac:dyDescent="0.3">
      <c r="C3060" s="51"/>
      <c r="AG3060" s="36"/>
      <c r="AJ3060" s="36"/>
      <c r="AK3060" s="36"/>
      <c r="AL3060" s="36"/>
    </row>
    <row r="3061" spans="3:39" x14ac:dyDescent="0.3">
      <c r="C3061" s="51"/>
      <c r="AG3061" s="36"/>
      <c r="AJ3061" s="36"/>
      <c r="AK3061" s="36"/>
      <c r="AL3061" s="36"/>
    </row>
    <row r="3062" spans="3:39" x14ac:dyDescent="0.3">
      <c r="C3062" s="51"/>
      <c r="AG3062" s="36"/>
      <c r="AJ3062" s="36"/>
      <c r="AK3062" s="36"/>
      <c r="AL3062" s="36"/>
    </row>
    <row r="3063" spans="3:39" x14ac:dyDescent="0.3">
      <c r="C3063" s="51"/>
      <c r="AG3063" s="36"/>
      <c r="AJ3063" s="36"/>
      <c r="AK3063" s="36"/>
      <c r="AL3063" s="36"/>
    </row>
    <row r="3064" spans="3:39" x14ac:dyDescent="0.3">
      <c r="C3064" s="51"/>
      <c r="AG3064" s="36"/>
      <c r="AJ3064" s="36"/>
      <c r="AK3064" s="36"/>
      <c r="AL3064" s="36"/>
    </row>
    <row r="3065" spans="3:39" x14ac:dyDescent="0.3">
      <c r="C3065" s="51"/>
      <c r="AG3065" s="36"/>
      <c r="AJ3065" s="36"/>
      <c r="AK3065" s="36"/>
      <c r="AL3065" s="36"/>
    </row>
    <row r="3066" spans="3:39" x14ac:dyDescent="0.3">
      <c r="C3066" s="51"/>
      <c r="AG3066" s="36"/>
      <c r="AJ3066" s="36"/>
      <c r="AK3066" s="36"/>
      <c r="AL3066" s="36"/>
    </row>
    <row r="3067" spans="3:39" x14ac:dyDescent="0.3">
      <c r="C3067" s="51"/>
      <c r="AG3067" s="36"/>
      <c r="AJ3067" s="36"/>
      <c r="AK3067" s="36"/>
      <c r="AL3067" s="36"/>
    </row>
    <row r="3068" spans="3:39" x14ac:dyDescent="0.3">
      <c r="C3068" s="51"/>
      <c r="AG3068" s="36"/>
      <c r="AJ3068" s="36"/>
      <c r="AK3068" s="36"/>
      <c r="AL3068" s="36"/>
    </row>
    <row r="3069" spans="3:39" x14ac:dyDescent="0.3">
      <c r="C3069" s="51"/>
      <c r="AG3069" s="36"/>
      <c r="AJ3069" s="36"/>
      <c r="AK3069" s="36"/>
      <c r="AL3069" s="36"/>
    </row>
    <row r="3070" spans="3:39" x14ac:dyDescent="0.3">
      <c r="C3070" s="51"/>
      <c r="AG3070" s="36"/>
      <c r="AJ3070" s="36"/>
      <c r="AK3070" s="36"/>
      <c r="AL3070" s="36"/>
      <c r="AM3070" s="36"/>
    </row>
    <row r="3071" spans="3:39" x14ac:dyDescent="0.3">
      <c r="C3071" s="51"/>
      <c r="AG3071" s="36"/>
      <c r="AJ3071" s="36"/>
      <c r="AK3071" s="36"/>
      <c r="AL3071" s="36"/>
    </row>
    <row r="3072" spans="3:39" x14ac:dyDescent="0.3">
      <c r="C3072" s="51"/>
      <c r="AG3072" s="36"/>
      <c r="AJ3072" s="36"/>
      <c r="AK3072" s="36"/>
      <c r="AL3072" s="36"/>
    </row>
    <row r="3073" spans="3:38" x14ac:dyDescent="0.3">
      <c r="C3073" s="51"/>
      <c r="AG3073" s="36"/>
      <c r="AJ3073" s="36"/>
      <c r="AK3073" s="36"/>
      <c r="AL3073" s="36"/>
    </row>
    <row r="3074" spans="3:38" x14ac:dyDescent="0.3">
      <c r="C3074" s="51"/>
      <c r="AG3074" s="36"/>
      <c r="AJ3074" s="36"/>
      <c r="AK3074" s="36"/>
      <c r="AL3074" s="36"/>
    </row>
    <row r="3075" spans="3:38" x14ac:dyDescent="0.3">
      <c r="C3075" s="51"/>
      <c r="AG3075" s="36"/>
      <c r="AJ3075" s="36"/>
      <c r="AK3075" s="36"/>
      <c r="AL3075" s="36"/>
    </row>
    <row r="3076" spans="3:38" x14ac:dyDescent="0.3">
      <c r="C3076" s="51"/>
      <c r="AG3076" s="36"/>
      <c r="AJ3076" s="36"/>
      <c r="AK3076" s="36"/>
      <c r="AL3076" s="36"/>
    </row>
    <row r="3077" spans="3:38" x14ac:dyDescent="0.3">
      <c r="C3077" s="51"/>
      <c r="AG3077" s="36"/>
      <c r="AJ3077" s="36"/>
      <c r="AK3077" s="36"/>
      <c r="AL3077" s="36"/>
    </row>
    <row r="3078" spans="3:38" x14ac:dyDescent="0.3">
      <c r="C3078" s="51"/>
      <c r="R3078" s="52"/>
      <c r="AG3078" s="36"/>
      <c r="AJ3078" s="36"/>
      <c r="AK3078" s="36"/>
      <c r="AL3078" s="36"/>
    </row>
    <row r="3079" spans="3:38" x14ac:dyDescent="0.3">
      <c r="C3079" s="51"/>
      <c r="AG3079" s="36"/>
      <c r="AJ3079" s="36"/>
      <c r="AK3079" s="36"/>
      <c r="AL3079" s="36"/>
    </row>
    <row r="3080" spans="3:38" x14ac:dyDescent="0.3">
      <c r="C3080" s="51"/>
      <c r="AG3080" s="36"/>
      <c r="AJ3080" s="36"/>
      <c r="AK3080" s="36"/>
      <c r="AL3080" s="36"/>
    </row>
    <row r="3081" spans="3:38" x14ac:dyDescent="0.3">
      <c r="C3081" s="51"/>
      <c r="AG3081" s="36"/>
      <c r="AJ3081" s="36"/>
      <c r="AK3081" s="36"/>
      <c r="AL3081" s="36"/>
    </row>
    <row r="3082" spans="3:38" x14ac:dyDescent="0.3">
      <c r="C3082" s="51"/>
      <c r="AG3082" s="36"/>
      <c r="AJ3082" s="36"/>
      <c r="AK3082" s="36"/>
      <c r="AL3082" s="36"/>
    </row>
    <row r="3083" spans="3:38" x14ac:dyDescent="0.3">
      <c r="C3083" s="51"/>
      <c r="AG3083" s="36"/>
      <c r="AJ3083" s="36"/>
      <c r="AK3083" s="36"/>
      <c r="AL3083" s="36"/>
    </row>
    <row r="3084" spans="3:38" x14ac:dyDescent="0.3">
      <c r="C3084" s="51"/>
      <c r="AG3084" s="36"/>
      <c r="AJ3084" s="36"/>
      <c r="AK3084" s="36"/>
      <c r="AL3084" s="36"/>
    </row>
    <row r="3085" spans="3:38" x14ac:dyDescent="0.3">
      <c r="C3085" s="51"/>
      <c r="AG3085" s="36"/>
      <c r="AJ3085" s="36"/>
      <c r="AK3085" s="36"/>
      <c r="AL3085" s="36"/>
    </row>
    <row r="3086" spans="3:38" x14ac:dyDescent="0.3">
      <c r="C3086" s="51"/>
      <c r="AG3086" s="36"/>
      <c r="AJ3086" s="36"/>
      <c r="AK3086" s="36"/>
      <c r="AL3086" s="36"/>
    </row>
    <row r="3087" spans="3:38" x14ac:dyDescent="0.3">
      <c r="C3087" s="51"/>
      <c r="AG3087" s="36"/>
      <c r="AJ3087" s="36"/>
      <c r="AK3087" s="36"/>
      <c r="AL3087" s="36"/>
    </row>
    <row r="3088" spans="3:38" x14ac:dyDescent="0.3">
      <c r="C3088" s="51"/>
      <c r="AG3088" s="36"/>
      <c r="AJ3088" s="36"/>
      <c r="AK3088" s="36"/>
      <c r="AL3088" s="36"/>
    </row>
    <row r="3089" spans="3:79" x14ac:dyDescent="0.3">
      <c r="C3089" s="51"/>
      <c r="AG3089" s="36"/>
      <c r="AJ3089" s="36"/>
      <c r="AK3089" s="36"/>
      <c r="AL3089" s="36"/>
    </row>
    <row r="3090" spans="3:79" x14ac:dyDescent="0.3">
      <c r="C3090" s="51"/>
      <c r="AG3090" s="36"/>
      <c r="AJ3090" s="36"/>
      <c r="AK3090" s="36"/>
      <c r="AL3090" s="36"/>
    </row>
    <row r="3091" spans="3:79" x14ac:dyDescent="0.3">
      <c r="C3091" s="51"/>
      <c r="AG3091" s="36"/>
      <c r="AJ3091" s="36"/>
      <c r="AK3091" s="36"/>
      <c r="AL3091" s="36"/>
    </row>
    <row r="3092" spans="3:79" x14ac:dyDescent="0.3">
      <c r="C3092" s="51"/>
      <c r="AG3092" s="36"/>
      <c r="AJ3092" s="36"/>
      <c r="AK3092" s="36"/>
      <c r="AL3092" s="36"/>
    </row>
    <row r="3093" spans="3:79" x14ac:dyDescent="0.3">
      <c r="C3093" s="51"/>
      <c r="AG3093" s="36"/>
      <c r="AJ3093" s="36"/>
      <c r="AK3093" s="36"/>
      <c r="AL3093" s="36"/>
    </row>
    <row r="3094" spans="3:79" x14ac:dyDescent="0.3">
      <c r="C3094" s="51"/>
      <c r="AG3094" s="36"/>
      <c r="AJ3094" s="36"/>
      <c r="AK3094" s="36"/>
      <c r="AL3094" s="36"/>
      <c r="CA3094" s="52"/>
    </row>
    <row r="3095" spans="3:79" x14ac:dyDescent="0.3">
      <c r="C3095" s="51"/>
      <c r="AG3095" s="36"/>
      <c r="AJ3095" s="36"/>
      <c r="AK3095" s="36"/>
      <c r="AL3095" s="36"/>
      <c r="CA3095" s="52"/>
    </row>
    <row r="3096" spans="3:79" x14ac:dyDescent="0.3">
      <c r="C3096" s="51"/>
      <c r="AG3096" s="36"/>
      <c r="AJ3096" s="36"/>
      <c r="AK3096" s="36"/>
      <c r="AL3096" s="36"/>
    </row>
    <row r="3097" spans="3:79" x14ac:dyDescent="0.3">
      <c r="C3097" s="51"/>
      <c r="AG3097" s="36"/>
      <c r="AJ3097" s="36"/>
      <c r="AK3097" s="36"/>
      <c r="AL3097" s="36"/>
    </row>
    <row r="3098" spans="3:79" x14ac:dyDescent="0.3">
      <c r="C3098" s="51"/>
      <c r="AG3098" s="36"/>
      <c r="AJ3098" s="36"/>
      <c r="AK3098" s="36"/>
      <c r="AL3098" s="36"/>
    </row>
    <row r="3099" spans="3:79" x14ac:dyDescent="0.3">
      <c r="C3099" s="51"/>
      <c r="AG3099" s="36"/>
      <c r="AJ3099" s="36"/>
      <c r="AK3099" s="36"/>
      <c r="AL3099" s="36"/>
    </row>
    <row r="3100" spans="3:79" x14ac:dyDescent="0.3">
      <c r="C3100" s="51"/>
      <c r="AG3100" s="36"/>
      <c r="AJ3100" s="36"/>
      <c r="AK3100" s="36"/>
      <c r="AL3100" s="36"/>
    </row>
    <row r="3101" spans="3:79" x14ac:dyDescent="0.3">
      <c r="C3101" s="51"/>
      <c r="AG3101" s="36"/>
      <c r="AJ3101" s="36"/>
      <c r="AK3101" s="36"/>
      <c r="AL3101" s="36"/>
    </row>
    <row r="3102" spans="3:79" x14ac:dyDescent="0.3">
      <c r="C3102" s="51"/>
      <c r="AG3102" s="36"/>
      <c r="AJ3102" s="36"/>
      <c r="AK3102" s="36"/>
      <c r="AL3102" s="36"/>
    </row>
    <row r="3103" spans="3:79" x14ac:dyDescent="0.3">
      <c r="C3103" s="51"/>
      <c r="AG3103" s="36"/>
      <c r="AJ3103" s="36"/>
      <c r="AK3103" s="36"/>
      <c r="AL3103" s="36"/>
    </row>
    <row r="3104" spans="3:79" x14ac:dyDescent="0.3">
      <c r="C3104" s="51"/>
      <c r="AG3104" s="36"/>
      <c r="AJ3104" s="36"/>
      <c r="AK3104" s="36"/>
      <c r="AL3104" s="36"/>
    </row>
    <row r="3105" spans="3:79" x14ac:dyDescent="0.3">
      <c r="C3105" s="51"/>
      <c r="AG3105" s="36"/>
      <c r="AJ3105" s="36"/>
      <c r="AK3105" s="36"/>
      <c r="AL3105" s="36"/>
    </row>
    <row r="3106" spans="3:79" x14ac:dyDescent="0.3">
      <c r="C3106" s="51"/>
      <c r="AG3106" s="36"/>
      <c r="AJ3106" s="36"/>
      <c r="AK3106" s="36"/>
      <c r="AL3106" s="36"/>
    </row>
    <row r="3107" spans="3:79" x14ac:dyDescent="0.3">
      <c r="C3107" s="51"/>
      <c r="AG3107" s="36"/>
      <c r="AJ3107" s="36"/>
      <c r="AK3107" s="36"/>
      <c r="AL3107" s="36"/>
    </row>
    <row r="3108" spans="3:79" x14ac:dyDescent="0.3">
      <c r="C3108" s="51"/>
      <c r="AG3108" s="36"/>
      <c r="AJ3108" s="36"/>
      <c r="AK3108" s="36"/>
      <c r="AL3108" s="36"/>
    </row>
    <row r="3109" spans="3:79" x14ac:dyDescent="0.3">
      <c r="C3109" s="51"/>
      <c r="AG3109" s="36"/>
      <c r="AJ3109" s="36"/>
      <c r="AK3109" s="36"/>
      <c r="AL3109" s="36"/>
    </row>
    <row r="3110" spans="3:79" x14ac:dyDescent="0.3">
      <c r="C3110" s="51"/>
      <c r="AG3110" s="36"/>
      <c r="AJ3110" s="36"/>
      <c r="AK3110" s="36"/>
      <c r="AL3110" s="36"/>
    </row>
    <row r="3111" spans="3:79" x14ac:dyDescent="0.3">
      <c r="C3111" s="51"/>
      <c r="AG3111" s="36"/>
      <c r="AJ3111" s="36"/>
      <c r="AK3111" s="36"/>
      <c r="AL3111" s="36"/>
    </row>
    <row r="3112" spans="3:79" x14ac:dyDescent="0.3">
      <c r="C3112" s="51"/>
      <c r="AG3112" s="36"/>
      <c r="AJ3112" s="36"/>
      <c r="AK3112" s="36"/>
      <c r="AL3112" s="36"/>
    </row>
    <row r="3113" spans="3:79" x14ac:dyDescent="0.3">
      <c r="C3113" s="51"/>
      <c r="AG3113" s="36"/>
      <c r="AJ3113" s="36"/>
      <c r="AK3113" s="36"/>
      <c r="AL3113" s="36"/>
    </row>
    <row r="3114" spans="3:79" x14ac:dyDescent="0.3">
      <c r="C3114" s="51"/>
      <c r="AG3114" s="36"/>
      <c r="AJ3114" s="36"/>
      <c r="AK3114" s="36"/>
      <c r="AL3114" s="36"/>
    </row>
    <row r="3115" spans="3:79" x14ac:dyDescent="0.3">
      <c r="C3115" s="51"/>
      <c r="AG3115" s="36"/>
      <c r="AJ3115" s="36"/>
      <c r="AK3115" s="36"/>
      <c r="AL3115" s="36"/>
    </row>
    <row r="3116" spans="3:79" x14ac:dyDescent="0.3">
      <c r="C3116" s="51"/>
      <c r="AG3116" s="36"/>
      <c r="AJ3116" s="36"/>
      <c r="AK3116" s="36"/>
      <c r="AL3116" s="36"/>
    </row>
    <row r="3117" spans="3:79" x14ac:dyDescent="0.3">
      <c r="C3117" s="51"/>
      <c r="AG3117" s="36"/>
      <c r="AJ3117" s="36"/>
      <c r="AK3117" s="36"/>
      <c r="AL3117" s="36"/>
    </row>
    <row r="3118" spans="3:79" x14ac:dyDescent="0.3">
      <c r="C3118" s="51"/>
      <c r="AG3118" s="36"/>
      <c r="AJ3118" s="36"/>
      <c r="AK3118" s="36"/>
      <c r="AL3118" s="36"/>
    </row>
    <row r="3119" spans="3:79" x14ac:dyDescent="0.3">
      <c r="C3119" s="51"/>
      <c r="AG3119" s="36"/>
      <c r="AJ3119" s="36"/>
      <c r="AK3119" s="36"/>
      <c r="AL3119" s="36"/>
    </row>
    <row r="3120" spans="3:79" x14ac:dyDescent="0.3">
      <c r="C3120" s="51"/>
      <c r="AG3120" s="36"/>
      <c r="AJ3120" s="36"/>
      <c r="AK3120" s="36"/>
      <c r="AL3120" s="36"/>
      <c r="CA3120" s="52"/>
    </row>
    <row r="3121" spans="3:39" x14ac:dyDescent="0.3">
      <c r="C3121" s="51"/>
      <c r="AG3121" s="36"/>
      <c r="AJ3121" s="36"/>
      <c r="AK3121" s="36"/>
      <c r="AL3121" s="36"/>
    </row>
    <row r="3122" spans="3:39" x14ac:dyDescent="0.3">
      <c r="C3122" s="51"/>
      <c r="AG3122" s="36"/>
      <c r="AJ3122" s="36"/>
      <c r="AK3122" s="36"/>
      <c r="AL3122" s="36"/>
    </row>
    <row r="3123" spans="3:39" x14ac:dyDescent="0.3">
      <c r="C3123" s="51"/>
      <c r="AG3123" s="36"/>
      <c r="AJ3123" s="36"/>
      <c r="AK3123" s="36"/>
      <c r="AL3123" s="36"/>
    </row>
    <row r="3124" spans="3:39" x14ac:dyDescent="0.3">
      <c r="C3124" s="51"/>
      <c r="AG3124" s="36"/>
      <c r="AJ3124" s="36"/>
      <c r="AK3124" s="36"/>
      <c r="AL3124" s="36"/>
    </row>
    <row r="3125" spans="3:39" x14ac:dyDescent="0.3">
      <c r="C3125" s="51"/>
      <c r="AG3125" s="36"/>
      <c r="AJ3125" s="36"/>
      <c r="AK3125" s="36"/>
      <c r="AL3125" s="36"/>
    </row>
    <row r="3126" spans="3:39" x14ac:dyDescent="0.3">
      <c r="C3126" s="51"/>
      <c r="AG3126" s="36"/>
      <c r="AJ3126" s="36"/>
      <c r="AK3126" s="36"/>
      <c r="AL3126" s="36"/>
      <c r="AM3126" s="36"/>
    </row>
    <row r="3127" spans="3:39" x14ac:dyDescent="0.3">
      <c r="C3127" s="51"/>
      <c r="AG3127" s="36"/>
      <c r="AJ3127" s="36"/>
      <c r="AK3127" s="36"/>
      <c r="AL3127" s="36"/>
      <c r="AM3127" s="36"/>
    </row>
    <row r="3128" spans="3:39" x14ac:dyDescent="0.3">
      <c r="C3128" s="51"/>
      <c r="AG3128" s="36"/>
      <c r="AJ3128" s="36"/>
      <c r="AK3128" s="36"/>
      <c r="AL3128" s="36"/>
    </row>
    <row r="3129" spans="3:39" x14ac:dyDescent="0.3">
      <c r="C3129" s="51"/>
      <c r="AG3129" s="36"/>
      <c r="AJ3129" s="36"/>
      <c r="AK3129" s="36"/>
      <c r="AL3129" s="36"/>
    </row>
    <row r="3130" spans="3:39" x14ac:dyDescent="0.3">
      <c r="C3130" s="51"/>
      <c r="AG3130" s="36"/>
      <c r="AJ3130" s="36"/>
      <c r="AK3130" s="36"/>
      <c r="AL3130" s="36"/>
    </row>
    <row r="3131" spans="3:39" x14ac:dyDescent="0.3">
      <c r="C3131" s="51"/>
      <c r="AG3131" s="36"/>
      <c r="AJ3131" s="36"/>
      <c r="AK3131" s="36"/>
      <c r="AL3131" s="36"/>
    </row>
    <row r="3132" spans="3:39" x14ac:dyDescent="0.3">
      <c r="C3132" s="51"/>
      <c r="AG3132" s="36"/>
      <c r="AJ3132" s="36"/>
      <c r="AK3132" s="36"/>
      <c r="AL3132" s="36"/>
    </row>
    <row r="3133" spans="3:39" x14ac:dyDescent="0.3">
      <c r="C3133" s="51"/>
      <c r="AG3133" s="36"/>
      <c r="AJ3133" s="36"/>
      <c r="AK3133" s="36"/>
      <c r="AL3133" s="36"/>
    </row>
    <row r="3134" spans="3:39" x14ac:dyDescent="0.3">
      <c r="C3134" s="51"/>
      <c r="AG3134" s="36"/>
      <c r="AJ3134" s="36"/>
      <c r="AK3134" s="36"/>
      <c r="AL3134" s="36"/>
    </row>
    <row r="3135" spans="3:39" x14ac:dyDescent="0.3">
      <c r="C3135" s="51"/>
      <c r="AG3135" s="36"/>
      <c r="AJ3135" s="36"/>
      <c r="AK3135" s="36"/>
      <c r="AL3135" s="36"/>
    </row>
    <row r="3136" spans="3:39" x14ac:dyDescent="0.3">
      <c r="C3136" s="51"/>
      <c r="AG3136" s="36"/>
      <c r="AJ3136" s="36"/>
      <c r="AK3136" s="36"/>
      <c r="AL3136" s="36"/>
    </row>
    <row r="3137" spans="3:39" x14ac:dyDescent="0.3">
      <c r="C3137" s="51"/>
      <c r="AG3137" s="36"/>
      <c r="AJ3137" s="36"/>
      <c r="AK3137" s="36"/>
      <c r="AL3137" s="36"/>
    </row>
    <row r="3138" spans="3:39" x14ac:dyDescent="0.3">
      <c r="C3138" s="51"/>
      <c r="AG3138" s="36"/>
      <c r="AJ3138" s="36"/>
      <c r="AK3138" s="36"/>
      <c r="AL3138" s="36"/>
    </row>
    <row r="3139" spans="3:39" x14ac:dyDescent="0.3">
      <c r="C3139" s="51"/>
      <c r="AG3139" s="36"/>
      <c r="AJ3139" s="36"/>
      <c r="AK3139" s="36"/>
      <c r="AL3139" s="36"/>
    </row>
    <row r="3140" spans="3:39" x14ac:dyDescent="0.3">
      <c r="C3140" s="51"/>
      <c r="AG3140" s="36"/>
      <c r="AJ3140" s="36"/>
      <c r="AK3140" s="36"/>
      <c r="AL3140" s="36"/>
    </row>
    <row r="3141" spans="3:39" x14ac:dyDescent="0.3">
      <c r="C3141" s="51"/>
      <c r="AG3141" s="36"/>
      <c r="AJ3141" s="36"/>
      <c r="AK3141" s="36"/>
      <c r="AL3141" s="36"/>
      <c r="AM3141" s="36"/>
    </row>
    <row r="3142" spans="3:39" x14ac:dyDescent="0.3">
      <c r="C3142" s="51"/>
      <c r="AG3142" s="36"/>
      <c r="AJ3142" s="36"/>
      <c r="AK3142" s="36"/>
      <c r="AL3142" s="36"/>
      <c r="AM3142" s="36"/>
    </row>
    <row r="3143" spans="3:39" x14ac:dyDescent="0.3">
      <c r="C3143" s="51"/>
      <c r="AG3143" s="36"/>
      <c r="AJ3143" s="36"/>
      <c r="AK3143" s="36"/>
      <c r="AL3143" s="36"/>
      <c r="AM3143" s="36"/>
    </row>
    <row r="3144" spans="3:39" x14ac:dyDescent="0.3">
      <c r="C3144" s="51"/>
      <c r="AG3144" s="36"/>
      <c r="AJ3144" s="36"/>
      <c r="AK3144" s="36"/>
      <c r="AL3144" s="36"/>
    </row>
    <row r="3145" spans="3:39" x14ac:dyDescent="0.3">
      <c r="C3145" s="51"/>
      <c r="AG3145" s="36"/>
      <c r="AJ3145" s="36"/>
      <c r="AK3145" s="36"/>
      <c r="AL3145" s="36"/>
    </row>
    <row r="3146" spans="3:39" x14ac:dyDescent="0.3">
      <c r="C3146" s="51"/>
      <c r="AG3146" s="36"/>
      <c r="AJ3146" s="36"/>
      <c r="AK3146" s="36"/>
      <c r="AL3146" s="36"/>
    </row>
    <row r="3147" spans="3:39" x14ac:dyDescent="0.3">
      <c r="C3147" s="51"/>
      <c r="AG3147" s="36"/>
      <c r="AJ3147" s="36"/>
      <c r="AK3147" s="36"/>
      <c r="AL3147" s="36"/>
    </row>
    <row r="3148" spans="3:39" x14ac:dyDescent="0.3">
      <c r="C3148" s="51"/>
      <c r="AG3148" s="36"/>
      <c r="AJ3148" s="36"/>
      <c r="AK3148" s="36"/>
      <c r="AL3148" s="36"/>
    </row>
    <row r="3149" spans="3:39" x14ac:dyDescent="0.3">
      <c r="C3149" s="51"/>
      <c r="AG3149" s="36"/>
      <c r="AJ3149" s="36"/>
      <c r="AK3149" s="36"/>
      <c r="AL3149" s="36"/>
    </row>
    <row r="3150" spans="3:39" x14ac:dyDescent="0.3">
      <c r="C3150" s="51"/>
      <c r="AG3150" s="36"/>
      <c r="AJ3150" s="36"/>
      <c r="AK3150" s="36"/>
      <c r="AL3150" s="36"/>
    </row>
    <row r="3151" spans="3:39" x14ac:dyDescent="0.3">
      <c r="C3151" s="51"/>
      <c r="AG3151" s="36"/>
      <c r="AJ3151" s="36"/>
      <c r="AK3151" s="36"/>
      <c r="AL3151" s="36"/>
    </row>
    <row r="3152" spans="3:39" x14ac:dyDescent="0.3">
      <c r="C3152" s="51"/>
      <c r="AG3152" s="36"/>
      <c r="AJ3152" s="36"/>
      <c r="AK3152" s="36"/>
      <c r="AL3152" s="36"/>
    </row>
    <row r="3153" spans="3:38" x14ac:dyDescent="0.3">
      <c r="C3153" s="51"/>
      <c r="AG3153" s="36"/>
      <c r="AJ3153" s="36"/>
      <c r="AK3153" s="36"/>
      <c r="AL3153" s="36"/>
    </row>
    <row r="3154" spans="3:38" x14ac:dyDescent="0.3">
      <c r="C3154" s="51"/>
      <c r="AG3154" s="36"/>
      <c r="AJ3154" s="36"/>
      <c r="AK3154" s="36"/>
      <c r="AL3154" s="36"/>
    </row>
    <row r="3155" spans="3:38" x14ac:dyDescent="0.3">
      <c r="C3155" s="51"/>
      <c r="AG3155" s="36"/>
      <c r="AJ3155" s="36"/>
      <c r="AK3155" s="36"/>
      <c r="AL3155" s="36"/>
    </row>
    <row r="3156" spans="3:38" x14ac:dyDescent="0.3">
      <c r="C3156" s="51"/>
      <c r="AG3156" s="36"/>
      <c r="AJ3156" s="36"/>
      <c r="AK3156" s="36"/>
      <c r="AL3156" s="36"/>
    </row>
    <row r="3157" spans="3:38" x14ac:dyDescent="0.3">
      <c r="C3157" s="51"/>
      <c r="AG3157" s="36"/>
      <c r="AJ3157" s="36"/>
      <c r="AK3157" s="36"/>
      <c r="AL3157" s="36"/>
    </row>
    <row r="3158" spans="3:38" x14ac:dyDescent="0.3">
      <c r="C3158" s="51"/>
      <c r="AG3158" s="36"/>
      <c r="AJ3158" s="36"/>
      <c r="AK3158" s="36"/>
      <c r="AL3158" s="36"/>
    </row>
    <row r="3159" spans="3:38" x14ac:dyDescent="0.3">
      <c r="C3159" s="51"/>
      <c r="G3159" s="52"/>
      <c r="H3159" s="52"/>
      <c r="AG3159" s="36"/>
      <c r="AJ3159" s="36"/>
      <c r="AK3159" s="36"/>
      <c r="AL3159" s="36"/>
    </row>
    <row r="3160" spans="3:38" x14ac:dyDescent="0.3">
      <c r="C3160" s="51"/>
      <c r="AG3160" s="36"/>
      <c r="AJ3160" s="36"/>
      <c r="AK3160" s="36"/>
      <c r="AL3160" s="36"/>
    </row>
    <row r="3161" spans="3:38" x14ac:dyDescent="0.3">
      <c r="C3161" s="51"/>
      <c r="AG3161" s="36"/>
      <c r="AJ3161" s="36"/>
      <c r="AK3161" s="36"/>
      <c r="AL3161" s="36"/>
    </row>
    <row r="3162" spans="3:38" x14ac:dyDescent="0.3">
      <c r="C3162" s="51"/>
      <c r="AG3162" s="36"/>
      <c r="AJ3162" s="36"/>
      <c r="AK3162" s="36"/>
      <c r="AL3162" s="36"/>
    </row>
    <row r="3163" spans="3:38" x14ac:dyDescent="0.3">
      <c r="C3163" s="51"/>
      <c r="AG3163" s="36"/>
      <c r="AJ3163" s="36"/>
      <c r="AK3163" s="36"/>
      <c r="AL3163" s="36"/>
    </row>
    <row r="3164" spans="3:38" x14ac:dyDescent="0.3">
      <c r="C3164" s="51"/>
      <c r="AG3164" s="36"/>
      <c r="AJ3164" s="36"/>
      <c r="AK3164" s="36"/>
      <c r="AL3164" s="36"/>
    </row>
    <row r="3165" spans="3:38" x14ac:dyDescent="0.3">
      <c r="C3165" s="51"/>
      <c r="AG3165" s="36"/>
      <c r="AJ3165" s="36"/>
      <c r="AK3165" s="36"/>
      <c r="AL3165" s="36"/>
    </row>
    <row r="3166" spans="3:38" x14ac:dyDescent="0.3">
      <c r="C3166" s="51"/>
      <c r="AG3166" s="36"/>
      <c r="AJ3166" s="36"/>
      <c r="AK3166" s="36"/>
      <c r="AL3166" s="36"/>
    </row>
    <row r="3167" spans="3:38" x14ac:dyDescent="0.3">
      <c r="C3167" s="51"/>
      <c r="AG3167" s="36"/>
      <c r="AJ3167" s="36"/>
      <c r="AK3167" s="36"/>
      <c r="AL3167" s="36"/>
    </row>
    <row r="3168" spans="3:38" x14ac:dyDescent="0.3">
      <c r="C3168" s="51"/>
      <c r="AG3168" s="36"/>
      <c r="AJ3168" s="36"/>
      <c r="AK3168" s="36"/>
      <c r="AL3168" s="36"/>
    </row>
    <row r="3169" spans="3:39" x14ac:dyDescent="0.3">
      <c r="C3169" s="51"/>
      <c r="AG3169" s="36"/>
      <c r="AJ3169" s="36"/>
      <c r="AK3169" s="36"/>
      <c r="AL3169" s="36"/>
      <c r="AM3169" s="36"/>
    </row>
    <row r="3170" spans="3:39" x14ac:dyDescent="0.3">
      <c r="C3170" s="51"/>
      <c r="AG3170" s="36"/>
      <c r="AJ3170" s="36"/>
      <c r="AK3170" s="36"/>
      <c r="AL3170" s="36"/>
    </row>
    <row r="3171" spans="3:39" x14ac:dyDescent="0.3">
      <c r="C3171" s="51"/>
      <c r="AG3171" s="36"/>
      <c r="AJ3171" s="36"/>
      <c r="AK3171" s="36"/>
      <c r="AL3171" s="36"/>
    </row>
    <row r="3172" spans="3:39" x14ac:dyDescent="0.3">
      <c r="C3172" s="51"/>
      <c r="AG3172" s="36"/>
      <c r="AJ3172" s="36"/>
      <c r="AK3172" s="36"/>
      <c r="AL3172" s="36"/>
    </row>
    <row r="3173" spans="3:39" x14ac:dyDescent="0.3">
      <c r="C3173" s="51"/>
      <c r="AG3173" s="36"/>
      <c r="AJ3173" s="36"/>
      <c r="AK3173" s="36"/>
      <c r="AL3173" s="36"/>
    </row>
    <row r="3174" spans="3:39" x14ac:dyDescent="0.3">
      <c r="C3174" s="51"/>
      <c r="AG3174" s="36"/>
      <c r="AJ3174" s="36"/>
      <c r="AK3174" s="36"/>
      <c r="AL3174" s="36"/>
    </row>
    <row r="3175" spans="3:39" x14ac:dyDescent="0.3">
      <c r="C3175" s="51"/>
      <c r="AG3175" s="36"/>
      <c r="AJ3175" s="36"/>
      <c r="AK3175" s="36"/>
      <c r="AL3175" s="36"/>
    </row>
    <row r="3176" spans="3:39" x14ac:dyDescent="0.3">
      <c r="C3176" s="51"/>
      <c r="AG3176" s="36"/>
      <c r="AJ3176" s="36"/>
      <c r="AK3176" s="36"/>
      <c r="AL3176" s="36"/>
    </row>
    <row r="3177" spans="3:39" x14ac:dyDescent="0.3">
      <c r="C3177" s="51"/>
      <c r="AG3177" s="36"/>
      <c r="AJ3177" s="36"/>
      <c r="AK3177" s="36"/>
      <c r="AL3177" s="36"/>
    </row>
    <row r="3178" spans="3:39" x14ac:dyDescent="0.3">
      <c r="C3178" s="51"/>
      <c r="AG3178" s="36"/>
      <c r="AJ3178" s="36"/>
      <c r="AK3178" s="36"/>
      <c r="AL3178" s="36"/>
    </row>
    <row r="3179" spans="3:39" x14ac:dyDescent="0.3">
      <c r="C3179" s="51"/>
      <c r="AG3179" s="36"/>
      <c r="AJ3179" s="36"/>
      <c r="AK3179" s="36"/>
      <c r="AL3179" s="36"/>
    </row>
    <row r="3180" spans="3:39" x14ac:dyDescent="0.3">
      <c r="C3180" s="51"/>
      <c r="AG3180" s="36"/>
      <c r="AJ3180" s="36"/>
      <c r="AK3180" s="36"/>
      <c r="AL3180" s="36"/>
    </row>
    <row r="3181" spans="3:39" x14ac:dyDescent="0.3">
      <c r="C3181" s="51"/>
      <c r="AG3181" s="36"/>
      <c r="AJ3181" s="36"/>
      <c r="AK3181" s="36"/>
      <c r="AL3181" s="36"/>
    </row>
    <row r="3182" spans="3:39" x14ac:dyDescent="0.3">
      <c r="C3182" s="51"/>
      <c r="AG3182" s="36"/>
      <c r="AJ3182" s="36"/>
      <c r="AK3182" s="36"/>
      <c r="AL3182" s="36"/>
    </row>
    <row r="3183" spans="3:39" x14ac:dyDescent="0.3">
      <c r="C3183" s="51"/>
      <c r="AG3183" s="36"/>
      <c r="AJ3183" s="36"/>
      <c r="AK3183" s="36"/>
      <c r="AL3183" s="36"/>
    </row>
    <row r="3184" spans="3:39" x14ac:dyDescent="0.3">
      <c r="C3184" s="51"/>
      <c r="AG3184" s="36"/>
      <c r="AJ3184" s="36"/>
      <c r="AK3184" s="36"/>
      <c r="AL3184" s="36"/>
    </row>
    <row r="3185" spans="3:39" x14ac:dyDescent="0.3">
      <c r="C3185" s="51"/>
      <c r="AG3185" s="36"/>
      <c r="AJ3185" s="36"/>
      <c r="AK3185" s="36"/>
      <c r="AL3185" s="36"/>
    </row>
    <row r="3186" spans="3:39" x14ac:dyDescent="0.3">
      <c r="C3186" s="51"/>
      <c r="AG3186" s="36"/>
      <c r="AJ3186" s="36"/>
      <c r="AK3186" s="36"/>
      <c r="AL3186" s="36"/>
    </row>
    <row r="3187" spans="3:39" x14ac:dyDescent="0.3">
      <c r="C3187" s="51"/>
      <c r="AG3187" s="36"/>
      <c r="AJ3187" s="36"/>
      <c r="AK3187" s="36"/>
      <c r="AL3187" s="36"/>
    </row>
    <row r="3188" spans="3:39" x14ac:dyDescent="0.3">
      <c r="C3188" s="51"/>
      <c r="AG3188" s="36"/>
      <c r="AJ3188" s="36"/>
      <c r="AK3188" s="36"/>
      <c r="AL3188" s="36"/>
      <c r="AM3188" s="36"/>
    </row>
    <row r="3189" spans="3:39" x14ac:dyDescent="0.3">
      <c r="C3189" s="51"/>
      <c r="AG3189" s="36"/>
      <c r="AJ3189" s="36"/>
      <c r="AK3189" s="36"/>
      <c r="AL3189" s="36"/>
    </row>
    <row r="3190" spans="3:39" x14ac:dyDescent="0.3">
      <c r="C3190" s="51"/>
      <c r="AG3190" s="36"/>
      <c r="AJ3190" s="36"/>
      <c r="AK3190" s="36"/>
      <c r="AL3190" s="36"/>
    </row>
    <row r="3191" spans="3:39" x14ac:dyDescent="0.3">
      <c r="C3191" s="51"/>
      <c r="AG3191" s="36"/>
      <c r="AJ3191" s="36"/>
      <c r="AK3191" s="36"/>
      <c r="AL3191" s="36"/>
    </row>
    <row r="3192" spans="3:39" x14ac:dyDescent="0.3">
      <c r="C3192" s="51"/>
      <c r="AG3192" s="36"/>
      <c r="AJ3192" s="36"/>
      <c r="AK3192" s="36"/>
      <c r="AL3192" s="36"/>
    </row>
    <row r="3193" spans="3:39" x14ac:dyDescent="0.3">
      <c r="C3193" s="51"/>
      <c r="S3193" s="52"/>
      <c r="AG3193" s="36"/>
      <c r="AJ3193" s="36"/>
      <c r="AK3193" s="36"/>
      <c r="AL3193" s="36"/>
    </row>
    <row r="3194" spans="3:39" x14ac:dyDescent="0.3">
      <c r="C3194" s="51"/>
      <c r="S3194" s="52"/>
      <c r="AG3194" s="36"/>
      <c r="AJ3194" s="36"/>
      <c r="AK3194" s="36"/>
      <c r="AL3194" s="36"/>
    </row>
    <row r="3195" spans="3:39" x14ac:dyDescent="0.3">
      <c r="C3195" s="51"/>
      <c r="S3195" s="52"/>
      <c r="AG3195" s="36"/>
      <c r="AJ3195" s="36"/>
      <c r="AK3195" s="36"/>
      <c r="AL3195" s="36"/>
    </row>
    <row r="3196" spans="3:39" x14ac:dyDescent="0.3">
      <c r="C3196" s="51"/>
      <c r="S3196" s="52"/>
      <c r="AG3196" s="36"/>
      <c r="AJ3196" s="36"/>
      <c r="AK3196" s="36"/>
      <c r="AL3196" s="36"/>
    </row>
    <row r="3197" spans="3:39" x14ac:dyDescent="0.3">
      <c r="C3197" s="51"/>
      <c r="S3197" s="52"/>
      <c r="AG3197" s="36"/>
      <c r="AJ3197" s="36"/>
      <c r="AK3197" s="36"/>
      <c r="AL3197" s="36"/>
    </row>
    <row r="3198" spans="3:39" x14ac:dyDescent="0.3">
      <c r="C3198" s="51"/>
      <c r="AG3198" s="36"/>
      <c r="AJ3198" s="36"/>
      <c r="AK3198" s="36"/>
      <c r="AL3198" s="36"/>
    </row>
    <row r="3199" spans="3:39" x14ac:dyDescent="0.3">
      <c r="C3199" s="51"/>
      <c r="AG3199" s="36"/>
      <c r="AJ3199" s="36"/>
      <c r="AK3199" s="36"/>
      <c r="AL3199" s="36"/>
    </row>
    <row r="3200" spans="3:39" x14ac:dyDescent="0.3">
      <c r="C3200" s="51"/>
      <c r="AG3200" s="36"/>
      <c r="AJ3200" s="36"/>
      <c r="AK3200" s="36"/>
      <c r="AL3200" s="36"/>
    </row>
    <row r="3201" spans="3:39" x14ac:dyDescent="0.3">
      <c r="C3201" s="51"/>
      <c r="AG3201" s="36"/>
      <c r="AJ3201" s="36"/>
      <c r="AK3201" s="36"/>
      <c r="AL3201" s="36"/>
    </row>
    <row r="3202" spans="3:39" x14ac:dyDescent="0.3">
      <c r="C3202" s="51"/>
      <c r="AG3202" s="36"/>
      <c r="AJ3202" s="36"/>
      <c r="AK3202" s="36"/>
      <c r="AL3202" s="36"/>
    </row>
    <row r="3203" spans="3:39" x14ac:dyDescent="0.3">
      <c r="C3203" s="51"/>
      <c r="AG3203" s="36"/>
      <c r="AJ3203" s="36"/>
      <c r="AK3203" s="36"/>
      <c r="AL3203" s="36"/>
    </row>
    <row r="3204" spans="3:39" x14ac:dyDescent="0.3">
      <c r="C3204" s="51"/>
      <c r="AG3204" s="36"/>
      <c r="AJ3204" s="36"/>
      <c r="AK3204" s="36"/>
      <c r="AL3204" s="36"/>
    </row>
    <row r="3205" spans="3:39" x14ac:dyDescent="0.3">
      <c r="C3205" s="51"/>
      <c r="AG3205" s="36"/>
      <c r="AJ3205" s="36"/>
      <c r="AK3205" s="36"/>
      <c r="AL3205" s="36"/>
    </row>
    <row r="3206" spans="3:39" x14ac:dyDescent="0.3">
      <c r="C3206" s="51"/>
      <c r="AG3206" s="36"/>
      <c r="AJ3206" s="36"/>
      <c r="AK3206" s="36"/>
      <c r="AL3206" s="36"/>
    </row>
    <row r="3207" spans="3:39" x14ac:dyDescent="0.3">
      <c r="C3207" s="51"/>
      <c r="AG3207" s="36"/>
      <c r="AJ3207" s="36"/>
      <c r="AK3207" s="36"/>
      <c r="AL3207" s="36"/>
    </row>
    <row r="3208" spans="3:39" x14ac:dyDescent="0.3">
      <c r="C3208" s="51"/>
      <c r="AG3208" s="36"/>
      <c r="AJ3208" s="36"/>
      <c r="AK3208" s="36"/>
      <c r="AL3208" s="36"/>
    </row>
    <row r="3209" spans="3:39" x14ac:dyDescent="0.3">
      <c r="C3209" s="51"/>
      <c r="AG3209" s="36"/>
      <c r="AJ3209" s="36"/>
      <c r="AK3209" s="36"/>
      <c r="AL3209" s="36"/>
    </row>
    <row r="3210" spans="3:39" x14ac:dyDescent="0.3">
      <c r="C3210" s="51"/>
      <c r="AG3210" s="36"/>
      <c r="AJ3210" s="36"/>
      <c r="AK3210" s="36"/>
      <c r="AL3210" s="36"/>
    </row>
    <row r="3211" spans="3:39" x14ac:dyDescent="0.3">
      <c r="C3211" s="51"/>
      <c r="AG3211" s="36"/>
      <c r="AJ3211" s="36"/>
      <c r="AK3211" s="36"/>
      <c r="AL3211" s="36"/>
    </row>
    <row r="3212" spans="3:39" x14ac:dyDescent="0.3">
      <c r="C3212" s="51"/>
      <c r="AG3212" s="36"/>
      <c r="AJ3212" s="36"/>
      <c r="AK3212" s="36"/>
      <c r="AL3212" s="36"/>
      <c r="AM3212" s="36"/>
    </row>
    <row r="3213" spans="3:39" x14ac:dyDescent="0.3">
      <c r="C3213" s="51"/>
      <c r="R3213" s="52"/>
      <c r="AG3213" s="36"/>
      <c r="AJ3213" s="36"/>
      <c r="AK3213" s="36"/>
      <c r="AL3213" s="36"/>
    </row>
    <row r="3214" spans="3:39" x14ac:dyDescent="0.3">
      <c r="C3214" s="51"/>
      <c r="AG3214" s="36"/>
      <c r="AJ3214" s="36"/>
      <c r="AK3214" s="36"/>
      <c r="AL3214" s="36"/>
    </row>
    <row r="3215" spans="3:39" x14ac:dyDescent="0.3">
      <c r="C3215" s="51"/>
      <c r="AG3215" s="36"/>
      <c r="AJ3215" s="36"/>
      <c r="AK3215" s="36"/>
      <c r="AL3215" s="36"/>
    </row>
    <row r="3216" spans="3:39" x14ac:dyDescent="0.3">
      <c r="C3216" s="51"/>
      <c r="AG3216" s="36"/>
      <c r="AJ3216" s="36"/>
      <c r="AK3216" s="36"/>
      <c r="AL3216" s="36"/>
    </row>
    <row r="3217" spans="3:38" x14ac:dyDescent="0.3">
      <c r="C3217" s="51"/>
      <c r="AG3217" s="36"/>
      <c r="AJ3217" s="36"/>
      <c r="AK3217" s="36"/>
      <c r="AL3217" s="36"/>
    </row>
    <row r="3218" spans="3:38" x14ac:dyDescent="0.3">
      <c r="C3218" s="51"/>
      <c r="AG3218" s="36"/>
      <c r="AJ3218" s="36"/>
      <c r="AK3218" s="36"/>
      <c r="AL3218" s="36"/>
    </row>
    <row r="3219" spans="3:38" x14ac:dyDescent="0.3">
      <c r="C3219" s="51"/>
      <c r="AG3219" s="36"/>
      <c r="AJ3219" s="36"/>
      <c r="AK3219" s="36"/>
      <c r="AL3219" s="36"/>
    </row>
    <row r="3220" spans="3:38" x14ac:dyDescent="0.3">
      <c r="C3220" s="51"/>
      <c r="AG3220" s="36"/>
      <c r="AJ3220" s="36"/>
      <c r="AK3220" s="36"/>
      <c r="AL3220" s="36"/>
    </row>
    <row r="3221" spans="3:38" x14ac:dyDescent="0.3">
      <c r="C3221" s="51"/>
      <c r="AG3221" s="36"/>
      <c r="AJ3221" s="36"/>
      <c r="AK3221" s="36"/>
      <c r="AL3221" s="36"/>
    </row>
    <row r="3222" spans="3:38" x14ac:dyDescent="0.3">
      <c r="C3222" s="51"/>
      <c r="AG3222" s="36"/>
      <c r="AJ3222" s="36"/>
      <c r="AK3222" s="36"/>
      <c r="AL3222" s="36"/>
    </row>
    <row r="3223" spans="3:38" x14ac:dyDescent="0.3">
      <c r="C3223" s="51"/>
      <c r="AG3223" s="36"/>
      <c r="AJ3223" s="36"/>
      <c r="AK3223" s="36"/>
      <c r="AL3223" s="36"/>
    </row>
    <row r="3224" spans="3:38" x14ac:dyDescent="0.3">
      <c r="C3224" s="51"/>
      <c r="AG3224" s="36"/>
      <c r="AJ3224" s="36"/>
      <c r="AK3224" s="36"/>
      <c r="AL3224" s="36"/>
    </row>
    <row r="3225" spans="3:38" x14ac:dyDescent="0.3">
      <c r="C3225" s="51"/>
      <c r="AG3225" s="36"/>
      <c r="AJ3225" s="36"/>
      <c r="AK3225" s="36"/>
      <c r="AL3225" s="36"/>
    </row>
    <row r="3226" spans="3:38" x14ac:dyDescent="0.3">
      <c r="C3226" s="51"/>
      <c r="AG3226" s="36"/>
      <c r="AJ3226" s="36"/>
      <c r="AK3226" s="36"/>
      <c r="AL3226" s="36"/>
    </row>
    <row r="3227" spans="3:38" x14ac:dyDescent="0.3">
      <c r="C3227" s="51"/>
      <c r="AG3227" s="36"/>
      <c r="AJ3227" s="36"/>
      <c r="AK3227" s="36"/>
      <c r="AL3227" s="36"/>
    </row>
    <row r="3228" spans="3:38" x14ac:dyDescent="0.3">
      <c r="C3228" s="51"/>
      <c r="AG3228" s="36"/>
      <c r="AJ3228" s="36"/>
      <c r="AK3228" s="36"/>
      <c r="AL3228" s="36"/>
    </row>
    <row r="3229" spans="3:38" x14ac:dyDescent="0.3">
      <c r="C3229" s="51"/>
      <c r="AG3229" s="36"/>
      <c r="AJ3229" s="36"/>
      <c r="AK3229" s="36"/>
      <c r="AL3229" s="36"/>
    </row>
    <row r="3230" spans="3:38" x14ac:dyDescent="0.3">
      <c r="C3230" s="51"/>
      <c r="AG3230" s="36"/>
      <c r="AJ3230" s="36"/>
      <c r="AK3230" s="36"/>
      <c r="AL3230" s="36"/>
    </row>
    <row r="3231" spans="3:38" x14ac:dyDescent="0.3">
      <c r="C3231" s="51"/>
      <c r="AG3231" s="36"/>
      <c r="AJ3231" s="36"/>
      <c r="AK3231" s="36"/>
      <c r="AL3231" s="36"/>
    </row>
    <row r="3232" spans="3:38" x14ac:dyDescent="0.3">
      <c r="C3232" s="51"/>
      <c r="R3232" s="52"/>
      <c r="AG3232" s="36"/>
      <c r="AJ3232" s="36"/>
      <c r="AK3232" s="36"/>
      <c r="AL3232" s="36"/>
    </row>
    <row r="3233" spans="3:38" x14ac:dyDescent="0.3">
      <c r="C3233" s="51"/>
      <c r="R3233" s="52"/>
      <c r="AG3233" s="36"/>
      <c r="AJ3233" s="36"/>
      <c r="AK3233" s="36"/>
      <c r="AL3233" s="36"/>
    </row>
    <row r="3234" spans="3:38" x14ac:dyDescent="0.3">
      <c r="C3234" s="51"/>
      <c r="AG3234" s="36"/>
      <c r="AJ3234" s="36"/>
      <c r="AK3234" s="36"/>
      <c r="AL3234" s="36"/>
    </row>
    <row r="3235" spans="3:38" x14ac:dyDescent="0.3">
      <c r="C3235" s="51"/>
      <c r="AG3235" s="36"/>
      <c r="AJ3235" s="36"/>
      <c r="AK3235" s="36"/>
      <c r="AL3235" s="36"/>
    </row>
    <row r="3236" spans="3:38" x14ac:dyDescent="0.3">
      <c r="C3236" s="51"/>
      <c r="AG3236" s="36"/>
      <c r="AJ3236" s="36"/>
      <c r="AK3236" s="36"/>
      <c r="AL3236" s="36"/>
    </row>
    <row r="3237" spans="3:38" x14ac:dyDescent="0.3">
      <c r="C3237" s="51"/>
      <c r="AG3237" s="36"/>
      <c r="AJ3237" s="36"/>
      <c r="AK3237" s="36"/>
      <c r="AL3237" s="36"/>
    </row>
    <row r="3238" spans="3:38" x14ac:dyDescent="0.3">
      <c r="C3238" s="51"/>
      <c r="AG3238" s="36"/>
      <c r="AJ3238" s="36"/>
      <c r="AK3238" s="36"/>
      <c r="AL3238" s="36"/>
    </row>
    <row r="3239" spans="3:38" x14ac:dyDescent="0.3">
      <c r="C3239" s="51"/>
      <c r="AG3239" s="36"/>
      <c r="AJ3239" s="36"/>
      <c r="AK3239" s="36"/>
      <c r="AL3239" s="36"/>
    </row>
    <row r="3240" spans="3:38" x14ac:dyDescent="0.3">
      <c r="C3240" s="51"/>
      <c r="AG3240" s="36"/>
      <c r="AJ3240" s="36"/>
      <c r="AK3240" s="36"/>
      <c r="AL3240" s="36"/>
    </row>
    <row r="3241" spans="3:38" x14ac:dyDescent="0.3">
      <c r="C3241" s="51"/>
      <c r="AG3241" s="36"/>
      <c r="AJ3241" s="36"/>
      <c r="AK3241" s="36"/>
      <c r="AL3241" s="36"/>
    </row>
    <row r="3242" spans="3:38" x14ac:dyDescent="0.3">
      <c r="C3242" s="51"/>
      <c r="AG3242" s="36"/>
      <c r="AJ3242" s="36"/>
      <c r="AK3242" s="36"/>
      <c r="AL3242" s="36"/>
    </row>
    <row r="3243" spans="3:38" x14ac:dyDescent="0.3">
      <c r="C3243" s="51"/>
      <c r="AG3243" s="36"/>
      <c r="AJ3243" s="36"/>
      <c r="AK3243" s="36"/>
      <c r="AL3243" s="36"/>
    </row>
    <row r="3244" spans="3:38" x14ac:dyDescent="0.3">
      <c r="C3244" s="51"/>
      <c r="AG3244" s="36"/>
      <c r="AJ3244" s="36"/>
      <c r="AK3244" s="36"/>
      <c r="AL3244" s="36"/>
    </row>
    <row r="3245" spans="3:38" x14ac:dyDescent="0.3">
      <c r="C3245" s="51"/>
      <c r="AG3245" s="36"/>
      <c r="AJ3245" s="36"/>
      <c r="AK3245" s="36"/>
      <c r="AL3245" s="36"/>
    </row>
    <row r="3246" spans="3:38" x14ac:dyDescent="0.3">
      <c r="C3246" s="51"/>
      <c r="AG3246" s="36"/>
      <c r="AJ3246" s="36"/>
      <c r="AK3246" s="36"/>
      <c r="AL3246" s="36"/>
    </row>
    <row r="3247" spans="3:38" x14ac:dyDescent="0.3">
      <c r="C3247" s="51"/>
      <c r="AG3247" s="36"/>
      <c r="AJ3247" s="36"/>
      <c r="AK3247" s="36"/>
      <c r="AL3247" s="36"/>
    </row>
    <row r="3248" spans="3:38" x14ac:dyDescent="0.3">
      <c r="C3248" s="51"/>
      <c r="AG3248" s="36"/>
      <c r="AJ3248" s="36"/>
      <c r="AK3248" s="36"/>
      <c r="AL3248" s="36"/>
    </row>
    <row r="3249" spans="3:39" x14ac:dyDescent="0.3">
      <c r="C3249" s="51"/>
      <c r="AG3249" s="36"/>
      <c r="AJ3249" s="36"/>
      <c r="AK3249" s="36"/>
      <c r="AL3249" s="36"/>
    </row>
    <row r="3250" spans="3:39" x14ac:dyDescent="0.3">
      <c r="C3250" s="51"/>
      <c r="AG3250" s="36"/>
      <c r="AJ3250" s="36"/>
      <c r="AK3250" s="36"/>
      <c r="AL3250" s="36"/>
    </row>
    <row r="3251" spans="3:39" x14ac:dyDescent="0.3">
      <c r="C3251" s="51"/>
      <c r="AG3251" s="36"/>
      <c r="AJ3251" s="36"/>
      <c r="AK3251" s="36"/>
      <c r="AL3251" s="36"/>
    </row>
    <row r="3252" spans="3:39" x14ac:dyDescent="0.3">
      <c r="C3252" s="51"/>
      <c r="AG3252" s="36"/>
      <c r="AJ3252" s="36"/>
      <c r="AK3252" s="36"/>
      <c r="AL3252" s="36"/>
    </row>
    <row r="3253" spans="3:39" x14ac:dyDescent="0.3">
      <c r="C3253" s="51"/>
      <c r="G3253" s="52"/>
      <c r="H3253" s="52"/>
      <c r="AG3253" s="36"/>
      <c r="AJ3253" s="36"/>
      <c r="AK3253" s="36"/>
      <c r="AL3253" s="36"/>
    </row>
    <row r="3254" spans="3:39" x14ac:dyDescent="0.3">
      <c r="C3254" s="51"/>
      <c r="G3254" s="52"/>
      <c r="H3254" s="52"/>
      <c r="AG3254" s="36"/>
      <c r="AJ3254" s="36"/>
      <c r="AK3254" s="36"/>
      <c r="AL3254" s="36"/>
      <c r="AM3254" s="36"/>
    </row>
    <row r="3255" spans="3:39" x14ac:dyDescent="0.3">
      <c r="C3255" s="51"/>
      <c r="AG3255" s="36"/>
      <c r="AJ3255" s="36"/>
      <c r="AK3255" s="36"/>
      <c r="AL3255" s="36"/>
    </row>
    <row r="3256" spans="3:39" x14ac:dyDescent="0.3">
      <c r="C3256" s="51"/>
      <c r="AG3256" s="36"/>
      <c r="AJ3256" s="36"/>
      <c r="AK3256" s="36"/>
      <c r="AL3256" s="36"/>
    </row>
    <row r="3257" spans="3:39" x14ac:dyDescent="0.3">
      <c r="C3257" s="51"/>
      <c r="AG3257" s="36"/>
      <c r="AJ3257" s="36"/>
      <c r="AK3257" s="36"/>
      <c r="AL3257" s="36"/>
    </row>
    <row r="3258" spans="3:39" x14ac:dyDescent="0.3">
      <c r="C3258" s="51"/>
      <c r="AG3258" s="36"/>
      <c r="AJ3258" s="36"/>
      <c r="AK3258" s="36"/>
      <c r="AL3258" s="36"/>
    </row>
    <row r="3259" spans="3:39" x14ac:dyDescent="0.3">
      <c r="C3259" s="51"/>
      <c r="AG3259" s="36"/>
      <c r="AJ3259" s="36"/>
      <c r="AK3259" s="36"/>
      <c r="AL3259" s="36"/>
    </row>
    <row r="3260" spans="3:39" x14ac:dyDescent="0.3">
      <c r="C3260" s="51"/>
      <c r="AG3260" s="36"/>
      <c r="AJ3260" s="36"/>
      <c r="AK3260" s="36"/>
      <c r="AL3260" s="36"/>
    </row>
    <row r="3261" spans="3:39" x14ac:dyDescent="0.3">
      <c r="C3261" s="51"/>
      <c r="AG3261" s="36"/>
      <c r="AJ3261" s="36"/>
      <c r="AK3261" s="36"/>
      <c r="AL3261" s="36"/>
    </row>
    <row r="3262" spans="3:39" x14ac:dyDescent="0.3">
      <c r="C3262" s="51"/>
      <c r="AG3262" s="36"/>
      <c r="AJ3262" s="36"/>
      <c r="AK3262" s="36"/>
      <c r="AL3262" s="36"/>
    </row>
    <row r="3263" spans="3:39" x14ac:dyDescent="0.3">
      <c r="C3263" s="51"/>
      <c r="AG3263" s="36"/>
      <c r="AJ3263" s="36"/>
      <c r="AK3263" s="36"/>
      <c r="AL3263" s="36"/>
    </row>
    <row r="3264" spans="3:39" x14ac:dyDescent="0.3">
      <c r="C3264" s="51"/>
      <c r="R3264" s="52"/>
      <c r="AG3264" s="36"/>
      <c r="AJ3264" s="36"/>
      <c r="AK3264" s="36"/>
      <c r="AL3264" s="36"/>
    </row>
    <row r="3265" spans="3:38" x14ac:dyDescent="0.3">
      <c r="C3265" s="51"/>
      <c r="AG3265" s="36"/>
      <c r="AJ3265" s="36"/>
      <c r="AK3265" s="36"/>
      <c r="AL3265" s="36"/>
    </row>
    <row r="3266" spans="3:38" x14ac:dyDescent="0.3">
      <c r="C3266" s="51"/>
      <c r="AG3266" s="36"/>
      <c r="AJ3266" s="36"/>
      <c r="AK3266" s="36"/>
      <c r="AL3266" s="36"/>
    </row>
    <row r="3267" spans="3:38" x14ac:dyDescent="0.3">
      <c r="C3267" s="51"/>
      <c r="AG3267" s="36"/>
      <c r="AJ3267" s="36"/>
      <c r="AK3267" s="36"/>
      <c r="AL3267" s="36"/>
    </row>
    <row r="3268" spans="3:38" x14ac:dyDescent="0.3">
      <c r="C3268" s="51"/>
      <c r="AG3268" s="36"/>
      <c r="AJ3268" s="36"/>
      <c r="AK3268" s="36"/>
      <c r="AL3268" s="36"/>
    </row>
    <row r="3269" spans="3:38" x14ac:dyDescent="0.3">
      <c r="C3269" s="51"/>
      <c r="AG3269" s="36"/>
      <c r="AJ3269" s="36"/>
      <c r="AK3269" s="36"/>
      <c r="AL3269" s="36"/>
    </row>
    <row r="3270" spans="3:38" x14ac:dyDescent="0.3">
      <c r="C3270" s="51"/>
      <c r="AG3270" s="36"/>
      <c r="AJ3270" s="36"/>
      <c r="AK3270" s="36"/>
      <c r="AL3270" s="36"/>
    </row>
    <row r="3271" spans="3:38" x14ac:dyDescent="0.3">
      <c r="C3271" s="51"/>
      <c r="AG3271" s="36"/>
      <c r="AJ3271" s="36"/>
      <c r="AK3271" s="36"/>
      <c r="AL3271" s="36"/>
    </row>
    <row r="3272" spans="3:38" x14ac:dyDescent="0.3">
      <c r="C3272" s="51"/>
      <c r="AG3272" s="36"/>
      <c r="AJ3272" s="36"/>
      <c r="AK3272" s="36"/>
      <c r="AL3272" s="36"/>
    </row>
    <row r="3273" spans="3:38" x14ac:dyDescent="0.3">
      <c r="C3273" s="51"/>
      <c r="AG3273" s="36"/>
      <c r="AJ3273" s="36"/>
      <c r="AK3273" s="36"/>
      <c r="AL3273" s="36"/>
    </row>
    <row r="3274" spans="3:38" x14ac:dyDescent="0.3">
      <c r="C3274" s="51"/>
      <c r="AG3274" s="36"/>
      <c r="AJ3274" s="36"/>
      <c r="AK3274" s="36"/>
      <c r="AL3274" s="36"/>
    </row>
    <row r="3275" spans="3:38" x14ac:dyDescent="0.3">
      <c r="C3275" s="51"/>
      <c r="AG3275" s="36"/>
      <c r="AJ3275" s="36"/>
      <c r="AK3275" s="36"/>
      <c r="AL3275" s="36"/>
    </row>
    <row r="3276" spans="3:38" x14ac:dyDescent="0.3">
      <c r="C3276" s="51"/>
      <c r="AG3276" s="36"/>
      <c r="AJ3276" s="36"/>
      <c r="AK3276" s="36"/>
      <c r="AL3276" s="36"/>
    </row>
    <row r="3277" spans="3:38" x14ac:dyDescent="0.3">
      <c r="C3277" s="51"/>
      <c r="AG3277" s="36"/>
      <c r="AJ3277" s="36"/>
      <c r="AK3277" s="36"/>
      <c r="AL3277" s="36"/>
    </row>
    <row r="3278" spans="3:38" x14ac:dyDescent="0.3">
      <c r="C3278" s="51"/>
      <c r="AG3278" s="36"/>
      <c r="AJ3278" s="36"/>
      <c r="AK3278" s="36"/>
      <c r="AL3278" s="36"/>
    </row>
    <row r="3279" spans="3:38" x14ac:dyDescent="0.3">
      <c r="C3279" s="51"/>
      <c r="AG3279" s="36"/>
      <c r="AJ3279" s="36"/>
      <c r="AK3279" s="36"/>
      <c r="AL3279" s="36"/>
    </row>
    <row r="3280" spans="3:38" x14ac:dyDescent="0.3">
      <c r="C3280" s="51"/>
      <c r="AG3280" s="36"/>
      <c r="AJ3280" s="36"/>
      <c r="AK3280" s="36"/>
      <c r="AL3280" s="36"/>
    </row>
    <row r="3281" spans="3:38" x14ac:dyDescent="0.3">
      <c r="C3281" s="51"/>
      <c r="AG3281" s="36"/>
      <c r="AJ3281" s="36"/>
      <c r="AK3281" s="36"/>
      <c r="AL3281" s="36"/>
    </row>
    <row r="3282" spans="3:38" x14ac:dyDescent="0.3">
      <c r="C3282" s="51"/>
      <c r="AG3282" s="36"/>
      <c r="AJ3282" s="36"/>
      <c r="AK3282" s="36"/>
      <c r="AL3282" s="36"/>
    </row>
    <row r="3283" spans="3:38" x14ac:dyDescent="0.3">
      <c r="C3283" s="51"/>
      <c r="AG3283" s="36"/>
      <c r="AJ3283" s="36"/>
      <c r="AK3283" s="36"/>
      <c r="AL3283" s="36"/>
    </row>
    <row r="3284" spans="3:38" x14ac:dyDescent="0.3">
      <c r="C3284" s="51"/>
      <c r="AG3284" s="36"/>
      <c r="AJ3284" s="36"/>
      <c r="AK3284" s="36"/>
      <c r="AL3284" s="36"/>
    </row>
    <row r="3285" spans="3:38" x14ac:dyDescent="0.3">
      <c r="C3285" s="51"/>
      <c r="AG3285" s="36"/>
      <c r="AJ3285" s="36"/>
      <c r="AK3285" s="36"/>
      <c r="AL3285" s="36"/>
    </row>
    <row r="3286" spans="3:38" x14ac:dyDescent="0.3">
      <c r="C3286" s="51"/>
      <c r="AG3286" s="36"/>
      <c r="AJ3286" s="36"/>
      <c r="AK3286" s="36"/>
      <c r="AL3286" s="36"/>
    </row>
    <row r="3287" spans="3:38" x14ac:dyDescent="0.3">
      <c r="C3287" s="51"/>
      <c r="AG3287" s="36"/>
      <c r="AJ3287" s="36"/>
      <c r="AK3287" s="36"/>
      <c r="AL3287" s="36"/>
    </row>
    <row r="3288" spans="3:38" x14ac:dyDescent="0.3">
      <c r="C3288" s="51"/>
      <c r="AG3288" s="36"/>
      <c r="AJ3288" s="36"/>
      <c r="AK3288" s="36"/>
      <c r="AL3288" s="36"/>
    </row>
    <row r="3289" spans="3:38" x14ac:dyDescent="0.3">
      <c r="C3289" s="51"/>
      <c r="AG3289" s="36"/>
      <c r="AJ3289" s="36"/>
      <c r="AK3289" s="36"/>
      <c r="AL3289" s="36"/>
    </row>
    <row r="3290" spans="3:38" x14ac:dyDescent="0.3">
      <c r="C3290" s="51"/>
      <c r="AG3290" s="36"/>
      <c r="AJ3290" s="36"/>
      <c r="AK3290" s="36"/>
      <c r="AL3290" s="36"/>
    </row>
    <row r="3291" spans="3:38" x14ac:dyDescent="0.3">
      <c r="C3291" s="51"/>
      <c r="AG3291" s="36"/>
      <c r="AJ3291" s="36"/>
      <c r="AK3291" s="36"/>
      <c r="AL3291" s="36"/>
    </row>
    <row r="3292" spans="3:38" x14ac:dyDescent="0.3">
      <c r="C3292" s="51"/>
      <c r="AG3292" s="36"/>
      <c r="AJ3292" s="36"/>
      <c r="AK3292" s="36"/>
      <c r="AL3292" s="36"/>
    </row>
    <row r="3293" spans="3:38" x14ac:dyDescent="0.3">
      <c r="C3293" s="51"/>
      <c r="AG3293" s="36"/>
      <c r="AJ3293" s="36"/>
      <c r="AK3293" s="36"/>
      <c r="AL3293" s="36"/>
    </row>
    <row r="3294" spans="3:38" x14ac:dyDescent="0.3">
      <c r="C3294" s="51"/>
      <c r="AG3294" s="36"/>
      <c r="AJ3294" s="36"/>
      <c r="AK3294" s="36"/>
      <c r="AL3294" s="36"/>
    </row>
    <row r="3295" spans="3:38" x14ac:dyDescent="0.3">
      <c r="C3295" s="51"/>
      <c r="AG3295" s="36"/>
      <c r="AJ3295" s="36"/>
      <c r="AK3295" s="36"/>
      <c r="AL3295" s="36"/>
    </row>
    <row r="3296" spans="3:38" x14ac:dyDescent="0.3">
      <c r="C3296" s="51"/>
      <c r="AG3296" s="36"/>
      <c r="AJ3296" s="36"/>
      <c r="AK3296" s="36"/>
      <c r="AL3296" s="36"/>
    </row>
    <row r="3297" spans="3:38" x14ac:dyDescent="0.3">
      <c r="C3297" s="51"/>
      <c r="AG3297" s="36"/>
      <c r="AJ3297" s="36"/>
      <c r="AK3297" s="36"/>
      <c r="AL3297" s="36"/>
    </row>
    <row r="3298" spans="3:38" x14ac:dyDescent="0.3">
      <c r="C3298" s="51"/>
      <c r="AG3298" s="36"/>
      <c r="AJ3298" s="36"/>
      <c r="AK3298" s="36"/>
      <c r="AL3298" s="36"/>
    </row>
    <row r="3299" spans="3:38" x14ac:dyDescent="0.3">
      <c r="C3299" s="51"/>
      <c r="AG3299" s="36"/>
      <c r="AJ3299" s="36"/>
      <c r="AK3299" s="36"/>
      <c r="AL3299" s="36"/>
    </row>
    <row r="3300" spans="3:38" x14ac:dyDescent="0.3">
      <c r="C3300" s="51"/>
      <c r="AG3300" s="36"/>
      <c r="AJ3300" s="36"/>
      <c r="AK3300" s="36"/>
      <c r="AL3300" s="36"/>
    </row>
    <row r="3301" spans="3:38" x14ac:dyDescent="0.3">
      <c r="C3301" s="51"/>
      <c r="AG3301" s="36"/>
      <c r="AJ3301" s="36"/>
      <c r="AK3301" s="36"/>
      <c r="AL3301" s="36"/>
    </row>
    <row r="3302" spans="3:38" x14ac:dyDescent="0.3">
      <c r="C3302" s="51"/>
      <c r="R3302" s="52"/>
      <c r="AG3302" s="36"/>
      <c r="AJ3302" s="36"/>
      <c r="AK3302" s="36"/>
      <c r="AL3302" s="36"/>
    </row>
    <row r="3303" spans="3:38" x14ac:dyDescent="0.3">
      <c r="C3303" s="51"/>
      <c r="AG3303" s="36"/>
      <c r="AJ3303" s="36"/>
      <c r="AK3303" s="36"/>
      <c r="AL3303" s="36"/>
    </row>
    <row r="3304" spans="3:38" x14ac:dyDescent="0.3">
      <c r="C3304" s="51"/>
      <c r="AG3304" s="36"/>
      <c r="AJ3304" s="36"/>
      <c r="AK3304" s="36"/>
      <c r="AL3304" s="36"/>
    </row>
    <row r="3305" spans="3:38" x14ac:dyDescent="0.3">
      <c r="C3305" s="51"/>
      <c r="AG3305" s="36"/>
      <c r="AJ3305" s="36"/>
      <c r="AK3305" s="36"/>
      <c r="AL3305" s="36"/>
    </row>
    <row r="3306" spans="3:38" x14ac:dyDescent="0.3">
      <c r="C3306" s="51"/>
      <c r="AG3306" s="36"/>
      <c r="AJ3306" s="36"/>
      <c r="AK3306" s="36"/>
      <c r="AL3306" s="36"/>
    </row>
    <row r="3307" spans="3:38" x14ac:dyDescent="0.3">
      <c r="C3307" s="51"/>
      <c r="AG3307" s="36"/>
      <c r="AJ3307" s="36"/>
      <c r="AK3307" s="36"/>
      <c r="AL3307" s="36"/>
    </row>
    <row r="3308" spans="3:38" x14ac:dyDescent="0.3">
      <c r="C3308" s="51"/>
      <c r="AG3308" s="36"/>
      <c r="AJ3308" s="36"/>
      <c r="AK3308" s="36"/>
      <c r="AL3308" s="36"/>
    </row>
    <row r="3309" spans="3:38" x14ac:dyDescent="0.3">
      <c r="C3309" s="51"/>
      <c r="AG3309" s="36"/>
      <c r="AJ3309" s="36"/>
      <c r="AK3309" s="36"/>
      <c r="AL3309" s="36"/>
    </row>
    <row r="3310" spans="3:38" x14ac:dyDescent="0.3">
      <c r="C3310" s="51"/>
      <c r="AG3310" s="36"/>
      <c r="AJ3310" s="36"/>
      <c r="AK3310" s="36"/>
      <c r="AL3310" s="36"/>
    </row>
    <row r="3311" spans="3:38" x14ac:dyDescent="0.3">
      <c r="C3311" s="51"/>
      <c r="AG3311" s="36"/>
      <c r="AJ3311" s="36"/>
      <c r="AK3311" s="36"/>
      <c r="AL3311" s="36"/>
    </row>
    <row r="3312" spans="3:38" x14ac:dyDescent="0.3">
      <c r="C3312" s="51"/>
      <c r="AG3312" s="36"/>
      <c r="AJ3312" s="36"/>
      <c r="AK3312" s="36"/>
      <c r="AL3312" s="36"/>
    </row>
    <row r="3313" spans="3:38" x14ac:dyDescent="0.3">
      <c r="C3313" s="51"/>
      <c r="AG3313" s="36"/>
      <c r="AJ3313" s="36"/>
      <c r="AK3313" s="36"/>
      <c r="AL3313" s="36"/>
    </row>
    <row r="3314" spans="3:38" x14ac:dyDescent="0.3">
      <c r="C3314" s="51"/>
      <c r="AG3314" s="36"/>
      <c r="AJ3314" s="36"/>
      <c r="AK3314" s="36"/>
      <c r="AL3314" s="36"/>
    </row>
    <row r="3315" spans="3:38" x14ac:dyDescent="0.3">
      <c r="C3315" s="51"/>
      <c r="AG3315" s="36"/>
      <c r="AJ3315" s="36"/>
      <c r="AK3315" s="36"/>
      <c r="AL3315" s="36"/>
    </row>
    <row r="3316" spans="3:38" x14ac:dyDescent="0.3">
      <c r="C3316" s="51"/>
      <c r="AG3316" s="36"/>
      <c r="AJ3316" s="36"/>
      <c r="AK3316" s="36"/>
      <c r="AL3316" s="36"/>
    </row>
    <row r="3317" spans="3:38" x14ac:dyDescent="0.3">
      <c r="C3317" s="51"/>
      <c r="AG3317" s="36"/>
      <c r="AJ3317" s="36"/>
      <c r="AK3317" s="36"/>
      <c r="AL3317" s="36"/>
    </row>
    <row r="3318" spans="3:38" x14ac:dyDescent="0.3">
      <c r="C3318" s="51"/>
      <c r="AG3318" s="36"/>
      <c r="AJ3318" s="36"/>
      <c r="AK3318" s="36"/>
      <c r="AL3318" s="36"/>
    </row>
    <row r="3319" spans="3:38" x14ac:dyDescent="0.3">
      <c r="C3319" s="51"/>
      <c r="AG3319" s="36"/>
      <c r="AJ3319" s="36"/>
      <c r="AK3319" s="36"/>
      <c r="AL3319" s="36"/>
    </row>
    <row r="3320" spans="3:38" x14ac:dyDescent="0.3">
      <c r="C3320" s="51"/>
      <c r="AG3320" s="36"/>
      <c r="AJ3320" s="36"/>
      <c r="AK3320" s="36"/>
      <c r="AL3320" s="36"/>
    </row>
    <row r="3321" spans="3:38" x14ac:dyDescent="0.3">
      <c r="C3321" s="51"/>
      <c r="AG3321" s="36"/>
      <c r="AJ3321" s="36"/>
      <c r="AK3321" s="36"/>
      <c r="AL3321" s="36"/>
    </row>
    <row r="3322" spans="3:38" x14ac:dyDescent="0.3">
      <c r="C3322" s="51"/>
      <c r="AG3322" s="36"/>
      <c r="AJ3322" s="36"/>
      <c r="AK3322" s="36"/>
      <c r="AL3322" s="36"/>
    </row>
    <row r="3323" spans="3:38" x14ac:dyDescent="0.3">
      <c r="C3323" s="51"/>
      <c r="AG3323" s="36"/>
      <c r="AJ3323" s="36"/>
      <c r="AK3323" s="36"/>
      <c r="AL3323" s="36"/>
    </row>
    <row r="3324" spans="3:38" x14ac:dyDescent="0.3">
      <c r="C3324" s="51"/>
      <c r="AG3324" s="36"/>
      <c r="AJ3324" s="36"/>
      <c r="AK3324" s="36"/>
      <c r="AL3324" s="36"/>
    </row>
    <row r="3325" spans="3:38" x14ac:dyDescent="0.3">
      <c r="C3325" s="51"/>
      <c r="AG3325" s="36"/>
      <c r="AJ3325" s="36"/>
      <c r="AK3325" s="36"/>
      <c r="AL3325" s="36"/>
    </row>
    <row r="3326" spans="3:38" x14ac:dyDescent="0.3">
      <c r="C3326" s="51"/>
      <c r="AG3326" s="36"/>
      <c r="AJ3326" s="36"/>
      <c r="AK3326" s="36"/>
      <c r="AL3326" s="36"/>
    </row>
    <row r="3327" spans="3:38" x14ac:dyDescent="0.3">
      <c r="C3327" s="51"/>
      <c r="AG3327" s="36"/>
      <c r="AJ3327" s="36"/>
      <c r="AK3327" s="36"/>
      <c r="AL3327" s="36"/>
    </row>
    <row r="3328" spans="3:38" x14ac:dyDescent="0.3">
      <c r="C3328" s="51"/>
      <c r="AG3328" s="36"/>
      <c r="AJ3328" s="36"/>
      <c r="AK3328" s="36"/>
      <c r="AL3328" s="36"/>
    </row>
    <row r="3329" spans="3:38" x14ac:dyDescent="0.3">
      <c r="C3329" s="51"/>
      <c r="AG3329" s="36"/>
      <c r="AJ3329" s="36"/>
      <c r="AK3329" s="36"/>
      <c r="AL3329" s="36"/>
    </row>
    <row r="3330" spans="3:38" x14ac:dyDescent="0.3">
      <c r="C3330" s="51"/>
      <c r="AG3330" s="36"/>
      <c r="AJ3330" s="36"/>
      <c r="AK3330" s="36"/>
      <c r="AL3330" s="36"/>
    </row>
    <row r="3331" spans="3:38" x14ac:dyDescent="0.3">
      <c r="C3331" s="51"/>
      <c r="AG3331" s="36"/>
      <c r="AJ3331" s="36"/>
      <c r="AK3331" s="36"/>
      <c r="AL3331" s="36"/>
    </row>
    <row r="3332" spans="3:38" x14ac:dyDescent="0.3">
      <c r="C3332" s="51"/>
      <c r="AG3332" s="36"/>
      <c r="AJ3332" s="36"/>
      <c r="AK3332" s="36"/>
      <c r="AL3332" s="36"/>
    </row>
    <row r="3333" spans="3:38" x14ac:dyDescent="0.3">
      <c r="C3333" s="51"/>
      <c r="AG3333" s="36"/>
      <c r="AJ3333" s="36"/>
      <c r="AK3333" s="36"/>
      <c r="AL3333" s="36"/>
    </row>
    <row r="3334" spans="3:38" x14ac:dyDescent="0.3">
      <c r="C3334" s="51"/>
      <c r="AG3334" s="36"/>
      <c r="AJ3334" s="36"/>
      <c r="AK3334" s="36"/>
      <c r="AL3334" s="36"/>
    </row>
    <row r="3335" spans="3:38" x14ac:dyDescent="0.3">
      <c r="C3335" s="51"/>
      <c r="AG3335" s="36"/>
      <c r="AJ3335" s="36"/>
      <c r="AK3335" s="36"/>
      <c r="AL3335" s="36"/>
    </row>
    <row r="3336" spans="3:38" x14ac:dyDescent="0.3">
      <c r="C3336" s="51"/>
      <c r="AG3336" s="36"/>
      <c r="AJ3336" s="36"/>
      <c r="AK3336" s="36"/>
      <c r="AL3336" s="36"/>
    </row>
    <row r="3337" spans="3:38" x14ac:dyDescent="0.3">
      <c r="C3337" s="51"/>
      <c r="AG3337" s="36"/>
      <c r="AJ3337" s="36"/>
      <c r="AK3337" s="36"/>
      <c r="AL3337" s="36"/>
    </row>
    <row r="3338" spans="3:38" x14ac:dyDescent="0.3">
      <c r="C3338" s="51"/>
      <c r="AG3338" s="36"/>
      <c r="AJ3338" s="36"/>
      <c r="AK3338" s="36"/>
      <c r="AL3338" s="36"/>
    </row>
    <row r="3339" spans="3:38" x14ac:dyDescent="0.3">
      <c r="C3339" s="51"/>
      <c r="AG3339" s="36"/>
      <c r="AJ3339" s="36"/>
      <c r="AK3339" s="36"/>
      <c r="AL3339" s="36"/>
    </row>
    <row r="3340" spans="3:38" x14ac:dyDescent="0.3">
      <c r="C3340" s="51"/>
      <c r="AG3340" s="36"/>
      <c r="AJ3340" s="36"/>
      <c r="AK3340" s="36"/>
      <c r="AL3340" s="36"/>
    </row>
    <row r="3341" spans="3:38" x14ac:dyDescent="0.3">
      <c r="C3341" s="51"/>
      <c r="AG3341" s="36"/>
      <c r="AJ3341" s="36"/>
      <c r="AK3341" s="36"/>
      <c r="AL3341" s="36"/>
    </row>
    <row r="3342" spans="3:38" x14ac:dyDescent="0.3">
      <c r="C3342" s="51"/>
      <c r="AG3342" s="36"/>
      <c r="AJ3342" s="36"/>
      <c r="AK3342" s="36"/>
      <c r="AL3342" s="36"/>
    </row>
    <row r="3343" spans="3:38" x14ac:dyDescent="0.3">
      <c r="C3343" s="51"/>
      <c r="AG3343" s="36"/>
      <c r="AJ3343" s="36"/>
      <c r="AK3343" s="36"/>
      <c r="AL3343" s="36"/>
    </row>
    <row r="3344" spans="3:38" x14ac:dyDescent="0.3">
      <c r="C3344" s="51"/>
      <c r="AG3344" s="36"/>
      <c r="AJ3344" s="36"/>
      <c r="AK3344" s="36"/>
      <c r="AL3344" s="36"/>
    </row>
    <row r="3345" spans="3:38" x14ac:dyDescent="0.3">
      <c r="C3345" s="51"/>
      <c r="AG3345" s="36"/>
      <c r="AJ3345" s="36"/>
      <c r="AK3345" s="36"/>
      <c r="AL3345" s="36"/>
    </row>
    <row r="3346" spans="3:38" x14ac:dyDescent="0.3">
      <c r="C3346" s="51"/>
      <c r="AG3346" s="36"/>
      <c r="AJ3346" s="36"/>
      <c r="AK3346" s="36"/>
      <c r="AL3346" s="36"/>
    </row>
    <row r="3347" spans="3:38" x14ac:dyDescent="0.3">
      <c r="C3347" s="51"/>
      <c r="AG3347" s="36"/>
      <c r="AJ3347" s="36"/>
      <c r="AK3347" s="36"/>
      <c r="AL3347" s="36"/>
    </row>
    <row r="3348" spans="3:38" x14ac:dyDescent="0.3">
      <c r="C3348" s="51"/>
      <c r="AG3348" s="36"/>
      <c r="AJ3348" s="36"/>
      <c r="AK3348" s="36"/>
      <c r="AL3348" s="36"/>
    </row>
    <row r="3349" spans="3:38" x14ac:dyDescent="0.3">
      <c r="C3349" s="51"/>
      <c r="AG3349" s="36"/>
      <c r="AJ3349" s="36"/>
      <c r="AK3349" s="36"/>
      <c r="AL3349" s="36"/>
    </row>
    <row r="3350" spans="3:38" x14ac:dyDescent="0.3">
      <c r="C3350" s="51"/>
      <c r="AG3350" s="36"/>
      <c r="AJ3350" s="36"/>
      <c r="AK3350" s="36"/>
      <c r="AL3350" s="36"/>
    </row>
    <row r="3351" spans="3:38" x14ac:dyDescent="0.3">
      <c r="C3351" s="51"/>
      <c r="AG3351" s="36"/>
      <c r="AJ3351" s="36"/>
      <c r="AK3351" s="36"/>
      <c r="AL3351" s="36"/>
    </row>
    <row r="3352" spans="3:38" x14ac:dyDescent="0.3">
      <c r="C3352" s="51"/>
      <c r="AG3352" s="36"/>
      <c r="AJ3352" s="36"/>
      <c r="AK3352" s="36"/>
      <c r="AL3352" s="36"/>
    </row>
    <row r="3353" spans="3:38" x14ac:dyDescent="0.3">
      <c r="C3353" s="51"/>
      <c r="AG3353" s="36"/>
      <c r="AJ3353" s="36"/>
      <c r="AK3353" s="36"/>
      <c r="AL3353" s="36"/>
    </row>
    <row r="3354" spans="3:38" x14ac:dyDescent="0.3">
      <c r="C3354" s="51"/>
      <c r="AG3354" s="36"/>
      <c r="AJ3354" s="36"/>
      <c r="AK3354" s="36"/>
      <c r="AL3354" s="36"/>
    </row>
    <row r="3355" spans="3:38" x14ac:dyDescent="0.3">
      <c r="C3355" s="51"/>
      <c r="AG3355" s="36"/>
      <c r="AJ3355" s="36"/>
      <c r="AK3355" s="36"/>
      <c r="AL3355" s="36"/>
    </row>
    <row r="3356" spans="3:38" x14ac:dyDescent="0.3">
      <c r="C3356" s="51"/>
      <c r="AG3356" s="36"/>
      <c r="AJ3356" s="36"/>
      <c r="AK3356" s="36"/>
      <c r="AL3356" s="36"/>
    </row>
    <row r="3357" spans="3:38" x14ac:dyDescent="0.3">
      <c r="C3357" s="51"/>
      <c r="AG3357" s="36"/>
      <c r="AJ3357" s="36"/>
      <c r="AK3357" s="36"/>
      <c r="AL3357" s="36"/>
    </row>
    <row r="3358" spans="3:38" x14ac:dyDescent="0.3">
      <c r="C3358" s="51"/>
      <c r="AG3358" s="36"/>
      <c r="AJ3358" s="36"/>
      <c r="AK3358" s="36"/>
      <c r="AL3358" s="36"/>
    </row>
    <row r="3359" spans="3:38" x14ac:dyDescent="0.3">
      <c r="C3359" s="51"/>
      <c r="AG3359" s="36"/>
      <c r="AJ3359" s="36"/>
      <c r="AK3359" s="36"/>
      <c r="AL3359" s="36"/>
    </row>
    <row r="3360" spans="3:38" x14ac:dyDescent="0.3">
      <c r="C3360" s="51"/>
      <c r="AG3360" s="36"/>
      <c r="AJ3360" s="36"/>
      <c r="AK3360" s="36"/>
      <c r="AL3360" s="36"/>
    </row>
    <row r="3361" spans="3:38" x14ac:dyDescent="0.3">
      <c r="C3361" s="51"/>
      <c r="AG3361" s="36"/>
      <c r="AJ3361" s="36"/>
      <c r="AK3361" s="36"/>
      <c r="AL3361" s="36"/>
    </row>
    <row r="3362" spans="3:38" x14ac:dyDescent="0.3">
      <c r="C3362" s="51"/>
      <c r="AG3362" s="36"/>
      <c r="AJ3362" s="36"/>
      <c r="AK3362" s="36"/>
      <c r="AL3362" s="36"/>
    </row>
    <row r="3363" spans="3:38" x14ac:dyDescent="0.3">
      <c r="C3363" s="51"/>
      <c r="AG3363" s="36"/>
      <c r="AJ3363" s="36"/>
      <c r="AK3363" s="36"/>
      <c r="AL3363" s="36"/>
    </row>
    <row r="3364" spans="3:38" x14ac:dyDescent="0.3">
      <c r="C3364" s="51"/>
      <c r="AG3364" s="36"/>
      <c r="AJ3364" s="36"/>
      <c r="AK3364" s="36"/>
      <c r="AL3364" s="36"/>
    </row>
    <row r="3365" spans="3:38" x14ac:dyDescent="0.3">
      <c r="C3365" s="51"/>
      <c r="AG3365" s="36"/>
      <c r="AJ3365" s="36"/>
      <c r="AK3365" s="36"/>
      <c r="AL3365" s="36"/>
    </row>
    <row r="3366" spans="3:38" x14ac:dyDescent="0.3">
      <c r="C3366" s="51"/>
      <c r="AG3366" s="36"/>
      <c r="AJ3366" s="36"/>
      <c r="AK3366" s="36"/>
      <c r="AL3366" s="36"/>
    </row>
    <row r="3367" spans="3:38" x14ac:dyDescent="0.3">
      <c r="C3367" s="51"/>
      <c r="AG3367" s="36"/>
      <c r="AJ3367" s="36"/>
      <c r="AK3367" s="36"/>
      <c r="AL3367" s="36"/>
    </row>
    <row r="3368" spans="3:38" x14ac:dyDescent="0.3">
      <c r="C3368" s="51"/>
      <c r="AG3368" s="36"/>
      <c r="AJ3368" s="36"/>
      <c r="AK3368" s="36"/>
      <c r="AL3368" s="36"/>
    </row>
    <row r="3369" spans="3:38" x14ac:dyDescent="0.3">
      <c r="C3369" s="51"/>
      <c r="AG3369" s="36"/>
      <c r="AJ3369" s="36"/>
      <c r="AK3369" s="36"/>
      <c r="AL3369" s="36"/>
    </row>
    <row r="3370" spans="3:38" x14ac:dyDescent="0.3">
      <c r="C3370" s="51"/>
      <c r="R3370" s="52"/>
      <c r="AG3370" s="36"/>
      <c r="AJ3370" s="36"/>
      <c r="AK3370" s="36"/>
      <c r="AL3370" s="36"/>
    </row>
    <row r="3371" spans="3:38" x14ac:dyDescent="0.3">
      <c r="C3371" s="51"/>
      <c r="AG3371" s="36"/>
      <c r="AJ3371" s="36"/>
      <c r="AK3371" s="36"/>
      <c r="AL3371" s="36"/>
    </row>
    <row r="3372" spans="3:38" x14ac:dyDescent="0.3">
      <c r="C3372" s="51"/>
      <c r="AG3372" s="36"/>
      <c r="AJ3372" s="36"/>
      <c r="AK3372" s="36"/>
      <c r="AL3372" s="36"/>
    </row>
    <row r="3373" spans="3:38" x14ac:dyDescent="0.3">
      <c r="C3373" s="51"/>
      <c r="AG3373" s="36"/>
      <c r="AJ3373" s="36"/>
      <c r="AK3373" s="36"/>
      <c r="AL3373" s="36"/>
    </row>
    <row r="3374" spans="3:38" x14ac:dyDescent="0.3">
      <c r="C3374" s="51"/>
      <c r="AG3374" s="36"/>
      <c r="AJ3374" s="36"/>
      <c r="AK3374" s="36"/>
      <c r="AL3374" s="36"/>
    </row>
    <row r="3375" spans="3:38" x14ac:dyDescent="0.3">
      <c r="C3375" s="51"/>
      <c r="AG3375" s="36"/>
      <c r="AJ3375" s="36"/>
      <c r="AK3375" s="36"/>
      <c r="AL3375" s="36"/>
    </row>
    <row r="3376" spans="3:38" x14ac:dyDescent="0.3">
      <c r="C3376" s="51"/>
      <c r="AG3376" s="36"/>
      <c r="AJ3376" s="36"/>
      <c r="AK3376" s="36"/>
      <c r="AL3376" s="36"/>
    </row>
    <row r="3377" spans="3:38" x14ac:dyDescent="0.3">
      <c r="C3377" s="51"/>
      <c r="AG3377" s="36"/>
      <c r="AJ3377" s="36"/>
      <c r="AK3377" s="36"/>
      <c r="AL3377" s="36"/>
    </row>
    <row r="3378" spans="3:38" x14ac:dyDescent="0.3">
      <c r="C3378" s="51"/>
      <c r="AG3378" s="36"/>
      <c r="AJ3378" s="36"/>
      <c r="AK3378" s="36"/>
      <c r="AL3378" s="36"/>
    </row>
    <row r="3379" spans="3:38" x14ac:dyDescent="0.3">
      <c r="C3379" s="51"/>
      <c r="AG3379" s="36"/>
      <c r="AJ3379" s="36"/>
      <c r="AK3379" s="36"/>
      <c r="AL3379" s="36"/>
    </row>
    <row r="3380" spans="3:38" x14ac:dyDescent="0.3">
      <c r="C3380" s="51"/>
      <c r="AG3380" s="36"/>
      <c r="AJ3380" s="36"/>
      <c r="AK3380" s="36"/>
      <c r="AL3380" s="36"/>
    </row>
    <row r="3381" spans="3:38" x14ac:dyDescent="0.3">
      <c r="C3381" s="51"/>
      <c r="AG3381" s="36"/>
      <c r="AJ3381" s="36"/>
      <c r="AK3381" s="36"/>
      <c r="AL3381" s="36"/>
    </row>
    <row r="3382" spans="3:38" x14ac:dyDescent="0.3">
      <c r="C3382" s="51"/>
      <c r="AG3382" s="36"/>
      <c r="AJ3382" s="36"/>
      <c r="AK3382" s="36"/>
      <c r="AL3382" s="36"/>
    </row>
    <row r="3383" spans="3:38" x14ac:dyDescent="0.3">
      <c r="C3383" s="51"/>
      <c r="AG3383" s="36"/>
      <c r="AJ3383" s="36"/>
      <c r="AK3383" s="36"/>
      <c r="AL3383" s="36"/>
    </row>
    <row r="3384" spans="3:38" x14ac:dyDescent="0.3">
      <c r="C3384" s="51"/>
      <c r="AG3384" s="36"/>
      <c r="AJ3384" s="36"/>
      <c r="AK3384" s="36"/>
      <c r="AL3384" s="36"/>
    </row>
    <row r="3385" spans="3:38" x14ac:dyDescent="0.3">
      <c r="C3385" s="51"/>
      <c r="AG3385" s="36"/>
      <c r="AJ3385" s="36"/>
      <c r="AK3385" s="36"/>
      <c r="AL3385" s="36"/>
    </row>
    <row r="3386" spans="3:38" x14ac:dyDescent="0.3">
      <c r="C3386" s="51"/>
      <c r="AG3386" s="36"/>
      <c r="AJ3386" s="36"/>
      <c r="AK3386" s="36"/>
      <c r="AL3386" s="36"/>
    </row>
    <row r="3387" spans="3:38" x14ac:dyDescent="0.3">
      <c r="C3387" s="51"/>
      <c r="AG3387" s="36"/>
      <c r="AJ3387" s="36"/>
      <c r="AK3387" s="36"/>
      <c r="AL3387" s="36"/>
    </row>
    <row r="3388" spans="3:38" x14ac:dyDescent="0.3">
      <c r="C3388" s="51"/>
      <c r="AG3388" s="36"/>
      <c r="AJ3388" s="36"/>
      <c r="AK3388" s="36"/>
      <c r="AL3388" s="36"/>
    </row>
    <row r="3389" spans="3:38" x14ac:dyDescent="0.3">
      <c r="C3389" s="51"/>
      <c r="G3389" s="52"/>
      <c r="H3389" s="52"/>
      <c r="AG3389" s="36"/>
      <c r="AJ3389" s="36"/>
      <c r="AK3389" s="36"/>
      <c r="AL3389" s="36"/>
    </row>
    <row r="3390" spans="3:38" x14ac:dyDescent="0.3">
      <c r="C3390" s="51"/>
      <c r="AG3390" s="36"/>
      <c r="AJ3390" s="36"/>
      <c r="AK3390" s="36"/>
      <c r="AL3390" s="36"/>
    </row>
    <row r="3391" spans="3:38" x14ac:dyDescent="0.3">
      <c r="C3391" s="51"/>
      <c r="AG3391" s="36"/>
      <c r="AJ3391" s="36"/>
      <c r="AK3391" s="36"/>
      <c r="AL3391" s="36"/>
    </row>
    <row r="3392" spans="3:38" x14ac:dyDescent="0.3">
      <c r="C3392" s="51"/>
      <c r="AG3392" s="36"/>
      <c r="AJ3392" s="36"/>
      <c r="AK3392" s="36"/>
      <c r="AL3392" s="36"/>
    </row>
    <row r="3393" spans="3:38" x14ac:dyDescent="0.3">
      <c r="C3393" s="51"/>
      <c r="AG3393" s="36"/>
      <c r="AJ3393" s="36"/>
      <c r="AK3393" s="36"/>
      <c r="AL3393" s="36"/>
    </row>
    <row r="3394" spans="3:38" x14ac:dyDescent="0.3">
      <c r="C3394" s="51"/>
      <c r="AG3394" s="36"/>
      <c r="AJ3394" s="36"/>
      <c r="AK3394" s="36"/>
      <c r="AL3394" s="36"/>
    </row>
    <row r="3395" spans="3:38" x14ac:dyDescent="0.3">
      <c r="C3395" s="51"/>
      <c r="AG3395" s="36"/>
      <c r="AJ3395" s="36"/>
      <c r="AK3395" s="36"/>
      <c r="AL3395" s="36"/>
    </row>
    <row r="3396" spans="3:38" x14ac:dyDescent="0.3">
      <c r="C3396" s="51"/>
      <c r="AG3396" s="36"/>
      <c r="AJ3396" s="36"/>
      <c r="AK3396" s="36"/>
      <c r="AL3396" s="36"/>
    </row>
    <row r="3397" spans="3:38" x14ac:dyDescent="0.3">
      <c r="C3397" s="51"/>
      <c r="AG3397" s="36"/>
      <c r="AJ3397" s="36"/>
      <c r="AK3397" s="36"/>
      <c r="AL3397" s="36"/>
    </row>
    <row r="3398" spans="3:38" x14ac:dyDescent="0.3">
      <c r="C3398" s="51"/>
      <c r="AG3398" s="36"/>
      <c r="AJ3398" s="36"/>
      <c r="AK3398" s="36"/>
      <c r="AL3398" s="36"/>
    </row>
    <row r="3399" spans="3:38" x14ac:dyDescent="0.3">
      <c r="C3399" s="51"/>
      <c r="AG3399" s="36"/>
      <c r="AJ3399" s="36"/>
      <c r="AK3399" s="36"/>
      <c r="AL3399" s="36"/>
    </row>
    <row r="3400" spans="3:38" x14ac:dyDescent="0.3">
      <c r="C3400" s="51"/>
      <c r="AG3400" s="36"/>
      <c r="AJ3400" s="36"/>
      <c r="AK3400" s="36"/>
      <c r="AL3400" s="36"/>
    </row>
    <row r="3401" spans="3:38" x14ac:dyDescent="0.3">
      <c r="C3401" s="51"/>
      <c r="AG3401" s="36"/>
      <c r="AJ3401" s="36"/>
      <c r="AK3401" s="36"/>
      <c r="AL3401" s="36"/>
    </row>
    <row r="3402" spans="3:38" x14ac:dyDescent="0.3">
      <c r="C3402" s="51"/>
      <c r="AG3402" s="36"/>
      <c r="AJ3402" s="36"/>
      <c r="AK3402" s="36"/>
      <c r="AL3402" s="36"/>
    </row>
    <row r="3403" spans="3:38" x14ac:dyDescent="0.3">
      <c r="C3403" s="51"/>
      <c r="AG3403" s="36"/>
      <c r="AJ3403" s="36"/>
      <c r="AK3403" s="36"/>
      <c r="AL3403" s="36"/>
    </row>
    <row r="3404" spans="3:38" x14ac:dyDescent="0.3">
      <c r="C3404" s="51"/>
      <c r="AG3404" s="36"/>
      <c r="AJ3404" s="36"/>
      <c r="AK3404" s="36"/>
      <c r="AL3404" s="36"/>
    </row>
    <row r="3405" spans="3:38" x14ac:dyDescent="0.3">
      <c r="C3405" s="51"/>
      <c r="AG3405" s="36"/>
      <c r="AJ3405" s="36"/>
      <c r="AK3405" s="36"/>
      <c r="AL3405" s="36"/>
    </row>
    <row r="3406" spans="3:38" x14ac:dyDescent="0.3">
      <c r="C3406" s="51"/>
      <c r="AG3406" s="36"/>
      <c r="AJ3406" s="36"/>
      <c r="AK3406" s="36"/>
      <c r="AL3406" s="36"/>
    </row>
    <row r="3407" spans="3:38" x14ac:dyDescent="0.3">
      <c r="C3407" s="51"/>
      <c r="AG3407" s="36"/>
      <c r="AJ3407" s="36"/>
      <c r="AK3407" s="36"/>
      <c r="AL3407" s="36"/>
    </row>
    <row r="3408" spans="3:38" x14ac:dyDescent="0.3">
      <c r="C3408" s="51"/>
      <c r="AG3408" s="36"/>
      <c r="AJ3408" s="36"/>
      <c r="AK3408" s="36"/>
      <c r="AL3408" s="36"/>
    </row>
    <row r="3409" spans="3:38" x14ac:dyDescent="0.3">
      <c r="C3409" s="51"/>
      <c r="AG3409" s="36"/>
      <c r="AJ3409" s="36"/>
      <c r="AK3409" s="36"/>
      <c r="AL3409" s="36"/>
    </row>
    <row r="3410" spans="3:38" x14ac:dyDescent="0.3">
      <c r="C3410" s="51"/>
      <c r="AG3410" s="36"/>
      <c r="AJ3410" s="36"/>
      <c r="AK3410" s="36"/>
      <c r="AL3410" s="36"/>
    </row>
    <row r="3411" spans="3:38" x14ac:dyDescent="0.3">
      <c r="C3411" s="51"/>
      <c r="AG3411" s="36"/>
      <c r="AJ3411" s="36"/>
      <c r="AK3411" s="36"/>
      <c r="AL3411" s="36"/>
    </row>
    <row r="3412" spans="3:38" x14ac:dyDescent="0.3">
      <c r="C3412" s="51"/>
      <c r="AG3412" s="36"/>
      <c r="AJ3412" s="36"/>
      <c r="AK3412" s="36"/>
      <c r="AL3412" s="36"/>
    </row>
    <row r="3413" spans="3:38" x14ac:dyDescent="0.3">
      <c r="C3413" s="51"/>
      <c r="AG3413" s="36"/>
      <c r="AJ3413" s="36"/>
      <c r="AK3413" s="36"/>
      <c r="AL3413" s="36"/>
    </row>
    <row r="3414" spans="3:38" x14ac:dyDescent="0.3">
      <c r="C3414" s="51"/>
      <c r="AG3414" s="36"/>
      <c r="AJ3414" s="36"/>
      <c r="AK3414" s="36"/>
      <c r="AL3414" s="36"/>
    </row>
    <row r="3415" spans="3:38" x14ac:dyDescent="0.3">
      <c r="C3415" s="51"/>
      <c r="AG3415" s="36"/>
      <c r="AJ3415" s="36"/>
      <c r="AK3415" s="36"/>
      <c r="AL3415" s="36"/>
    </row>
    <row r="3416" spans="3:38" x14ac:dyDescent="0.3">
      <c r="C3416" s="51"/>
      <c r="AG3416" s="36"/>
      <c r="AJ3416" s="36"/>
      <c r="AK3416" s="36"/>
      <c r="AL3416" s="36"/>
    </row>
    <row r="3417" spans="3:38" x14ac:dyDescent="0.3">
      <c r="C3417" s="51"/>
      <c r="AG3417" s="36"/>
      <c r="AJ3417" s="36"/>
      <c r="AK3417" s="36"/>
      <c r="AL3417" s="36"/>
    </row>
    <row r="3418" spans="3:38" x14ac:dyDescent="0.3">
      <c r="C3418" s="51"/>
      <c r="AG3418" s="36"/>
      <c r="AJ3418" s="36"/>
      <c r="AK3418" s="36"/>
      <c r="AL3418" s="36"/>
    </row>
    <row r="3419" spans="3:38" x14ac:dyDescent="0.3">
      <c r="C3419" s="51"/>
      <c r="AG3419" s="36"/>
      <c r="AJ3419" s="36"/>
      <c r="AK3419" s="36"/>
      <c r="AL3419" s="36"/>
    </row>
    <row r="3420" spans="3:38" x14ac:dyDescent="0.3">
      <c r="C3420" s="51"/>
      <c r="AG3420" s="36"/>
      <c r="AJ3420" s="36"/>
      <c r="AK3420" s="36"/>
      <c r="AL3420" s="36"/>
    </row>
    <row r="3421" spans="3:38" x14ac:dyDescent="0.3">
      <c r="C3421" s="51"/>
      <c r="AG3421" s="36"/>
      <c r="AJ3421" s="36"/>
      <c r="AK3421" s="36"/>
      <c r="AL3421" s="36"/>
    </row>
    <row r="3422" spans="3:38" x14ac:dyDescent="0.3">
      <c r="C3422" s="51"/>
      <c r="AG3422" s="36"/>
      <c r="AJ3422" s="36"/>
      <c r="AK3422" s="36"/>
      <c r="AL3422" s="36"/>
    </row>
    <row r="3423" spans="3:38" x14ac:dyDescent="0.3">
      <c r="C3423" s="51"/>
      <c r="AG3423" s="36"/>
      <c r="AJ3423" s="36"/>
      <c r="AK3423" s="36"/>
      <c r="AL3423" s="36"/>
    </row>
    <row r="3424" spans="3:38" x14ac:dyDescent="0.3">
      <c r="C3424" s="51"/>
      <c r="AG3424" s="36"/>
      <c r="AJ3424" s="36"/>
      <c r="AK3424" s="36"/>
      <c r="AL3424" s="36"/>
    </row>
    <row r="3425" spans="3:39" x14ac:dyDescent="0.3">
      <c r="C3425" s="51"/>
      <c r="AG3425" s="36"/>
      <c r="AJ3425" s="36"/>
      <c r="AK3425" s="36"/>
      <c r="AL3425" s="36"/>
    </row>
    <row r="3426" spans="3:39" x14ac:dyDescent="0.3">
      <c r="C3426" s="51"/>
      <c r="AG3426" s="36"/>
      <c r="AJ3426" s="36"/>
      <c r="AK3426" s="36"/>
      <c r="AL3426" s="36"/>
      <c r="AM3426" s="36"/>
    </row>
    <row r="3427" spans="3:39" x14ac:dyDescent="0.3">
      <c r="C3427" s="51"/>
      <c r="AG3427" s="36"/>
      <c r="AJ3427" s="36"/>
      <c r="AK3427" s="36"/>
      <c r="AL3427" s="36"/>
    </row>
    <row r="3428" spans="3:39" x14ac:dyDescent="0.3">
      <c r="C3428" s="51"/>
      <c r="AG3428" s="36"/>
      <c r="AJ3428" s="36"/>
      <c r="AK3428" s="36"/>
      <c r="AL3428" s="36"/>
    </row>
    <row r="3429" spans="3:39" x14ac:dyDescent="0.3">
      <c r="C3429" s="51"/>
      <c r="AG3429" s="36"/>
      <c r="AJ3429" s="36"/>
      <c r="AK3429" s="36"/>
      <c r="AL3429" s="36"/>
    </row>
    <row r="3430" spans="3:39" x14ac:dyDescent="0.3">
      <c r="C3430" s="51"/>
      <c r="AG3430" s="36"/>
      <c r="AJ3430" s="36"/>
      <c r="AK3430" s="36"/>
      <c r="AL3430" s="36"/>
    </row>
    <row r="3431" spans="3:39" x14ac:dyDescent="0.3">
      <c r="C3431" s="51"/>
      <c r="AG3431" s="36"/>
      <c r="AJ3431" s="36"/>
      <c r="AK3431" s="36"/>
      <c r="AL3431" s="36"/>
    </row>
    <row r="3432" spans="3:39" x14ac:dyDescent="0.3">
      <c r="C3432" s="51"/>
      <c r="AG3432" s="36"/>
      <c r="AJ3432" s="36"/>
      <c r="AK3432" s="36"/>
      <c r="AL3432" s="36"/>
    </row>
    <row r="3433" spans="3:39" x14ac:dyDescent="0.3">
      <c r="C3433" s="51"/>
      <c r="AG3433" s="36"/>
      <c r="AJ3433" s="36"/>
      <c r="AK3433" s="36"/>
      <c r="AL3433" s="36"/>
    </row>
    <row r="3434" spans="3:39" x14ac:dyDescent="0.3">
      <c r="C3434" s="51"/>
      <c r="AG3434" s="36"/>
      <c r="AJ3434" s="36"/>
      <c r="AK3434" s="36"/>
      <c r="AL3434" s="36"/>
    </row>
    <row r="3435" spans="3:39" x14ac:dyDescent="0.3">
      <c r="C3435" s="51"/>
      <c r="AG3435" s="36"/>
      <c r="AJ3435" s="36"/>
      <c r="AK3435" s="36"/>
      <c r="AL3435" s="36"/>
    </row>
    <row r="3436" spans="3:39" x14ac:dyDescent="0.3">
      <c r="C3436" s="51"/>
      <c r="AG3436" s="36"/>
      <c r="AJ3436" s="36"/>
      <c r="AK3436" s="36"/>
      <c r="AL3436" s="36"/>
    </row>
    <row r="3437" spans="3:39" x14ac:dyDescent="0.3">
      <c r="C3437" s="51"/>
      <c r="AG3437" s="36"/>
      <c r="AJ3437" s="36"/>
      <c r="AK3437" s="36"/>
      <c r="AL3437" s="36"/>
    </row>
    <row r="3438" spans="3:39" x14ac:dyDescent="0.3">
      <c r="C3438" s="51"/>
      <c r="AG3438" s="36"/>
      <c r="AJ3438" s="36"/>
      <c r="AK3438" s="36"/>
      <c r="AL3438" s="36"/>
    </row>
    <row r="3439" spans="3:39" x14ac:dyDescent="0.3">
      <c r="C3439" s="51"/>
      <c r="AG3439" s="36"/>
      <c r="AJ3439" s="36"/>
      <c r="AK3439" s="36"/>
      <c r="AL3439" s="36"/>
    </row>
    <row r="3440" spans="3:39" x14ac:dyDescent="0.3">
      <c r="C3440" s="51"/>
      <c r="AG3440" s="36"/>
      <c r="AJ3440" s="36"/>
      <c r="AK3440" s="36"/>
      <c r="AL3440" s="36"/>
    </row>
    <row r="3441" spans="3:38" x14ac:dyDescent="0.3">
      <c r="C3441" s="51"/>
      <c r="AG3441" s="36"/>
      <c r="AJ3441" s="36"/>
      <c r="AK3441" s="36"/>
      <c r="AL3441" s="36"/>
    </row>
    <row r="3442" spans="3:38" x14ac:dyDescent="0.3">
      <c r="C3442" s="51"/>
      <c r="AG3442" s="36"/>
      <c r="AJ3442" s="36"/>
      <c r="AK3442" s="36"/>
      <c r="AL3442" s="36"/>
    </row>
    <row r="3443" spans="3:38" x14ac:dyDescent="0.3">
      <c r="C3443" s="51"/>
      <c r="R3443" s="52"/>
      <c r="AG3443" s="36"/>
      <c r="AJ3443" s="36"/>
      <c r="AK3443" s="36"/>
      <c r="AL3443" s="36"/>
    </row>
    <row r="3444" spans="3:38" x14ac:dyDescent="0.3">
      <c r="C3444" s="51"/>
      <c r="AG3444" s="36"/>
      <c r="AJ3444" s="36"/>
      <c r="AK3444" s="36"/>
      <c r="AL3444" s="36"/>
    </row>
    <row r="3445" spans="3:38" x14ac:dyDescent="0.3">
      <c r="C3445" s="51"/>
      <c r="AG3445" s="36"/>
      <c r="AJ3445" s="36"/>
      <c r="AK3445" s="36"/>
      <c r="AL3445" s="36"/>
    </row>
    <row r="3446" spans="3:38" x14ac:dyDescent="0.3">
      <c r="C3446" s="51"/>
      <c r="AG3446" s="36"/>
      <c r="AJ3446" s="36"/>
      <c r="AK3446" s="36"/>
      <c r="AL3446" s="36"/>
    </row>
    <row r="3447" spans="3:38" x14ac:dyDescent="0.3">
      <c r="C3447" s="51"/>
      <c r="AG3447" s="36"/>
      <c r="AJ3447" s="36"/>
      <c r="AK3447" s="36"/>
      <c r="AL3447" s="36"/>
    </row>
    <row r="3448" spans="3:38" x14ac:dyDescent="0.3">
      <c r="C3448" s="51"/>
      <c r="AG3448" s="36"/>
      <c r="AJ3448" s="36"/>
      <c r="AK3448" s="36"/>
      <c r="AL3448" s="36"/>
    </row>
    <row r="3449" spans="3:38" x14ac:dyDescent="0.3">
      <c r="C3449" s="51"/>
      <c r="AG3449" s="36"/>
      <c r="AJ3449" s="36"/>
      <c r="AK3449" s="36"/>
      <c r="AL3449" s="36"/>
    </row>
    <row r="3450" spans="3:38" x14ac:dyDescent="0.3">
      <c r="C3450" s="51"/>
      <c r="AG3450" s="36"/>
      <c r="AJ3450" s="36"/>
      <c r="AK3450" s="36"/>
      <c r="AL3450" s="36"/>
    </row>
    <row r="3451" spans="3:38" x14ac:dyDescent="0.3">
      <c r="C3451" s="51"/>
      <c r="G3451" s="52"/>
      <c r="H3451" s="52"/>
      <c r="AG3451" s="36"/>
      <c r="AJ3451" s="36"/>
      <c r="AK3451" s="36"/>
      <c r="AL3451" s="36"/>
    </row>
    <row r="3452" spans="3:38" x14ac:dyDescent="0.3">
      <c r="C3452" s="51"/>
      <c r="AG3452" s="36"/>
      <c r="AJ3452" s="36"/>
      <c r="AK3452" s="36"/>
      <c r="AL3452" s="36"/>
    </row>
    <row r="3453" spans="3:38" x14ac:dyDescent="0.3">
      <c r="C3453" s="51"/>
      <c r="AG3453" s="36"/>
      <c r="AJ3453" s="36"/>
      <c r="AK3453" s="36"/>
      <c r="AL3453" s="36"/>
    </row>
    <row r="3454" spans="3:38" x14ac:dyDescent="0.3">
      <c r="C3454" s="51"/>
      <c r="AG3454" s="36"/>
      <c r="AJ3454" s="36"/>
      <c r="AK3454" s="36"/>
      <c r="AL3454" s="36"/>
    </row>
    <row r="3455" spans="3:38" x14ac:dyDescent="0.3">
      <c r="C3455" s="51"/>
      <c r="AG3455" s="36"/>
      <c r="AJ3455" s="36"/>
      <c r="AK3455" s="36"/>
      <c r="AL3455" s="36"/>
    </row>
    <row r="3456" spans="3:38" x14ac:dyDescent="0.3">
      <c r="C3456" s="51"/>
      <c r="AG3456" s="36"/>
      <c r="AJ3456" s="36"/>
      <c r="AK3456" s="36"/>
      <c r="AL3456" s="36"/>
    </row>
    <row r="3457" spans="3:39" x14ac:dyDescent="0.3">
      <c r="C3457" s="51"/>
      <c r="AG3457" s="36"/>
      <c r="AJ3457" s="36"/>
      <c r="AK3457" s="36"/>
      <c r="AL3457" s="36"/>
    </row>
    <row r="3458" spans="3:39" x14ac:dyDescent="0.3">
      <c r="C3458" s="51"/>
      <c r="AG3458" s="36"/>
      <c r="AJ3458" s="36"/>
      <c r="AK3458" s="36"/>
      <c r="AL3458" s="36"/>
    </row>
    <row r="3459" spans="3:39" x14ac:dyDescent="0.3">
      <c r="C3459" s="51"/>
      <c r="AG3459" s="36"/>
      <c r="AJ3459" s="36"/>
      <c r="AK3459" s="36"/>
      <c r="AL3459" s="36"/>
    </row>
    <row r="3460" spans="3:39" x14ac:dyDescent="0.3">
      <c r="C3460" s="51"/>
      <c r="AG3460" s="36"/>
      <c r="AJ3460" s="36"/>
      <c r="AK3460" s="36"/>
      <c r="AL3460" s="36"/>
    </row>
    <row r="3461" spans="3:39" x14ac:dyDescent="0.3">
      <c r="C3461" s="51"/>
      <c r="R3461" s="52"/>
      <c r="AG3461" s="36"/>
      <c r="AJ3461" s="36"/>
      <c r="AK3461" s="36"/>
      <c r="AL3461" s="36"/>
    </row>
    <row r="3462" spans="3:39" x14ac:dyDescent="0.3">
      <c r="C3462" s="51"/>
      <c r="R3462" s="52"/>
      <c r="AG3462" s="36"/>
      <c r="AJ3462" s="36"/>
      <c r="AK3462" s="36"/>
      <c r="AL3462" s="36"/>
    </row>
    <row r="3463" spans="3:39" x14ac:dyDescent="0.3">
      <c r="C3463" s="51"/>
      <c r="R3463" s="52"/>
      <c r="AG3463" s="36"/>
      <c r="AJ3463" s="36"/>
      <c r="AK3463" s="36"/>
      <c r="AL3463" s="36"/>
    </row>
    <row r="3464" spans="3:39" x14ac:dyDescent="0.3">
      <c r="C3464" s="51"/>
      <c r="R3464" s="52"/>
      <c r="AG3464" s="36"/>
      <c r="AJ3464" s="36"/>
      <c r="AK3464" s="36"/>
      <c r="AL3464" s="36"/>
    </row>
    <row r="3465" spans="3:39" x14ac:dyDescent="0.3">
      <c r="C3465" s="51"/>
      <c r="R3465" s="52"/>
      <c r="AG3465" s="36"/>
      <c r="AJ3465" s="36"/>
      <c r="AK3465" s="36"/>
      <c r="AL3465" s="36"/>
    </row>
    <row r="3466" spans="3:39" x14ac:dyDescent="0.3">
      <c r="C3466" s="51"/>
      <c r="R3466" s="52"/>
      <c r="AG3466" s="36"/>
      <c r="AJ3466" s="36"/>
      <c r="AK3466" s="36"/>
      <c r="AL3466" s="36"/>
    </row>
    <row r="3467" spans="3:39" x14ac:dyDescent="0.3">
      <c r="C3467" s="51"/>
      <c r="AG3467" s="36"/>
      <c r="AJ3467" s="36"/>
      <c r="AK3467" s="36"/>
      <c r="AL3467" s="36"/>
    </row>
    <row r="3468" spans="3:39" x14ac:dyDescent="0.3">
      <c r="C3468" s="51"/>
      <c r="AG3468" s="36"/>
      <c r="AJ3468" s="36"/>
      <c r="AK3468" s="36"/>
      <c r="AL3468" s="36"/>
    </row>
    <row r="3469" spans="3:39" x14ac:dyDescent="0.3">
      <c r="C3469" s="51"/>
      <c r="AG3469" s="36"/>
      <c r="AJ3469" s="36"/>
      <c r="AK3469" s="36"/>
      <c r="AL3469" s="36"/>
    </row>
    <row r="3470" spans="3:39" x14ac:dyDescent="0.3">
      <c r="C3470" s="51"/>
      <c r="AG3470" s="36"/>
      <c r="AJ3470" s="36"/>
      <c r="AK3470" s="36"/>
      <c r="AL3470" s="36"/>
    </row>
    <row r="3471" spans="3:39" x14ac:dyDescent="0.3">
      <c r="C3471" s="51"/>
      <c r="AG3471" s="36"/>
      <c r="AJ3471" s="36"/>
      <c r="AK3471" s="36"/>
      <c r="AL3471" s="36"/>
    </row>
    <row r="3472" spans="3:39" x14ac:dyDescent="0.3">
      <c r="C3472" s="51"/>
      <c r="AG3472" s="36"/>
      <c r="AJ3472" s="36"/>
      <c r="AK3472" s="36"/>
      <c r="AL3472" s="36"/>
      <c r="AM3472" s="36"/>
    </row>
    <row r="3473" spans="3:38" x14ac:dyDescent="0.3">
      <c r="C3473" s="51"/>
      <c r="AG3473" s="36"/>
      <c r="AJ3473" s="36"/>
      <c r="AK3473" s="36"/>
      <c r="AL3473" s="36"/>
    </row>
    <row r="3474" spans="3:38" x14ac:dyDescent="0.3">
      <c r="C3474" s="51"/>
      <c r="AG3474" s="36"/>
      <c r="AJ3474" s="36"/>
      <c r="AK3474" s="36"/>
      <c r="AL3474" s="36"/>
    </row>
    <row r="3475" spans="3:38" x14ac:dyDescent="0.3">
      <c r="C3475" s="51"/>
      <c r="AG3475" s="36"/>
      <c r="AJ3475" s="36"/>
      <c r="AK3475" s="36"/>
      <c r="AL3475" s="36"/>
    </row>
    <row r="3476" spans="3:38" x14ac:dyDescent="0.3">
      <c r="C3476" s="51"/>
      <c r="AG3476" s="36"/>
      <c r="AJ3476" s="36"/>
      <c r="AK3476" s="36"/>
      <c r="AL3476" s="36"/>
    </row>
    <row r="3477" spans="3:38" x14ac:dyDescent="0.3">
      <c r="C3477" s="51"/>
      <c r="AG3477" s="36"/>
      <c r="AJ3477" s="36"/>
      <c r="AK3477" s="36"/>
      <c r="AL3477" s="36"/>
    </row>
    <row r="3478" spans="3:38" x14ac:dyDescent="0.3">
      <c r="C3478" s="51"/>
      <c r="R3478" s="52"/>
      <c r="AG3478" s="36"/>
      <c r="AJ3478" s="36"/>
      <c r="AK3478" s="36"/>
      <c r="AL3478" s="36"/>
    </row>
    <row r="3479" spans="3:38" x14ac:dyDescent="0.3">
      <c r="C3479" s="51"/>
      <c r="AG3479" s="36"/>
      <c r="AJ3479" s="36"/>
      <c r="AK3479" s="36"/>
      <c r="AL3479" s="36"/>
    </row>
    <row r="3480" spans="3:38" x14ac:dyDescent="0.3">
      <c r="C3480" s="51"/>
      <c r="AG3480" s="36"/>
      <c r="AJ3480" s="36"/>
      <c r="AK3480" s="36"/>
      <c r="AL3480" s="36"/>
    </row>
    <row r="3481" spans="3:38" x14ac:dyDescent="0.3">
      <c r="C3481" s="51"/>
      <c r="AG3481" s="36"/>
      <c r="AJ3481" s="36"/>
      <c r="AK3481" s="36"/>
      <c r="AL3481" s="36"/>
    </row>
    <row r="3482" spans="3:38" x14ac:dyDescent="0.3">
      <c r="C3482" s="51"/>
      <c r="AG3482" s="36"/>
      <c r="AJ3482" s="36"/>
      <c r="AK3482" s="36"/>
      <c r="AL3482" s="36"/>
    </row>
    <row r="3483" spans="3:38" x14ac:dyDescent="0.3">
      <c r="C3483" s="51"/>
      <c r="AG3483" s="36"/>
      <c r="AJ3483" s="36"/>
      <c r="AK3483" s="36"/>
      <c r="AL3483" s="36"/>
    </row>
    <row r="3484" spans="3:38" x14ac:dyDescent="0.3">
      <c r="C3484" s="51"/>
      <c r="AG3484" s="36"/>
      <c r="AJ3484" s="36"/>
      <c r="AK3484" s="36"/>
      <c r="AL3484" s="36"/>
    </row>
    <row r="3485" spans="3:38" x14ac:dyDescent="0.3">
      <c r="C3485" s="51"/>
      <c r="AG3485" s="36"/>
      <c r="AJ3485" s="36"/>
      <c r="AK3485" s="36"/>
      <c r="AL3485" s="36"/>
    </row>
    <row r="3486" spans="3:38" x14ac:dyDescent="0.3">
      <c r="C3486" s="51"/>
      <c r="AG3486" s="36"/>
      <c r="AJ3486" s="36"/>
      <c r="AK3486" s="36"/>
      <c r="AL3486" s="36"/>
    </row>
    <row r="3487" spans="3:38" x14ac:dyDescent="0.3">
      <c r="C3487" s="51"/>
      <c r="AG3487" s="36"/>
      <c r="AJ3487" s="36"/>
      <c r="AK3487" s="36"/>
      <c r="AL3487" s="36"/>
    </row>
    <row r="3488" spans="3:38" x14ac:dyDescent="0.3">
      <c r="C3488" s="51"/>
      <c r="AG3488" s="36"/>
      <c r="AJ3488" s="36"/>
      <c r="AK3488" s="36"/>
      <c r="AL3488" s="36"/>
    </row>
    <row r="3489" spans="3:39" x14ac:dyDescent="0.3">
      <c r="C3489" s="51"/>
      <c r="AG3489" s="36"/>
      <c r="AJ3489" s="36"/>
      <c r="AK3489" s="36"/>
      <c r="AL3489" s="36"/>
    </row>
    <row r="3490" spans="3:39" x14ac:dyDescent="0.3">
      <c r="C3490" s="51"/>
      <c r="AG3490" s="36"/>
      <c r="AJ3490" s="36"/>
      <c r="AK3490" s="36"/>
      <c r="AL3490" s="36"/>
    </row>
    <row r="3491" spans="3:39" x14ac:dyDescent="0.3">
      <c r="C3491" s="51"/>
      <c r="AG3491" s="36"/>
      <c r="AJ3491" s="36"/>
      <c r="AK3491" s="36"/>
      <c r="AL3491" s="36"/>
    </row>
    <row r="3492" spans="3:39" x14ac:dyDescent="0.3">
      <c r="C3492" s="51"/>
      <c r="AG3492" s="36"/>
      <c r="AJ3492" s="36"/>
      <c r="AK3492" s="36"/>
      <c r="AL3492" s="36"/>
    </row>
    <row r="3493" spans="3:39" x14ac:dyDescent="0.3">
      <c r="C3493" s="51"/>
      <c r="AG3493" s="36"/>
      <c r="AJ3493" s="36"/>
      <c r="AK3493" s="36"/>
      <c r="AL3493" s="36"/>
    </row>
    <row r="3494" spans="3:39" x14ac:dyDescent="0.3">
      <c r="C3494" s="51"/>
      <c r="AG3494" s="36"/>
      <c r="AJ3494" s="36"/>
      <c r="AK3494" s="36"/>
      <c r="AL3494" s="36"/>
    </row>
    <row r="3495" spans="3:39" x14ac:dyDescent="0.3">
      <c r="C3495" s="51"/>
      <c r="AG3495" s="36"/>
      <c r="AJ3495" s="36"/>
      <c r="AK3495" s="36"/>
      <c r="AL3495" s="36"/>
    </row>
    <row r="3496" spans="3:39" x14ac:dyDescent="0.3">
      <c r="C3496" s="51"/>
      <c r="AG3496" s="36"/>
      <c r="AJ3496" s="36"/>
      <c r="AK3496" s="36"/>
      <c r="AL3496" s="36"/>
    </row>
    <row r="3497" spans="3:39" x14ac:dyDescent="0.3">
      <c r="C3497" s="51"/>
      <c r="E3497" s="52"/>
      <c r="AG3497" s="36"/>
      <c r="AJ3497" s="36"/>
      <c r="AK3497" s="36"/>
      <c r="AL3497" s="36"/>
      <c r="AM3497" s="36"/>
    </row>
    <row r="3498" spans="3:39" x14ac:dyDescent="0.3">
      <c r="C3498" s="51"/>
      <c r="AG3498" s="36"/>
      <c r="AJ3498" s="36"/>
      <c r="AK3498" s="36"/>
      <c r="AL3498" s="36"/>
    </row>
    <row r="3499" spans="3:39" x14ac:dyDescent="0.3">
      <c r="C3499" s="51"/>
      <c r="AG3499" s="36"/>
      <c r="AJ3499" s="36"/>
      <c r="AK3499" s="36"/>
      <c r="AL3499" s="36"/>
    </row>
    <row r="3500" spans="3:39" x14ac:dyDescent="0.3">
      <c r="C3500" s="51"/>
      <c r="AG3500" s="36"/>
      <c r="AJ3500" s="36"/>
      <c r="AK3500" s="36"/>
      <c r="AL3500" s="36"/>
    </row>
    <row r="3501" spans="3:39" x14ac:dyDescent="0.3">
      <c r="C3501" s="51"/>
      <c r="AG3501" s="36"/>
      <c r="AJ3501" s="36"/>
      <c r="AK3501" s="36"/>
      <c r="AL3501" s="36"/>
    </row>
    <row r="3502" spans="3:39" x14ac:dyDescent="0.3">
      <c r="C3502" s="51"/>
      <c r="AG3502" s="36"/>
      <c r="AJ3502" s="36"/>
      <c r="AK3502" s="36"/>
      <c r="AL3502" s="36"/>
    </row>
    <row r="3503" spans="3:39" x14ac:dyDescent="0.3">
      <c r="C3503" s="51"/>
      <c r="AG3503" s="36"/>
      <c r="AJ3503" s="36"/>
      <c r="AK3503" s="36"/>
      <c r="AL3503" s="36"/>
    </row>
    <row r="3504" spans="3:39" x14ac:dyDescent="0.3">
      <c r="C3504" s="51"/>
      <c r="AG3504" s="36"/>
      <c r="AJ3504" s="36"/>
      <c r="AK3504" s="36"/>
      <c r="AL3504" s="36"/>
    </row>
    <row r="3505" spans="3:41" x14ac:dyDescent="0.3">
      <c r="C3505" s="51"/>
      <c r="AG3505" s="36"/>
      <c r="AJ3505" s="36"/>
      <c r="AK3505" s="36"/>
      <c r="AL3505" s="36"/>
    </row>
    <row r="3506" spans="3:41" x14ac:dyDescent="0.3">
      <c r="C3506" s="51"/>
      <c r="AG3506" s="36"/>
      <c r="AJ3506" s="36"/>
      <c r="AK3506" s="36"/>
      <c r="AL3506" s="36"/>
    </row>
    <row r="3507" spans="3:41" x14ac:dyDescent="0.3">
      <c r="C3507" s="51"/>
      <c r="AG3507" s="36"/>
      <c r="AJ3507" s="36"/>
      <c r="AK3507" s="36"/>
      <c r="AL3507" s="36"/>
    </row>
    <row r="3508" spans="3:41" x14ac:dyDescent="0.3">
      <c r="C3508" s="51"/>
      <c r="AG3508" s="36"/>
      <c r="AJ3508" s="36"/>
      <c r="AK3508" s="36"/>
      <c r="AL3508" s="36"/>
    </row>
    <row r="3509" spans="3:41" x14ac:dyDescent="0.3">
      <c r="C3509" s="51"/>
      <c r="AG3509" s="36"/>
      <c r="AJ3509" s="36"/>
      <c r="AK3509" s="36"/>
      <c r="AL3509" s="36"/>
    </row>
    <row r="3510" spans="3:41" x14ac:dyDescent="0.3">
      <c r="C3510" s="51"/>
      <c r="AG3510" s="36"/>
      <c r="AJ3510" s="36"/>
      <c r="AK3510" s="36"/>
      <c r="AL3510" s="36"/>
    </row>
    <row r="3511" spans="3:41" x14ac:dyDescent="0.3">
      <c r="C3511" s="51"/>
      <c r="AG3511" s="36"/>
      <c r="AJ3511" s="36"/>
      <c r="AK3511" s="36"/>
      <c r="AL3511" s="36"/>
    </row>
    <row r="3512" spans="3:41" x14ac:dyDescent="0.3">
      <c r="C3512" s="51"/>
      <c r="AG3512" s="36"/>
      <c r="AJ3512" s="36"/>
      <c r="AK3512" s="36"/>
      <c r="AL3512" s="36"/>
    </row>
    <row r="3513" spans="3:41" x14ac:dyDescent="0.3">
      <c r="C3513" s="51"/>
      <c r="AG3513" s="36"/>
      <c r="AJ3513" s="36"/>
      <c r="AK3513" s="36"/>
      <c r="AL3513" s="36"/>
    </row>
    <row r="3514" spans="3:41" x14ac:dyDescent="0.3">
      <c r="C3514" s="51"/>
      <c r="AG3514" s="36"/>
      <c r="AJ3514" s="36"/>
      <c r="AK3514" s="36"/>
      <c r="AL3514" s="36"/>
    </row>
    <row r="3515" spans="3:41" x14ac:dyDescent="0.3">
      <c r="C3515" s="51"/>
      <c r="AG3515" s="36"/>
      <c r="AJ3515" s="36"/>
      <c r="AK3515" s="36"/>
      <c r="AL3515" s="36"/>
    </row>
    <row r="3516" spans="3:41" x14ac:dyDescent="0.3">
      <c r="C3516" s="51"/>
      <c r="AG3516" s="36"/>
      <c r="AJ3516" s="36"/>
      <c r="AK3516" s="36"/>
      <c r="AL3516" s="36"/>
    </row>
    <row r="3517" spans="3:41" x14ac:dyDescent="0.3">
      <c r="C3517" s="51"/>
      <c r="AG3517" s="36"/>
      <c r="AJ3517" s="36"/>
      <c r="AK3517" s="36"/>
      <c r="AL3517" s="36"/>
      <c r="AO3517" s="52"/>
    </row>
    <row r="3518" spans="3:41" x14ac:dyDescent="0.3">
      <c r="C3518" s="51"/>
      <c r="AG3518" s="36"/>
      <c r="AJ3518" s="36"/>
      <c r="AK3518" s="36"/>
      <c r="AL3518" s="36"/>
      <c r="AO3518" s="52"/>
    </row>
    <row r="3519" spans="3:41" x14ac:dyDescent="0.3">
      <c r="C3519" s="51"/>
      <c r="AG3519" s="36"/>
      <c r="AJ3519" s="36"/>
      <c r="AK3519" s="36"/>
      <c r="AL3519" s="36"/>
      <c r="AO3519" s="52"/>
    </row>
    <row r="3520" spans="3:41" x14ac:dyDescent="0.3">
      <c r="C3520" s="51"/>
      <c r="AG3520" s="36"/>
      <c r="AJ3520" s="36"/>
      <c r="AK3520" s="36"/>
      <c r="AL3520" s="36"/>
      <c r="AO3520" s="52"/>
    </row>
    <row r="3521" spans="3:41" x14ac:dyDescent="0.3">
      <c r="C3521" s="51"/>
      <c r="AG3521" s="36"/>
      <c r="AJ3521" s="36"/>
      <c r="AK3521" s="36"/>
      <c r="AL3521" s="36"/>
      <c r="AO3521" s="52"/>
    </row>
    <row r="3522" spans="3:41" x14ac:dyDescent="0.3">
      <c r="C3522" s="51"/>
      <c r="AG3522" s="36"/>
      <c r="AJ3522" s="36"/>
      <c r="AK3522" s="36"/>
      <c r="AL3522" s="36"/>
    </row>
    <row r="3523" spans="3:41" x14ac:dyDescent="0.3">
      <c r="C3523" s="51"/>
      <c r="AG3523" s="36"/>
      <c r="AJ3523" s="36"/>
      <c r="AK3523" s="36"/>
      <c r="AL3523" s="36"/>
    </row>
    <row r="3524" spans="3:41" x14ac:dyDescent="0.3">
      <c r="C3524" s="51"/>
      <c r="AG3524" s="36"/>
      <c r="AJ3524" s="36"/>
      <c r="AK3524" s="36"/>
      <c r="AL3524" s="36"/>
    </row>
    <row r="3525" spans="3:41" x14ac:dyDescent="0.3">
      <c r="C3525" s="51"/>
      <c r="AG3525" s="36"/>
      <c r="AJ3525" s="36"/>
      <c r="AK3525" s="36"/>
      <c r="AL3525" s="36"/>
    </row>
    <row r="3526" spans="3:41" x14ac:dyDescent="0.3">
      <c r="C3526" s="51"/>
      <c r="AG3526" s="36"/>
      <c r="AJ3526" s="36"/>
      <c r="AK3526" s="36"/>
      <c r="AL3526" s="36"/>
    </row>
    <row r="3527" spans="3:41" x14ac:dyDescent="0.3">
      <c r="C3527" s="51"/>
      <c r="R3527" s="52"/>
      <c r="AG3527" s="36"/>
      <c r="AJ3527" s="36"/>
      <c r="AK3527" s="36"/>
      <c r="AL3527" s="36"/>
    </row>
    <row r="3528" spans="3:41" x14ac:dyDescent="0.3">
      <c r="C3528" s="51"/>
      <c r="AG3528" s="36"/>
      <c r="AJ3528" s="36"/>
      <c r="AK3528" s="36"/>
      <c r="AL3528" s="36"/>
    </row>
    <row r="3529" spans="3:41" x14ac:dyDescent="0.3">
      <c r="C3529" s="51"/>
      <c r="AG3529" s="36"/>
      <c r="AJ3529" s="36"/>
      <c r="AK3529" s="36"/>
      <c r="AL3529" s="36"/>
    </row>
    <row r="3530" spans="3:41" x14ac:dyDescent="0.3">
      <c r="C3530" s="51"/>
      <c r="AG3530" s="36"/>
      <c r="AJ3530" s="36"/>
      <c r="AK3530" s="36"/>
      <c r="AL3530" s="36"/>
    </row>
    <row r="3531" spans="3:41" x14ac:dyDescent="0.3">
      <c r="C3531" s="51"/>
      <c r="AG3531" s="36"/>
      <c r="AJ3531" s="36"/>
      <c r="AK3531" s="36"/>
      <c r="AL3531" s="36"/>
    </row>
    <row r="3532" spans="3:41" x14ac:dyDescent="0.3">
      <c r="C3532" s="51"/>
      <c r="AG3532" s="36"/>
      <c r="AJ3532" s="36"/>
      <c r="AK3532" s="36"/>
      <c r="AL3532" s="36"/>
      <c r="AM3532" s="36"/>
    </row>
    <row r="3533" spans="3:41" x14ac:dyDescent="0.3">
      <c r="C3533" s="51"/>
      <c r="AG3533" s="36"/>
      <c r="AJ3533" s="36"/>
      <c r="AK3533" s="36"/>
      <c r="AL3533" s="36"/>
    </row>
    <row r="3534" spans="3:41" x14ac:dyDescent="0.3">
      <c r="C3534" s="51"/>
      <c r="AG3534" s="36"/>
      <c r="AJ3534" s="36"/>
      <c r="AK3534" s="36"/>
      <c r="AL3534" s="36"/>
    </row>
    <row r="3535" spans="3:41" x14ac:dyDescent="0.3">
      <c r="C3535" s="51"/>
      <c r="AG3535" s="36"/>
      <c r="AJ3535" s="36"/>
      <c r="AK3535" s="36"/>
      <c r="AL3535" s="36"/>
    </row>
    <row r="3536" spans="3:41" x14ac:dyDescent="0.3">
      <c r="C3536" s="51"/>
      <c r="AG3536" s="36"/>
      <c r="AJ3536" s="36"/>
      <c r="AK3536" s="36"/>
      <c r="AL3536" s="36"/>
    </row>
    <row r="3537" spans="3:38" x14ac:dyDescent="0.3">
      <c r="C3537" s="51"/>
      <c r="AG3537" s="36"/>
      <c r="AJ3537" s="36"/>
      <c r="AK3537" s="36"/>
      <c r="AL3537" s="36"/>
    </row>
    <row r="3538" spans="3:38" x14ac:dyDescent="0.3">
      <c r="C3538" s="51"/>
      <c r="AG3538" s="36"/>
      <c r="AJ3538" s="36"/>
      <c r="AK3538" s="36"/>
      <c r="AL3538" s="36"/>
    </row>
    <row r="3539" spans="3:38" x14ac:dyDescent="0.3">
      <c r="C3539" s="51"/>
      <c r="AG3539" s="36"/>
      <c r="AJ3539" s="36"/>
      <c r="AK3539" s="36"/>
      <c r="AL3539" s="36"/>
    </row>
    <row r="3540" spans="3:38" x14ac:dyDescent="0.3">
      <c r="C3540" s="51"/>
      <c r="AG3540" s="36"/>
      <c r="AJ3540" s="36"/>
      <c r="AK3540" s="36"/>
      <c r="AL3540" s="36"/>
    </row>
    <row r="3541" spans="3:38" x14ac:dyDescent="0.3">
      <c r="C3541" s="51"/>
      <c r="AG3541" s="36"/>
      <c r="AJ3541" s="36"/>
      <c r="AK3541" s="36"/>
      <c r="AL3541" s="36"/>
    </row>
    <row r="3542" spans="3:38" x14ac:dyDescent="0.3">
      <c r="C3542" s="51"/>
      <c r="AG3542" s="36"/>
      <c r="AJ3542" s="36"/>
      <c r="AK3542" s="36"/>
      <c r="AL3542" s="36"/>
    </row>
    <row r="3543" spans="3:38" x14ac:dyDescent="0.3">
      <c r="C3543" s="51"/>
      <c r="AG3543" s="36"/>
      <c r="AJ3543" s="36"/>
      <c r="AK3543" s="36"/>
      <c r="AL3543" s="36"/>
    </row>
    <row r="3544" spans="3:38" x14ac:dyDescent="0.3">
      <c r="C3544" s="51"/>
      <c r="AG3544" s="36"/>
      <c r="AJ3544" s="36"/>
      <c r="AK3544" s="36"/>
      <c r="AL3544" s="36"/>
    </row>
    <row r="3545" spans="3:38" x14ac:dyDescent="0.3">
      <c r="C3545" s="51"/>
      <c r="AG3545" s="36"/>
      <c r="AJ3545" s="36"/>
      <c r="AK3545" s="36"/>
      <c r="AL3545" s="36"/>
    </row>
    <row r="3546" spans="3:38" x14ac:dyDescent="0.3">
      <c r="C3546" s="51"/>
      <c r="AG3546" s="36"/>
      <c r="AJ3546" s="36"/>
      <c r="AK3546" s="36"/>
      <c r="AL3546" s="36"/>
    </row>
    <row r="3547" spans="3:38" x14ac:dyDescent="0.3">
      <c r="C3547" s="51"/>
      <c r="AG3547" s="36"/>
      <c r="AJ3547" s="36"/>
      <c r="AK3547" s="36"/>
      <c r="AL3547" s="36"/>
    </row>
    <row r="3548" spans="3:38" x14ac:dyDescent="0.3">
      <c r="C3548" s="51"/>
      <c r="AG3548" s="36"/>
      <c r="AJ3548" s="36"/>
      <c r="AK3548" s="36"/>
      <c r="AL3548" s="36"/>
    </row>
    <row r="3549" spans="3:38" x14ac:dyDescent="0.3">
      <c r="C3549" s="51"/>
      <c r="AG3549" s="36"/>
      <c r="AJ3549" s="36"/>
      <c r="AK3549" s="36"/>
      <c r="AL3549" s="36"/>
    </row>
    <row r="3550" spans="3:38" x14ac:dyDescent="0.3">
      <c r="C3550" s="51"/>
      <c r="AG3550" s="36"/>
      <c r="AJ3550" s="36"/>
      <c r="AK3550" s="36"/>
      <c r="AL3550" s="36"/>
    </row>
    <row r="3551" spans="3:38" x14ac:dyDescent="0.3">
      <c r="C3551" s="51"/>
      <c r="AG3551" s="36"/>
      <c r="AJ3551" s="36"/>
      <c r="AK3551" s="36"/>
      <c r="AL3551" s="36"/>
    </row>
    <row r="3552" spans="3:38" x14ac:dyDescent="0.3">
      <c r="C3552" s="51"/>
      <c r="AG3552" s="36"/>
      <c r="AJ3552" s="36"/>
      <c r="AK3552" s="36"/>
      <c r="AL3552" s="36"/>
    </row>
    <row r="3553" spans="3:39" x14ac:dyDescent="0.3">
      <c r="C3553" s="51"/>
      <c r="R3553" s="52"/>
      <c r="AG3553" s="36"/>
      <c r="AJ3553" s="36"/>
      <c r="AK3553" s="36"/>
      <c r="AL3553" s="36"/>
    </row>
    <row r="3554" spans="3:39" x14ac:dyDescent="0.3">
      <c r="C3554" s="51"/>
      <c r="AG3554" s="36"/>
      <c r="AJ3554" s="36"/>
      <c r="AK3554" s="36"/>
      <c r="AL3554" s="36"/>
    </row>
    <row r="3555" spans="3:39" x14ac:dyDescent="0.3">
      <c r="C3555" s="51"/>
      <c r="AG3555" s="36"/>
      <c r="AJ3555" s="36"/>
      <c r="AK3555" s="36"/>
      <c r="AL3555" s="36"/>
    </row>
    <row r="3556" spans="3:39" x14ac:dyDescent="0.3">
      <c r="C3556" s="51"/>
      <c r="AG3556" s="36"/>
      <c r="AJ3556" s="36"/>
      <c r="AK3556" s="36"/>
      <c r="AL3556" s="36"/>
    </row>
    <row r="3557" spans="3:39" x14ac:dyDescent="0.3">
      <c r="C3557" s="51"/>
      <c r="AG3557" s="36"/>
      <c r="AJ3557" s="36"/>
      <c r="AK3557" s="36"/>
      <c r="AL3557" s="36"/>
    </row>
    <row r="3558" spans="3:39" x14ac:dyDescent="0.3">
      <c r="C3558" s="51"/>
      <c r="AG3558" s="36"/>
      <c r="AJ3558" s="36"/>
      <c r="AK3558" s="36"/>
      <c r="AL3558" s="36"/>
    </row>
    <row r="3559" spans="3:39" x14ac:dyDescent="0.3">
      <c r="C3559" s="51"/>
      <c r="AG3559" s="36"/>
      <c r="AJ3559" s="36"/>
      <c r="AK3559" s="36"/>
      <c r="AL3559" s="36"/>
      <c r="AM3559" s="36"/>
    </row>
    <row r="3560" spans="3:39" x14ac:dyDescent="0.3">
      <c r="C3560" s="51"/>
      <c r="AG3560" s="36"/>
      <c r="AJ3560" s="36"/>
      <c r="AK3560" s="36"/>
      <c r="AL3560" s="36"/>
    </row>
    <row r="3561" spans="3:39" x14ac:dyDescent="0.3">
      <c r="C3561" s="51"/>
      <c r="AG3561" s="36"/>
      <c r="AJ3561" s="36"/>
      <c r="AK3561" s="36"/>
      <c r="AL3561" s="36"/>
    </row>
    <row r="3562" spans="3:39" x14ac:dyDescent="0.3">
      <c r="C3562" s="51"/>
      <c r="AG3562" s="36"/>
      <c r="AJ3562" s="36"/>
      <c r="AK3562" s="36"/>
      <c r="AL3562" s="36"/>
    </row>
    <row r="3563" spans="3:39" x14ac:dyDescent="0.3">
      <c r="C3563" s="51"/>
      <c r="AG3563" s="36"/>
      <c r="AJ3563" s="36"/>
      <c r="AK3563" s="36"/>
      <c r="AL3563" s="36"/>
    </row>
    <row r="3564" spans="3:39" x14ac:dyDescent="0.3">
      <c r="C3564" s="51"/>
      <c r="AG3564" s="36"/>
      <c r="AJ3564" s="36"/>
      <c r="AK3564" s="36"/>
      <c r="AL3564" s="36"/>
    </row>
    <row r="3565" spans="3:39" x14ac:dyDescent="0.3">
      <c r="C3565" s="51"/>
      <c r="AG3565" s="36"/>
      <c r="AJ3565" s="36"/>
      <c r="AK3565" s="36"/>
      <c r="AL3565" s="36"/>
    </row>
    <row r="3566" spans="3:39" x14ac:dyDescent="0.3">
      <c r="C3566" s="51"/>
      <c r="AG3566" s="36"/>
      <c r="AJ3566" s="36"/>
      <c r="AK3566" s="36"/>
      <c r="AL3566" s="36"/>
    </row>
    <row r="3567" spans="3:39" x14ac:dyDescent="0.3">
      <c r="C3567" s="51"/>
      <c r="AG3567" s="36"/>
      <c r="AJ3567" s="36"/>
      <c r="AK3567" s="36"/>
      <c r="AL3567" s="36"/>
    </row>
    <row r="3568" spans="3:39" x14ac:dyDescent="0.3">
      <c r="C3568" s="51"/>
      <c r="AG3568" s="36"/>
      <c r="AJ3568" s="36"/>
      <c r="AK3568" s="36"/>
      <c r="AL3568" s="36"/>
    </row>
    <row r="3569" spans="3:38" x14ac:dyDescent="0.3">
      <c r="C3569" s="51"/>
      <c r="AG3569" s="36"/>
      <c r="AJ3569" s="36"/>
      <c r="AK3569" s="36"/>
      <c r="AL3569" s="36"/>
    </row>
    <row r="3570" spans="3:38" x14ac:dyDescent="0.3">
      <c r="C3570" s="51"/>
      <c r="AG3570" s="36"/>
      <c r="AJ3570" s="36"/>
      <c r="AK3570" s="36"/>
      <c r="AL3570" s="36"/>
    </row>
    <row r="3571" spans="3:38" x14ac:dyDescent="0.3">
      <c r="C3571" s="51"/>
      <c r="AG3571" s="36"/>
      <c r="AJ3571" s="36"/>
      <c r="AK3571" s="36"/>
      <c r="AL3571" s="36"/>
    </row>
    <row r="3572" spans="3:38" x14ac:dyDescent="0.3">
      <c r="C3572" s="51"/>
      <c r="AG3572" s="36"/>
      <c r="AJ3572" s="36"/>
      <c r="AK3572" s="36"/>
      <c r="AL3572" s="36"/>
    </row>
    <row r="3573" spans="3:38" x14ac:dyDescent="0.3">
      <c r="C3573" s="51"/>
      <c r="AG3573" s="36"/>
      <c r="AJ3573" s="36"/>
      <c r="AK3573" s="36"/>
      <c r="AL3573" s="36"/>
    </row>
    <row r="3574" spans="3:38" x14ac:dyDescent="0.3">
      <c r="C3574" s="51"/>
      <c r="AG3574" s="36"/>
      <c r="AJ3574" s="36"/>
      <c r="AK3574" s="36"/>
      <c r="AL3574" s="36"/>
    </row>
    <row r="3575" spans="3:38" x14ac:dyDescent="0.3">
      <c r="C3575" s="51"/>
      <c r="AG3575" s="36"/>
      <c r="AJ3575" s="36"/>
      <c r="AK3575" s="36"/>
      <c r="AL3575" s="36"/>
    </row>
    <row r="3576" spans="3:38" x14ac:dyDescent="0.3">
      <c r="C3576" s="51"/>
      <c r="AG3576" s="36"/>
      <c r="AJ3576" s="36"/>
      <c r="AK3576" s="36"/>
      <c r="AL3576" s="36"/>
    </row>
    <row r="3577" spans="3:38" x14ac:dyDescent="0.3">
      <c r="C3577" s="51"/>
      <c r="AG3577" s="36"/>
      <c r="AJ3577" s="36"/>
      <c r="AK3577" s="36"/>
      <c r="AL3577" s="36"/>
    </row>
    <row r="3578" spans="3:38" x14ac:dyDescent="0.3">
      <c r="C3578" s="51"/>
      <c r="AG3578" s="36"/>
      <c r="AJ3578" s="36"/>
      <c r="AK3578" s="36"/>
      <c r="AL3578" s="36"/>
    </row>
    <row r="3579" spans="3:38" x14ac:dyDescent="0.3">
      <c r="C3579" s="51"/>
      <c r="AG3579" s="36"/>
      <c r="AJ3579" s="36"/>
      <c r="AK3579" s="36"/>
      <c r="AL3579" s="36"/>
    </row>
    <row r="3580" spans="3:38" x14ac:dyDescent="0.3">
      <c r="C3580" s="51"/>
      <c r="AG3580" s="36"/>
      <c r="AJ3580" s="36"/>
      <c r="AK3580" s="36"/>
      <c r="AL3580" s="36"/>
    </row>
    <row r="3581" spans="3:38" x14ac:dyDescent="0.3">
      <c r="C3581" s="51"/>
      <c r="AG3581" s="36"/>
      <c r="AJ3581" s="36"/>
      <c r="AK3581" s="36"/>
      <c r="AL3581" s="36"/>
    </row>
    <row r="3582" spans="3:38" x14ac:dyDescent="0.3">
      <c r="C3582" s="51"/>
      <c r="AG3582" s="36"/>
      <c r="AJ3582" s="36"/>
      <c r="AK3582" s="36"/>
      <c r="AL3582" s="36"/>
    </row>
    <row r="3583" spans="3:38" x14ac:dyDescent="0.3">
      <c r="C3583" s="51"/>
      <c r="AG3583" s="36"/>
      <c r="AJ3583" s="36"/>
      <c r="AK3583" s="36"/>
      <c r="AL3583" s="36"/>
    </row>
    <row r="3584" spans="3:38" x14ac:dyDescent="0.3">
      <c r="C3584" s="51"/>
      <c r="AG3584" s="36"/>
      <c r="AJ3584" s="36"/>
      <c r="AK3584" s="36"/>
      <c r="AL3584" s="36"/>
    </row>
    <row r="3585" spans="3:38" x14ac:dyDescent="0.3">
      <c r="C3585" s="51"/>
      <c r="AG3585" s="36"/>
      <c r="AJ3585" s="36"/>
      <c r="AK3585" s="36"/>
      <c r="AL3585" s="36"/>
    </row>
    <row r="3586" spans="3:38" x14ac:dyDescent="0.3">
      <c r="C3586" s="51"/>
      <c r="AG3586" s="36"/>
      <c r="AJ3586" s="36"/>
      <c r="AK3586" s="36"/>
      <c r="AL3586" s="36"/>
    </row>
    <row r="3587" spans="3:38" x14ac:dyDescent="0.3">
      <c r="C3587" s="51"/>
      <c r="AG3587" s="36"/>
      <c r="AJ3587" s="36"/>
      <c r="AK3587" s="36"/>
      <c r="AL3587" s="36"/>
    </row>
    <row r="3588" spans="3:38" x14ac:dyDescent="0.3">
      <c r="C3588" s="51"/>
      <c r="AG3588" s="36"/>
      <c r="AJ3588" s="36"/>
      <c r="AK3588" s="36"/>
      <c r="AL3588" s="36"/>
    </row>
    <row r="3589" spans="3:38" x14ac:dyDescent="0.3">
      <c r="C3589" s="51"/>
      <c r="AG3589" s="36"/>
      <c r="AJ3589" s="36"/>
      <c r="AK3589" s="36"/>
      <c r="AL3589" s="36"/>
    </row>
    <row r="3590" spans="3:38" x14ac:dyDescent="0.3">
      <c r="C3590" s="51"/>
      <c r="AG3590" s="36"/>
      <c r="AJ3590" s="36"/>
      <c r="AK3590" s="36"/>
      <c r="AL3590" s="36"/>
    </row>
    <row r="3591" spans="3:38" x14ac:dyDescent="0.3">
      <c r="C3591" s="51"/>
      <c r="AG3591" s="36"/>
      <c r="AJ3591" s="36"/>
      <c r="AK3591" s="36"/>
      <c r="AL3591" s="36"/>
    </row>
    <row r="3592" spans="3:38" x14ac:dyDescent="0.3">
      <c r="C3592" s="51"/>
      <c r="AG3592" s="36"/>
      <c r="AJ3592" s="36"/>
      <c r="AK3592" s="36"/>
      <c r="AL3592" s="36"/>
    </row>
    <row r="3593" spans="3:38" x14ac:dyDescent="0.3">
      <c r="C3593" s="51"/>
      <c r="AG3593" s="36"/>
      <c r="AJ3593" s="36"/>
      <c r="AK3593" s="36"/>
      <c r="AL3593" s="36"/>
    </row>
    <row r="3594" spans="3:38" x14ac:dyDescent="0.3">
      <c r="C3594" s="51"/>
      <c r="AG3594" s="36"/>
      <c r="AJ3594" s="36"/>
      <c r="AK3594" s="36"/>
      <c r="AL3594" s="36"/>
    </row>
    <row r="3595" spans="3:38" x14ac:dyDescent="0.3">
      <c r="C3595" s="51"/>
      <c r="AG3595" s="36"/>
      <c r="AJ3595" s="36"/>
      <c r="AK3595" s="36"/>
      <c r="AL3595" s="36"/>
    </row>
    <row r="3596" spans="3:38" x14ac:dyDescent="0.3">
      <c r="C3596" s="51"/>
      <c r="AG3596" s="36"/>
      <c r="AJ3596" s="36"/>
      <c r="AK3596" s="36"/>
      <c r="AL3596" s="36"/>
    </row>
    <row r="3597" spans="3:38" x14ac:dyDescent="0.3">
      <c r="C3597" s="51"/>
      <c r="AG3597" s="36"/>
      <c r="AJ3597" s="36"/>
      <c r="AK3597" s="36"/>
      <c r="AL3597" s="36"/>
    </row>
    <row r="3598" spans="3:38" x14ac:dyDescent="0.3">
      <c r="C3598" s="51"/>
      <c r="AG3598" s="36"/>
      <c r="AJ3598" s="36"/>
      <c r="AK3598" s="36"/>
      <c r="AL3598" s="36"/>
    </row>
    <row r="3599" spans="3:38" x14ac:dyDescent="0.3">
      <c r="C3599" s="51"/>
      <c r="AG3599" s="36"/>
      <c r="AJ3599" s="36"/>
      <c r="AK3599" s="36"/>
      <c r="AL3599" s="36"/>
    </row>
    <row r="3600" spans="3:38" x14ac:dyDescent="0.3">
      <c r="C3600" s="51"/>
      <c r="AG3600" s="36"/>
      <c r="AJ3600" s="36"/>
      <c r="AK3600" s="36"/>
      <c r="AL3600" s="36"/>
    </row>
    <row r="3601" spans="3:39" x14ac:dyDescent="0.3">
      <c r="C3601" s="51"/>
      <c r="AG3601" s="36"/>
      <c r="AJ3601" s="36"/>
      <c r="AK3601" s="36"/>
      <c r="AL3601" s="36"/>
    </row>
    <row r="3602" spans="3:39" x14ac:dyDescent="0.3">
      <c r="C3602" s="51"/>
      <c r="AG3602" s="36"/>
      <c r="AJ3602" s="36"/>
      <c r="AK3602" s="36"/>
      <c r="AL3602" s="36"/>
    </row>
    <row r="3603" spans="3:39" x14ac:dyDescent="0.3">
      <c r="C3603" s="51"/>
      <c r="AG3603" s="36"/>
      <c r="AJ3603" s="36"/>
      <c r="AK3603" s="36"/>
      <c r="AL3603" s="36"/>
    </row>
    <row r="3604" spans="3:39" x14ac:dyDescent="0.3">
      <c r="C3604" s="51"/>
      <c r="AG3604" s="36"/>
      <c r="AJ3604" s="36"/>
      <c r="AK3604" s="36"/>
      <c r="AL3604" s="36"/>
    </row>
    <row r="3605" spans="3:39" x14ac:dyDescent="0.3">
      <c r="C3605" s="51"/>
      <c r="AG3605" s="36"/>
      <c r="AJ3605" s="36"/>
      <c r="AK3605" s="36"/>
      <c r="AL3605" s="36"/>
    </row>
    <row r="3606" spans="3:39" x14ac:dyDescent="0.3">
      <c r="C3606" s="51"/>
      <c r="AG3606" s="36"/>
      <c r="AJ3606" s="36"/>
      <c r="AK3606" s="36"/>
      <c r="AL3606" s="36"/>
    </row>
    <row r="3607" spans="3:39" x14ac:dyDescent="0.3">
      <c r="C3607" s="51"/>
      <c r="AG3607" s="36"/>
      <c r="AJ3607" s="36"/>
      <c r="AK3607" s="36"/>
      <c r="AL3607" s="36"/>
    </row>
    <row r="3608" spans="3:39" x14ac:dyDescent="0.3">
      <c r="C3608" s="51"/>
      <c r="AG3608" s="36"/>
      <c r="AJ3608" s="36"/>
      <c r="AK3608" s="36"/>
      <c r="AL3608" s="36"/>
    </row>
    <row r="3609" spans="3:39" x14ac:dyDescent="0.3">
      <c r="C3609" s="51"/>
      <c r="AG3609" s="36"/>
      <c r="AJ3609" s="36"/>
      <c r="AK3609" s="36"/>
      <c r="AL3609" s="36"/>
    </row>
    <row r="3610" spans="3:39" x14ac:dyDescent="0.3">
      <c r="C3610" s="51"/>
      <c r="AG3610" s="36"/>
      <c r="AJ3610" s="36"/>
      <c r="AK3610" s="36"/>
      <c r="AL3610" s="36"/>
    </row>
    <row r="3611" spans="3:39" x14ac:dyDescent="0.3">
      <c r="C3611" s="51"/>
      <c r="AG3611" s="36"/>
      <c r="AJ3611" s="36"/>
      <c r="AK3611" s="36"/>
      <c r="AL3611" s="36"/>
    </row>
    <row r="3612" spans="3:39" x14ac:dyDescent="0.3">
      <c r="C3612" s="51"/>
      <c r="AG3612" s="36"/>
      <c r="AJ3612" s="36"/>
      <c r="AK3612" s="36"/>
      <c r="AL3612" s="36"/>
    </row>
    <row r="3613" spans="3:39" x14ac:dyDescent="0.3">
      <c r="C3613" s="51"/>
      <c r="AG3613" s="36"/>
      <c r="AJ3613" s="36"/>
      <c r="AK3613" s="36"/>
      <c r="AL3613" s="36"/>
      <c r="AM3613" s="36"/>
    </row>
    <row r="3614" spans="3:39" x14ac:dyDescent="0.3">
      <c r="C3614" s="51"/>
      <c r="AG3614" s="36"/>
      <c r="AJ3614" s="36"/>
      <c r="AK3614" s="36"/>
      <c r="AL3614" s="36"/>
    </row>
    <row r="3615" spans="3:39" x14ac:dyDescent="0.3">
      <c r="C3615" s="51"/>
      <c r="AG3615" s="36"/>
      <c r="AJ3615" s="36"/>
      <c r="AK3615" s="36"/>
      <c r="AL3615" s="36"/>
    </row>
    <row r="3616" spans="3:39" x14ac:dyDescent="0.3">
      <c r="C3616" s="51"/>
      <c r="AG3616" s="36"/>
      <c r="AJ3616" s="36"/>
      <c r="AK3616" s="36"/>
      <c r="AL3616" s="36"/>
    </row>
    <row r="3617" spans="3:38" x14ac:dyDescent="0.3">
      <c r="C3617" s="51"/>
      <c r="AG3617" s="36"/>
      <c r="AJ3617" s="36"/>
      <c r="AK3617" s="36"/>
      <c r="AL3617" s="36"/>
    </row>
    <row r="3618" spans="3:38" x14ac:dyDescent="0.3">
      <c r="C3618" s="51"/>
      <c r="AG3618" s="36"/>
      <c r="AJ3618" s="36"/>
      <c r="AK3618" s="36"/>
      <c r="AL3618" s="36"/>
    </row>
    <row r="3619" spans="3:38" x14ac:dyDescent="0.3">
      <c r="C3619" s="51"/>
      <c r="AG3619" s="36"/>
      <c r="AJ3619" s="36"/>
      <c r="AK3619" s="36"/>
      <c r="AL3619" s="36"/>
    </row>
    <row r="3620" spans="3:38" x14ac:dyDescent="0.3">
      <c r="C3620" s="51"/>
      <c r="AG3620" s="36"/>
      <c r="AJ3620" s="36"/>
      <c r="AK3620" s="36"/>
      <c r="AL3620" s="36"/>
    </row>
    <row r="3621" spans="3:38" x14ac:dyDescent="0.3">
      <c r="C3621" s="51"/>
      <c r="AG3621" s="36"/>
      <c r="AJ3621" s="36"/>
      <c r="AK3621" s="36"/>
      <c r="AL3621" s="36"/>
    </row>
    <row r="3622" spans="3:38" x14ac:dyDescent="0.3">
      <c r="C3622" s="51"/>
      <c r="AG3622" s="36"/>
      <c r="AJ3622" s="36"/>
      <c r="AK3622" s="36"/>
      <c r="AL3622" s="36"/>
    </row>
    <row r="3623" spans="3:38" x14ac:dyDescent="0.3">
      <c r="C3623" s="51"/>
      <c r="AG3623" s="36"/>
      <c r="AJ3623" s="36"/>
      <c r="AK3623" s="36"/>
      <c r="AL3623" s="36"/>
    </row>
    <row r="3624" spans="3:38" x14ac:dyDescent="0.3">
      <c r="C3624" s="51"/>
      <c r="AG3624" s="36"/>
      <c r="AJ3624" s="36"/>
      <c r="AK3624" s="36"/>
      <c r="AL3624" s="36"/>
    </row>
    <row r="3625" spans="3:38" x14ac:dyDescent="0.3">
      <c r="C3625" s="51"/>
      <c r="AG3625" s="36"/>
      <c r="AJ3625" s="36"/>
      <c r="AK3625" s="36"/>
      <c r="AL3625" s="36"/>
    </row>
    <row r="3626" spans="3:38" x14ac:dyDescent="0.3">
      <c r="C3626" s="51"/>
      <c r="AG3626" s="36"/>
      <c r="AJ3626" s="36"/>
      <c r="AK3626" s="36"/>
      <c r="AL3626" s="36"/>
    </row>
    <row r="3627" spans="3:38" x14ac:dyDescent="0.3">
      <c r="C3627" s="51"/>
      <c r="AG3627" s="36"/>
      <c r="AJ3627" s="36"/>
      <c r="AK3627" s="36"/>
      <c r="AL3627" s="36"/>
    </row>
    <row r="3628" spans="3:38" x14ac:dyDescent="0.3">
      <c r="C3628" s="51"/>
      <c r="AG3628" s="36"/>
      <c r="AJ3628" s="36"/>
      <c r="AK3628" s="36"/>
      <c r="AL3628" s="36"/>
    </row>
    <row r="3629" spans="3:38" x14ac:dyDescent="0.3">
      <c r="C3629" s="51"/>
      <c r="AG3629" s="36"/>
      <c r="AJ3629" s="36"/>
      <c r="AK3629" s="36"/>
      <c r="AL3629" s="36"/>
    </row>
    <row r="3630" spans="3:38" x14ac:dyDescent="0.3">
      <c r="C3630" s="51"/>
      <c r="AG3630" s="36"/>
      <c r="AJ3630" s="36"/>
      <c r="AK3630" s="36"/>
      <c r="AL3630" s="36"/>
    </row>
    <row r="3631" spans="3:38" x14ac:dyDescent="0.3">
      <c r="C3631" s="51"/>
      <c r="AG3631" s="36"/>
      <c r="AJ3631" s="36"/>
      <c r="AK3631" s="36"/>
      <c r="AL3631" s="36"/>
    </row>
    <row r="3632" spans="3:38" x14ac:dyDescent="0.3">
      <c r="C3632" s="51"/>
      <c r="AG3632" s="36"/>
      <c r="AJ3632" s="36"/>
      <c r="AK3632" s="36"/>
      <c r="AL3632" s="36"/>
    </row>
    <row r="3633" spans="3:39" x14ac:dyDescent="0.3">
      <c r="C3633" s="51"/>
      <c r="AG3633" s="36"/>
      <c r="AJ3633" s="36"/>
      <c r="AK3633" s="36"/>
      <c r="AL3633" s="36"/>
    </row>
    <row r="3634" spans="3:39" x14ac:dyDescent="0.3">
      <c r="C3634" s="51"/>
      <c r="AG3634" s="36"/>
      <c r="AJ3634" s="36"/>
      <c r="AK3634" s="36"/>
      <c r="AL3634" s="36"/>
    </row>
    <row r="3635" spans="3:39" x14ac:dyDescent="0.3">
      <c r="C3635" s="51"/>
      <c r="AG3635" s="36"/>
      <c r="AJ3635" s="36"/>
      <c r="AK3635" s="36"/>
      <c r="AL3635" s="36"/>
    </row>
    <row r="3636" spans="3:39" x14ac:dyDescent="0.3">
      <c r="C3636" s="51"/>
      <c r="AG3636" s="36"/>
      <c r="AJ3636" s="36"/>
      <c r="AK3636" s="36"/>
      <c r="AL3636" s="36"/>
    </row>
    <row r="3637" spans="3:39" x14ac:dyDescent="0.3">
      <c r="C3637" s="51"/>
      <c r="AG3637" s="36"/>
      <c r="AJ3637" s="36"/>
      <c r="AK3637" s="36"/>
      <c r="AL3637" s="36"/>
    </row>
    <row r="3638" spans="3:39" x14ac:dyDescent="0.3">
      <c r="C3638" s="51"/>
      <c r="AG3638" s="36"/>
      <c r="AJ3638" s="36"/>
      <c r="AK3638" s="36"/>
      <c r="AL3638" s="36"/>
    </row>
    <row r="3639" spans="3:39" x14ac:dyDescent="0.3">
      <c r="C3639" s="51"/>
      <c r="AG3639" s="36"/>
      <c r="AJ3639" s="36"/>
      <c r="AK3639" s="36"/>
      <c r="AL3639" s="36"/>
    </row>
    <row r="3640" spans="3:39" x14ac:dyDescent="0.3">
      <c r="C3640" s="51"/>
      <c r="AG3640" s="36"/>
      <c r="AJ3640" s="36"/>
      <c r="AK3640" s="36"/>
      <c r="AL3640" s="36"/>
    </row>
    <row r="3641" spans="3:39" x14ac:dyDescent="0.3">
      <c r="C3641" s="51"/>
      <c r="AG3641" s="36"/>
      <c r="AJ3641" s="36"/>
      <c r="AK3641" s="36"/>
      <c r="AL3641" s="36"/>
    </row>
    <row r="3642" spans="3:39" x14ac:dyDescent="0.3">
      <c r="C3642" s="51"/>
      <c r="AG3642" s="36"/>
      <c r="AJ3642" s="36"/>
      <c r="AK3642" s="36"/>
      <c r="AL3642" s="36"/>
    </row>
    <row r="3643" spans="3:39" x14ac:dyDescent="0.3">
      <c r="C3643" s="51"/>
      <c r="AG3643" s="36"/>
      <c r="AJ3643" s="36"/>
      <c r="AK3643" s="36"/>
      <c r="AL3643" s="36"/>
    </row>
    <row r="3644" spans="3:39" x14ac:dyDescent="0.3">
      <c r="C3644" s="51"/>
      <c r="AG3644" s="36"/>
      <c r="AJ3644" s="36"/>
      <c r="AK3644" s="36"/>
      <c r="AL3644" s="36"/>
    </row>
    <row r="3645" spans="3:39" x14ac:dyDescent="0.3">
      <c r="C3645" s="51"/>
      <c r="AG3645" s="36"/>
      <c r="AJ3645" s="36"/>
      <c r="AK3645" s="36"/>
      <c r="AL3645" s="36"/>
    </row>
    <row r="3646" spans="3:39" x14ac:dyDescent="0.3">
      <c r="C3646" s="51"/>
      <c r="R3646" s="52"/>
      <c r="AG3646" s="36"/>
      <c r="AJ3646" s="36"/>
      <c r="AK3646" s="36"/>
      <c r="AL3646" s="36"/>
    </row>
    <row r="3647" spans="3:39" x14ac:dyDescent="0.3">
      <c r="C3647" s="51"/>
      <c r="AG3647" s="36"/>
      <c r="AJ3647" s="36"/>
      <c r="AK3647" s="36"/>
      <c r="AL3647" s="36"/>
      <c r="AM3647" s="36"/>
    </row>
    <row r="3648" spans="3:39" x14ac:dyDescent="0.3">
      <c r="C3648" s="51"/>
      <c r="AG3648" s="36"/>
      <c r="AJ3648" s="36"/>
      <c r="AK3648" s="36"/>
      <c r="AL3648" s="36"/>
      <c r="AM3648" s="36"/>
    </row>
    <row r="3649" spans="3:38" x14ac:dyDescent="0.3">
      <c r="C3649" s="51"/>
      <c r="AG3649" s="36"/>
      <c r="AJ3649" s="36"/>
      <c r="AK3649" s="36"/>
      <c r="AL3649" s="36"/>
    </row>
    <row r="3650" spans="3:38" x14ac:dyDescent="0.3">
      <c r="C3650" s="51"/>
      <c r="AG3650" s="36"/>
      <c r="AJ3650" s="36"/>
      <c r="AK3650" s="36"/>
      <c r="AL3650" s="36"/>
    </row>
    <row r="3651" spans="3:38" x14ac:dyDescent="0.3">
      <c r="C3651" s="51"/>
      <c r="AG3651" s="36"/>
      <c r="AJ3651" s="36"/>
      <c r="AK3651" s="36"/>
      <c r="AL3651" s="36"/>
    </row>
    <row r="3652" spans="3:38" x14ac:dyDescent="0.3">
      <c r="C3652" s="51"/>
      <c r="AG3652" s="36"/>
      <c r="AJ3652" s="36"/>
      <c r="AK3652" s="36"/>
      <c r="AL3652" s="36"/>
    </row>
    <row r="3653" spans="3:38" x14ac:dyDescent="0.3">
      <c r="C3653" s="51"/>
      <c r="AG3653" s="36"/>
      <c r="AJ3653" s="36"/>
      <c r="AK3653" s="36"/>
      <c r="AL3653" s="36"/>
    </row>
    <row r="3654" spans="3:38" x14ac:dyDescent="0.3">
      <c r="C3654" s="51"/>
      <c r="AG3654" s="36"/>
      <c r="AJ3654" s="36"/>
      <c r="AK3654" s="36"/>
      <c r="AL3654" s="36"/>
    </row>
    <row r="3655" spans="3:38" x14ac:dyDescent="0.3">
      <c r="C3655" s="51"/>
      <c r="AG3655" s="36"/>
      <c r="AJ3655" s="36"/>
      <c r="AK3655" s="36"/>
      <c r="AL3655" s="36"/>
    </row>
    <row r="3656" spans="3:38" x14ac:dyDescent="0.3">
      <c r="C3656" s="51"/>
      <c r="AG3656" s="36"/>
      <c r="AJ3656" s="36"/>
      <c r="AK3656" s="36"/>
      <c r="AL3656" s="36"/>
    </row>
    <row r="3657" spans="3:38" x14ac:dyDescent="0.3">
      <c r="C3657" s="51"/>
      <c r="AG3657" s="36"/>
      <c r="AJ3657" s="36"/>
      <c r="AK3657" s="36"/>
      <c r="AL3657" s="36"/>
    </row>
    <row r="3658" spans="3:38" x14ac:dyDescent="0.3">
      <c r="C3658" s="51"/>
      <c r="AG3658" s="36"/>
      <c r="AJ3658" s="36"/>
      <c r="AK3658" s="36"/>
      <c r="AL3658" s="36"/>
    </row>
    <row r="3659" spans="3:38" x14ac:dyDescent="0.3">
      <c r="C3659" s="51"/>
      <c r="AG3659" s="36"/>
      <c r="AJ3659" s="36"/>
      <c r="AK3659" s="36"/>
      <c r="AL3659" s="36"/>
    </row>
    <row r="3660" spans="3:38" x14ac:dyDescent="0.3">
      <c r="C3660" s="51"/>
      <c r="AG3660" s="36"/>
      <c r="AJ3660" s="36"/>
      <c r="AK3660" s="36"/>
      <c r="AL3660" s="36"/>
    </row>
    <row r="3661" spans="3:38" x14ac:dyDescent="0.3">
      <c r="C3661" s="51"/>
      <c r="AG3661" s="36"/>
      <c r="AJ3661" s="36"/>
      <c r="AK3661" s="36"/>
      <c r="AL3661" s="36"/>
    </row>
    <row r="3662" spans="3:38" x14ac:dyDescent="0.3">
      <c r="C3662" s="51"/>
      <c r="AG3662" s="36"/>
      <c r="AJ3662" s="36"/>
      <c r="AK3662" s="36"/>
      <c r="AL3662" s="36"/>
    </row>
    <row r="3663" spans="3:38" x14ac:dyDescent="0.3">
      <c r="C3663" s="51"/>
      <c r="AG3663" s="36"/>
      <c r="AJ3663" s="36"/>
      <c r="AK3663" s="36"/>
      <c r="AL3663" s="36"/>
    </row>
    <row r="3664" spans="3:38" x14ac:dyDescent="0.3">
      <c r="C3664" s="51"/>
      <c r="AG3664" s="36"/>
      <c r="AJ3664" s="36"/>
      <c r="AK3664" s="36"/>
      <c r="AL3664" s="36"/>
    </row>
    <row r="3665" spans="3:39" x14ac:dyDescent="0.3">
      <c r="C3665" s="51"/>
      <c r="R3665" s="52"/>
      <c r="AG3665" s="36"/>
      <c r="AJ3665" s="36"/>
      <c r="AK3665" s="36"/>
      <c r="AL3665" s="36"/>
    </row>
    <row r="3666" spans="3:39" x14ac:dyDescent="0.3">
      <c r="C3666" s="51"/>
      <c r="AG3666" s="36"/>
      <c r="AJ3666" s="36"/>
      <c r="AK3666" s="36"/>
      <c r="AL3666" s="36"/>
    </row>
    <row r="3667" spans="3:39" x14ac:dyDescent="0.3">
      <c r="C3667" s="51"/>
      <c r="AG3667" s="36"/>
      <c r="AJ3667" s="36"/>
      <c r="AK3667" s="36"/>
      <c r="AL3667" s="36"/>
    </row>
    <row r="3668" spans="3:39" x14ac:dyDescent="0.3">
      <c r="C3668" s="51"/>
      <c r="AG3668" s="36"/>
      <c r="AJ3668" s="36"/>
      <c r="AK3668" s="36"/>
      <c r="AL3668" s="36"/>
    </row>
    <row r="3669" spans="3:39" x14ac:dyDescent="0.3">
      <c r="C3669" s="51"/>
      <c r="AG3669" s="36"/>
      <c r="AJ3669" s="36"/>
      <c r="AK3669" s="36"/>
      <c r="AL3669" s="36"/>
      <c r="AM3669" s="36"/>
    </row>
    <row r="3670" spans="3:39" x14ac:dyDescent="0.3">
      <c r="C3670" s="51"/>
      <c r="AG3670" s="36"/>
      <c r="AJ3670" s="36"/>
      <c r="AK3670" s="36"/>
      <c r="AL3670" s="36"/>
    </row>
    <row r="3671" spans="3:39" x14ac:dyDescent="0.3">
      <c r="C3671" s="51"/>
      <c r="AG3671" s="36"/>
      <c r="AJ3671" s="36"/>
      <c r="AK3671" s="36"/>
      <c r="AL3671" s="36"/>
    </row>
    <row r="3672" spans="3:39" x14ac:dyDescent="0.3">
      <c r="C3672" s="51"/>
      <c r="AG3672" s="36"/>
      <c r="AJ3672" s="36"/>
      <c r="AK3672" s="36"/>
      <c r="AL3672" s="36"/>
    </row>
    <row r="3673" spans="3:39" x14ac:dyDescent="0.3">
      <c r="C3673" s="51"/>
      <c r="AG3673" s="36"/>
      <c r="AJ3673" s="36"/>
      <c r="AK3673" s="36"/>
      <c r="AL3673" s="36"/>
    </row>
    <row r="3674" spans="3:39" x14ac:dyDescent="0.3">
      <c r="C3674" s="51"/>
      <c r="AG3674" s="36"/>
      <c r="AJ3674" s="36"/>
      <c r="AK3674" s="36"/>
      <c r="AL3674" s="36"/>
    </row>
    <row r="3675" spans="3:39" x14ac:dyDescent="0.3">
      <c r="C3675" s="51"/>
      <c r="AG3675" s="36"/>
      <c r="AJ3675" s="36"/>
      <c r="AK3675" s="36"/>
      <c r="AL3675" s="36"/>
    </row>
    <row r="3676" spans="3:39" x14ac:dyDescent="0.3">
      <c r="C3676" s="51"/>
      <c r="AG3676" s="36"/>
      <c r="AJ3676" s="36"/>
      <c r="AK3676" s="36"/>
      <c r="AL3676" s="36"/>
    </row>
    <row r="3677" spans="3:39" x14ac:dyDescent="0.3">
      <c r="C3677" s="51"/>
      <c r="AG3677" s="36"/>
      <c r="AJ3677" s="36"/>
      <c r="AK3677" s="36"/>
      <c r="AL3677" s="36"/>
    </row>
    <row r="3678" spans="3:39" x14ac:dyDescent="0.3">
      <c r="C3678" s="51"/>
      <c r="AG3678" s="36"/>
      <c r="AJ3678" s="36"/>
      <c r="AK3678" s="36"/>
      <c r="AL3678" s="36"/>
      <c r="AM3678" s="36"/>
    </row>
    <row r="3679" spans="3:39" x14ac:dyDescent="0.3">
      <c r="C3679" s="51"/>
      <c r="AG3679" s="36"/>
      <c r="AJ3679" s="36"/>
      <c r="AK3679" s="36"/>
      <c r="AL3679" s="36"/>
    </row>
    <row r="3680" spans="3:39" x14ac:dyDescent="0.3">
      <c r="C3680" s="51"/>
      <c r="AG3680" s="36"/>
      <c r="AJ3680" s="36"/>
      <c r="AK3680" s="36"/>
      <c r="AL3680" s="36"/>
    </row>
    <row r="3681" spans="3:38" x14ac:dyDescent="0.3">
      <c r="C3681" s="51"/>
      <c r="AG3681" s="36"/>
      <c r="AJ3681" s="36"/>
      <c r="AK3681" s="36"/>
      <c r="AL3681" s="36"/>
    </row>
    <row r="3682" spans="3:38" x14ac:dyDescent="0.3">
      <c r="C3682" s="51"/>
      <c r="AG3682" s="36"/>
      <c r="AJ3682" s="36"/>
      <c r="AK3682" s="36"/>
      <c r="AL3682" s="36"/>
    </row>
    <row r="3683" spans="3:38" x14ac:dyDescent="0.3">
      <c r="C3683" s="51"/>
      <c r="AG3683" s="36"/>
      <c r="AJ3683" s="36"/>
      <c r="AK3683" s="36"/>
      <c r="AL3683" s="36"/>
    </row>
    <row r="3684" spans="3:38" x14ac:dyDescent="0.3">
      <c r="C3684" s="51"/>
      <c r="AG3684" s="36"/>
      <c r="AJ3684" s="36"/>
      <c r="AK3684" s="36"/>
      <c r="AL3684" s="36"/>
    </row>
    <row r="3685" spans="3:38" x14ac:dyDescent="0.3">
      <c r="C3685" s="51"/>
      <c r="AG3685" s="36"/>
      <c r="AJ3685" s="36"/>
      <c r="AK3685" s="36"/>
      <c r="AL3685" s="36"/>
    </row>
    <row r="3686" spans="3:38" x14ac:dyDescent="0.3">
      <c r="C3686" s="51"/>
      <c r="AG3686" s="36"/>
      <c r="AJ3686" s="36"/>
      <c r="AK3686" s="36"/>
      <c r="AL3686" s="36"/>
    </row>
    <row r="3687" spans="3:38" x14ac:dyDescent="0.3">
      <c r="C3687" s="51"/>
      <c r="AG3687" s="36"/>
      <c r="AJ3687" s="36"/>
      <c r="AK3687" s="36"/>
      <c r="AL3687" s="36"/>
    </row>
    <row r="3688" spans="3:38" x14ac:dyDescent="0.3">
      <c r="C3688" s="51"/>
      <c r="AG3688" s="36"/>
      <c r="AJ3688" s="36"/>
      <c r="AK3688" s="36"/>
      <c r="AL3688" s="36"/>
    </row>
    <row r="3689" spans="3:38" x14ac:dyDescent="0.3">
      <c r="C3689" s="51"/>
      <c r="AG3689" s="36"/>
      <c r="AJ3689" s="36"/>
      <c r="AK3689" s="36"/>
      <c r="AL3689" s="36"/>
    </row>
    <row r="3690" spans="3:38" x14ac:dyDescent="0.3">
      <c r="C3690" s="51"/>
      <c r="AG3690" s="36"/>
      <c r="AJ3690" s="36"/>
      <c r="AK3690" s="36"/>
      <c r="AL3690" s="36"/>
    </row>
    <row r="3691" spans="3:38" x14ac:dyDescent="0.3">
      <c r="C3691" s="51"/>
      <c r="AG3691" s="36"/>
      <c r="AJ3691" s="36"/>
      <c r="AK3691" s="36"/>
      <c r="AL3691" s="36"/>
    </row>
    <row r="3692" spans="3:38" x14ac:dyDescent="0.3">
      <c r="C3692" s="51"/>
      <c r="AG3692" s="36"/>
      <c r="AJ3692" s="36"/>
      <c r="AK3692" s="36"/>
      <c r="AL3692" s="36"/>
    </row>
    <row r="3693" spans="3:38" x14ac:dyDescent="0.3">
      <c r="C3693" s="51"/>
      <c r="AG3693" s="36"/>
      <c r="AJ3693" s="36"/>
      <c r="AK3693" s="36"/>
      <c r="AL3693" s="36"/>
    </row>
    <row r="3694" spans="3:38" x14ac:dyDescent="0.3">
      <c r="C3694" s="51"/>
      <c r="AG3694" s="36"/>
      <c r="AJ3694" s="36"/>
      <c r="AK3694" s="36"/>
      <c r="AL3694" s="36"/>
    </row>
    <row r="3695" spans="3:38" x14ac:dyDescent="0.3">
      <c r="C3695" s="51"/>
      <c r="AG3695" s="36"/>
      <c r="AJ3695" s="36"/>
      <c r="AK3695" s="36"/>
      <c r="AL3695" s="36"/>
    </row>
    <row r="3696" spans="3:38" x14ac:dyDescent="0.3">
      <c r="C3696" s="51"/>
      <c r="AG3696" s="36"/>
      <c r="AJ3696" s="36"/>
      <c r="AK3696" s="36"/>
      <c r="AL3696" s="36"/>
    </row>
    <row r="3697" spans="3:38" x14ac:dyDescent="0.3">
      <c r="C3697" s="51"/>
      <c r="AG3697" s="36"/>
      <c r="AJ3697" s="36"/>
      <c r="AK3697" s="36"/>
      <c r="AL3697" s="36"/>
    </row>
    <row r="3698" spans="3:38" x14ac:dyDescent="0.3">
      <c r="C3698" s="51"/>
      <c r="AG3698" s="36"/>
      <c r="AJ3698" s="36"/>
      <c r="AK3698" s="36"/>
      <c r="AL3698" s="36"/>
    </row>
    <row r="3699" spans="3:38" x14ac:dyDescent="0.3">
      <c r="C3699" s="51"/>
      <c r="AG3699" s="36"/>
      <c r="AJ3699" s="36"/>
      <c r="AK3699" s="36"/>
      <c r="AL3699" s="36"/>
    </row>
    <row r="3700" spans="3:38" x14ac:dyDescent="0.3">
      <c r="C3700" s="51"/>
      <c r="AG3700" s="36"/>
      <c r="AJ3700" s="36"/>
      <c r="AK3700" s="36"/>
      <c r="AL3700" s="36"/>
    </row>
    <row r="3701" spans="3:38" x14ac:dyDescent="0.3">
      <c r="C3701" s="51"/>
      <c r="R3701" s="52"/>
      <c r="AG3701" s="36"/>
      <c r="AJ3701" s="36"/>
      <c r="AK3701" s="36"/>
      <c r="AL3701" s="36"/>
    </row>
    <row r="3702" spans="3:38" x14ac:dyDescent="0.3">
      <c r="C3702" s="51"/>
      <c r="AG3702" s="36"/>
      <c r="AJ3702" s="36"/>
      <c r="AK3702" s="36"/>
      <c r="AL3702" s="36"/>
    </row>
    <row r="3703" spans="3:38" x14ac:dyDescent="0.3">
      <c r="C3703" s="51"/>
      <c r="AG3703" s="36"/>
      <c r="AJ3703" s="36"/>
      <c r="AK3703" s="36"/>
      <c r="AL3703" s="36"/>
    </row>
    <row r="3704" spans="3:38" x14ac:dyDescent="0.3">
      <c r="C3704" s="51"/>
      <c r="AG3704" s="36"/>
      <c r="AJ3704" s="36"/>
      <c r="AK3704" s="36"/>
      <c r="AL3704" s="36"/>
    </row>
    <row r="3705" spans="3:38" x14ac:dyDescent="0.3">
      <c r="C3705" s="51"/>
      <c r="AG3705" s="36"/>
      <c r="AJ3705" s="36"/>
      <c r="AK3705" s="36"/>
      <c r="AL3705" s="36"/>
    </row>
    <row r="3706" spans="3:38" x14ac:dyDescent="0.3">
      <c r="C3706" s="51"/>
      <c r="AG3706" s="36"/>
      <c r="AJ3706" s="36"/>
      <c r="AK3706" s="36"/>
      <c r="AL3706" s="36"/>
    </row>
    <row r="3707" spans="3:38" x14ac:dyDescent="0.3">
      <c r="C3707" s="51"/>
      <c r="AG3707" s="36"/>
      <c r="AJ3707" s="36"/>
      <c r="AK3707" s="36"/>
      <c r="AL3707" s="36"/>
    </row>
    <row r="3708" spans="3:38" x14ac:dyDescent="0.3">
      <c r="C3708" s="51"/>
      <c r="AG3708" s="36"/>
      <c r="AJ3708" s="36"/>
      <c r="AK3708" s="36"/>
      <c r="AL3708" s="36"/>
    </row>
    <row r="3709" spans="3:38" x14ac:dyDescent="0.3">
      <c r="C3709" s="51"/>
      <c r="AG3709" s="36"/>
      <c r="AJ3709" s="36"/>
      <c r="AK3709" s="36"/>
      <c r="AL3709" s="36"/>
    </row>
    <row r="3710" spans="3:38" x14ac:dyDescent="0.3">
      <c r="C3710" s="51"/>
      <c r="AG3710" s="36"/>
      <c r="AJ3710" s="36"/>
      <c r="AK3710" s="36"/>
      <c r="AL3710" s="36"/>
    </row>
    <row r="3711" spans="3:38" x14ac:dyDescent="0.3">
      <c r="C3711" s="51"/>
      <c r="AG3711" s="36"/>
      <c r="AJ3711" s="36"/>
      <c r="AK3711" s="36"/>
      <c r="AL3711" s="36"/>
    </row>
    <row r="3712" spans="3:38" x14ac:dyDescent="0.3">
      <c r="C3712" s="51"/>
      <c r="AG3712" s="36"/>
      <c r="AJ3712" s="36"/>
      <c r="AK3712" s="36"/>
      <c r="AL3712" s="36"/>
    </row>
    <row r="3713" spans="3:39" x14ac:dyDescent="0.3">
      <c r="C3713" s="51"/>
      <c r="AG3713" s="36"/>
      <c r="AJ3713" s="36"/>
      <c r="AK3713" s="36"/>
      <c r="AL3713" s="36"/>
    </row>
    <row r="3714" spans="3:39" x14ac:dyDescent="0.3">
      <c r="C3714" s="51"/>
      <c r="AG3714" s="36"/>
      <c r="AJ3714" s="36"/>
      <c r="AK3714" s="36"/>
      <c r="AL3714" s="36"/>
    </row>
    <row r="3715" spans="3:39" x14ac:dyDescent="0.3">
      <c r="C3715" s="51"/>
      <c r="AG3715" s="36"/>
      <c r="AJ3715" s="36"/>
      <c r="AK3715" s="36"/>
      <c r="AL3715" s="36"/>
    </row>
    <row r="3716" spans="3:39" x14ac:dyDescent="0.3">
      <c r="C3716" s="51"/>
      <c r="AG3716" s="36"/>
      <c r="AJ3716" s="36"/>
      <c r="AK3716" s="36"/>
      <c r="AL3716" s="36"/>
    </row>
    <row r="3717" spans="3:39" x14ac:dyDescent="0.3">
      <c r="C3717" s="51"/>
      <c r="AG3717" s="36"/>
      <c r="AJ3717" s="36"/>
      <c r="AK3717" s="36"/>
      <c r="AL3717" s="36"/>
    </row>
    <row r="3718" spans="3:39" x14ac:dyDescent="0.3">
      <c r="C3718" s="51"/>
      <c r="AG3718" s="36"/>
      <c r="AJ3718" s="36"/>
      <c r="AK3718" s="36"/>
      <c r="AL3718" s="36"/>
    </row>
    <row r="3719" spans="3:39" x14ac:dyDescent="0.3">
      <c r="C3719" s="51"/>
      <c r="AG3719" s="36"/>
      <c r="AJ3719" s="36"/>
      <c r="AK3719" s="36"/>
      <c r="AL3719" s="36"/>
    </row>
    <row r="3720" spans="3:39" x14ac:dyDescent="0.3">
      <c r="C3720" s="51"/>
      <c r="AG3720" s="36"/>
      <c r="AJ3720" s="36"/>
      <c r="AK3720" s="36"/>
      <c r="AL3720" s="36"/>
    </row>
    <row r="3721" spans="3:39" x14ac:dyDescent="0.3">
      <c r="C3721" s="51"/>
      <c r="AG3721" s="36"/>
      <c r="AJ3721" s="36"/>
      <c r="AK3721" s="36"/>
      <c r="AL3721" s="36"/>
    </row>
    <row r="3722" spans="3:39" x14ac:dyDescent="0.3">
      <c r="C3722" s="51"/>
      <c r="AG3722" s="36"/>
      <c r="AJ3722" s="36"/>
      <c r="AK3722" s="36"/>
      <c r="AL3722" s="36"/>
    </row>
    <row r="3723" spans="3:39" x14ac:dyDescent="0.3">
      <c r="C3723" s="51"/>
      <c r="AG3723" s="36"/>
      <c r="AJ3723" s="36"/>
      <c r="AK3723" s="36"/>
      <c r="AL3723" s="36"/>
      <c r="AM3723" s="36"/>
    </row>
    <row r="3724" spans="3:39" x14ac:dyDescent="0.3">
      <c r="C3724" s="51"/>
      <c r="AG3724" s="36"/>
      <c r="AJ3724" s="36"/>
      <c r="AK3724" s="36"/>
      <c r="AL3724" s="36"/>
    </row>
    <row r="3725" spans="3:39" x14ac:dyDescent="0.3">
      <c r="C3725" s="51"/>
      <c r="AG3725" s="36"/>
      <c r="AJ3725" s="36"/>
      <c r="AK3725" s="36"/>
      <c r="AL3725" s="36"/>
    </row>
    <row r="3726" spans="3:39" x14ac:dyDescent="0.3">
      <c r="C3726" s="51"/>
      <c r="AG3726" s="36"/>
      <c r="AJ3726" s="36"/>
      <c r="AK3726" s="36"/>
      <c r="AL3726" s="36"/>
    </row>
    <row r="3727" spans="3:39" x14ac:dyDescent="0.3">
      <c r="C3727" s="51"/>
      <c r="AG3727" s="36"/>
      <c r="AJ3727" s="36"/>
      <c r="AK3727" s="36"/>
      <c r="AL3727" s="36"/>
    </row>
    <row r="3728" spans="3:39" x14ac:dyDescent="0.3">
      <c r="C3728" s="51"/>
      <c r="AG3728" s="36"/>
      <c r="AJ3728" s="36"/>
      <c r="AK3728" s="36"/>
      <c r="AL3728" s="36"/>
    </row>
    <row r="3729" spans="3:38" x14ac:dyDescent="0.3">
      <c r="C3729" s="51"/>
      <c r="AG3729" s="36"/>
      <c r="AJ3729" s="36"/>
      <c r="AK3729" s="36"/>
      <c r="AL3729" s="36"/>
    </row>
    <row r="3730" spans="3:38" x14ac:dyDescent="0.3">
      <c r="C3730" s="51"/>
      <c r="AG3730" s="36"/>
      <c r="AJ3730" s="36"/>
      <c r="AK3730" s="36"/>
      <c r="AL3730" s="36"/>
    </row>
    <row r="3731" spans="3:38" x14ac:dyDescent="0.3">
      <c r="C3731" s="51"/>
      <c r="AG3731" s="36"/>
      <c r="AJ3731" s="36"/>
      <c r="AK3731" s="36"/>
      <c r="AL3731" s="36"/>
    </row>
    <row r="3732" spans="3:38" x14ac:dyDescent="0.3">
      <c r="C3732" s="51"/>
      <c r="AG3732" s="36"/>
      <c r="AJ3732" s="36"/>
      <c r="AK3732" s="36"/>
      <c r="AL3732" s="36"/>
    </row>
    <row r="3733" spans="3:38" x14ac:dyDescent="0.3">
      <c r="C3733" s="51"/>
      <c r="AG3733" s="36"/>
      <c r="AJ3733" s="36"/>
      <c r="AK3733" s="36"/>
      <c r="AL3733" s="36"/>
    </row>
    <row r="3734" spans="3:38" x14ac:dyDescent="0.3">
      <c r="C3734" s="51"/>
      <c r="AG3734" s="36"/>
      <c r="AJ3734" s="36"/>
      <c r="AK3734" s="36"/>
      <c r="AL3734" s="36"/>
    </row>
    <row r="3735" spans="3:38" x14ac:dyDescent="0.3">
      <c r="C3735" s="51"/>
      <c r="AG3735" s="36"/>
      <c r="AJ3735" s="36"/>
      <c r="AK3735" s="36"/>
      <c r="AL3735" s="36"/>
    </row>
    <row r="3736" spans="3:38" x14ac:dyDescent="0.3">
      <c r="C3736" s="51"/>
      <c r="AG3736" s="36"/>
      <c r="AJ3736" s="36"/>
      <c r="AK3736" s="36"/>
      <c r="AL3736" s="36"/>
    </row>
    <row r="3737" spans="3:38" x14ac:dyDescent="0.3">
      <c r="C3737" s="51"/>
      <c r="AG3737" s="36"/>
      <c r="AJ3737" s="36"/>
      <c r="AK3737" s="36"/>
      <c r="AL3737" s="36"/>
    </row>
    <row r="3738" spans="3:38" x14ac:dyDescent="0.3">
      <c r="C3738" s="51"/>
      <c r="AG3738" s="36"/>
      <c r="AJ3738" s="36"/>
      <c r="AK3738" s="36"/>
      <c r="AL3738" s="36"/>
    </row>
    <row r="3739" spans="3:38" x14ac:dyDescent="0.3">
      <c r="C3739" s="51"/>
      <c r="AG3739" s="36"/>
      <c r="AJ3739" s="36"/>
      <c r="AK3739" s="36"/>
      <c r="AL3739" s="36"/>
    </row>
    <row r="3740" spans="3:38" x14ac:dyDescent="0.3">
      <c r="C3740" s="51"/>
      <c r="AG3740" s="36"/>
      <c r="AJ3740" s="36"/>
      <c r="AK3740" s="36"/>
      <c r="AL3740" s="36"/>
    </row>
    <row r="3741" spans="3:38" x14ac:dyDescent="0.3">
      <c r="C3741" s="51"/>
      <c r="AG3741" s="36"/>
      <c r="AJ3741" s="36"/>
      <c r="AK3741" s="36"/>
      <c r="AL3741" s="36"/>
    </row>
    <row r="3742" spans="3:38" x14ac:dyDescent="0.3">
      <c r="C3742" s="51"/>
      <c r="AG3742" s="36"/>
      <c r="AJ3742" s="36"/>
      <c r="AK3742" s="36"/>
      <c r="AL3742" s="36"/>
    </row>
    <row r="3743" spans="3:38" x14ac:dyDescent="0.3">
      <c r="C3743" s="51"/>
      <c r="AG3743" s="36"/>
      <c r="AJ3743" s="36"/>
      <c r="AK3743" s="36"/>
      <c r="AL3743" s="36"/>
    </row>
    <row r="3744" spans="3:38" x14ac:dyDescent="0.3">
      <c r="C3744" s="51"/>
      <c r="S3744" s="52"/>
      <c r="AG3744" s="36"/>
      <c r="AJ3744" s="36"/>
      <c r="AK3744" s="36"/>
      <c r="AL3744" s="36"/>
    </row>
    <row r="3745" spans="3:38" x14ac:dyDescent="0.3">
      <c r="C3745" s="51"/>
      <c r="S3745" s="52"/>
      <c r="AG3745" s="36"/>
      <c r="AJ3745" s="36"/>
      <c r="AK3745" s="36"/>
      <c r="AL3745" s="36"/>
    </row>
    <row r="3746" spans="3:38" x14ac:dyDescent="0.3">
      <c r="C3746" s="51"/>
      <c r="AG3746" s="36"/>
      <c r="AJ3746" s="36"/>
      <c r="AK3746" s="36"/>
      <c r="AL3746" s="36"/>
    </row>
    <row r="3747" spans="3:38" x14ac:dyDescent="0.3">
      <c r="C3747" s="51"/>
      <c r="AG3747" s="36"/>
      <c r="AJ3747" s="36"/>
      <c r="AK3747" s="36"/>
      <c r="AL3747" s="36"/>
    </row>
    <row r="3748" spans="3:38" x14ac:dyDescent="0.3">
      <c r="C3748" s="51"/>
      <c r="AG3748" s="36"/>
      <c r="AJ3748" s="36"/>
      <c r="AK3748" s="36"/>
      <c r="AL3748" s="36"/>
    </row>
    <row r="3749" spans="3:38" x14ac:dyDescent="0.3">
      <c r="C3749" s="51"/>
      <c r="AG3749" s="36"/>
      <c r="AJ3749" s="36"/>
      <c r="AK3749" s="36"/>
      <c r="AL3749" s="36"/>
    </row>
    <row r="3750" spans="3:38" x14ac:dyDescent="0.3">
      <c r="C3750" s="51"/>
      <c r="AG3750" s="36"/>
      <c r="AJ3750" s="36"/>
      <c r="AK3750" s="36"/>
      <c r="AL3750" s="36"/>
    </row>
    <row r="3751" spans="3:38" x14ac:dyDescent="0.3">
      <c r="C3751" s="51"/>
      <c r="AG3751" s="36"/>
      <c r="AJ3751" s="36"/>
      <c r="AK3751" s="36"/>
      <c r="AL3751" s="36"/>
    </row>
    <row r="3752" spans="3:38" x14ac:dyDescent="0.3">
      <c r="C3752" s="51"/>
      <c r="AG3752" s="36"/>
      <c r="AJ3752" s="36"/>
      <c r="AK3752" s="36"/>
      <c r="AL3752" s="36"/>
    </row>
    <row r="3753" spans="3:38" x14ac:dyDescent="0.3">
      <c r="C3753" s="51"/>
      <c r="AG3753" s="36"/>
      <c r="AJ3753" s="36"/>
      <c r="AK3753" s="36"/>
      <c r="AL3753" s="36"/>
    </row>
    <row r="3754" spans="3:38" x14ac:dyDescent="0.3">
      <c r="C3754" s="51"/>
      <c r="AG3754" s="36"/>
      <c r="AJ3754" s="36"/>
      <c r="AK3754" s="36"/>
      <c r="AL3754" s="36"/>
    </row>
    <row r="3755" spans="3:38" x14ac:dyDescent="0.3">
      <c r="C3755" s="51"/>
      <c r="AG3755" s="36"/>
      <c r="AJ3755" s="36"/>
      <c r="AK3755" s="36"/>
      <c r="AL3755" s="36"/>
    </row>
    <row r="3756" spans="3:38" x14ac:dyDescent="0.3">
      <c r="C3756" s="51"/>
      <c r="AG3756" s="36"/>
      <c r="AJ3756" s="36"/>
      <c r="AK3756" s="36"/>
      <c r="AL3756" s="36"/>
    </row>
    <row r="3757" spans="3:38" x14ac:dyDescent="0.3">
      <c r="C3757" s="51"/>
      <c r="AG3757" s="36"/>
      <c r="AJ3757" s="36"/>
      <c r="AK3757" s="36"/>
      <c r="AL3757" s="36"/>
    </row>
    <row r="3758" spans="3:38" x14ac:dyDescent="0.3">
      <c r="C3758" s="51"/>
      <c r="AG3758" s="36"/>
      <c r="AJ3758" s="36"/>
      <c r="AK3758" s="36"/>
      <c r="AL3758" s="36"/>
    </row>
    <row r="3759" spans="3:38" x14ac:dyDescent="0.3">
      <c r="C3759" s="51"/>
      <c r="AG3759" s="36"/>
      <c r="AJ3759" s="36"/>
      <c r="AK3759" s="36"/>
      <c r="AL3759" s="36"/>
    </row>
    <row r="3760" spans="3:38" x14ac:dyDescent="0.3">
      <c r="C3760" s="51"/>
      <c r="AG3760" s="36"/>
      <c r="AJ3760" s="36"/>
      <c r="AK3760" s="36"/>
      <c r="AL3760" s="36"/>
    </row>
    <row r="3761" spans="3:40" x14ac:dyDescent="0.3">
      <c r="C3761" s="51"/>
      <c r="AG3761" s="36"/>
      <c r="AJ3761" s="36"/>
      <c r="AK3761" s="36"/>
      <c r="AL3761" s="36"/>
    </row>
    <row r="3762" spans="3:40" x14ac:dyDescent="0.3">
      <c r="C3762" s="51"/>
      <c r="AG3762" s="36"/>
      <c r="AJ3762" s="36"/>
      <c r="AK3762" s="36"/>
      <c r="AL3762" s="36"/>
    </row>
    <row r="3763" spans="3:40" x14ac:dyDescent="0.3">
      <c r="C3763" s="51"/>
      <c r="AG3763" s="36"/>
      <c r="AJ3763" s="36"/>
      <c r="AK3763" s="36"/>
      <c r="AL3763" s="36"/>
    </row>
    <row r="3764" spans="3:40" x14ac:dyDescent="0.3">
      <c r="C3764" s="51"/>
      <c r="AG3764" s="36"/>
      <c r="AJ3764" s="36"/>
      <c r="AK3764" s="36"/>
      <c r="AL3764" s="36"/>
    </row>
    <row r="3765" spans="3:40" x14ac:dyDescent="0.3">
      <c r="C3765" s="51"/>
      <c r="AG3765" s="36"/>
      <c r="AJ3765" s="36"/>
      <c r="AK3765" s="36"/>
      <c r="AL3765" s="36"/>
    </row>
    <row r="3766" spans="3:40" x14ac:dyDescent="0.3">
      <c r="C3766" s="51"/>
      <c r="AG3766" s="36"/>
      <c r="AJ3766" s="36"/>
      <c r="AK3766" s="36"/>
      <c r="AL3766" s="36"/>
    </row>
    <row r="3767" spans="3:40" x14ac:dyDescent="0.3">
      <c r="C3767" s="51"/>
      <c r="AG3767" s="36"/>
      <c r="AJ3767" s="36"/>
      <c r="AK3767" s="36"/>
      <c r="AL3767" s="36"/>
    </row>
    <row r="3768" spans="3:40" x14ac:dyDescent="0.3">
      <c r="C3768" s="51"/>
      <c r="R3768" s="52"/>
      <c r="AD3768" s="52"/>
      <c r="AG3768" s="36"/>
      <c r="AJ3768" s="36"/>
      <c r="AK3768" s="36"/>
      <c r="AL3768" s="36"/>
      <c r="AN3768" s="52"/>
    </row>
    <row r="3769" spans="3:40" x14ac:dyDescent="0.3">
      <c r="C3769" s="51"/>
      <c r="AG3769" s="36"/>
      <c r="AJ3769" s="36"/>
      <c r="AK3769" s="36"/>
      <c r="AL3769" s="36"/>
    </row>
    <row r="3770" spans="3:40" x14ac:dyDescent="0.3">
      <c r="C3770" s="51"/>
      <c r="AG3770" s="36"/>
      <c r="AJ3770" s="36"/>
      <c r="AK3770" s="36"/>
      <c r="AL3770" s="36"/>
    </row>
    <row r="3771" spans="3:40" x14ac:dyDescent="0.3">
      <c r="C3771" s="51"/>
      <c r="AG3771" s="36"/>
      <c r="AJ3771" s="36"/>
      <c r="AK3771" s="36"/>
      <c r="AL3771" s="36"/>
    </row>
    <row r="3772" spans="3:40" x14ac:dyDescent="0.3">
      <c r="C3772" s="51"/>
      <c r="AG3772" s="36"/>
      <c r="AJ3772" s="36"/>
      <c r="AK3772" s="36"/>
      <c r="AL3772" s="36"/>
    </row>
    <row r="3773" spans="3:40" x14ac:dyDescent="0.3">
      <c r="C3773" s="51"/>
      <c r="AG3773" s="36"/>
      <c r="AJ3773" s="36"/>
      <c r="AK3773" s="36"/>
      <c r="AL3773" s="36"/>
    </row>
    <row r="3774" spans="3:40" x14ac:dyDescent="0.3">
      <c r="C3774" s="51"/>
      <c r="AG3774" s="36"/>
      <c r="AJ3774" s="36"/>
      <c r="AK3774" s="36"/>
      <c r="AL3774" s="36"/>
    </row>
    <row r="3775" spans="3:40" x14ac:dyDescent="0.3">
      <c r="C3775" s="51"/>
      <c r="AG3775" s="36"/>
      <c r="AJ3775" s="36"/>
      <c r="AK3775" s="36"/>
      <c r="AL3775" s="36"/>
    </row>
    <row r="3776" spans="3:40" x14ac:dyDescent="0.3">
      <c r="C3776" s="51"/>
      <c r="AG3776" s="36"/>
      <c r="AJ3776" s="36"/>
      <c r="AK3776" s="36"/>
      <c r="AL3776" s="36"/>
    </row>
    <row r="3777" spans="3:38" x14ac:dyDescent="0.3">
      <c r="C3777" s="51"/>
      <c r="AG3777" s="36"/>
      <c r="AJ3777" s="36"/>
      <c r="AK3777" s="36"/>
      <c r="AL3777" s="36"/>
    </row>
    <row r="3778" spans="3:38" x14ac:dyDescent="0.3">
      <c r="C3778" s="51"/>
      <c r="AG3778" s="36"/>
      <c r="AJ3778" s="36"/>
      <c r="AK3778" s="36"/>
      <c r="AL3778" s="36"/>
    </row>
    <row r="3779" spans="3:38" x14ac:dyDescent="0.3">
      <c r="C3779" s="51"/>
      <c r="AG3779" s="36"/>
      <c r="AJ3779" s="36"/>
      <c r="AK3779" s="36"/>
      <c r="AL3779" s="36"/>
    </row>
    <row r="3780" spans="3:38" x14ac:dyDescent="0.3">
      <c r="C3780" s="51"/>
      <c r="AG3780" s="36"/>
      <c r="AJ3780" s="36"/>
      <c r="AK3780" s="36"/>
      <c r="AL3780" s="36"/>
    </row>
    <row r="3781" spans="3:38" x14ac:dyDescent="0.3">
      <c r="C3781" s="51"/>
      <c r="AG3781" s="36"/>
      <c r="AJ3781" s="36"/>
      <c r="AK3781" s="36"/>
      <c r="AL3781" s="36"/>
    </row>
    <row r="3782" spans="3:38" x14ac:dyDescent="0.3">
      <c r="C3782" s="51"/>
      <c r="AG3782" s="36"/>
      <c r="AJ3782" s="36"/>
      <c r="AK3782" s="36"/>
      <c r="AL3782" s="36"/>
    </row>
    <row r="3783" spans="3:38" x14ac:dyDescent="0.3">
      <c r="C3783" s="51"/>
      <c r="AG3783" s="36"/>
      <c r="AJ3783" s="36"/>
      <c r="AK3783" s="36"/>
      <c r="AL3783" s="36"/>
    </row>
    <row r="3784" spans="3:38" x14ac:dyDescent="0.3">
      <c r="C3784" s="51"/>
      <c r="AG3784" s="36"/>
      <c r="AJ3784" s="36"/>
      <c r="AK3784" s="36"/>
      <c r="AL3784" s="36"/>
    </row>
    <row r="3785" spans="3:38" x14ac:dyDescent="0.3">
      <c r="C3785" s="51"/>
      <c r="AG3785" s="36"/>
      <c r="AJ3785" s="36"/>
      <c r="AK3785" s="36"/>
      <c r="AL3785" s="36"/>
    </row>
    <row r="3786" spans="3:38" x14ac:dyDescent="0.3">
      <c r="C3786" s="51"/>
      <c r="AG3786" s="36"/>
      <c r="AJ3786" s="36"/>
      <c r="AK3786" s="36"/>
      <c r="AL3786" s="36"/>
    </row>
    <row r="3787" spans="3:38" x14ac:dyDescent="0.3">
      <c r="C3787" s="51"/>
      <c r="AG3787" s="36"/>
      <c r="AJ3787" s="36"/>
      <c r="AK3787" s="36"/>
      <c r="AL3787" s="36"/>
    </row>
    <row r="3788" spans="3:38" x14ac:dyDescent="0.3">
      <c r="C3788" s="51"/>
      <c r="AG3788" s="36"/>
      <c r="AJ3788" s="36"/>
      <c r="AK3788" s="36"/>
      <c r="AL3788" s="36"/>
    </row>
    <row r="3789" spans="3:38" x14ac:dyDescent="0.3">
      <c r="C3789" s="51"/>
      <c r="AG3789" s="36"/>
      <c r="AJ3789" s="36"/>
      <c r="AK3789" s="36"/>
      <c r="AL3789" s="36"/>
    </row>
    <row r="3790" spans="3:38" x14ac:dyDescent="0.3">
      <c r="C3790" s="51"/>
      <c r="AG3790" s="36"/>
      <c r="AJ3790" s="36"/>
      <c r="AK3790" s="36"/>
      <c r="AL3790" s="36"/>
    </row>
    <row r="3791" spans="3:38" x14ac:dyDescent="0.3">
      <c r="C3791" s="51"/>
      <c r="AG3791" s="36"/>
      <c r="AJ3791" s="36"/>
      <c r="AK3791" s="36"/>
      <c r="AL3791" s="36"/>
    </row>
    <row r="3792" spans="3:38" x14ac:dyDescent="0.3">
      <c r="C3792" s="51"/>
      <c r="AG3792" s="36"/>
      <c r="AJ3792" s="36"/>
      <c r="AK3792" s="36"/>
      <c r="AL3792" s="36"/>
    </row>
    <row r="3793" spans="3:39" x14ac:dyDescent="0.3">
      <c r="C3793" s="51"/>
      <c r="AG3793" s="36"/>
      <c r="AJ3793" s="36"/>
      <c r="AK3793" s="36"/>
      <c r="AL3793" s="36"/>
    </row>
    <row r="3794" spans="3:39" x14ac:dyDescent="0.3">
      <c r="C3794" s="51"/>
      <c r="AG3794" s="36"/>
      <c r="AJ3794" s="36"/>
      <c r="AK3794" s="36"/>
      <c r="AL3794" s="36"/>
    </row>
    <row r="3795" spans="3:39" x14ac:dyDescent="0.3">
      <c r="C3795" s="51"/>
      <c r="AG3795" s="36"/>
      <c r="AJ3795" s="36"/>
      <c r="AK3795" s="36"/>
      <c r="AL3795" s="36"/>
    </row>
    <row r="3796" spans="3:39" x14ac:dyDescent="0.3">
      <c r="C3796" s="51"/>
      <c r="AG3796" s="36"/>
      <c r="AJ3796" s="36"/>
      <c r="AK3796" s="36"/>
      <c r="AL3796" s="36"/>
    </row>
    <row r="3797" spans="3:39" x14ac:dyDescent="0.3">
      <c r="C3797" s="51"/>
      <c r="AG3797" s="36"/>
      <c r="AJ3797" s="36"/>
      <c r="AK3797" s="36"/>
      <c r="AL3797" s="36"/>
    </row>
    <row r="3798" spans="3:39" x14ac:dyDescent="0.3">
      <c r="C3798" s="51"/>
      <c r="AG3798" s="36"/>
      <c r="AJ3798" s="36"/>
      <c r="AK3798" s="36"/>
      <c r="AL3798" s="36"/>
    </row>
    <row r="3799" spans="3:39" x14ac:dyDescent="0.3">
      <c r="C3799" s="51"/>
      <c r="AG3799" s="36"/>
      <c r="AJ3799" s="36"/>
      <c r="AK3799" s="36"/>
      <c r="AL3799" s="36"/>
    </row>
    <row r="3800" spans="3:39" x14ac:dyDescent="0.3">
      <c r="C3800" s="51"/>
      <c r="AG3800" s="36"/>
      <c r="AJ3800" s="36"/>
      <c r="AK3800" s="36"/>
      <c r="AL3800" s="36"/>
    </row>
    <row r="3801" spans="3:39" x14ac:dyDescent="0.3">
      <c r="C3801" s="51"/>
      <c r="AG3801" s="36"/>
      <c r="AJ3801" s="36"/>
      <c r="AK3801" s="36"/>
      <c r="AL3801" s="36"/>
    </row>
    <row r="3802" spans="3:39" x14ac:dyDescent="0.3">
      <c r="C3802" s="51"/>
      <c r="AG3802" s="36"/>
      <c r="AJ3802" s="36"/>
      <c r="AK3802" s="36"/>
      <c r="AL3802" s="36"/>
      <c r="AM3802" s="36"/>
    </row>
    <row r="3803" spans="3:39" x14ac:dyDescent="0.3">
      <c r="C3803" s="51"/>
      <c r="AG3803" s="36"/>
      <c r="AJ3803" s="36"/>
      <c r="AK3803" s="36"/>
      <c r="AL3803" s="36"/>
    </row>
    <row r="3804" spans="3:39" x14ac:dyDescent="0.3">
      <c r="C3804" s="51"/>
      <c r="AG3804" s="36"/>
      <c r="AJ3804" s="36"/>
      <c r="AK3804" s="36"/>
      <c r="AL3804" s="36"/>
    </row>
    <row r="3805" spans="3:39" x14ac:dyDescent="0.3">
      <c r="C3805" s="51"/>
      <c r="AG3805" s="36"/>
      <c r="AJ3805" s="36"/>
      <c r="AK3805" s="36"/>
      <c r="AL3805" s="36"/>
    </row>
    <row r="3806" spans="3:39" x14ac:dyDescent="0.3">
      <c r="C3806" s="51"/>
      <c r="AG3806" s="36"/>
      <c r="AJ3806" s="36"/>
      <c r="AK3806" s="36"/>
      <c r="AL3806" s="36"/>
    </row>
    <row r="3807" spans="3:39" x14ac:dyDescent="0.3">
      <c r="C3807" s="51"/>
      <c r="AG3807" s="36"/>
      <c r="AJ3807" s="36"/>
      <c r="AK3807" s="36"/>
      <c r="AL3807" s="36"/>
    </row>
    <row r="3808" spans="3:39" x14ac:dyDescent="0.3">
      <c r="C3808" s="51"/>
      <c r="AG3808" s="36"/>
      <c r="AJ3808" s="36"/>
      <c r="AK3808" s="36"/>
      <c r="AL3808" s="36"/>
    </row>
    <row r="3809" spans="3:39" x14ac:dyDescent="0.3">
      <c r="C3809" s="51"/>
      <c r="AG3809" s="36"/>
      <c r="AJ3809" s="36"/>
      <c r="AK3809" s="36"/>
      <c r="AL3809" s="36"/>
    </row>
    <row r="3810" spans="3:39" x14ac:dyDescent="0.3">
      <c r="C3810" s="51"/>
      <c r="AG3810" s="36"/>
      <c r="AJ3810" s="36"/>
      <c r="AK3810" s="36"/>
      <c r="AL3810" s="36"/>
      <c r="AM3810" s="36"/>
    </row>
    <row r="3811" spans="3:39" x14ac:dyDescent="0.3">
      <c r="C3811" s="51"/>
      <c r="AG3811" s="36"/>
      <c r="AJ3811" s="36"/>
      <c r="AK3811" s="36"/>
      <c r="AL3811" s="36"/>
      <c r="AM3811" s="36"/>
    </row>
    <row r="3812" spans="3:39" x14ac:dyDescent="0.3">
      <c r="C3812" s="51"/>
      <c r="AG3812" s="36"/>
      <c r="AJ3812" s="36"/>
      <c r="AK3812" s="36"/>
      <c r="AL3812" s="36"/>
    </row>
    <row r="3813" spans="3:39" x14ac:dyDescent="0.3">
      <c r="C3813" s="51"/>
      <c r="AG3813" s="36"/>
      <c r="AJ3813" s="36"/>
      <c r="AK3813" s="36"/>
      <c r="AL3813" s="36"/>
    </row>
    <row r="3814" spans="3:39" x14ac:dyDescent="0.3">
      <c r="C3814" s="51"/>
      <c r="AG3814" s="36"/>
      <c r="AJ3814" s="36"/>
      <c r="AK3814" s="36"/>
      <c r="AL3814" s="36"/>
    </row>
    <row r="3815" spans="3:39" x14ac:dyDescent="0.3">
      <c r="C3815" s="51"/>
      <c r="AG3815" s="36"/>
      <c r="AJ3815" s="36"/>
      <c r="AK3815" s="36"/>
      <c r="AL3815" s="36"/>
      <c r="AM3815" s="36"/>
    </row>
    <row r="3816" spans="3:39" x14ac:dyDescent="0.3">
      <c r="C3816" s="51"/>
      <c r="AG3816" s="36"/>
      <c r="AJ3816" s="36"/>
      <c r="AK3816" s="36"/>
      <c r="AL3816" s="36"/>
      <c r="AM3816" s="36"/>
    </row>
    <row r="3817" spans="3:39" x14ac:dyDescent="0.3">
      <c r="C3817" s="51"/>
      <c r="AG3817" s="36"/>
      <c r="AJ3817" s="36"/>
      <c r="AK3817" s="36"/>
      <c r="AL3817" s="36"/>
    </row>
    <row r="3818" spans="3:39" x14ac:dyDescent="0.3">
      <c r="C3818" s="51"/>
      <c r="AG3818" s="36"/>
      <c r="AJ3818" s="36"/>
      <c r="AK3818" s="36"/>
      <c r="AL3818" s="36"/>
    </row>
    <row r="3819" spans="3:39" x14ac:dyDescent="0.3">
      <c r="C3819" s="51"/>
      <c r="AG3819" s="36"/>
      <c r="AJ3819" s="36"/>
      <c r="AK3819" s="36"/>
      <c r="AL3819" s="36"/>
    </row>
    <row r="3820" spans="3:39" x14ac:dyDescent="0.3">
      <c r="C3820" s="51"/>
      <c r="AG3820" s="36"/>
      <c r="AJ3820" s="36"/>
      <c r="AK3820" s="36"/>
      <c r="AL3820" s="36"/>
    </row>
    <row r="3821" spans="3:39" x14ac:dyDescent="0.3">
      <c r="C3821" s="51"/>
      <c r="AG3821" s="36"/>
      <c r="AJ3821" s="36"/>
      <c r="AK3821" s="36"/>
      <c r="AL3821" s="36"/>
    </row>
    <row r="3822" spans="3:39" x14ac:dyDescent="0.3">
      <c r="C3822" s="51"/>
      <c r="AG3822" s="36"/>
      <c r="AJ3822" s="36"/>
      <c r="AK3822" s="36"/>
      <c r="AL3822" s="36"/>
    </row>
    <row r="3823" spans="3:39" x14ac:dyDescent="0.3">
      <c r="C3823" s="51"/>
      <c r="AG3823" s="36"/>
      <c r="AJ3823" s="36"/>
      <c r="AK3823" s="36"/>
      <c r="AL3823" s="36"/>
    </row>
    <row r="3824" spans="3:39" x14ac:dyDescent="0.3">
      <c r="C3824" s="51"/>
      <c r="AG3824" s="36"/>
      <c r="AJ3824" s="36"/>
      <c r="AK3824" s="36"/>
      <c r="AL3824" s="36"/>
    </row>
    <row r="3825" spans="3:38" x14ac:dyDescent="0.3">
      <c r="C3825" s="51"/>
      <c r="AG3825" s="36"/>
      <c r="AJ3825" s="36"/>
      <c r="AK3825" s="36"/>
      <c r="AL3825" s="36"/>
    </row>
    <row r="3826" spans="3:38" x14ac:dyDescent="0.3">
      <c r="C3826" s="51"/>
      <c r="AG3826" s="36"/>
      <c r="AJ3826" s="36"/>
      <c r="AK3826" s="36"/>
      <c r="AL3826" s="36"/>
    </row>
    <row r="3827" spans="3:38" x14ac:dyDescent="0.3">
      <c r="C3827" s="51"/>
      <c r="AG3827" s="36"/>
      <c r="AJ3827" s="36"/>
      <c r="AK3827" s="36"/>
      <c r="AL3827" s="36"/>
    </row>
    <row r="3828" spans="3:38" x14ac:dyDescent="0.3">
      <c r="C3828" s="51"/>
      <c r="AG3828" s="36"/>
      <c r="AJ3828" s="36"/>
      <c r="AK3828" s="36"/>
      <c r="AL3828" s="36"/>
    </row>
    <row r="3829" spans="3:38" x14ac:dyDescent="0.3">
      <c r="C3829" s="51"/>
      <c r="AG3829" s="36"/>
      <c r="AJ3829" s="36"/>
      <c r="AK3829" s="36"/>
      <c r="AL3829" s="36"/>
    </row>
    <row r="3830" spans="3:38" x14ac:dyDescent="0.3">
      <c r="C3830" s="51"/>
      <c r="AG3830" s="36"/>
      <c r="AJ3830" s="36"/>
      <c r="AK3830" s="36"/>
      <c r="AL3830" s="36"/>
    </row>
    <row r="3831" spans="3:38" x14ac:dyDescent="0.3">
      <c r="C3831" s="51"/>
      <c r="AG3831" s="36"/>
      <c r="AJ3831" s="36"/>
      <c r="AK3831" s="36"/>
      <c r="AL3831" s="36"/>
    </row>
    <row r="3832" spans="3:38" x14ac:dyDescent="0.3">
      <c r="C3832" s="51"/>
      <c r="AG3832" s="36"/>
      <c r="AJ3832" s="36"/>
      <c r="AK3832" s="36"/>
      <c r="AL3832" s="36"/>
    </row>
    <row r="3833" spans="3:38" x14ac:dyDescent="0.3">
      <c r="C3833" s="51"/>
      <c r="R3833" s="52"/>
      <c r="AG3833" s="36"/>
      <c r="AJ3833" s="36"/>
      <c r="AK3833" s="36"/>
      <c r="AL3833" s="36"/>
    </row>
    <row r="3834" spans="3:38" x14ac:dyDescent="0.3">
      <c r="C3834" s="51"/>
      <c r="AG3834" s="36"/>
      <c r="AJ3834" s="36"/>
      <c r="AK3834" s="36"/>
      <c r="AL3834" s="36"/>
    </row>
    <row r="3835" spans="3:38" x14ac:dyDescent="0.3">
      <c r="C3835" s="51"/>
      <c r="AG3835" s="36"/>
      <c r="AJ3835" s="36"/>
      <c r="AK3835" s="36"/>
      <c r="AL3835" s="36"/>
    </row>
    <row r="3836" spans="3:38" x14ac:dyDescent="0.3">
      <c r="C3836" s="51"/>
      <c r="AG3836" s="36"/>
      <c r="AJ3836" s="36"/>
      <c r="AK3836" s="36"/>
      <c r="AL3836" s="36"/>
    </row>
    <row r="3837" spans="3:38" x14ac:dyDescent="0.3">
      <c r="C3837" s="51"/>
      <c r="AG3837" s="36"/>
      <c r="AJ3837" s="36"/>
      <c r="AK3837" s="36"/>
      <c r="AL3837" s="36"/>
    </row>
    <row r="3838" spans="3:38" x14ac:dyDescent="0.3">
      <c r="C3838" s="51"/>
      <c r="AG3838" s="36"/>
      <c r="AJ3838" s="36"/>
      <c r="AK3838" s="36"/>
      <c r="AL3838" s="36"/>
    </row>
    <row r="3839" spans="3:38" x14ac:dyDescent="0.3">
      <c r="C3839" s="51"/>
      <c r="AG3839" s="36"/>
      <c r="AJ3839" s="36"/>
      <c r="AK3839" s="36"/>
      <c r="AL3839" s="36"/>
    </row>
    <row r="3840" spans="3:38" x14ac:dyDescent="0.3">
      <c r="C3840" s="51"/>
      <c r="AG3840" s="36"/>
      <c r="AJ3840" s="36"/>
      <c r="AK3840" s="36"/>
      <c r="AL3840" s="36"/>
    </row>
    <row r="3841" spans="3:38" x14ac:dyDescent="0.3">
      <c r="C3841" s="51"/>
      <c r="AG3841" s="36"/>
      <c r="AJ3841" s="36"/>
      <c r="AK3841" s="36"/>
      <c r="AL3841" s="36"/>
    </row>
    <row r="3842" spans="3:38" x14ac:dyDescent="0.3">
      <c r="C3842" s="51"/>
      <c r="AG3842" s="36"/>
      <c r="AJ3842" s="36"/>
      <c r="AK3842" s="36"/>
      <c r="AL3842" s="36"/>
    </row>
    <row r="3843" spans="3:38" x14ac:dyDescent="0.3">
      <c r="C3843" s="51"/>
      <c r="AG3843" s="36"/>
      <c r="AJ3843" s="36"/>
      <c r="AK3843" s="36"/>
      <c r="AL3843" s="36"/>
    </row>
    <row r="3844" spans="3:38" x14ac:dyDescent="0.3">
      <c r="C3844" s="51"/>
      <c r="AG3844" s="36"/>
      <c r="AJ3844" s="36"/>
      <c r="AK3844" s="36"/>
      <c r="AL3844" s="36"/>
    </row>
    <row r="3845" spans="3:38" x14ac:dyDescent="0.3">
      <c r="C3845" s="51"/>
      <c r="AG3845" s="36"/>
      <c r="AJ3845" s="36"/>
      <c r="AK3845" s="36"/>
      <c r="AL3845" s="36"/>
    </row>
    <row r="3846" spans="3:38" x14ac:dyDescent="0.3">
      <c r="C3846" s="51"/>
      <c r="AG3846" s="36"/>
      <c r="AJ3846" s="36"/>
      <c r="AK3846" s="36"/>
      <c r="AL3846" s="36"/>
    </row>
    <row r="3847" spans="3:38" x14ac:dyDescent="0.3">
      <c r="C3847" s="51"/>
      <c r="AG3847" s="36"/>
      <c r="AJ3847" s="36"/>
      <c r="AK3847" s="36"/>
      <c r="AL3847" s="36"/>
    </row>
    <row r="3848" spans="3:38" x14ac:dyDescent="0.3">
      <c r="C3848" s="51"/>
      <c r="AG3848" s="36"/>
      <c r="AJ3848" s="36"/>
      <c r="AK3848" s="36"/>
      <c r="AL3848" s="36"/>
    </row>
    <row r="3849" spans="3:38" x14ac:dyDescent="0.3">
      <c r="C3849" s="51"/>
      <c r="AG3849" s="36"/>
      <c r="AJ3849" s="36"/>
      <c r="AK3849" s="36"/>
      <c r="AL3849" s="36"/>
    </row>
    <row r="3850" spans="3:38" x14ac:dyDescent="0.3">
      <c r="C3850" s="51"/>
      <c r="AG3850" s="36"/>
      <c r="AJ3850" s="36"/>
      <c r="AK3850" s="36"/>
      <c r="AL3850" s="36"/>
    </row>
    <row r="3851" spans="3:38" x14ac:dyDescent="0.3">
      <c r="C3851" s="51"/>
      <c r="AG3851" s="36"/>
      <c r="AJ3851" s="36"/>
      <c r="AK3851" s="36"/>
      <c r="AL3851" s="36"/>
    </row>
    <row r="3852" spans="3:38" x14ac:dyDescent="0.3">
      <c r="C3852" s="51"/>
      <c r="AG3852" s="36"/>
      <c r="AJ3852" s="36"/>
      <c r="AK3852" s="36"/>
      <c r="AL3852" s="36"/>
    </row>
    <row r="3853" spans="3:38" x14ac:dyDescent="0.3">
      <c r="C3853" s="51"/>
      <c r="AG3853" s="36"/>
      <c r="AJ3853" s="36"/>
      <c r="AK3853" s="36"/>
      <c r="AL3853" s="36"/>
    </row>
    <row r="3854" spans="3:38" x14ac:dyDescent="0.3">
      <c r="C3854" s="51"/>
      <c r="AG3854" s="36"/>
      <c r="AJ3854" s="36"/>
      <c r="AK3854" s="36"/>
      <c r="AL3854" s="36"/>
    </row>
    <row r="3855" spans="3:38" x14ac:dyDescent="0.3">
      <c r="C3855" s="51"/>
      <c r="AG3855" s="36"/>
      <c r="AJ3855" s="36"/>
      <c r="AK3855" s="36"/>
      <c r="AL3855" s="36"/>
    </row>
    <row r="3856" spans="3:38" x14ac:dyDescent="0.3">
      <c r="C3856" s="51"/>
      <c r="AG3856" s="36"/>
      <c r="AJ3856" s="36"/>
      <c r="AK3856" s="36"/>
      <c r="AL3856" s="36"/>
    </row>
    <row r="3857" spans="3:38" x14ac:dyDescent="0.3">
      <c r="C3857" s="51"/>
      <c r="AG3857" s="36"/>
      <c r="AJ3857" s="36"/>
      <c r="AK3857" s="36"/>
      <c r="AL3857" s="36"/>
    </row>
    <row r="3858" spans="3:38" x14ac:dyDescent="0.3">
      <c r="C3858" s="51"/>
      <c r="AG3858" s="36"/>
      <c r="AJ3858" s="36"/>
      <c r="AK3858" s="36"/>
      <c r="AL3858" s="36"/>
    </row>
    <row r="3859" spans="3:38" x14ac:dyDescent="0.3">
      <c r="C3859" s="51"/>
      <c r="AG3859" s="36"/>
      <c r="AJ3859" s="36"/>
      <c r="AK3859" s="36"/>
      <c r="AL3859" s="36"/>
    </row>
    <row r="3860" spans="3:38" x14ac:dyDescent="0.3">
      <c r="C3860" s="51"/>
      <c r="AG3860" s="36"/>
      <c r="AJ3860" s="36"/>
      <c r="AK3860" s="36"/>
      <c r="AL3860" s="36"/>
    </row>
    <row r="3861" spans="3:38" x14ac:dyDescent="0.3">
      <c r="C3861" s="51"/>
      <c r="AG3861" s="36"/>
      <c r="AJ3861" s="36"/>
      <c r="AK3861" s="36"/>
      <c r="AL3861" s="36"/>
    </row>
    <row r="3862" spans="3:38" x14ac:dyDescent="0.3">
      <c r="C3862" s="51"/>
      <c r="AG3862" s="36"/>
      <c r="AJ3862" s="36"/>
      <c r="AK3862" s="36"/>
      <c r="AL3862" s="36"/>
    </row>
    <row r="3863" spans="3:38" x14ac:dyDescent="0.3">
      <c r="C3863" s="51"/>
      <c r="AG3863" s="36"/>
      <c r="AJ3863" s="36"/>
      <c r="AK3863" s="36"/>
      <c r="AL3863" s="36"/>
    </row>
    <row r="3864" spans="3:38" x14ac:dyDescent="0.3">
      <c r="C3864" s="51"/>
      <c r="AG3864" s="36"/>
      <c r="AJ3864" s="36"/>
      <c r="AK3864" s="36"/>
      <c r="AL3864" s="36"/>
    </row>
    <row r="3865" spans="3:38" x14ac:dyDescent="0.3">
      <c r="C3865" s="51"/>
      <c r="AG3865" s="36"/>
      <c r="AJ3865" s="36"/>
      <c r="AK3865" s="36"/>
      <c r="AL3865" s="36"/>
    </row>
    <row r="3866" spans="3:38" x14ac:dyDescent="0.3">
      <c r="C3866" s="51"/>
      <c r="AG3866" s="36"/>
      <c r="AJ3866" s="36"/>
      <c r="AK3866" s="36"/>
      <c r="AL3866" s="36"/>
    </row>
    <row r="3867" spans="3:38" x14ac:dyDescent="0.3">
      <c r="C3867" s="51"/>
      <c r="AG3867" s="36"/>
      <c r="AJ3867" s="36"/>
      <c r="AK3867" s="36"/>
      <c r="AL3867" s="36"/>
    </row>
    <row r="3868" spans="3:38" x14ac:dyDescent="0.3">
      <c r="C3868" s="51"/>
      <c r="AG3868" s="36"/>
      <c r="AJ3868" s="36"/>
      <c r="AK3868" s="36"/>
      <c r="AL3868" s="36"/>
    </row>
    <row r="3869" spans="3:38" x14ac:dyDescent="0.3">
      <c r="C3869" s="51"/>
      <c r="AG3869" s="36"/>
      <c r="AJ3869" s="36"/>
      <c r="AK3869" s="36"/>
      <c r="AL3869" s="36"/>
    </row>
    <row r="3870" spans="3:38" x14ac:dyDescent="0.3">
      <c r="C3870" s="51"/>
      <c r="R3870" s="52"/>
      <c r="AG3870" s="36"/>
      <c r="AJ3870" s="36"/>
      <c r="AK3870" s="36"/>
      <c r="AL3870" s="36"/>
    </row>
    <row r="3871" spans="3:38" x14ac:dyDescent="0.3">
      <c r="C3871" s="51"/>
      <c r="AG3871" s="36"/>
      <c r="AJ3871" s="36"/>
      <c r="AK3871" s="36"/>
      <c r="AL3871" s="36"/>
    </row>
    <row r="3872" spans="3:38" x14ac:dyDescent="0.3">
      <c r="C3872" s="51"/>
      <c r="AG3872" s="36"/>
      <c r="AJ3872" s="36"/>
      <c r="AK3872" s="36"/>
      <c r="AL3872" s="36"/>
    </row>
    <row r="3873" spans="3:39" x14ac:dyDescent="0.3">
      <c r="C3873" s="51"/>
      <c r="AG3873" s="36"/>
      <c r="AJ3873" s="36"/>
      <c r="AK3873" s="36"/>
      <c r="AL3873" s="36"/>
    </row>
    <row r="3874" spans="3:39" x14ac:dyDescent="0.3">
      <c r="C3874" s="51"/>
      <c r="R3874" s="52"/>
      <c r="AG3874" s="36"/>
      <c r="AJ3874" s="36"/>
      <c r="AK3874" s="36"/>
      <c r="AL3874" s="36"/>
    </row>
    <row r="3875" spans="3:39" x14ac:dyDescent="0.3">
      <c r="C3875" s="51"/>
      <c r="R3875" s="52"/>
      <c r="AG3875" s="36"/>
      <c r="AJ3875" s="36"/>
      <c r="AK3875" s="36"/>
      <c r="AL3875" s="36"/>
    </row>
    <row r="3876" spans="3:39" x14ac:dyDescent="0.3">
      <c r="C3876" s="51"/>
      <c r="AG3876" s="36"/>
      <c r="AJ3876" s="36"/>
      <c r="AK3876" s="36"/>
      <c r="AL3876" s="36"/>
    </row>
    <row r="3877" spans="3:39" x14ac:dyDescent="0.3">
      <c r="C3877" s="51"/>
      <c r="AG3877" s="36"/>
      <c r="AJ3877" s="36"/>
      <c r="AK3877" s="36"/>
      <c r="AL3877" s="36"/>
    </row>
    <row r="3878" spans="3:39" x14ac:dyDescent="0.3">
      <c r="C3878" s="51"/>
      <c r="R3878" s="52"/>
      <c r="AG3878" s="36"/>
      <c r="AJ3878" s="36"/>
      <c r="AK3878" s="36"/>
      <c r="AL3878" s="36"/>
    </row>
    <row r="3879" spans="3:39" x14ac:dyDescent="0.3">
      <c r="C3879" s="51"/>
      <c r="AG3879" s="36"/>
      <c r="AJ3879" s="36"/>
      <c r="AK3879" s="36"/>
      <c r="AL3879" s="36"/>
    </row>
    <row r="3880" spans="3:39" x14ac:dyDescent="0.3">
      <c r="C3880" s="51"/>
      <c r="AG3880" s="36"/>
      <c r="AJ3880" s="36"/>
      <c r="AK3880" s="36"/>
      <c r="AL3880" s="36"/>
    </row>
    <row r="3881" spans="3:39" x14ac:dyDescent="0.3">
      <c r="C3881" s="51"/>
      <c r="AG3881" s="36"/>
      <c r="AJ3881" s="36"/>
      <c r="AK3881" s="36"/>
      <c r="AL3881" s="36"/>
    </row>
    <row r="3882" spans="3:39" x14ac:dyDescent="0.3">
      <c r="C3882" s="51"/>
      <c r="AG3882" s="36"/>
      <c r="AJ3882" s="36"/>
      <c r="AK3882" s="36"/>
      <c r="AL3882" s="36"/>
    </row>
    <row r="3883" spans="3:39" x14ac:dyDescent="0.3">
      <c r="C3883" s="51"/>
      <c r="AG3883" s="36"/>
      <c r="AJ3883" s="36"/>
      <c r="AK3883" s="36"/>
      <c r="AL3883" s="36"/>
    </row>
    <row r="3884" spans="3:39" x14ac:dyDescent="0.3">
      <c r="C3884" s="51"/>
      <c r="AG3884" s="36"/>
      <c r="AJ3884" s="36"/>
      <c r="AK3884" s="36"/>
      <c r="AL3884" s="36"/>
      <c r="AM3884" s="36"/>
    </row>
    <row r="3885" spans="3:39" x14ac:dyDescent="0.3">
      <c r="C3885" s="51"/>
      <c r="AG3885" s="36"/>
      <c r="AJ3885" s="36"/>
      <c r="AK3885" s="36"/>
      <c r="AL3885" s="36"/>
      <c r="AM3885" s="36"/>
    </row>
    <row r="3886" spans="3:39" x14ac:dyDescent="0.3">
      <c r="C3886" s="51"/>
      <c r="AG3886" s="36"/>
      <c r="AJ3886" s="36"/>
      <c r="AK3886" s="36"/>
      <c r="AL3886" s="36"/>
      <c r="AM3886" s="36"/>
    </row>
    <row r="3887" spans="3:39" x14ac:dyDescent="0.3">
      <c r="C3887" s="51"/>
      <c r="AG3887" s="36"/>
      <c r="AJ3887" s="36"/>
      <c r="AK3887" s="36"/>
      <c r="AL3887" s="36"/>
    </row>
    <row r="3888" spans="3:39" x14ac:dyDescent="0.3">
      <c r="C3888" s="51"/>
      <c r="AG3888" s="36"/>
      <c r="AJ3888" s="36"/>
      <c r="AK3888" s="36"/>
      <c r="AL3888" s="36"/>
    </row>
    <row r="3889" spans="3:38" x14ac:dyDescent="0.3">
      <c r="C3889" s="51"/>
      <c r="AG3889" s="36"/>
      <c r="AJ3889" s="36"/>
      <c r="AK3889" s="36"/>
      <c r="AL3889" s="36"/>
    </row>
    <row r="3890" spans="3:38" x14ac:dyDescent="0.3">
      <c r="C3890" s="51"/>
      <c r="AG3890" s="36"/>
      <c r="AJ3890" s="36"/>
      <c r="AK3890" s="36"/>
      <c r="AL3890" s="36"/>
    </row>
    <row r="3891" spans="3:38" x14ac:dyDescent="0.3">
      <c r="C3891" s="51"/>
      <c r="AG3891" s="36"/>
      <c r="AJ3891" s="36"/>
      <c r="AK3891" s="36"/>
      <c r="AL3891" s="36"/>
    </row>
    <row r="3892" spans="3:38" x14ac:dyDescent="0.3">
      <c r="C3892" s="51"/>
      <c r="AG3892" s="36"/>
      <c r="AJ3892" s="36"/>
      <c r="AK3892" s="36"/>
      <c r="AL3892" s="36"/>
    </row>
    <row r="3893" spans="3:38" x14ac:dyDescent="0.3">
      <c r="C3893" s="51"/>
      <c r="AG3893" s="36"/>
      <c r="AJ3893" s="36"/>
      <c r="AK3893" s="36"/>
      <c r="AL3893" s="36"/>
    </row>
    <row r="3894" spans="3:38" x14ac:dyDescent="0.3">
      <c r="C3894" s="51"/>
      <c r="AG3894" s="36"/>
      <c r="AJ3894" s="36"/>
      <c r="AK3894" s="36"/>
      <c r="AL3894" s="36"/>
    </row>
    <row r="3895" spans="3:38" x14ac:dyDescent="0.3">
      <c r="C3895" s="51"/>
      <c r="AG3895" s="36"/>
      <c r="AJ3895" s="36"/>
      <c r="AK3895" s="36"/>
      <c r="AL3895" s="36"/>
    </row>
    <row r="3896" spans="3:38" x14ac:dyDescent="0.3">
      <c r="C3896" s="51"/>
      <c r="AG3896" s="36"/>
      <c r="AJ3896" s="36"/>
      <c r="AK3896" s="36"/>
      <c r="AL3896" s="36"/>
    </row>
    <row r="3897" spans="3:38" x14ac:dyDescent="0.3">
      <c r="C3897" s="51"/>
      <c r="AG3897" s="36"/>
      <c r="AJ3897" s="36"/>
      <c r="AK3897" s="36"/>
      <c r="AL3897" s="36"/>
    </row>
    <row r="3898" spans="3:38" x14ac:dyDescent="0.3">
      <c r="C3898" s="51"/>
      <c r="AG3898" s="36"/>
      <c r="AJ3898" s="36"/>
      <c r="AK3898" s="36"/>
      <c r="AL3898" s="36"/>
    </row>
    <row r="3899" spans="3:38" x14ac:dyDescent="0.3">
      <c r="C3899" s="51"/>
      <c r="AG3899" s="36"/>
      <c r="AJ3899" s="36"/>
      <c r="AK3899" s="36"/>
      <c r="AL3899" s="36"/>
    </row>
    <row r="3900" spans="3:38" x14ac:dyDescent="0.3">
      <c r="C3900" s="51"/>
      <c r="AG3900" s="36"/>
      <c r="AJ3900" s="36"/>
      <c r="AK3900" s="36"/>
      <c r="AL3900" s="36"/>
    </row>
    <row r="3901" spans="3:38" x14ac:dyDescent="0.3">
      <c r="C3901" s="51"/>
      <c r="AG3901" s="36"/>
      <c r="AJ3901" s="36"/>
      <c r="AK3901" s="36"/>
      <c r="AL3901" s="36"/>
    </row>
    <row r="3902" spans="3:38" x14ac:dyDescent="0.3">
      <c r="C3902" s="51"/>
      <c r="AG3902" s="36"/>
      <c r="AJ3902" s="36"/>
      <c r="AK3902" s="36"/>
      <c r="AL3902" s="36"/>
    </row>
    <row r="3903" spans="3:38" x14ac:dyDescent="0.3">
      <c r="C3903" s="51"/>
      <c r="AG3903" s="36"/>
      <c r="AJ3903" s="36"/>
      <c r="AK3903" s="36"/>
      <c r="AL3903" s="36"/>
    </row>
    <row r="3904" spans="3:38" x14ac:dyDescent="0.3">
      <c r="C3904" s="51"/>
      <c r="AG3904" s="36"/>
      <c r="AJ3904" s="36"/>
      <c r="AK3904" s="36"/>
      <c r="AL3904" s="36"/>
    </row>
    <row r="3905" spans="3:38" x14ac:dyDescent="0.3">
      <c r="C3905" s="51"/>
      <c r="AG3905" s="36"/>
      <c r="AJ3905" s="36"/>
      <c r="AK3905" s="36"/>
      <c r="AL3905" s="36"/>
    </row>
    <row r="3906" spans="3:38" x14ac:dyDescent="0.3">
      <c r="C3906" s="51"/>
      <c r="AG3906" s="36"/>
      <c r="AJ3906" s="36"/>
      <c r="AK3906" s="36"/>
      <c r="AL3906" s="36"/>
    </row>
    <row r="3907" spans="3:38" x14ac:dyDescent="0.3">
      <c r="C3907" s="51"/>
      <c r="AG3907" s="36"/>
      <c r="AJ3907" s="36"/>
      <c r="AK3907" s="36"/>
      <c r="AL3907" s="36"/>
    </row>
    <row r="3908" spans="3:38" x14ac:dyDescent="0.3">
      <c r="C3908" s="51"/>
      <c r="AG3908" s="36"/>
      <c r="AJ3908" s="36"/>
      <c r="AK3908" s="36"/>
      <c r="AL3908" s="36"/>
    </row>
    <row r="3909" spans="3:38" x14ac:dyDescent="0.3">
      <c r="C3909" s="51"/>
      <c r="AG3909" s="36"/>
      <c r="AJ3909" s="36"/>
      <c r="AK3909" s="36"/>
      <c r="AL3909" s="36"/>
    </row>
    <row r="3910" spans="3:38" x14ac:dyDescent="0.3">
      <c r="C3910" s="51"/>
      <c r="AG3910" s="36"/>
      <c r="AJ3910" s="36"/>
      <c r="AK3910" s="36"/>
      <c r="AL3910" s="36"/>
    </row>
    <row r="3911" spans="3:38" x14ac:dyDescent="0.3">
      <c r="C3911" s="51"/>
      <c r="AG3911" s="36"/>
      <c r="AJ3911" s="36"/>
      <c r="AK3911" s="36"/>
      <c r="AL3911" s="36"/>
    </row>
    <row r="3912" spans="3:38" x14ac:dyDescent="0.3">
      <c r="C3912" s="51"/>
      <c r="AG3912" s="36"/>
      <c r="AJ3912" s="36"/>
      <c r="AK3912" s="36"/>
      <c r="AL3912" s="36"/>
    </row>
    <row r="3913" spans="3:38" x14ac:dyDescent="0.3">
      <c r="C3913" s="51"/>
      <c r="AG3913" s="36"/>
      <c r="AJ3913" s="36"/>
      <c r="AK3913" s="36"/>
      <c r="AL3913" s="36"/>
    </row>
    <row r="3914" spans="3:38" x14ac:dyDescent="0.3">
      <c r="C3914" s="51"/>
      <c r="AG3914" s="36"/>
      <c r="AJ3914" s="36"/>
      <c r="AK3914" s="36"/>
      <c r="AL3914" s="36"/>
    </row>
    <row r="3915" spans="3:38" x14ac:dyDescent="0.3">
      <c r="C3915" s="51"/>
      <c r="AG3915" s="36"/>
      <c r="AJ3915" s="36"/>
      <c r="AK3915" s="36"/>
      <c r="AL3915" s="36"/>
    </row>
    <row r="3916" spans="3:38" x14ac:dyDescent="0.3">
      <c r="C3916" s="51"/>
      <c r="AG3916" s="36"/>
      <c r="AJ3916" s="36"/>
      <c r="AK3916" s="36"/>
      <c r="AL3916" s="36"/>
    </row>
    <row r="3917" spans="3:38" x14ac:dyDescent="0.3">
      <c r="C3917" s="51"/>
      <c r="AG3917" s="36"/>
      <c r="AJ3917" s="36"/>
      <c r="AK3917" s="36"/>
      <c r="AL3917" s="36"/>
    </row>
    <row r="3918" spans="3:38" x14ac:dyDescent="0.3">
      <c r="C3918" s="51"/>
      <c r="AG3918" s="36"/>
      <c r="AJ3918" s="36"/>
      <c r="AK3918" s="36"/>
      <c r="AL3918" s="36"/>
    </row>
    <row r="3919" spans="3:38" x14ac:dyDescent="0.3">
      <c r="C3919" s="51"/>
      <c r="AG3919" s="36"/>
      <c r="AJ3919" s="36"/>
      <c r="AK3919" s="36"/>
      <c r="AL3919" s="36"/>
    </row>
    <row r="3920" spans="3:38" x14ac:dyDescent="0.3">
      <c r="C3920" s="51"/>
      <c r="AG3920" s="36"/>
      <c r="AJ3920" s="36"/>
      <c r="AK3920" s="36"/>
      <c r="AL3920" s="36"/>
    </row>
    <row r="3921" spans="3:39" x14ac:dyDescent="0.3">
      <c r="C3921" s="51"/>
      <c r="AG3921" s="36"/>
      <c r="AJ3921" s="36"/>
      <c r="AK3921" s="36"/>
      <c r="AL3921" s="36"/>
    </row>
    <row r="3922" spans="3:39" x14ac:dyDescent="0.3">
      <c r="C3922" s="51"/>
      <c r="AG3922" s="36"/>
      <c r="AJ3922" s="36"/>
      <c r="AK3922" s="36"/>
      <c r="AL3922" s="36"/>
    </row>
    <row r="3923" spans="3:39" x14ac:dyDescent="0.3">
      <c r="C3923" s="51"/>
      <c r="AG3923" s="36"/>
      <c r="AJ3923" s="36"/>
      <c r="AK3923" s="36"/>
      <c r="AL3923" s="36"/>
    </row>
    <row r="3924" spans="3:39" x14ac:dyDescent="0.3">
      <c r="C3924" s="51"/>
      <c r="AG3924" s="36"/>
      <c r="AJ3924" s="36"/>
      <c r="AK3924" s="36"/>
      <c r="AL3924" s="36"/>
    </row>
    <row r="3925" spans="3:39" x14ac:dyDescent="0.3">
      <c r="C3925" s="51"/>
      <c r="AG3925" s="36"/>
      <c r="AJ3925" s="36"/>
      <c r="AK3925" s="36"/>
      <c r="AL3925" s="36"/>
    </row>
    <row r="3926" spans="3:39" x14ac:dyDescent="0.3">
      <c r="C3926" s="51"/>
      <c r="AG3926" s="36"/>
      <c r="AJ3926" s="36"/>
      <c r="AK3926" s="36"/>
      <c r="AL3926" s="36"/>
    </row>
    <row r="3927" spans="3:39" x14ac:dyDescent="0.3">
      <c r="C3927" s="51"/>
      <c r="AG3927" s="36"/>
      <c r="AJ3927" s="36"/>
      <c r="AK3927" s="36"/>
      <c r="AL3927" s="36"/>
    </row>
    <row r="3928" spans="3:39" x14ac:dyDescent="0.3">
      <c r="C3928" s="51"/>
      <c r="AG3928" s="36"/>
      <c r="AJ3928" s="36"/>
      <c r="AK3928" s="36"/>
      <c r="AL3928" s="36"/>
    </row>
    <row r="3929" spans="3:39" x14ac:dyDescent="0.3">
      <c r="C3929" s="51"/>
      <c r="AG3929" s="36"/>
      <c r="AJ3929" s="36"/>
      <c r="AK3929" s="36"/>
      <c r="AL3929" s="36"/>
    </row>
    <row r="3930" spans="3:39" x14ac:dyDescent="0.3">
      <c r="C3930" s="51"/>
      <c r="AG3930" s="36"/>
      <c r="AJ3930" s="36"/>
      <c r="AK3930" s="36"/>
      <c r="AL3930" s="36"/>
    </row>
    <row r="3931" spans="3:39" x14ac:dyDescent="0.3">
      <c r="C3931" s="51"/>
      <c r="AG3931" s="36"/>
      <c r="AJ3931" s="36"/>
      <c r="AK3931" s="36"/>
      <c r="AL3931" s="36"/>
    </row>
    <row r="3932" spans="3:39" x14ac:dyDescent="0.3">
      <c r="C3932" s="51"/>
      <c r="AG3932" s="36"/>
      <c r="AJ3932" s="36"/>
      <c r="AK3932" s="36"/>
      <c r="AL3932" s="36"/>
    </row>
    <row r="3933" spans="3:39" x14ac:dyDescent="0.3">
      <c r="C3933" s="51"/>
      <c r="AG3933" s="36"/>
      <c r="AJ3933" s="36"/>
      <c r="AK3933" s="36"/>
      <c r="AL3933" s="36"/>
    </row>
    <row r="3934" spans="3:39" x14ac:dyDescent="0.3">
      <c r="C3934" s="51"/>
      <c r="AG3934" s="36"/>
      <c r="AJ3934" s="36"/>
      <c r="AK3934" s="36"/>
      <c r="AL3934" s="36"/>
      <c r="AM3934" s="36"/>
    </row>
    <row r="3935" spans="3:39" x14ac:dyDescent="0.3">
      <c r="C3935" s="51"/>
      <c r="AG3935" s="36"/>
      <c r="AJ3935" s="36"/>
      <c r="AK3935" s="36"/>
      <c r="AL3935" s="36"/>
    </row>
    <row r="3936" spans="3:39" x14ac:dyDescent="0.3">
      <c r="C3936" s="51"/>
      <c r="AG3936" s="36"/>
      <c r="AJ3936" s="36"/>
      <c r="AK3936" s="36"/>
      <c r="AL3936" s="36"/>
    </row>
    <row r="3937" spans="3:38" x14ac:dyDescent="0.3">
      <c r="C3937" s="51"/>
      <c r="AG3937" s="36"/>
      <c r="AJ3937" s="36"/>
      <c r="AK3937" s="36"/>
      <c r="AL3937" s="36"/>
    </row>
    <row r="3938" spans="3:38" x14ac:dyDescent="0.3">
      <c r="C3938" s="51"/>
      <c r="AG3938" s="36"/>
      <c r="AJ3938" s="36"/>
      <c r="AK3938" s="36"/>
      <c r="AL3938" s="36"/>
    </row>
    <row r="3939" spans="3:38" x14ac:dyDescent="0.3">
      <c r="C3939" s="51"/>
      <c r="AG3939" s="36"/>
      <c r="AJ3939" s="36"/>
      <c r="AK3939" s="36"/>
      <c r="AL3939" s="36"/>
    </row>
    <row r="3940" spans="3:38" x14ac:dyDescent="0.3">
      <c r="C3940" s="51"/>
      <c r="AG3940" s="36"/>
      <c r="AJ3940" s="36"/>
      <c r="AK3940" s="36"/>
      <c r="AL3940" s="36"/>
    </row>
    <row r="3941" spans="3:38" x14ac:dyDescent="0.3">
      <c r="C3941" s="51"/>
      <c r="AG3941" s="36"/>
      <c r="AJ3941" s="36"/>
      <c r="AK3941" s="36"/>
      <c r="AL3941" s="36"/>
    </row>
    <row r="3942" spans="3:38" x14ac:dyDescent="0.3">
      <c r="C3942" s="51"/>
      <c r="AG3942" s="36"/>
      <c r="AJ3942" s="36"/>
      <c r="AK3942" s="36"/>
      <c r="AL3942" s="36"/>
    </row>
    <row r="3943" spans="3:38" x14ac:dyDescent="0.3">
      <c r="C3943" s="51"/>
      <c r="AG3943" s="36"/>
      <c r="AJ3943" s="36"/>
      <c r="AK3943" s="36"/>
      <c r="AL3943" s="36"/>
    </row>
    <row r="3944" spans="3:38" x14ac:dyDescent="0.3">
      <c r="C3944" s="51"/>
      <c r="AG3944" s="36"/>
      <c r="AJ3944" s="36"/>
      <c r="AK3944" s="36"/>
      <c r="AL3944" s="36"/>
    </row>
    <row r="3945" spans="3:38" x14ac:dyDescent="0.3">
      <c r="C3945" s="51"/>
      <c r="AG3945" s="36"/>
      <c r="AJ3945" s="36"/>
      <c r="AK3945" s="36"/>
      <c r="AL3945" s="36"/>
    </row>
    <row r="3946" spans="3:38" x14ac:dyDescent="0.3">
      <c r="C3946" s="51"/>
      <c r="AG3946" s="36"/>
      <c r="AJ3946" s="36"/>
      <c r="AK3946" s="36"/>
      <c r="AL3946" s="36"/>
    </row>
    <row r="3947" spans="3:38" x14ac:dyDescent="0.3">
      <c r="C3947" s="51"/>
      <c r="AG3947" s="36"/>
      <c r="AJ3947" s="36"/>
      <c r="AK3947" s="36"/>
      <c r="AL3947" s="36"/>
    </row>
    <row r="3948" spans="3:38" x14ac:dyDescent="0.3">
      <c r="C3948" s="51"/>
      <c r="AG3948" s="36"/>
      <c r="AJ3948" s="36"/>
      <c r="AK3948" s="36"/>
      <c r="AL3948" s="36"/>
    </row>
    <row r="3949" spans="3:38" x14ac:dyDescent="0.3">
      <c r="C3949" s="51"/>
      <c r="AG3949" s="36"/>
      <c r="AJ3949" s="36"/>
      <c r="AK3949" s="36"/>
      <c r="AL3949" s="36"/>
    </row>
    <row r="3950" spans="3:38" x14ac:dyDescent="0.3">
      <c r="C3950" s="51"/>
      <c r="AG3950" s="36"/>
      <c r="AJ3950" s="36"/>
      <c r="AK3950" s="36"/>
      <c r="AL3950" s="36"/>
    </row>
    <row r="3951" spans="3:38" x14ac:dyDescent="0.3">
      <c r="C3951" s="51"/>
      <c r="AG3951" s="36"/>
      <c r="AJ3951" s="36"/>
      <c r="AK3951" s="36"/>
      <c r="AL3951" s="36"/>
    </row>
    <row r="3952" spans="3:38" x14ac:dyDescent="0.3">
      <c r="C3952" s="51"/>
      <c r="AG3952" s="36"/>
      <c r="AJ3952" s="36"/>
      <c r="AK3952" s="36"/>
      <c r="AL3952" s="36"/>
    </row>
    <row r="3953" spans="3:38" x14ac:dyDescent="0.3">
      <c r="C3953" s="51"/>
      <c r="AG3953" s="36"/>
      <c r="AJ3953" s="36"/>
      <c r="AK3953" s="36"/>
      <c r="AL3953" s="36"/>
    </row>
    <row r="3954" spans="3:38" x14ac:dyDescent="0.3">
      <c r="C3954" s="51"/>
      <c r="AG3954" s="36"/>
      <c r="AJ3954" s="36"/>
      <c r="AK3954" s="36"/>
      <c r="AL3954" s="36"/>
    </row>
    <row r="3955" spans="3:38" x14ac:dyDescent="0.3">
      <c r="C3955" s="51"/>
      <c r="AG3955" s="36"/>
      <c r="AJ3955" s="36"/>
      <c r="AK3955" s="36"/>
      <c r="AL3955" s="36"/>
    </row>
    <row r="3956" spans="3:38" x14ac:dyDescent="0.3">
      <c r="C3956" s="51"/>
      <c r="AG3956" s="36"/>
      <c r="AJ3956" s="36"/>
      <c r="AK3956" s="36"/>
      <c r="AL3956" s="36"/>
    </row>
    <row r="3957" spans="3:38" x14ac:dyDescent="0.3">
      <c r="C3957" s="51"/>
      <c r="AG3957" s="36"/>
      <c r="AJ3957" s="36"/>
      <c r="AK3957" s="36"/>
      <c r="AL3957" s="36"/>
    </row>
    <row r="3958" spans="3:38" x14ac:dyDescent="0.3">
      <c r="C3958" s="51"/>
      <c r="AG3958" s="36"/>
      <c r="AJ3958" s="36"/>
      <c r="AK3958" s="36"/>
      <c r="AL3958" s="36"/>
    </row>
    <row r="3959" spans="3:38" x14ac:dyDescent="0.3">
      <c r="C3959" s="51"/>
      <c r="AG3959" s="36"/>
      <c r="AJ3959" s="36"/>
      <c r="AK3959" s="36"/>
      <c r="AL3959" s="36"/>
    </row>
    <row r="3960" spans="3:38" x14ac:dyDescent="0.3">
      <c r="C3960" s="51"/>
      <c r="AG3960" s="36"/>
      <c r="AJ3960" s="36"/>
      <c r="AK3960" s="36"/>
      <c r="AL3960" s="36"/>
    </row>
    <row r="3961" spans="3:38" x14ac:dyDescent="0.3">
      <c r="C3961" s="51"/>
      <c r="AG3961" s="36"/>
      <c r="AJ3961" s="36"/>
      <c r="AK3961" s="36"/>
      <c r="AL3961" s="36"/>
    </row>
    <row r="3962" spans="3:38" x14ac:dyDescent="0.3">
      <c r="C3962" s="51"/>
      <c r="AG3962" s="36"/>
      <c r="AJ3962" s="36"/>
      <c r="AK3962" s="36"/>
      <c r="AL3962" s="36"/>
    </row>
    <row r="3963" spans="3:38" x14ac:dyDescent="0.3">
      <c r="C3963" s="51"/>
      <c r="AG3963" s="36"/>
      <c r="AJ3963" s="36"/>
      <c r="AK3963" s="36"/>
      <c r="AL3963" s="36"/>
    </row>
    <row r="3964" spans="3:38" x14ac:dyDescent="0.3">
      <c r="C3964" s="51"/>
      <c r="AG3964" s="36"/>
      <c r="AJ3964" s="36"/>
      <c r="AK3964" s="36"/>
      <c r="AL3964" s="36"/>
    </row>
    <row r="3965" spans="3:38" x14ac:dyDescent="0.3">
      <c r="C3965" s="51"/>
      <c r="AG3965" s="36"/>
      <c r="AJ3965" s="36"/>
      <c r="AK3965" s="36"/>
      <c r="AL3965" s="36"/>
    </row>
    <row r="3966" spans="3:38" x14ac:dyDescent="0.3">
      <c r="C3966" s="51"/>
      <c r="AG3966" s="36"/>
      <c r="AJ3966" s="36"/>
      <c r="AK3966" s="36"/>
      <c r="AL3966" s="36"/>
    </row>
    <row r="3967" spans="3:38" x14ac:dyDescent="0.3">
      <c r="C3967" s="51"/>
      <c r="AG3967" s="36"/>
      <c r="AJ3967" s="36"/>
      <c r="AK3967" s="36"/>
      <c r="AL3967" s="36"/>
    </row>
    <row r="3968" spans="3:38" x14ac:dyDescent="0.3">
      <c r="C3968" s="51"/>
      <c r="AG3968" s="36"/>
      <c r="AJ3968" s="36"/>
      <c r="AK3968" s="36"/>
      <c r="AL3968" s="36"/>
    </row>
    <row r="3969" spans="3:39" x14ac:dyDescent="0.3">
      <c r="C3969" s="51"/>
      <c r="AG3969" s="36"/>
      <c r="AJ3969" s="36"/>
      <c r="AK3969" s="36"/>
      <c r="AL3969" s="36"/>
    </row>
    <row r="3970" spans="3:39" x14ac:dyDescent="0.3">
      <c r="C3970" s="51"/>
      <c r="AG3970" s="36"/>
      <c r="AJ3970" s="36"/>
      <c r="AK3970" s="36"/>
      <c r="AL3970" s="36"/>
    </row>
    <row r="3971" spans="3:39" x14ac:dyDescent="0.3">
      <c r="C3971" s="51"/>
      <c r="AG3971" s="36"/>
      <c r="AJ3971" s="36"/>
      <c r="AK3971" s="36"/>
      <c r="AL3971" s="36"/>
    </row>
    <row r="3972" spans="3:39" x14ac:dyDescent="0.3">
      <c r="C3972" s="51"/>
      <c r="AG3972" s="36"/>
      <c r="AJ3972" s="36"/>
      <c r="AK3972" s="36"/>
      <c r="AL3972" s="36"/>
    </row>
    <row r="3973" spans="3:39" x14ac:dyDescent="0.3">
      <c r="C3973" s="51"/>
      <c r="AG3973" s="36"/>
      <c r="AJ3973" s="36"/>
      <c r="AK3973" s="36"/>
      <c r="AL3973" s="36"/>
    </row>
    <row r="3974" spans="3:39" x14ac:dyDescent="0.3">
      <c r="C3974" s="51"/>
      <c r="R3974" s="52"/>
      <c r="AG3974" s="36"/>
      <c r="AJ3974" s="36"/>
      <c r="AK3974" s="36"/>
      <c r="AL3974" s="36"/>
    </row>
    <row r="3975" spans="3:39" x14ac:dyDescent="0.3">
      <c r="C3975" s="51"/>
      <c r="AG3975" s="36"/>
      <c r="AJ3975" s="36"/>
      <c r="AK3975" s="36"/>
      <c r="AL3975" s="36"/>
    </row>
    <row r="3976" spans="3:39" x14ac:dyDescent="0.3">
      <c r="C3976" s="51"/>
      <c r="AG3976" s="36"/>
      <c r="AJ3976" s="36"/>
      <c r="AK3976" s="36"/>
      <c r="AL3976" s="36"/>
    </row>
    <row r="3977" spans="3:39" x14ac:dyDescent="0.3">
      <c r="C3977" s="51"/>
      <c r="R3977" s="52"/>
      <c r="AG3977" s="36"/>
      <c r="AJ3977" s="36"/>
      <c r="AK3977" s="36"/>
      <c r="AL3977" s="36"/>
    </row>
    <row r="3978" spans="3:39" x14ac:dyDescent="0.3">
      <c r="C3978" s="51"/>
      <c r="R3978" s="52"/>
      <c r="AG3978" s="36"/>
      <c r="AJ3978" s="36"/>
      <c r="AK3978" s="36"/>
      <c r="AL3978" s="36"/>
    </row>
    <row r="3979" spans="3:39" x14ac:dyDescent="0.3">
      <c r="C3979" s="51"/>
      <c r="AG3979" s="36"/>
      <c r="AJ3979" s="36"/>
      <c r="AK3979" s="36"/>
      <c r="AL3979" s="36"/>
    </row>
    <row r="3980" spans="3:39" x14ac:dyDescent="0.3">
      <c r="C3980" s="51"/>
      <c r="AG3980" s="36"/>
      <c r="AJ3980" s="36"/>
      <c r="AK3980" s="36"/>
      <c r="AL3980" s="36"/>
    </row>
    <row r="3981" spans="3:39" x14ac:dyDescent="0.3">
      <c r="C3981" s="51"/>
      <c r="AG3981" s="36"/>
      <c r="AJ3981" s="36"/>
      <c r="AK3981" s="36"/>
      <c r="AL3981" s="36"/>
    </row>
    <row r="3982" spans="3:39" x14ac:dyDescent="0.3">
      <c r="C3982" s="51"/>
      <c r="AG3982" s="36"/>
      <c r="AJ3982" s="36"/>
      <c r="AK3982" s="36"/>
      <c r="AL3982" s="36"/>
    </row>
    <row r="3983" spans="3:39" x14ac:dyDescent="0.3">
      <c r="C3983" s="51"/>
      <c r="AG3983" s="36"/>
      <c r="AJ3983" s="36"/>
      <c r="AK3983" s="36"/>
      <c r="AL3983" s="36"/>
    </row>
    <row r="3984" spans="3:39" x14ac:dyDescent="0.3">
      <c r="C3984" s="51"/>
      <c r="AG3984" s="36"/>
      <c r="AJ3984" s="36"/>
      <c r="AK3984" s="36"/>
      <c r="AL3984" s="36"/>
      <c r="AM3984" s="36"/>
    </row>
    <row r="3985" spans="3:39" x14ac:dyDescent="0.3">
      <c r="C3985" s="51"/>
      <c r="AG3985" s="36"/>
      <c r="AJ3985" s="36"/>
      <c r="AK3985" s="36"/>
      <c r="AL3985" s="36"/>
    </row>
    <row r="3986" spans="3:39" x14ac:dyDescent="0.3">
      <c r="C3986" s="51"/>
      <c r="AG3986" s="36"/>
      <c r="AJ3986" s="36"/>
      <c r="AK3986" s="36"/>
      <c r="AL3986" s="36"/>
    </row>
    <row r="3987" spans="3:39" x14ac:dyDescent="0.3">
      <c r="C3987" s="51"/>
      <c r="AG3987" s="36"/>
      <c r="AJ3987" s="36"/>
      <c r="AK3987" s="36"/>
      <c r="AL3987" s="36"/>
    </row>
    <row r="3988" spans="3:39" x14ac:dyDescent="0.3">
      <c r="C3988" s="51"/>
      <c r="AG3988" s="36"/>
      <c r="AJ3988" s="36"/>
      <c r="AK3988" s="36"/>
      <c r="AL3988" s="36"/>
    </row>
    <row r="3989" spans="3:39" x14ac:dyDescent="0.3">
      <c r="C3989" s="51"/>
      <c r="AG3989" s="36"/>
      <c r="AJ3989" s="36"/>
      <c r="AK3989" s="36"/>
      <c r="AL3989" s="36"/>
    </row>
    <row r="3990" spans="3:39" x14ac:dyDescent="0.3">
      <c r="C3990" s="51"/>
      <c r="AG3990" s="36"/>
      <c r="AJ3990" s="36"/>
      <c r="AK3990" s="36"/>
      <c r="AL3990" s="36"/>
      <c r="AM3990" s="36"/>
    </row>
    <row r="3991" spans="3:39" x14ac:dyDescent="0.3">
      <c r="C3991" s="51"/>
      <c r="AG3991" s="36"/>
      <c r="AJ3991" s="36"/>
      <c r="AK3991" s="36"/>
      <c r="AL3991" s="36"/>
    </row>
    <row r="3992" spans="3:39" x14ac:dyDescent="0.3">
      <c r="C3992" s="51"/>
      <c r="AG3992" s="36"/>
      <c r="AJ3992" s="36"/>
      <c r="AK3992" s="36"/>
      <c r="AL3992" s="36"/>
    </row>
    <row r="3993" spans="3:39" x14ac:dyDescent="0.3">
      <c r="C3993" s="51"/>
      <c r="AG3993" s="36"/>
      <c r="AJ3993" s="36"/>
      <c r="AK3993" s="36"/>
      <c r="AL3993" s="36"/>
    </row>
    <row r="3994" spans="3:39" x14ac:dyDescent="0.3">
      <c r="C3994" s="51"/>
      <c r="AG3994" s="36"/>
      <c r="AJ3994" s="36"/>
      <c r="AK3994" s="36"/>
      <c r="AL3994" s="36"/>
    </row>
    <row r="3995" spans="3:39" x14ac:dyDescent="0.3">
      <c r="C3995" s="51"/>
      <c r="AG3995" s="36"/>
      <c r="AJ3995" s="36"/>
      <c r="AK3995" s="36"/>
      <c r="AL3995" s="36"/>
    </row>
    <row r="3996" spans="3:39" x14ac:dyDescent="0.3">
      <c r="C3996" s="51"/>
      <c r="AG3996" s="36"/>
      <c r="AJ3996" s="36"/>
      <c r="AK3996" s="36"/>
      <c r="AL3996" s="36"/>
    </row>
    <row r="3997" spans="3:39" x14ac:dyDescent="0.3">
      <c r="C3997" s="51"/>
      <c r="AG3997" s="36"/>
      <c r="AJ3997" s="36"/>
      <c r="AK3997" s="36"/>
      <c r="AL3997" s="36"/>
    </row>
    <row r="3998" spans="3:39" x14ac:dyDescent="0.3">
      <c r="C3998" s="51"/>
      <c r="AG3998" s="36"/>
      <c r="AJ3998" s="36"/>
      <c r="AK3998" s="36"/>
      <c r="AL3998" s="36"/>
    </row>
    <row r="3999" spans="3:39" x14ac:dyDescent="0.3">
      <c r="C3999" s="51"/>
      <c r="AG3999" s="36"/>
      <c r="AJ3999" s="36"/>
      <c r="AK3999" s="36"/>
      <c r="AL3999" s="36"/>
    </row>
    <row r="4000" spans="3:39" x14ac:dyDescent="0.3">
      <c r="C4000" s="51"/>
      <c r="AG4000" s="36"/>
      <c r="AJ4000" s="36"/>
      <c r="AK4000" s="36"/>
      <c r="AL4000" s="36"/>
    </row>
    <row r="4001" spans="3:39" x14ac:dyDescent="0.3">
      <c r="C4001" s="51"/>
      <c r="AG4001" s="36"/>
      <c r="AJ4001" s="36"/>
      <c r="AK4001" s="36"/>
      <c r="AL4001" s="36"/>
    </row>
    <row r="4002" spans="3:39" x14ac:dyDescent="0.3">
      <c r="C4002" s="51"/>
      <c r="AG4002" s="36"/>
      <c r="AJ4002" s="36"/>
      <c r="AK4002" s="36"/>
      <c r="AL4002" s="36"/>
    </row>
    <row r="4003" spans="3:39" x14ac:dyDescent="0.3">
      <c r="C4003" s="51"/>
      <c r="AG4003" s="36"/>
      <c r="AJ4003" s="36"/>
      <c r="AK4003" s="36"/>
      <c r="AL4003" s="36"/>
    </row>
    <row r="4004" spans="3:39" x14ac:dyDescent="0.3">
      <c r="C4004" s="51"/>
      <c r="AG4004" s="36"/>
      <c r="AJ4004" s="36"/>
      <c r="AK4004" s="36"/>
      <c r="AL4004" s="36"/>
    </row>
    <row r="4005" spans="3:39" x14ac:dyDescent="0.3">
      <c r="C4005" s="51"/>
      <c r="AG4005" s="36"/>
      <c r="AJ4005" s="36"/>
      <c r="AK4005" s="36"/>
      <c r="AL4005" s="36"/>
    </row>
    <row r="4006" spans="3:39" x14ac:dyDescent="0.3">
      <c r="C4006" s="51"/>
      <c r="AG4006" s="36"/>
      <c r="AJ4006" s="36"/>
      <c r="AK4006" s="36"/>
      <c r="AL4006" s="36"/>
    </row>
    <row r="4007" spans="3:39" x14ac:dyDescent="0.3">
      <c r="C4007" s="51"/>
      <c r="AG4007" s="36"/>
      <c r="AJ4007" s="36"/>
      <c r="AK4007" s="36"/>
      <c r="AL4007" s="36"/>
    </row>
    <row r="4008" spans="3:39" x14ac:dyDescent="0.3">
      <c r="C4008" s="51"/>
      <c r="AG4008" s="36"/>
      <c r="AJ4008" s="36"/>
      <c r="AK4008" s="36"/>
      <c r="AL4008" s="36"/>
    </row>
    <row r="4009" spans="3:39" x14ac:dyDescent="0.3">
      <c r="C4009" s="51"/>
      <c r="AG4009" s="36"/>
      <c r="AJ4009" s="36"/>
      <c r="AK4009" s="36"/>
      <c r="AL4009" s="36"/>
    </row>
    <row r="4010" spans="3:39" x14ac:dyDescent="0.3">
      <c r="C4010" s="51"/>
      <c r="AG4010" s="36"/>
      <c r="AJ4010" s="36"/>
      <c r="AK4010" s="36"/>
      <c r="AL4010" s="36"/>
    </row>
    <row r="4011" spans="3:39" x14ac:dyDescent="0.3">
      <c r="C4011" s="51"/>
      <c r="AG4011" s="36"/>
      <c r="AJ4011" s="36"/>
      <c r="AK4011" s="36"/>
      <c r="AL4011" s="36"/>
    </row>
    <row r="4012" spans="3:39" x14ac:dyDescent="0.3">
      <c r="C4012" s="51"/>
      <c r="AG4012" s="36"/>
      <c r="AJ4012" s="36"/>
      <c r="AK4012" s="36"/>
      <c r="AL4012" s="36"/>
      <c r="AM4012" s="36"/>
    </row>
    <row r="4013" spans="3:39" x14ac:dyDescent="0.3">
      <c r="C4013" s="51"/>
      <c r="AG4013" s="36"/>
      <c r="AJ4013" s="36"/>
      <c r="AK4013" s="36"/>
      <c r="AL4013" s="36"/>
    </row>
    <row r="4014" spans="3:39" x14ac:dyDescent="0.3">
      <c r="C4014" s="51"/>
      <c r="AG4014" s="36"/>
      <c r="AJ4014" s="36"/>
      <c r="AK4014" s="36"/>
      <c r="AL4014" s="36"/>
    </row>
    <row r="4015" spans="3:39" x14ac:dyDescent="0.3">
      <c r="C4015" s="51"/>
      <c r="AG4015" s="36"/>
      <c r="AJ4015" s="36"/>
      <c r="AK4015" s="36"/>
      <c r="AL4015" s="36"/>
    </row>
    <row r="4016" spans="3:39" x14ac:dyDescent="0.3">
      <c r="C4016" s="51"/>
      <c r="AG4016" s="36"/>
      <c r="AJ4016" s="36"/>
      <c r="AK4016" s="36"/>
      <c r="AL4016" s="36"/>
    </row>
    <row r="4017" spans="3:38" x14ac:dyDescent="0.3">
      <c r="C4017" s="51"/>
      <c r="AG4017" s="36"/>
      <c r="AJ4017" s="36"/>
      <c r="AK4017" s="36"/>
      <c r="AL4017" s="36"/>
    </row>
    <row r="4018" spans="3:38" x14ac:dyDescent="0.3">
      <c r="C4018" s="51"/>
      <c r="AG4018" s="36"/>
      <c r="AJ4018" s="36"/>
      <c r="AK4018" s="36"/>
      <c r="AL4018" s="36"/>
    </row>
    <row r="4019" spans="3:38" x14ac:dyDescent="0.3">
      <c r="C4019" s="51"/>
      <c r="AG4019" s="36"/>
      <c r="AJ4019" s="36"/>
      <c r="AK4019" s="36"/>
      <c r="AL4019" s="36"/>
    </row>
    <row r="4020" spans="3:38" x14ac:dyDescent="0.3">
      <c r="C4020" s="51"/>
      <c r="AG4020" s="36"/>
      <c r="AJ4020" s="36"/>
      <c r="AK4020" s="36"/>
      <c r="AL4020" s="36"/>
    </row>
    <row r="4021" spans="3:38" x14ac:dyDescent="0.3">
      <c r="C4021" s="51"/>
      <c r="AG4021" s="36"/>
      <c r="AJ4021" s="36"/>
      <c r="AK4021" s="36"/>
      <c r="AL4021" s="36"/>
    </row>
    <row r="4022" spans="3:38" x14ac:dyDescent="0.3">
      <c r="C4022" s="51"/>
      <c r="R4022" s="52"/>
      <c r="AG4022" s="36"/>
      <c r="AJ4022" s="36"/>
      <c r="AK4022" s="36"/>
      <c r="AL4022" s="36"/>
    </row>
    <row r="4023" spans="3:38" x14ac:dyDescent="0.3">
      <c r="C4023" s="51"/>
      <c r="R4023" s="52"/>
      <c r="AG4023" s="36"/>
      <c r="AJ4023" s="36"/>
      <c r="AK4023" s="36"/>
      <c r="AL4023" s="36"/>
    </row>
    <row r="4024" spans="3:38" x14ac:dyDescent="0.3">
      <c r="C4024" s="51"/>
      <c r="R4024" s="52"/>
      <c r="AG4024" s="36"/>
      <c r="AJ4024" s="36"/>
      <c r="AK4024" s="36"/>
      <c r="AL4024" s="36"/>
    </row>
    <row r="4025" spans="3:38" x14ac:dyDescent="0.3">
      <c r="C4025" s="51"/>
      <c r="AG4025" s="36"/>
      <c r="AJ4025" s="36"/>
      <c r="AK4025" s="36"/>
      <c r="AL4025" s="36"/>
    </row>
    <row r="4026" spans="3:38" x14ac:dyDescent="0.3">
      <c r="C4026" s="51"/>
      <c r="AG4026" s="36"/>
      <c r="AJ4026" s="36"/>
      <c r="AK4026" s="36"/>
      <c r="AL4026" s="36"/>
    </row>
    <row r="4027" spans="3:38" x14ac:dyDescent="0.3">
      <c r="C4027" s="51"/>
      <c r="AG4027" s="36"/>
      <c r="AJ4027" s="36"/>
      <c r="AK4027" s="36"/>
      <c r="AL4027" s="36"/>
    </row>
    <row r="4028" spans="3:38" x14ac:dyDescent="0.3">
      <c r="C4028" s="51"/>
      <c r="S4028" s="52"/>
      <c r="AG4028" s="36"/>
      <c r="AJ4028" s="36"/>
      <c r="AK4028" s="36"/>
      <c r="AL4028" s="36"/>
    </row>
    <row r="4029" spans="3:38" x14ac:dyDescent="0.3">
      <c r="C4029" s="51"/>
      <c r="S4029" s="52"/>
      <c r="AG4029" s="36"/>
      <c r="AJ4029" s="36"/>
      <c r="AK4029" s="36"/>
      <c r="AL4029" s="36"/>
    </row>
    <row r="4030" spans="3:38" x14ac:dyDescent="0.3">
      <c r="C4030" s="51"/>
      <c r="AG4030" s="36"/>
      <c r="AJ4030" s="36"/>
      <c r="AK4030" s="36"/>
      <c r="AL4030" s="36"/>
    </row>
    <row r="4031" spans="3:38" x14ac:dyDescent="0.3">
      <c r="C4031" s="51"/>
      <c r="AG4031" s="36"/>
      <c r="AJ4031" s="36"/>
      <c r="AK4031" s="36"/>
      <c r="AL4031" s="36"/>
    </row>
    <row r="4032" spans="3:38" x14ac:dyDescent="0.3">
      <c r="C4032" s="51"/>
      <c r="AG4032" s="36"/>
      <c r="AJ4032" s="36"/>
      <c r="AK4032" s="36"/>
      <c r="AL4032" s="36"/>
    </row>
    <row r="4033" spans="3:39" x14ac:dyDescent="0.3">
      <c r="C4033" s="51"/>
      <c r="AG4033" s="36"/>
      <c r="AJ4033" s="36"/>
      <c r="AK4033" s="36"/>
      <c r="AL4033" s="36"/>
    </row>
    <row r="4034" spans="3:39" x14ac:dyDescent="0.3">
      <c r="C4034" s="51"/>
      <c r="AG4034" s="36"/>
      <c r="AJ4034" s="36"/>
      <c r="AK4034" s="36"/>
      <c r="AL4034" s="36"/>
    </row>
    <row r="4035" spans="3:39" x14ac:dyDescent="0.3">
      <c r="C4035" s="51"/>
      <c r="AG4035" s="36"/>
      <c r="AJ4035" s="36"/>
      <c r="AK4035" s="36"/>
      <c r="AL4035" s="36"/>
    </row>
    <row r="4036" spans="3:39" x14ac:dyDescent="0.3">
      <c r="C4036" s="51"/>
      <c r="AG4036" s="36"/>
      <c r="AJ4036" s="36"/>
      <c r="AK4036" s="36"/>
      <c r="AL4036" s="36"/>
    </row>
    <row r="4037" spans="3:39" x14ac:dyDescent="0.3">
      <c r="C4037" s="51"/>
      <c r="AG4037" s="36"/>
      <c r="AJ4037" s="36"/>
      <c r="AK4037" s="36"/>
      <c r="AL4037" s="36"/>
    </row>
    <row r="4038" spans="3:39" x14ac:dyDescent="0.3">
      <c r="C4038" s="51"/>
      <c r="AG4038" s="36"/>
      <c r="AJ4038" s="36"/>
      <c r="AK4038" s="36"/>
      <c r="AL4038" s="36"/>
      <c r="AM4038" s="36"/>
    </row>
    <row r="4039" spans="3:39" x14ac:dyDescent="0.3">
      <c r="C4039" s="51"/>
      <c r="AG4039" s="36"/>
      <c r="AJ4039" s="36"/>
      <c r="AK4039" s="36"/>
      <c r="AL4039" s="36"/>
      <c r="AM4039" s="36"/>
    </row>
    <row r="4040" spans="3:39" x14ac:dyDescent="0.3">
      <c r="C4040" s="51"/>
      <c r="AG4040" s="36"/>
      <c r="AJ4040" s="36"/>
      <c r="AK4040" s="36"/>
      <c r="AL4040" s="36"/>
    </row>
    <row r="4041" spans="3:39" x14ac:dyDescent="0.3">
      <c r="C4041" s="51"/>
      <c r="AG4041" s="36"/>
      <c r="AJ4041" s="36"/>
      <c r="AK4041" s="36"/>
      <c r="AL4041" s="36"/>
    </row>
    <row r="4042" spans="3:39" x14ac:dyDescent="0.3">
      <c r="C4042" s="51"/>
      <c r="AG4042" s="36"/>
      <c r="AJ4042" s="36"/>
      <c r="AK4042" s="36"/>
      <c r="AL4042" s="36"/>
    </row>
    <row r="4043" spans="3:39" x14ac:dyDescent="0.3">
      <c r="C4043" s="51"/>
      <c r="AG4043" s="36"/>
      <c r="AJ4043" s="36"/>
      <c r="AK4043" s="36"/>
      <c r="AL4043" s="36"/>
    </row>
    <row r="4044" spans="3:39" x14ac:dyDescent="0.3">
      <c r="C4044" s="51"/>
      <c r="AG4044" s="36"/>
      <c r="AJ4044" s="36"/>
      <c r="AK4044" s="36"/>
      <c r="AL4044" s="36"/>
    </row>
    <row r="4045" spans="3:39" x14ac:dyDescent="0.3">
      <c r="C4045" s="51"/>
      <c r="AG4045" s="36"/>
      <c r="AJ4045" s="36"/>
      <c r="AK4045" s="36"/>
      <c r="AL4045" s="36"/>
    </row>
    <row r="4046" spans="3:39" x14ac:dyDescent="0.3">
      <c r="C4046" s="51"/>
      <c r="AG4046" s="36"/>
      <c r="AJ4046" s="36"/>
      <c r="AK4046" s="36"/>
      <c r="AL4046" s="36"/>
    </row>
    <row r="4047" spans="3:39" x14ac:dyDescent="0.3">
      <c r="C4047" s="51"/>
      <c r="AG4047" s="36"/>
      <c r="AJ4047" s="36"/>
      <c r="AK4047" s="36"/>
      <c r="AL4047" s="36"/>
    </row>
    <row r="4048" spans="3:39" x14ac:dyDescent="0.3">
      <c r="C4048" s="51"/>
      <c r="AG4048" s="36"/>
      <c r="AJ4048" s="36"/>
      <c r="AK4048" s="36"/>
      <c r="AL4048" s="36"/>
    </row>
    <row r="4049" spans="3:39" x14ac:dyDescent="0.3">
      <c r="C4049" s="51"/>
      <c r="AG4049" s="36"/>
      <c r="AJ4049" s="36"/>
      <c r="AK4049" s="36"/>
      <c r="AL4049" s="36"/>
    </row>
    <row r="4050" spans="3:39" x14ac:dyDescent="0.3">
      <c r="C4050" s="51"/>
      <c r="AG4050" s="36"/>
      <c r="AJ4050" s="36"/>
      <c r="AK4050" s="36"/>
      <c r="AL4050" s="36"/>
    </row>
    <row r="4051" spans="3:39" x14ac:dyDescent="0.3">
      <c r="C4051" s="51"/>
      <c r="AG4051" s="36"/>
      <c r="AJ4051" s="36"/>
      <c r="AK4051" s="36"/>
      <c r="AL4051" s="36"/>
    </row>
    <row r="4052" spans="3:39" x14ac:dyDescent="0.3">
      <c r="C4052" s="51"/>
      <c r="AG4052" s="36"/>
      <c r="AJ4052" s="36"/>
      <c r="AK4052" s="36"/>
      <c r="AL4052" s="36"/>
    </row>
    <row r="4053" spans="3:39" x14ac:dyDescent="0.3">
      <c r="C4053" s="51"/>
      <c r="AG4053" s="36"/>
      <c r="AJ4053" s="36"/>
      <c r="AK4053" s="36"/>
      <c r="AL4053" s="36"/>
    </row>
    <row r="4054" spans="3:39" x14ac:dyDescent="0.3">
      <c r="C4054" s="51"/>
      <c r="AG4054" s="36"/>
      <c r="AJ4054" s="36"/>
      <c r="AK4054" s="36"/>
      <c r="AL4054" s="36"/>
    </row>
    <row r="4055" spans="3:39" x14ac:dyDescent="0.3">
      <c r="C4055" s="51"/>
      <c r="AG4055" s="36"/>
      <c r="AJ4055" s="36"/>
      <c r="AK4055" s="36"/>
      <c r="AL4055" s="36"/>
      <c r="AM4055" s="36"/>
    </row>
    <row r="4056" spans="3:39" x14ac:dyDescent="0.3">
      <c r="C4056" s="51"/>
      <c r="AG4056" s="36"/>
      <c r="AJ4056" s="36"/>
      <c r="AK4056" s="36"/>
      <c r="AL4056" s="36"/>
    </row>
    <row r="4057" spans="3:39" x14ac:dyDescent="0.3">
      <c r="C4057" s="51"/>
      <c r="AG4057" s="36"/>
      <c r="AJ4057" s="36"/>
      <c r="AK4057" s="36"/>
      <c r="AL4057" s="36"/>
    </row>
    <row r="4058" spans="3:39" x14ac:dyDescent="0.3">
      <c r="C4058" s="51"/>
      <c r="AG4058" s="36"/>
      <c r="AJ4058" s="36"/>
      <c r="AK4058" s="36"/>
      <c r="AL4058" s="36"/>
    </row>
    <row r="4059" spans="3:39" x14ac:dyDescent="0.3">
      <c r="C4059" s="51"/>
      <c r="AG4059" s="36"/>
      <c r="AJ4059" s="36"/>
      <c r="AK4059" s="36"/>
      <c r="AL4059" s="36"/>
    </row>
    <row r="4060" spans="3:39" x14ac:dyDescent="0.3">
      <c r="C4060" s="51"/>
      <c r="AG4060" s="36"/>
      <c r="AJ4060" s="36"/>
      <c r="AK4060" s="36"/>
      <c r="AL4060" s="36"/>
    </row>
    <row r="4061" spans="3:39" x14ac:dyDescent="0.3">
      <c r="C4061" s="51"/>
      <c r="AG4061" s="36"/>
      <c r="AJ4061" s="36"/>
      <c r="AK4061" s="36"/>
      <c r="AL4061" s="36"/>
    </row>
    <row r="4062" spans="3:39" x14ac:dyDescent="0.3">
      <c r="C4062" s="51"/>
      <c r="AG4062" s="36"/>
      <c r="AJ4062" s="36"/>
      <c r="AK4062" s="36"/>
      <c r="AL4062" s="36"/>
    </row>
    <row r="4063" spans="3:39" x14ac:dyDescent="0.3">
      <c r="C4063" s="51"/>
      <c r="G4063" s="52"/>
      <c r="H4063" s="52"/>
      <c r="AG4063" s="36"/>
      <c r="AJ4063" s="36"/>
      <c r="AK4063" s="36"/>
      <c r="AL4063" s="36"/>
    </row>
    <row r="4064" spans="3:39" x14ac:dyDescent="0.3">
      <c r="C4064" s="51"/>
      <c r="AG4064" s="36"/>
      <c r="AJ4064" s="36"/>
      <c r="AK4064" s="36"/>
      <c r="AL4064" s="36"/>
    </row>
    <row r="4065" spans="3:39" x14ac:dyDescent="0.3">
      <c r="C4065" s="51"/>
      <c r="AG4065" s="36"/>
      <c r="AJ4065" s="36"/>
      <c r="AK4065" s="36"/>
      <c r="AL4065" s="36"/>
    </row>
    <row r="4066" spans="3:39" x14ac:dyDescent="0.3">
      <c r="C4066" s="51"/>
      <c r="AG4066" s="36"/>
      <c r="AJ4066" s="36"/>
      <c r="AK4066" s="36"/>
      <c r="AL4066" s="36"/>
    </row>
    <row r="4067" spans="3:39" x14ac:dyDescent="0.3">
      <c r="C4067" s="51"/>
      <c r="AG4067" s="36"/>
      <c r="AJ4067" s="36"/>
      <c r="AK4067" s="36"/>
      <c r="AL4067" s="36"/>
    </row>
    <row r="4068" spans="3:39" x14ac:dyDescent="0.3">
      <c r="C4068" s="51"/>
      <c r="AG4068" s="36"/>
      <c r="AJ4068" s="36"/>
      <c r="AK4068" s="36"/>
      <c r="AL4068" s="36"/>
    </row>
    <row r="4069" spans="3:39" x14ac:dyDescent="0.3">
      <c r="C4069" s="51"/>
      <c r="AG4069" s="36"/>
      <c r="AJ4069" s="36"/>
      <c r="AK4069" s="36"/>
      <c r="AL4069" s="36"/>
    </row>
    <row r="4070" spans="3:39" x14ac:dyDescent="0.3">
      <c r="C4070" s="51"/>
      <c r="AG4070" s="36"/>
      <c r="AJ4070" s="36"/>
      <c r="AK4070" s="36"/>
      <c r="AL4070" s="36"/>
    </row>
    <row r="4071" spans="3:39" x14ac:dyDescent="0.3">
      <c r="C4071" s="51"/>
      <c r="AG4071" s="36"/>
      <c r="AJ4071" s="36"/>
      <c r="AK4071" s="36"/>
      <c r="AL4071" s="36"/>
    </row>
    <row r="4072" spans="3:39" x14ac:dyDescent="0.3">
      <c r="C4072" s="51"/>
      <c r="AG4072" s="36"/>
      <c r="AJ4072" s="36"/>
      <c r="AK4072" s="36"/>
      <c r="AL4072" s="36"/>
      <c r="AM4072" s="36"/>
    </row>
    <row r="4073" spans="3:39" x14ac:dyDescent="0.3">
      <c r="C4073" s="51"/>
      <c r="AG4073" s="36"/>
      <c r="AJ4073" s="36"/>
      <c r="AK4073" s="36"/>
      <c r="AL4073" s="36"/>
    </row>
    <row r="4074" spans="3:39" x14ac:dyDescent="0.3">
      <c r="C4074" s="51"/>
      <c r="AG4074" s="36"/>
      <c r="AJ4074" s="36"/>
      <c r="AK4074" s="36"/>
      <c r="AL4074" s="36"/>
    </row>
    <row r="4075" spans="3:39" x14ac:dyDescent="0.3">
      <c r="C4075" s="51"/>
      <c r="AG4075" s="36"/>
      <c r="AJ4075" s="36"/>
      <c r="AK4075" s="36"/>
      <c r="AL4075" s="36"/>
    </row>
    <row r="4076" spans="3:39" x14ac:dyDescent="0.3">
      <c r="C4076" s="51"/>
      <c r="AG4076" s="36"/>
      <c r="AJ4076" s="36"/>
      <c r="AK4076" s="36"/>
      <c r="AL4076" s="36"/>
    </row>
    <row r="4077" spans="3:39" x14ac:dyDescent="0.3">
      <c r="C4077" s="51"/>
      <c r="AG4077" s="36"/>
      <c r="AJ4077" s="36"/>
      <c r="AK4077" s="36"/>
      <c r="AL4077" s="36"/>
    </row>
    <row r="4078" spans="3:39" x14ac:dyDescent="0.3">
      <c r="C4078" s="51"/>
      <c r="AG4078" s="36"/>
      <c r="AJ4078" s="36"/>
      <c r="AK4078" s="36"/>
      <c r="AL4078" s="36"/>
    </row>
    <row r="4079" spans="3:39" x14ac:dyDescent="0.3">
      <c r="C4079" s="51"/>
      <c r="AG4079" s="36"/>
      <c r="AJ4079" s="36"/>
      <c r="AK4079" s="36"/>
      <c r="AL4079" s="36"/>
    </row>
    <row r="4080" spans="3:39" x14ac:dyDescent="0.3">
      <c r="C4080" s="51"/>
      <c r="AG4080" s="36"/>
      <c r="AJ4080" s="36"/>
      <c r="AK4080" s="36"/>
      <c r="AL4080" s="36"/>
    </row>
    <row r="4081" spans="3:79" x14ac:dyDescent="0.3">
      <c r="C4081" s="51"/>
      <c r="AG4081" s="36"/>
      <c r="AJ4081" s="36"/>
      <c r="AK4081" s="36"/>
      <c r="AL4081" s="36"/>
    </row>
    <row r="4082" spans="3:79" x14ac:dyDescent="0.3">
      <c r="C4082" s="51"/>
      <c r="R4082" s="52"/>
      <c r="AG4082" s="36"/>
      <c r="AJ4082" s="36"/>
      <c r="AK4082" s="36"/>
      <c r="AL4082" s="36"/>
    </row>
    <row r="4083" spans="3:79" x14ac:dyDescent="0.3">
      <c r="C4083" s="51"/>
      <c r="AG4083" s="36"/>
      <c r="AJ4083" s="36"/>
      <c r="AK4083" s="36"/>
      <c r="AL4083" s="36"/>
      <c r="CA4083" s="52"/>
    </row>
    <row r="4084" spans="3:79" x14ac:dyDescent="0.3">
      <c r="C4084" s="51"/>
      <c r="AG4084" s="36"/>
      <c r="AJ4084" s="36"/>
      <c r="AK4084" s="36"/>
      <c r="AL4084" s="36"/>
    </row>
    <row r="4085" spans="3:79" x14ac:dyDescent="0.3">
      <c r="C4085" s="51"/>
      <c r="AG4085" s="36"/>
      <c r="AJ4085" s="36"/>
      <c r="AK4085" s="36"/>
      <c r="AL4085" s="36"/>
    </row>
    <row r="4086" spans="3:79" x14ac:dyDescent="0.3">
      <c r="C4086" s="51"/>
      <c r="AG4086" s="36"/>
      <c r="AJ4086" s="36"/>
      <c r="AK4086" s="36"/>
      <c r="AL4086" s="36"/>
    </row>
    <row r="4087" spans="3:79" x14ac:dyDescent="0.3">
      <c r="C4087" s="51"/>
      <c r="AG4087" s="36"/>
      <c r="AJ4087" s="36"/>
      <c r="AK4087" s="36"/>
      <c r="AL4087" s="36"/>
    </row>
    <row r="4088" spans="3:79" x14ac:dyDescent="0.3">
      <c r="C4088" s="51"/>
      <c r="AG4088" s="36"/>
      <c r="AJ4088" s="36"/>
      <c r="AK4088" s="36"/>
      <c r="AL4088" s="36"/>
    </row>
    <row r="4089" spans="3:79" x14ac:dyDescent="0.3">
      <c r="C4089" s="51"/>
      <c r="AG4089" s="36"/>
      <c r="AJ4089" s="36"/>
      <c r="AK4089" s="36"/>
      <c r="AL4089" s="36"/>
    </row>
    <row r="4090" spans="3:79" x14ac:dyDescent="0.3">
      <c r="C4090" s="51"/>
      <c r="G4090" s="52"/>
      <c r="H4090" s="52"/>
      <c r="AG4090" s="36"/>
      <c r="AJ4090" s="36"/>
      <c r="AK4090" s="36"/>
      <c r="AL4090" s="36"/>
    </row>
    <row r="4091" spans="3:79" x14ac:dyDescent="0.3">
      <c r="C4091" s="51"/>
      <c r="AG4091" s="36"/>
      <c r="AJ4091" s="36"/>
      <c r="AK4091" s="36"/>
      <c r="AL4091" s="36"/>
    </row>
    <row r="4092" spans="3:79" x14ac:dyDescent="0.3">
      <c r="C4092" s="51"/>
      <c r="AG4092" s="36"/>
      <c r="AJ4092" s="36"/>
      <c r="AK4092" s="36"/>
      <c r="AL4092" s="36"/>
    </row>
    <row r="4093" spans="3:79" x14ac:dyDescent="0.3">
      <c r="C4093" s="51"/>
      <c r="AG4093" s="36"/>
      <c r="AJ4093" s="36"/>
      <c r="AK4093" s="36"/>
      <c r="AL4093" s="36"/>
    </row>
    <row r="4094" spans="3:79" x14ac:dyDescent="0.3">
      <c r="C4094" s="51"/>
      <c r="AG4094" s="36"/>
      <c r="AJ4094" s="36"/>
      <c r="AK4094" s="36"/>
      <c r="AL4094" s="36"/>
    </row>
    <row r="4095" spans="3:79" x14ac:dyDescent="0.3">
      <c r="C4095" s="51"/>
      <c r="AG4095" s="36"/>
      <c r="AJ4095" s="36"/>
      <c r="AK4095" s="36"/>
      <c r="AL4095" s="36"/>
    </row>
    <row r="4096" spans="3:79" x14ac:dyDescent="0.3">
      <c r="C4096" s="51"/>
      <c r="AG4096" s="36"/>
      <c r="AJ4096" s="36"/>
      <c r="AK4096" s="36"/>
      <c r="AL4096" s="36"/>
    </row>
    <row r="4097" spans="3:40" x14ac:dyDescent="0.3">
      <c r="C4097" s="51"/>
      <c r="AG4097" s="36"/>
      <c r="AJ4097" s="36"/>
      <c r="AK4097" s="36"/>
      <c r="AL4097" s="36"/>
    </row>
    <row r="4098" spans="3:40" x14ac:dyDescent="0.3">
      <c r="C4098" s="51"/>
      <c r="AG4098" s="36"/>
      <c r="AJ4098" s="36"/>
      <c r="AK4098" s="36"/>
      <c r="AL4098" s="36"/>
    </row>
    <row r="4099" spans="3:40" x14ac:dyDescent="0.3">
      <c r="C4099" s="51"/>
      <c r="AG4099" s="36"/>
      <c r="AJ4099" s="36"/>
      <c r="AK4099" s="36"/>
      <c r="AL4099" s="36"/>
      <c r="AM4099" s="36"/>
    </row>
    <row r="4100" spans="3:40" x14ac:dyDescent="0.3">
      <c r="C4100" s="51"/>
      <c r="AG4100" s="36"/>
      <c r="AJ4100" s="36"/>
      <c r="AK4100" s="36"/>
      <c r="AL4100" s="36"/>
    </row>
    <row r="4101" spans="3:40" x14ac:dyDescent="0.3">
      <c r="C4101" s="51"/>
      <c r="AG4101" s="36"/>
      <c r="AJ4101" s="36"/>
      <c r="AK4101" s="36"/>
      <c r="AL4101" s="36"/>
    </row>
    <row r="4102" spans="3:40" x14ac:dyDescent="0.3">
      <c r="C4102" s="51"/>
      <c r="AG4102" s="36"/>
      <c r="AJ4102" s="36"/>
      <c r="AK4102" s="36"/>
      <c r="AL4102" s="36"/>
    </row>
    <row r="4103" spans="3:40" x14ac:dyDescent="0.3">
      <c r="C4103" s="51"/>
      <c r="AG4103" s="36"/>
      <c r="AJ4103" s="36"/>
      <c r="AK4103" s="36"/>
      <c r="AL4103" s="36"/>
    </row>
    <row r="4104" spans="3:40" x14ac:dyDescent="0.3">
      <c r="C4104" s="51"/>
      <c r="AG4104" s="36"/>
      <c r="AJ4104" s="36"/>
      <c r="AK4104" s="36"/>
      <c r="AL4104" s="36"/>
    </row>
    <row r="4105" spans="3:40" x14ac:dyDescent="0.3">
      <c r="C4105" s="51"/>
      <c r="AG4105" s="36"/>
      <c r="AJ4105" s="36"/>
      <c r="AK4105" s="36"/>
      <c r="AL4105" s="36"/>
    </row>
    <row r="4106" spans="3:40" x14ac:dyDescent="0.3">
      <c r="C4106" s="51"/>
      <c r="AG4106" s="36"/>
      <c r="AJ4106" s="36"/>
      <c r="AK4106" s="36"/>
      <c r="AL4106" s="36"/>
    </row>
    <row r="4107" spans="3:40" x14ac:dyDescent="0.3">
      <c r="C4107" s="51"/>
      <c r="AG4107" s="36"/>
      <c r="AJ4107" s="36"/>
      <c r="AK4107" s="36"/>
      <c r="AL4107" s="36"/>
    </row>
    <row r="4108" spans="3:40" x14ac:dyDescent="0.3">
      <c r="C4108" s="51"/>
      <c r="AD4108" s="52"/>
      <c r="AG4108" s="36"/>
      <c r="AJ4108" s="36"/>
      <c r="AK4108" s="36"/>
      <c r="AL4108" s="36"/>
      <c r="AN4108" s="52"/>
    </row>
    <row r="4109" spans="3:40" x14ac:dyDescent="0.3">
      <c r="C4109" s="51"/>
      <c r="S4109" s="52"/>
      <c r="AG4109" s="36"/>
      <c r="AJ4109" s="36"/>
      <c r="AK4109" s="36"/>
      <c r="AL4109" s="36"/>
    </row>
    <row r="4110" spans="3:40" x14ac:dyDescent="0.3">
      <c r="C4110" s="51"/>
      <c r="AG4110" s="36"/>
      <c r="AJ4110" s="36"/>
      <c r="AK4110" s="36"/>
      <c r="AL4110" s="36"/>
    </row>
    <row r="4111" spans="3:40" x14ac:dyDescent="0.3">
      <c r="C4111" s="51"/>
      <c r="S4111" s="52"/>
      <c r="AG4111" s="36"/>
      <c r="AJ4111" s="36"/>
      <c r="AK4111" s="36"/>
      <c r="AL4111" s="36"/>
    </row>
    <row r="4112" spans="3:40" x14ac:dyDescent="0.3">
      <c r="C4112" s="51"/>
      <c r="AG4112" s="36"/>
      <c r="AJ4112" s="36"/>
      <c r="AK4112" s="36"/>
      <c r="AL4112" s="36"/>
    </row>
    <row r="4113" spans="3:39" x14ac:dyDescent="0.3">
      <c r="C4113" s="51"/>
      <c r="S4113" s="52"/>
      <c r="AG4113" s="36"/>
      <c r="AJ4113" s="36"/>
      <c r="AK4113" s="36"/>
      <c r="AL4113" s="36"/>
    </row>
    <row r="4114" spans="3:39" x14ac:dyDescent="0.3">
      <c r="C4114" s="51"/>
      <c r="AG4114" s="36"/>
      <c r="AJ4114" s="36"/>
      <c r="AK4114" s="36"/>
      <c r="AL4114" s="36"/>
    </row>
    <row r="4115" spans="3:39" x14ac:dyDescent="0.3">
      <c r="C4115" s="51"/>
      <c r="AG4115" s="36"/>
      <c r="AJ4115" s="36"/>
      <c r="AK4115" s="36"/>
      <c r="AL4115" s="36"/>
    </row>
    <row r="4116" spans="3:39" x14ac:dyDescent="0.3">
      <c r="C4116" s="51"/>
      <c r="AG4116" s="36"/>
      <c r="AJ4116" s="36"/>
      <c r="AK4116" s="36"/>
      <c r="AL4116" s="36"/>
    </row>
    <row r="4117" spans="3:39" x14ac:dyDescent="0.3">
      <c r="C4117" s="51"/>
      <c r="AG4117" s="36"/>
      <c r="AJ4117" s="36"/>
      <c r="AK4117" s="36"/>
      <c r="AL4117" s="36"/>
    </row>
    <row r="4118" spans="3:39" x14ac:dyDescent="0.3">
      <c r="C4118" s="51"/>
      <c r="AG4118" s="36"/>
      <c r="AJ4118" s="36"/>
      <c r="AK4118" s="36"/>
      <c r="AL4118" s="36"/>
    </row>
    <row r="4119" spans="3:39" x14ac:dyDescent="0.3">
      <c r="C4119" s="51"/>
      <c r="AG4119" s="36"/>
      <c r="AJ4119" s="36"/>
      <c r="AK4119" s="36"/>
      <c r="AL4119" s="36"/>
    </row>
    <row r="4120" spans="3:39" x14ac:dyDescent="0.3">
      <c r="C4120" s="51"/>
      <c r="AG4120" s="36"/>
      <c r="AJ4120" s="36"/>
      <c r="AK4120" s="36"/>
      <c r="AL4120" s="36"/>
      <c r="AM4120" s="36"/>
    </row>
    <row r="4121" spans="3:39" x14ac:dyDescent="0.3">
      <c r="C4121" s="51"/>
      <c r="AG4121" s="36"/>
      <c r="AJ4121" s="36"/>
      <c r="AK4121" s="36"/>
      <c r="AL4121" s="36"/>
    </row>
    <row r="4122" spans="3:39" x14ac:dyDescent="0.3">
      <c r="C4122" s="51"/>
      <c r="AG4122" s="36"/>
      <c r="AJ4122" s="36"/>
      <c r="AK4122" s="36"/>
      <c r="AL4122" s="36"/>
    </row>
    <row r="4123" spans="3:39" x14ac:dyDescent="0.3">
      <c r="C4123" s="51"/>
      <c r="AG4123" s="36"/>
      <c r="AJ4123" s="36"/>
      <c r="AK4123" s="36"/>
      <c r="AL4123" s="36"/>
    </row>
    <row r="4124" spans="3:39" x14ac:dyDescent="0.3">
      <c r="C4124" s="51"/>
      <c r="AG4124" s="36"/>
      <c r="AJ4124" s="36"/>
      <c r="AK4124" s="36"/>
      <c r="AL4124" s="36"/>
    </row>
    <row r="4125" spans="3:39" x14ac:dyDescent="0.3">
      <c r="C4125" s="51"/>
      <c r="AG4125" s="36"/>
      <c r="AJ4125" s="36"/>
      <c r="AK4125" s="36"/>
      <c r="AL4125" s="36"/>
    </row>
    <row r="4126" spans="3:39" x14ac:dyDescent="0.3">
      <c r="C4126" s="51"/>
      <c r="AG4126" s="36"/>
      <c r="AJ4126" s="36"/>
      <c r="AK4126" s="36"/>
      <c r="AL4126" s="36"/>
      <c r="AM4126" s="36"/>
    </row>
    <row r="4127" spans="3:39" x14ac:dyDescent="0.3">
      <c r="C4127" s="51"/>
      <c r="AG4127" s="36"/>
      <c r="AJ4127" s="36"/>
      <c r="AK4127" s="36"/>
      <c r="AL4127" s="36"/>
    </row>
    <row r="4128" spans="3:39" x14ac:dyDescent="0.3">
      <c r="C4128" s="51"/>
      <c r="AG4128" s="36"/>
      <c r="AJ4128" s="36"/>
      <c r="AK4128" s="36"/>
      <c r="AL4128" s="36"/>
    </row>
    <row r="4129" spans="3:38" x14ac:dyDescent="0.3">
      <c r="C4129" s="51"/>
      <c r="AG4129" s="36"/>
      <c r="AJ4129" s="36"/>
      <c r="AK4129" s="36"/>
      <c r="AL4129" s="36"/>
    </row>
    <row r="4130" spans="3:38" x14ac:dyDescent="0.3">
      <c r="C4130" s="51"/>
      <c r="AG4130" s="36"/>
      <c r="AJ4130" s="36"/>
      <c r="AK4130" s="36"/>
      <c r="AL4130" s="36"/>
    </row>
    <row r="4131" spans="3:38" x14ac:dyDescent="0.3">
      <c r="C4131" s="51"/>
      <c r="AG4131" s="36"/>
      <c r="AJ4131" s="36"/>
      <c r="AK4131" s="36"/>
      <c r="AL4131" s="36"/>
    </row>
    <row r="4132" spans="3:38" x14ac:dyDescent="0.3">
      <c r="C4132" s="51"/>
      <c r="AG4132" s="36"/>
      <c r="AJ4132" s="36"/>
      <c r="AK4132" s="36"/>
      <c r="AL4132" s="36"/>
    </row>
    <row r="4133" spans="3:38" x14ac:dyDescent="0.3">
      <c r="C4133" s="51"/>
      <c r="AG4133" s="36"/>
      <c r="AJ4133" s="36"/>
      <c r="AK4133" s="36"/>
      <c r="AL4133" s="36"/>
    </row>
    <row r="4134" spans="3:38" x14ac:dyDescent="0.3">
      <c r="C4134" s="51"/>
      <c r="AG4134" s="36"/>
      <c r="AJ4134" s="36"/>
      <c r="AK4134" s="36"/>
      <c r="AL4134" s="36"/>
    </row>
    <row r="4135" spans="3:38" x14ac:dyDescent="0.3">
      <c r="C4135" s="51"/>
      <c r="AG4135" s="36"/>
      <c r="AJ4135" s="36"/>
      <c r="AK4135" s="36"/>
      <c r="AL4135" s="36"/>
    </row>
    <row r="4136" spans="3:38" x14ac:dyDescent="0.3">
      <c r="C4136" s="51"/>
      <c r="AG4136" s="36"/>
      <c r="AJ4136" s="36"/>
      <c r="AK4136" s="36"/>
      <c r="AL4136" s="36"/>
    </row>
    <row r="4137" spans="3:38" x14ac:dyDescent="0.3">
      <c r="C4137" s="51"/>
      <c r="AG4137" s="36"/>
      <c r="AJ4137" s="36"/>
      <c r="AK4137" s="36"/>
      <c r="AL4137" s="36"/>
    </row>
    <row r="4138" spans="3:38" x14ac:dyDescent="0.3">
      <c r="C4138" s="51"/>
      <c r="AG4138" s="36"/>
      <c r="AJ4138" s="36"/>
      <c r="AK4138" s="36"/>
      <c r="AL4138" s="36"/>
    </row>
    <row r="4139" spans="3:38" x14ac:dyDescent="0.3">
      <c r="C4139" s="51"/>
      <c r="AG4139" s="36"/>
      <c r="AJ4139" s="36"/>
      <c r="AK4139" s="36"/>
      <c r="AL4139" s="36"/>
    </row>
    <row r="4140" spans="3:38" x14ac:dyDescent="0.3">
      <c r="C4140" s="51"/>
      <c r="AG4140" s="36"/>
      <c r="AJ4140" s="36"/>
      <c r="AK4140" s="36"/>
      <c r="AL4140" s="36"/>
    </row>
    <row r="4141" spans="3:38" x14ac:dyDescent="0.3">
      <c r="C4141" s="51"/>
      <c r="AG4141" s="36"/>
      <c r="AJ4141" s="36"/>
      <c r="AK4141" s="36"/>
      <c r="AL4141" s="36"/>
    </row>
    <row r="4142" spans="3:38" x14ac:dyDescent="0.3">
      <c r="C4142" s="51"/>
      <c r="AG4142" s="36"/>
      <c r="AJ4142" s="36"/>
      <c r="AK4142" s="36"/>
      <c r="AL4142" s="36"/>
    </row>
    <row r="4143" spans="3:38" x14ac:dyDescent="0.3">
      <c r="C4143" s="51"/>
      <c r="AG4143" s="36"/>
      <c r="AJ4143" s="36"/>
      <c r="AK4143" s="36"/>
      <c r="AL4143" s="36"/>
    </row>
    <row r="4144" spans="3:38" x14ac:dyDescent="0.3">
      <c r="C4144" s="51"/>
      <c r="AG4144" s="36"/>
      <c r="AJ4144" s="36"/>
      <c r="AK4144" s="36"/>
      <c r="AL4144" s="36"/>
    </row>
    <row r="4145" spans="3:38" x14ac:dyDescent="0.3">
      <c r="C4145" s="51"/>
      <c r="AG4145" s="36"/>
      <c r="AJ4145" s="36"/>
      <c r="AK4145" s="36"/>
      <c r="AL4145" s="36"/>
    </row>
    <row r="4146" spans="3:38" x14ac:dyDescent="0.3">
      <c r="C4146" s="51"/>
      <c r="AG4146" s="36"/>
      <c r="AJ4146" s="36"/>
      <c r="AK4146" s="36"/>
      <c r="AL4146" s="36"/>
    </row>
    <row r="4147" spans="3:38" x14ac:dyDescent="0.3">
      <c r="C4147" s="51"/>
      <c r="AG4147" s="36"/>
      <c r="AJ4147" s="36"/>
      <c r="AK4147" s="36"/>
      <c r="AL4147" s="36"/>
    </row>
    <row r="4148" spans="3:38" x14ac:dyDescent="0.3">
      <c r="C4148" s="51"/>
      <c r="AG4148" s="36"/>
      <c r="AJ4148" s="36"/>
      <c r="AK4148" s="36"/>
      <c r="AL4148" s="36"/>
    </row>
    <row r="4149" spans="3:38" x14ac:dyDescent="0.3">
      <c r="C4149" s="51"/>
      <c r="AG4149" s="36"/>
      <c r="AJ4149" s="36"/>
      <c r="AK4149" s="36"/>
      <c r="AL4149" s="36"/>
    </row>
    <row r="4150" spans="3:38" x14ac:dyDescent="0.3">
      <c r="C4150" s="51"/>
      <c r="AG4150" s="36"/>
      <c r="AJ4150" s="36"/>
      <c r="AK4150" s="36"/>
      <c r="AL4150" s="36"/>
    </row>
    <row r="4151" spans="3:38" x14ac:dyDescent="0.3">
      <c r="C4151" s="51"/>
      <c r="AG4151" s="36"/>
      <c r="AJ4151" s="36"/>
      <c r="AK4151" s="36"/>
      <c r="AL4151" s="36"/>
    </row>
    <row r="4152" spans="3:38" x14ac:dyDescent="0.3">
      <c r="C4152" s="51"/>
      <c r="AG4152" s="36"/>
      <c r="AJ4152" s="36"/>
      <c r="AK4152" s="36"/>
      <c r="AL4152" s="36"/>
    </row>
    <row r="4153" spans="3:38" x14ac:dyDescent="0.3">
      <c r="C4153" s="51"/>
      <c r="AG4153" s="36"/>
      <c r="AJ4153" s="36"/>
      <c r="AK4153" s="36"/>
      <c r="AL4153" s="36"/>
    </row>
    <row r="4154" spans="3:38" x14ac:dyDescent="0.3">
      <c r="C4154" s="51"/>
      <c r="AG4154" s="36"/>
      <c r="AJ4154" s="36"/>
      <c r="AK4154" s="36"/>
      <c r="AL4154" s="36"/>
    </row>
    <row r="4155" spans="3:38" x14ac:dyDescent="0.3">
      <c r="C4155" s="51"/>
      <c r="AG4155" s="36"/>
      <c r="AJ4155" s="36"/>
      <c r="AK4155" s="36"/>
      <c r="AL4155" s="36"/>
    </row>
    <row r="4156" spans="3:38" x14ac:dyDescent="0.3">
      <c r="C4156" s="51"/>
      <c r="AG4156" s="36"/>
      <c r="AJ4156" s="36"/>
      <c r="AK4156" s="36"/>
      <c r="AL4156" s="36"/>
    </row>
    <row r="4157" spans="3:38" x14ac:dyDescent="0.3">
      <c r="C4157" s="51"/>
      <c r="AG4157" s="36"/>
      <c r="AJ4157" s="36"/>
      <c r="AK4157" s="36"/>
      <c r="AL4157" s="36"/>
    </row>
    <row r="4158" spans="3:38" x14ac:dyDescent="0.3">
      <c r="C4158" s="51"/>
      <c r="AG4158" s="36"/>
      <c r="AJ4158" s="36"/>
      <c r="AK4158" s="36"/>
      <c r="AL4158" s="36"/>
    </row>
    <row r="4159" spans="3:38" x14ac:dyDescent="0.3">
      <c r="C4159" s="51"/>
      <c r="AG4159" s="36"/>
      <c r="AJ4159" s="36"/>
      <c r="AK4159" s="36"/>
      <c r="AL4159" s="36"/>
    </row>
    <row r="4160" spans="3:38" x14ac:dyDescent="0.3">
      <c r="C4160" s="51"/>
      <c r="AG4160" s="36"/>
      <c r="AJ4160" s="36"/>
      <c r="AK4160" s="36"/>
      <c r="AL4160" s="36"/>
    </row>
    <row r="4161" spans="3:38" x14ac:dyDescent="0.3">
      <c r="C4161" s="51"/>
      <c r="AG4161" s="36"/>
      <c r="AJ4161" s="36"/>
      <c r="AK4161" s="36"/>
      <c r="AL4161" s="36"/>
    </row>
    <row r="4162" spans="3:38" x14ac:dyDescent="0.3">
      <c r="C4162" s="51"/>
      <c r="S4162" s="52"/>
      <c r="AG4162" s="36"/>
      <c r="AJ4162" s="36"/>
      <c r="AK4162" s="36"/>
      <c r="AL4162" s="36"/>
    </row>
    <row r="4163" spans="3:38" x14ac:dyDescent="0.3">
      <c r="C4163" s="51"/>
      <c r="S4163" s="52"/>
      <c r="AG4163" s="36"/>
      <c r="AJ4163" s="36"/>
      <c r="AK4163" s="36"/>
      <c r="AL4163" s="36"/>
    </row>
    <row r="4164" spans="3:38" x14ac:dyDescent="0.3">
      <c r="C4164" s="51"/>
      <c r="AG4164" s="36"/>
      <c r="AJ4164" s="36"/>
      <c r="AK4164" s="36"/>
      <c r="AL4164" s="36"/>
    </row>
    <row r="4165" spans="3:38" x14ac:dyDescent="0.3">
      <c r="C4165" s="51"/>
      <c r="AG4165" s="36"/>
      <c r="AJ4165" s="36"/>
      <c r="AK4165" s="36"/>
      <c r="AL4165" s="36"/>
    </row>
    <row r="4166" spans="3:38" x14ac:dyDescent="0.3">
      <c r="C4166" s="51"/>
      <c r="R4166" s="52"/>
      <c r="AG4166" s="36"/>
      <c r="AJ4166" s="36"/>
      <c r="AK4166" s="36"/>
      <c r="AL4166" s="36"/>
    </row>
    <row r="4167" spans="3:38" x14ac:dyDescent="0.3">
      <c r="C4167" s="51"/>
      <c r="AG4167" s="36"/>
      <c r="AJ4167" s="36"/>
      <c r="AK4167" s="36"/>
      <c r="AL4167" s="36"/>
    </row>
    <row r="4168" spans="3:38" x14ac:dyDescent="0.3">
      <c r="C4168" s="51"/>
      <c r="AG4168" s="36"/>
      <c r="AJ4168" s="36"/>
      <c r="AK4168" s="36"/>
      <c r="AL4168" s="36"/>
    </row>
    <row r="4169" spans="3:38" x14ac:dyDescent="0.3">
      <c r="C4169" s="51"/>
      <c r="AG4169" s="36"/>
      <c r="AJ4169" s="36"/>
      <c r="AK4169" s="36"/>
      <c r="AL4169" s="36"/>
    </row>
    <row r="4170" spans="3:38" x14ac:dyDescent="0.3">
      <c r="C4170" s="51"/>
      <c r="AG4170" s="36"/>
      <c r="AJ4170" s="36"/>
      <c r="AK4170" s="36"/>
      <c r="AL4170" s="36"/>
    </row>
    <row r="4171" spans="3:38" x14ac:dyDescent="0.3">
      <c r="C4171" s="51"/>
      <c r="AG4171" s="36"/>
      <c r="AJ4171" s="36"/>
      <c r="AK4171" s="36"/>
      <c r="AL4171" s="36"/>
    </row>
    <row r="4172" spans="3:38" x14ac:dyDescent="0.3">
      <c r="C4172" s="51"/>
      <c r="AG4172" s="36"/>
      <c r="AJ4172" s="36"/>
      <c r="AK4172" s="36"/>
      <c r="AL4172" s="36"/>
    </row>
    <row r="4173" spans="3:38" x14ac:dyDescent="0.3">
      <c r="C4173" s="51"/>
      <c r="AG4173" s="36"/>
      <c r="AJ4173" s="36"/>
      <c r="AK4173" s="36"/>
      <c r="AL4173" s="36"/>
    </row>
    <row r="4174" spans="3:38" x14ac:dyDescent="0.3">
      <c r="C4174" s="51"/>
      <c r="AG4174" s="36"/>
      <c r="AJ4174" s="36"/>
      <c r="AK4174" s="36"/>
      <c r="AL4174" s="36"/>
    </row>
    <row r="4175" spans="3:38" x14ac:dyDescent="0.3">
      <c r="C4175" s="51"/>
      <c r="AG4175" s="36"/>
      <c r="AJ4175" s="36"/>
      <c r="AK4175" s="36"/>
      <c r="AL4175" s="36"/>
    </row>
    <row r="4176" spans="3:38" x14ac:dyDescent="0.3">
      <c r="C4176" s="51"/>
      <c r="AG4176" s="36"/>
      <c r="AJ4176" s="36"/>
      <c r="AK4176" s="36"/>
      <c r="AL4176" s="36"/>
    </row>
    <row r="4177" spans="3:39" x14ac:dyDescent="0.3">
      <c r="C4177" s="51"/>
      <c r="AG4177" s="36"/>
      <c r="AJ4177" s="36"/>
      <c r="AK4177" s="36"/>
      <c r="AL4177" s="36"/>
    </row>
    <row r="4178" spans="3:39" x14ac:dyDescent="0.3">
      <c r="C4178" s="51"/>
      <c r="AG4178" s="36"/>
      <c r="AJ4178" s="36"/>
      <c r="AK4178" s="36"/>
      <c r="AL4178" s="36"/>
    </row>
    <row r="4179" spans="3:39" x14ac:dyDescent="0.3">
      <c r="C4179" s="51"/>
      <c r="AG4179" s="36"/>
      <c r="AJ4179" s="36"/>
      <c r="AK4179" s="36"/>
      <c r="AL4179" s="36"/>
    </row>
    <row r="4180" spans="3:39" x14ac:dyDescent="0.3">
      <c r="C4180" s="51"/>
      <c r="AG4180" s="36"/>
      <c r="AJ4180" s="36"/>
      <c r="AK4180" s="36"/>
      <c r="AL4180" s="36"/>
    </row>
    <row r="4181" spans="3:39" x14ac:dyDescent="0.3">
      <c r="C4181" s="51"/>
      <c r="AG4181" s="36"/>
      <c r="AJ4181" s="36"/>
      <c r="AK4181" s="36"/>
      <c r="AL4181" s="36"/>
    </row>
    <row r="4182" spans="3:39" x14ac:dyDescent="0.3">
      <c r="C4182" s="51"/>
      <c r="AG4182" s="36"/>
      <c r="AJ4182" s="36"/>
      <c r="AK4182" s="36"/>
      <c r="AL4182" s="36"/>
      <c r="AM4182" s="36"/>
    </row>
    <row r="4183" spans="3:39" x14ac:dyDescent="0.3">
      <c r="C4183" s="51"/>
      <c r="AG4183" s="36"/>
      <c r="AJ4183" s="36"/>
      <c r="AK4183" s="36"/>
      <c r="AL4183" s="36"/>
    </row>
    <row r="4184" spans="3:39" x14ac:dyDescent="0.3">
      <c r="C4184" s="51"/>
      <c r="AG4184" s="36"/>
      <c r="AJ4184" s="36"/>
      <c r="AK4184" s="36"/>
      <c r="AL4184" s="36"/>
    </row>
    <row r="4185" spans="3:39" x14ac:dyDescent="0.3">
      <c r="C4185" s="51"/>
      <c r="AG4185" s="36"/>
      <c r="AJ4185" s="36"/>
      <c r="AK4185" s="36"/>
      <c r="AL4185" s="36"/>
    </row>
    <row r="4186" spans="3:39" x14ac:dyDescent="0.3">
      <c r="C4186" s="51"/>
      <c r="AG4186" s="36"/>
      <c r="AJ4186" s="36"/>
      <c r="AK4186" s="36"/>
      <c r="AL4186" s="36"/>
    </row>
    <row r="4187" spans="3:39" x14ac:dyDescent="0.3">
      <c r="C4187" s="51"/>
      <c r="AG4187" s="36"/>
      <c r="AJ4187" s="36"/>
      <c r="AK4187" s="36"/>
      <c r="AL4187" s="36"/>
    </row>
    <row r="4188" spans="3:39" x14ac:dyDescent="0.3">
      <c r="C4188" s="51"/>
      <c r="AG4188" s="36"/>
      <c r="AJ4188" s="36"/>
      <c r="AK4188" s="36"/>
      <c r="AL4188" s="36"/>
    </row>
    <row r="4189" spans="3:39" x14ac:dyDescent="0.3">
      <c r="C4189" s="51"/>
      <c r="AG4189" s="36"/>
      <c r="AJ4189" s="36"/>
      <c r="AK4189" s="36"/>
      <c r="AL4189" s="36"/>
    </row>
    <row r="4190" spans="3:39" x14ac:dyDescent="0.3">
      <c r="C4190" s="51"/>
      <c r="AG4190" s="36"/>
      <c r="AJ4190" s="36"/>
      <c r="AK4190" s="36"/>
      <c r="AL4190" s="36"/>
    </row>
    <row r="4191" spans="3:39" x14ac:dyDescent="0.3">
      <c r="C4191" s="51"/>
      <c r="AG4191" s="36"/>
      <c r="AJ4191" s="36"/>
      <c r="AK4191" s="36"/>
      <c r="AL4191" s="36"/>
    </row>
    <row r="4192" spans="3:39" x14ac:dyDescent="0.3">
      <c r="C4192" s="51"/>
      <c r="AG4192" s="36"/>
      <c r="AJ4192" s="36"/>
      <c r="AK4192" s="36"/>
      <c r="AL4192" s="36"/>
    </row>
    <row r="4193" spans="3:38" x14ac:dyDescent="0.3">
      <c r="C4193" s="51"/>
      <c r="AG4193" s="36"/>
      <c r="AJ4193" s="36"/>
      <c r="AK4193" s="36"/>
      <c r="AL4193" s="36"/>
    </row>
    <row r="4194" spans="3:38" x14ac:dyDescent="0.3">
      <c r="C4194" s="51"/>
      <c r="AG4194" s="36"/>
      <c r="AJ4194" s="36"/>
      <c r="AK4194" s="36"/>
      <c r="AL4194" s="36"/>
    </row>
    <row r="4195" spans="3:38" x14ac:dyDescent="0.3">
      <c r="C4195" s="51"/>
      <c r="AG4195" s="36"/>
      <c r="AJ4195" s="36"/>
      <c r="AK4195" s="36"/>
      <c r="AL4195" s="36"/>
    </row>
    <row r="4196" spans="3:38" x14ac:dyDescent="0.3">
      <c r="C4196" s="51"/>
      <c r="AG4196" s="36"/>
      <c r="AJ4196" s="36"/>
      <c r="AK4196" s="36"/>
      <c r="AL4196" s="36"/>
    </row>
    <row r="4197" spans="3:38" x14ac:dyDescent="0.3">
      <c r="C4197" s="51"/>
      <c r="AG4197" s="36"/>
      <c r="AJ4197" s="36"/>
      <c r="AK4197" s="36"/>
      <c r="AL4197" s="36"/>
    </row>
    <row r="4198" spans="3:38" x14ac:dyDescent="0.3">
      <c r="C4198" s="51"/>
      <c r="AG4198" s="36"/>
      <c r="AJ4198" s="36"/>
      <c r="AK4198" s="36"/>
      <c r="AL4198" s="36"/>
    </row>
    <row r="4199" spans="3:38" x14ac:dyDescent="0.3">
      <c r="C4199" s="51"/>
      <c r="AG4199" s="36"/>
      <c r="AJ4199" s="36"/>
      <c r="AK4199" s="36"/>
      <c r="AL4199" s="36"/>
    </row>
    <row r="4200" spans="3:38" x14ac:dyDescent="0.3">
      <c r="C4200" s="51"/>
      <c r="AG4200" s="36"/>
      <c r="AJ4200" s="36"/>
      <c r="AK4200" s="36"/>
      <c r="AL4200" s="36"/>
    </row>
    <row r="4201" spans="3:38" x14ac:dyDescent="0.3">
      <c r="C4201" s="51"/>
      <c r="AG4201" s="36"/>
      <c r="AJ4201" s="36"/>
      <c r="AK4201" s="36"/>
      <c r="AL4201" s="36"/>
    </row>
    <row r="4202" spans="3:38" x14ac:dyDescent="0.3">
      <c r="C4202" s="51"/>
      <c r="AG4202" s="36"/>
      <c r="AJ4202" s="36"/>
      <c r="AK4202" s="36"/>
      <c r="AL4202" s="36"/>
    </row>
    <row r="4203" spans="3:38" x14ac:dyDescent="0.3">
      <c r="C4203" s="51"/>
      <c r="AG4203" s="36"/>
      <c r="AJ4203" s="36"/>
      <c r="AK4203" s="36"/>
      <c r="AL4203" s="36"/>
    </row>
    <row r="4204" spans="3:38" x14ac:dyDescent="0.3">
      <c r="C4204" s="51"/>
      <c r="AG4204" s="36"/>
      <c r="AJ4204" s="36"/>
      <c r="AK4204" s="36"/>
      <c r="AL4204" s="36"/>
    </row>
    <row r="4205" spans="3:38" x14ac:dyDescent="0.3">
      <c r="C4205" s="51"/>
      <c r="AG4205" s="36"/>
      <c r="AJ4205" s="36"/>
      <c r="AK4205" s="36"/>
      <c r="AL4205" s="36"/>
    </row>
    <row r="4206" spans="3:38" x14ac:dyDescent="0.3">
      <c r="C4206" s="51"/>
      <c r="AG4206" s="36"/>
      <c r="AJ4206" s="36"/>
      <c r="AK4206" s="36"/>
      <c r="AL4206" s="36"/>
    </row>
    <row r="4207" spans="3:38" x14ac:dyDescent="0.3">
      <c r="C4207" s="51"/>
      <c r="AG4207" s="36"/>
      <c r="AJ4207" s="36"/>
      <c r="AK4207" s="36"/>
      <c r="AL4207" s="36"/>
    </row>
    <row r="4208" spans="3:38" x14ac:dyDescent="0.3">
      <c r="C4208" s="51"/>
      <c r="AG4208" s="36"/>
      <c r="AJ4208" s="36"/>
      <c r="AK4208" s="36"/>
      <c r="AL4208" s="36"/>
    </row>
    <row r="4209" spans="3:39" x14ac:dyDescent="0.3">
      <c r="C4209" s="51"/>
      <c r="AG4209" s="36"/>
      <c r="AJ4209" s="36"/>
      <c r="AK4209" s="36"/>
      <c r="AL4209" s="36"/>
    </row>
    <row r="4210" spans="3:39" x14ac:dyDescent="0.3">
      <c r="C4210" s="51"/>
      <c r="AG4210" s="36"/>
      <c r="AJ4210" s="36"/>
      <c r="AK4210" s="36"/>
      <c r="AL4210" s="36"/>
    </row>
    <row r="4211" spans="3:39" x14ac:dyDescent="0.3">
      <c r="C4211" s="51"/>
      <c r="AG4211" s="36"/>
      <c r="AJ4211" s="36"/>
      <c r="AK4211" s="36"/>
      <c r="AL4211" s="36"/>
    </row>
    <row r="4212" spans="3:39" x14ac:dyDescent="0.3">
      <c r="C4212" s="51"/>
      <c r="AG4212" s="36"/>
      <c r="AJ4212" s="36"/>
      <c r="AK4212" s="36"/>
      <c r="AL4212" s="36"/>
    </row>
    <row r="4213" spans="3:39" x14ac:dyDescent="0.3">
      <c r="C4213" s="51"/>
      <c r="AG4213" s="36"/>
      <c r="AJ4213" s="36"/>
      <c r="AK4213" s="36"/>
      <c r="AL4213" s="36"/>
    </row>
    <row r="4214" spans="3:39" x14ac:dyDescent="0.3">
      <c r="C4214" s="51"/>
      <c r="AG4214" s="36"/>
      <c r="AJ4214" s="36"/>
      <c r="AK4214" s="36"/>
      <c r="AL4214" s="36"/>
    </row>
    <row r="4215" spans="3:39" x14ac:dyDescent="0.3">
      <c r="C4215" s="51"/>
      <c r="AG4215" s="36"/>
      <c r="AJ4215" s="36"/>
      <c r="AK4215" s="36"/>
      <c r="AL4215" s="36"/>
    </row>
    <row r="4216" spans="3:39" x14ac:dyDescent="0.3">
      <c r="C4216" s="51"/>
      <c r="AG4216" s="36"/>
      <c r="AJ4216" s="36"/>
      <c r="AK4216" s="36"/>
      <c r="AL4216" s="36"/>
    </row>
    <row r="4217" spans="3:39" x14ac:dyDescent="0.3">
      <c r="C4217" s="51"/>
      <c r="AG4217" s="36"/>
      <c r="AJ4217" s="36"/>
      <c r="AK4217" s="36"/>
      <c r="AL4217" s="36"/>
    </row>
    <row r="4218" spans="3:39" x14ac:dyDescent="0.3">
      <c r="C4218" s="51"/>
      <c r="AG4218" s="36"/>
      <c r="AJ4218" s="36"/>
      <c r="AK4218" s="36"/>
      <c r="AL4218" s="36"/>
    </row>
    <row r="4219" spans="3:39" x14ac:dyDescent="0.3">
      <c r="C4219" s="51"/>
      <c r="AG4219" s="36"/>
      <c r="AJ4219" s="36"/>
      <c r="AK4219" s="36"/>
      <c r="AL4219" s="36"/>
    </row>
    <row r="4220" spans="3:39" x14ac:dyDescent="0.3">
      <c r="C4220" s="51"/>
      <c r="AG4220" s="36"/>
      <c r="AJ4220" s="36"/>
      <c r="AK4220" s="36"/>
      <c r="AL4220" s="36"/>
    </row>
    <row r="4221" spans="3:39" x14ac:dyDescent="0.3">
      <c r="C4221" s="51"/>
      <c r="AG4221" s="36"/>
      <c r="AJ4221" s="36"/>
      <c r="AK4221" s="36"/>
      <c r="AL4221" s="36"/>
    </row>
    <row r="4222" spans="3:39" x14ac:dyDescent="0.3">
      <c r="C4222" s="51"/>
      <c r="AG4222" s="36"/>
      <c r="AJ4222" s="36"/>
      <c r="AK4222" s="36"/>
      <c r="AL4222" s="36"/>
    </row>
    <row r="4223" spans="3:39" x14ac:dyDescent="0.3">
      <c r="C4223" s="51"/>
      <c r="AG4223" s="36"/>
      <c r="AJ4223" s="36"/>
      <c r="AK4223" s="36"/>
      <c r="AL4223" s="36"/>
    </row>
    <row r="4224" spans="3:39" x14ac:dyDescent="0.3">
      <c r="C4224" s="51"/>
      <c r="AG4224" s="36"/>
      <c r="AJ4224" s="36"/>
      <c r="AK4224" s="36"/>
      <c r="AL4224" s="36"/>
      <c r="AM4224" s="36"/>
    </row>
    <row r="4225" spans="3:40" x14ac:dyDescent="0.3">
      <c r="C4225" s="51"/>
      <c r="AG4225" s="36"/>
      <c r="AJ4225" s="36"/>
      <c r="AK4225" s="36"/>
      <c r="AL4225" s="36"/>
    </row>
    <row r="4226" spans="3:40" x14ac:dyDescent="0.3">
      <c r="C4226" s="51"/>
      <c r="AG4226" s="36"/>
      <c r="AJ4226" s="36"/>
      <c r="AK4226" s="36"/>
      <c r="AL4226" s="36"/>
    </row>
    <row r="4227" spans="3:40" x14ac:dyDescent="0.3">
      <c r="C4227" s="51"/>
      <c r="AG4227" s="36"/>
      <c r="AJ4227" s="36"/>
      <c r="AK4227" s="36"/>
      <c r="AL4227" s="36"/>
    </row>
    <row r="4228" spans="3:40" x14ac:dyDescent="0.3">
      <c r="C4228" s="51"/>
      <c r="AG4228" s="36"/>
      <c r="AJ4228" s="36"/>
      <c r="AK4228" s="36"/>
      <c r="AL4228" s="36"/>
    </row>
    <row r="4229" spans="3:40" x14ac:dyDescent="0.3">
      <c r="C4229" s="51"/>
      <c r="AG4229" s="36"/>
      <c r="AJ4229" s="36"/>
      <c r="AK4229" s="36"/>
      <c r="AL4229" s="36"/>
    </row>
    <row r="4230" spans="3:40" x14ac:dyDescent="0.3">
      <c r="C4230" s="51"/>
      <c r="AG4230" s="36"/>
      <c r="AJ4230" s="36"/>
      <c r="AK4230" s="36"/>
      <c r="AL4230" s="36"/>
    </row>
    <row r="4231" spans="3:40" x14ac:dyDescent="0.3">
      <c r="C4231" s="51"/>
      <c r="AD4231" s="52"/>
      <c r="AG4231" s="36"/>
      <c r="AJ4231" s="36"/>
      <c r="AK4231" s="36"/>
      <c r="AL4231" s="36"/>
      <c r="AN4231" s="52"/>
    </row>
    <row r="4232" spans="3:40" x14ac:dyDescent="0.3">
      <c r="C4232" s="51"/>
      <c r="AD4232" s="52"/>
      <c r="AG4232" s="36"/>
      <c r="AJ4232" s="36"/>
      <c r="AK4232" s="36"/>
      <c r="AL4232" s="36"/>
      <c r="AN4232" s="52"/>
    </row>
    <row r="4233" spans="3:40" x14ac:dyDescent="0.3">
      <c r="C4233" s="51"/>
      <c r="AG4233" s="36"/>
      <c r="AJ4233" s="36"/>
      <c r="AK4233" s="36"/>
      <c r="AL4233" s="36"/>
    </row>
    <row r="4234" spans="3:40" x14ac:dyDescent="0.3">
      <c r="C4234" s="51"/>
      <c r="AG4234" s="36"/>
      <c r="AJ4234" s="36"/>
      <c r="AK4234" s="36"/>
      <c r="AL4234" s="36"/>
    </row>
    <row r="4235" spans="3:40" x14ac:dyDescent="0.3">
      <c r="C4235" s="51"/>
      <c r="AG4235" s="36"/>
      <c r="AJ4235" s="36"/>
      <c r="AK4235" s="36"/>
      <c r="AL4235" s="36"/>
    </row>
    <row r="4236" spans="3:40" x14ac:dyDescent="0.3">
      <c r="C4236" s="51"/>
      <c r="AG4236" s="36"/>
      <c r="AJ4236" s="36"/>
      <c r="AK4236" s="36"/>
      <c r="AL4236" s="36"/>
    </row>
    <row r="4237" spans="3:40" x14ac:dyDescent="0.3">
      <c r="C4237" s="51"/>
      <c r="AG4237" s="36"/>
      <c r="AJ4237" s="36"/>
      <c r="AK4237" s="36"/>
      <c r="AL4237" s="36"/>
    </row>
    <row r="4238" spans="3:40" x14ac:dyDescent="0.3">
      <c r="C4238" s="51"/>
      <c r="AG4238" s="36"/>
      <c r="AJ4238" s="36"/>
      <c r="AK4238" s="36"/>
      <c r="AL4238" s="36"/>
    </row>
    <row r="4239" spans="3:40" x14ac:dyDescent="0.3">
      <c r="C4239" s="51"/>
      <c r="AG4239" s="36"/>
      <c r="AJ4239" s="36"/>
      <c r="AK4239" s="36"/>
      <c r="AL4239" s="36"/>
    </row>
    <row r="4240" spans="3:40" x14ac:dyDescent="0.3">
      <c r="C4240" s="51"/>
      <c r="AG4240" s="36"/>
      <c r="AJ4240" s="36"/>
      <c r="AK4240" s="36"/>
      <c r="AL4240" s="36"/>
    </row>
    <row r="4241" spans="3:38" x14ac:dyDescent="0.3">
      <c r="C4241" s="51"/>
      <c r="AG4241" s="36"/>
      <c r="AJ4241" s="36"/>
      <c r="AK4241" s="36"/>
      <c r="AL4241" s="36"/>
    </row>
    <row r="4242" spans="3:38" x14ac:dyDescent="0.3">
      <c r="C4242" s="51"/>
      <c r="AG4242" s="36"/>
      <c r="AJ4242" s="36"/>
      <c r="AK4242" s="36"/>
      <c r="AL4242" s="36"/>
    </row>
    <row r="4243" spans="3:38" x14ac:dyDescent="0.3">
      <c r="C4243" s="51"/>
      <c r="AG4243" s="36"/>
      <c r="AJ4243" s="36"/>
      <c r="AK4243" s="36"/>
      <c r="AL4243" s="36"/>
    </row>
    <row r="4244" spans="3:38" x14ac:dyDescent="0.3">
      <c r="C4244" s="51"/>
      <c r="AG4244" s="36"/>
      <c r="AJ4244" s="36"/>
      <c r="AK4244" s="36"/>
      <c r="AL4244" s="36"/>
    </row>
    <row r="4245" spans="3:38" x14ac:dyDescent="0.3">
      <c r="C4245" s="51"/>
      <c r="AG4245" s="36"/>
      <c r="AJ4245" s="36"/>
      <c r="AK4245" s="36"/>
      <c r="AL4245" s="36"/>
    </row>
    <row r="4246" spans="3:38" x14ac:dyDescent="0.3">
      <c r="C4246" s="51"/>
      <c r="AG4246" s="36"/>
      <c r="AJ4246" s="36"/>
      <c r="AK4246" s="36"/>
      <c r="AL4246" s="36"/>
    </row>
    <row r="4247" spans="3:38" x14ac:dyDescent="0.3">
      <c r="C4247" s="51"/>
      <c r="AG4247" s="36"/>
      <c r="AJ4247" s="36"/>
      <c r="AK4247" s="36"/>
      <c r="AL4247" s="36"/>
    </row>
    <row r="4248" spans="3:38" x14ac:dyDescent="0.3">
      <c r="C4248" s="51"/>
      <c r="AG4248" s="36"/>
      <c r="AJ4248" s="36"/>
      <c r="AK4248" s="36"/>
      <c r="AL4248" s="36"/>
    </row>
    <row r="4249" spans="3:38" x14ac:dyDescent="0.3">
      <c r="C4249" s="51"/>
      <c r="AG4249" s="36"/>
      <c r="AJ4249" s="36"/>
      <c r="AK4249" s="36"/>
      <c r="AL4249" s="36"/>
    </row>
    <row r="4250" spans="3:38" x14ac:dyDescent="0.3">
      <c r="C4250" s="51"/>
      <c r="AG4250" s="36"/>
      <c r="AJ4250" s="36"/>
      <c r="AK4250" s="36"/>
      <c r="AL4250" s="36"/>
    </row>
    <row r="4251" spans="3:38" x14ac:dyDescent="0.3">
      <c r="C4251" s="51"/>
      <c r="AG4251" s="36"/>
      <c r="AJ4251" s="36"/>
      <c r="AK4251" s="36"/>
      <c r="AL4251" s="36"/>
    </row>
    <row r="4252" spans="3:38" x14ac:dyDescent="0.3">
      <c r="C4252" s="51"/>
      <c r="AG4252" s="36"/>
      <c r="AJ4252" s="36"/>
      <c r="AK4252" s="36"/>
      <c r="AL4252" s="36"/>
    </row>
    <row r="4253" spans="3:38" x14ac:dyDescent="0.3">
      <c r="C4253" s="51"/>
      <c r="AG4253" s="36"/>
      <c r="AJ4253" s="36"/>
      <c r="AK4253" s="36"/>
      <c r="AL4253" s="36"/>
    </row>
    <row r="4254" spans="3:38" x14ac:dyDescent="0.3">
      <c r="C4254" s="51"/>
      <c r="AG4254" s="36"/>
      <c r="AJ4254" s="36"/>
      <c r="AK4254" s="36"/>
      <c r="AL4254" s="36"/>
    </row>
    <row r="4255" spans="3:38" x14ac:dyDescent="0.3">
      <c r="C4255" s="51"/>
      <c r="AG4255" s="36"/>
      <c r="AJ4255" s="36"/>
      <c r="AK4255" s="36"/>
      <c r="AL4255" s="36"/>
    </row>
    <row r="4256" spans="3:38" x14ac:dyDescent="0.3">
      <c r="C4256" s="51"/>
      <c r="AG4256" s="36"/>
      <c r="AJ4256" s="36"/>
      <c r="AK4256" s="36"/>
      <c r="AL4256" s="36"/>
    </row>
    <row r="4257" spans="3:38" x14ac:dyDescent="0.3">
      <c r="C4257" s="51"/>
      <c r="AG4257" s="36"/>
      <c r="AJ4257" s="36"/>
      <c r="AK4257" s="36"/>
      <c r="AL4257" s="36"/>
    </row>
    <row r="4258" spans="3:38" x14ac:dyDescent="0.3">
      <c r="C4258" s="51"/>
      <c r="AG4258" s="36"/>
      <c r="AJ4258" s="36"/>
      <c r="AK4258" s="36"/>
      <c r="AL4258" s="36"/>
    </row>
    <row r="4259" spans="3:38" x14ac:dyDescent="0.3">
      <c r="C4259" s="51"/>
      <c r="AG4259" s="36"/>
      <c r="AJ4259" s="36"/>
      <c r="AK4259" s="36"/>
      <c r="AL4259" s="36"/>
    </row>
    <row r="4260" spans="3:38" x14ac:dyDescent="0.3">
      <c r="C4260" s="51"/>
      <c r="AG4260" s="36"/>
      <c r="AJ4260" s="36"/>
      <c r="AK4260" s="36"/>
      <c r="AL4260" s="36"/>
    </row>
    <row r="4261" spans="3:38" x14ac:dyDescent="0.3">
      <c r="C4261" s="51"/>
      <c r="AG4261" s="36"/>
      <c r="AJ4261" s="36"/>
      <c r="AK4261" s="36"/>
      <c r="AL4261" s="36"/>
    </row>
    <row r="4262" spans="3:38" x14ac:dyDescent="0.3">
      <c r="C4262" s="51"/>
      <c r="AG4262" s="36"/>
      <c r="AJ4262" s="36"/>
      <c r="AK4262" s="36"/>
      <c r="AL4262" s="36"/>
    </row>
    <row r="4263" spans="3:38" x14ac:dyDescent="0.3">
      <c r="C4263" s="51"/>
      <c r="AG4263" s="36"/>
      <c r="AJ4263" s="36"/>
      <c r="AK4263" s="36"/>
      <c r="AL4263" s="36"/>
    </row>
    <row r="4264" spans="3:38" x14ac:dyDescent="0.3">
      <c r="C4264" s="51"/>
      <c r="AG4264" s="36"/>
      <c r="AJ4264" s="36"/>
      <c r="AK4264" s="36"/>
      <c r="AL4264" s="36"/>
    </row>
    <row r="4265" spans="3:38" x14ac:dyDescent="0.3">
      <c r="C4265" s="51"/>
      <c r="AG4265" s="36"/>
      <c r="AJ4265" s="36"/>
      <c r="AK4265" s="36"/>
      <c r="AL4265" s="36"/>
    </row>
    <row r="4266" spans="3:38" x14ac:dyDescent="0.3">
      <c r="C4266" s="51"/>
      <c r="AG4266" s="36"/>
      <c r="AJ4266" s="36"/>
      <c r="AK4266" s="36"/>
      <c r="AL4266" s="36"/>
    </row>
    <row r="4267" spans="3:38" x14ac:dyDescent="0.3">
      <c r="C4267" s="51"/>
      <c r="AG4267" s="36"/>
      <c r="AJ4267" s="36"/>
      <c r="AK4267" s="36"/>
      <c r="AL4267" s="36"/>
    </row>
    <row r="4268" spans="3:38" x14ac:dyDescent="0.3">
      <c r="C4268" s="51"/>
      <c r="AG4268" s="36"/>
      <c r="AJ4268" s="36"/>
      <c r="AK4268" s="36"/>
      <c r="AL4268" s="36"/>
    </row>
    <row r="4269" spans="3:38" x14ac:dyDescent="0.3">
      <c r="C4269" s="51"/>
      <c r="AG4269" s="36"/>
      <c r="AJ4269" s="36"/>
      <c r="AK4269" s="36"/>
      <c r="AL4269" s="36"/>
    </row>
    <row r="4270" spans="3:38" x14ac:dyDescent="0.3">
      <c r="C4270" s="51"/>
      <c r="AG4270" s="36"/>
      <c r="AJ4270" s="36"/>
      <c r="AK4270" s="36"/>
      <c r="AL4270" s="36"/>
    </row>
    <row r="4271" spans="3:38" x14ac:dyDescent="0.3">
      <c r="C4271" s="51"/>
      <c r="AG4271" s="36"/>
      <c r="AJ4271" s="36"/>
      <c r="AK4271" s="36"/>
      <c r="AL4271" s="36"/>
    </row>
    <row r="4272" spans="3:38" x14ac:dyDescent="0.3">
      <c r="C4272" s="51"/>
      <c r="AG4272" s="36"/>
      <c r="AJ4272" s="36"/>
      <c r="AK4272" s="36"/>
      <c r="AL4272" s="36"/>
    </row>
    <row r="4273" spans="3:38" x14ac:dyDescent="0.3">
      <c r="C4273" s="51"/>
      <c r="AG4273" s="36"/>
      <c r="AJ4273" s="36"/>
      <c r="AK4273" s="36"/>
      <c r="AL4273" s="36"/>
    </row>
    <row r="4274" spans="3:38" x14ac:dyDescent="0.3">
      <c r="C4274" s="51"/>
      <c r="AG4274" s="36"/>
      <c r="AJ4274" s="36"/>
      <c r="AK4274" s="36"/>
      <c r="AL4274" s="36"/>
    </row>
    <row r="4275" spans="3:38" x14ac:dyDescent="0.3">
      <c r="C4275" s="51"/>
      <c r="AG4275" s="36"/>
      <c r="AJ4275" s="36"/>
      <c r="AK4275" s="36"/>
      <c r="AL4275" s="36"/>
    </row>
    <row r="4276" spans="3:38" x14ac:dyDescent="0.3">
      <c r="C4276" s="51"/>
      <c r="AG4276" s="36"/>
      <c r="AJ4276" s="36"/>
      <c r="AK4276" s="36"/>
      <c r="AL4276" s="36"/>
    </row>
    <row r="4277" spans="3:38" x14ac:dyDescent="0.3">
      <c r="C4277" s="51"/>
      <c r="AG4277" s="36"/>
      <c r="AJ4277" s="36"/>
      <c r="AK4277" s="36"/>
      <c r="AL4277" s="36"/>
    </row>
    <row r="4278" spans="3:38" x14ac:dyDescent="0.3">
      <c r="C4278" s="51"/>
      <c r="AG4278" s="36"/>
      <c r="AJ4278" s="36"/>
      <c r="AK4278" s="36"/>
      <c r="AL4278" s="36"/>
    </row>
    <row r="4279" spans="3:38" x14ac:dyDescent="0.3">
      <c r="C4279" s="51"/>
      <c r="AG4279" s="36"/>
      <c r="AJ4279" s="36"/>
      <c r="AK4279" s="36"/>
      <c r="AL4279" s="36"/>
    </row>
    <row r="4280" spans="3:38" x14ac:dyDescent="0.3">
      <c r="C4280" s="51"/>
      <c r="AG4280" s="36"/>
      <c r="AJ4280" s="36"/>
      <c r="AK4280" s="36"/>
      <c r="AL4280" s="36"/>
    </row>
    <row r="4281" spans="3:38" x14ac:dyDescent="0.3">
      <c r="C4281" s="51"/>
      <c r="AG4281" s="36"/>
      <c r="AJ4281" s="36"/>
      <c r="AK4281" s="36"/>
      <c r="AL4281" s="36"/>
    </row>
    <row r="4282" spans="3:38" x14ac:dyDescent="0.3">
      <c r="C4282" s="51"/>
      <c r="AG4282" s="36"/>
      <c r="AJ4282" s="36"/>
      <c r="AK4282" s="36"/>
      <c r="AL4282" s="36"/>
    </row>
    <row r="4283" spans="3:38" x14ac:dyDescent="0.3">
      <c r="C4283" s="51"/>
      <c r="AG4283" s="36"/>
      <c r="AJ4283" s="36"/>
      <c r="AK4283" s="36"/>
      <c r="AL4283" s="36"/>
    </row>
    <row r="4284" spans="3:38" x14ac:dyDescent="0.3">
      <c r="C4284" s="51"/>
      <c r="AG4284" s="36"/>
      <c r="AJ4284" s="36"/>
      <c r="AK4284" s="36"/>
      <c r="AL4284" s="36"/>
    </row>
    <row r="4285" spans="3:38" x14ac:dyDescent="0.3">
      <c r="C4285" s="51"/>
      <c r="S4285" s="52"/>
      <c r="AG4285" s="36"/>
      <c r="AJ4285" s="36"/>
      <c r="AK4285" s="36"/>
      <c r="AL4285" s="36"/>
    </row>
    <row r="4286" spans="3:38" x14ac:dyDescent="0.3">
      <c r="C4286" s="51"/>
      <c r="S4286" s="52"/>
      <c r="AG4286" s="36"/>
      <c r="AJ4286" s="36"/>
      <c r="AK4286" s="36"/>
      <c r="AL4286" s="36"/>
    </row>
    <row r="4287" spans="3:38" x14ac:dyDescent="0.3">
      <c r="C4287" s="51"/>
      <c r="S4287" s="52"/>
      <c r="AG4287" s="36"/>
      <c r="AJ4287" s="36"/>
      <c r="AK4287" s="36"/>
      <c r="AL4287" s="36"/>
    </row>
    <row r="4288" spans="3:38" x14ac:dyDescent="0.3">
      <c r="C4288" s="51"/>
      <c r="S4288" s="52"/>
      <c r="AG4288" s="36"/>
      <c r="AJ4288" s="36"/>
      <c r="AK4288" s="36"/>
      <c r="AL4288" s="36"/>
    </row>
    <row r="4289" spans="3:39" x14ac:dyDescent="0.3">
      <c r="C4289" s="51"/>
      <c r="AG4289" s="36"/>
      <c r="AJ4289" s="36"/>
      <c r="AK4289" s="36"/>
      <c r="AL4289" s="36"/>
    </row>
    <row r="4290" spans="3:39" x14ac:dyDescent="0.3">
      <c r="C4290" s="51"/>
      <c r="AG4290" s="36"/>
      <c r="AJ4290" s="36"/>
      <c r="AK4290" s="36"/>
      <c r="AL4290" s="36"/>
    </row>
    <row r="4291" spans="3:39" x14ac:dyDescent="0.3">
      <c r="C4291" s="51"/>
      <c r="AG4291" s="36"/>
      <c r="AJ4291" s="36"/>
      <c r="AK4291" s="36"/>
      <c r="AL4291" s="36"/>
    </row>
    <row r="4292" spans="3:39" x14ac:dyDescent="0.3">
      <c r="C4292" s="51"/>
      <c r="AG4292" s="36"/>
      <c r="AJ4292" s="36"/>
      <c r="AK4292" s="36"/>
      <c r="AL4292" s="36"/>
    </row>
    <row r="4293" spans="3:39" x14ac:dyDescent="0.3">
      <c r="C4293" s="51"/>
      <c r="AG4293" s="36"/>
      <c r="AJ4293" s="36"/>
      <c r="AK4293" s="36"/>
      <c r="AL4293" s="36"/>
    </row>
    <row r="4294" spans="3:39" x14ac:dyDescent="0.3">
      <c r="C4294" s="51"/>
      <c r="AG4294" s="36"/>
      <c r="AJ4294" s="36"/>
      <c r="AK4294" s="36"/>
      <c r="AL4294" s="36"/>
    </row>
    <row r="4295" spans="3:39" x14ac:dyDescent="0.3">
      <c r="C4295" s="51"/>
      <c r="AG4295" s="36"/>
      <c r="AJ4295" s="36"/>
      <c r="AK4295" s="36"/>
      <c r="AL4295" s="36"/>
    </row>
    <row r="4296" spans="3:39" x14ac:dyDescent="0.3">
      <c r="C4296" s="51"/>
      <c r="AG4296" s="36"/>
      <c r="AJ4296" s="36"/>
      <c r="AK4296" s="36"/>
      <c r="AL4296" s="36"/>
    </row>
    <row r="4297" spans="3:39" x14ac:dyDescent="0.3">
      <c r="C4297" s="51"/>
      <c r="AG4297" s="36"/>
      <c r="AJ4297" s="36"/>
      <c r="AK4297" s="36"/>
      <c r="AL4297" s="36"/>
      <c r="AM4297" s="36"/>
    </row>
    <row r="4298" spans="3:39" x14ac:dyDescent="0.3">
      <c r="C4298" s="51"/>
      <c r="AG4298" s="36"/>
      <c r="AJ4298" s="36"/>
      <c r="AK4298" s="36"/>
      <c r="AL4298" s="36"/>
    </row>
    <row r="4299" spans="3:39" x14ac:dyDescent="0.3">
      <c r="C4299" s="51"/>
      <c r="AG4299" s="36"/>
      <c r="AJ4299" s="36"/>
      <c r="AK4299" s="36"/>
      <c r="AL4299" s="36"/>
    </row>
    <row r="4300" spans="3:39" x14ac:dyDescent="0.3">
      <c r="C4300" s="51"/>
      <c r="AG4300" s="36"/>
      <c r="AJ4300" s="36"/>
      <c r="AK4300" s="36"/>
      <c r="AL4300" s="36"/>
    </row>
    <row r="4301" spans="3:39" x14ac:dyDescent="0.3">
      <c r="C4301" s="51"/>
      <c r="AG4301" s="36"/>
      <c r="AJ4301" s="36"/>
      <c r="AK4301" s="36"/>
      <c r="AL4301" s="36"/>
    </row>
    <row r="4302" spans="3:39" x14ac:dyDescent="0.3">
      <c r="C4302" s="51"/>
      <c r="AG4302" s="36"/>
      <c r="AJ4302" s="36"/>
      <c r="AK4302" s="36"/>
      <c r="AL4302" s="36"/>
    </row>
    <row r="4303" spans="3:39" x14ac:dyDescent="0.3">
      <c r="C4303" s="51"/>
      <c r="AG4303" s="36"/>
      <c r="AJ4303" s="36"/>
      <c r="AK4303" s="36"/>
      <c r="AL4303" s="36"/>
    </row>
    <row r="4304" spans="3:39" x14ac:dyDescent="0.3">
      <c r="C4304" s="51"/>
      <c r="AG4304" s="36"/>
      <c r="AJ4304" s="36"/>
      <c r="AK4304" s="36"/>
      <c r="AL4304" s="36"/>
    </row>
    <row r="4305" spans="3:38" x14ac:dyDescent="0.3">
      <c r="C4305" s="51"/>
      <c r="AG4305" s="36"/>
      <c r="AJ4305" s="36"/>
      <c r="AK4305" s="36"/>
      <c r="AL4305" s="36"/>
    </row>
    <row r="4306" spans="3:38" x14ac:dyDescent="0.3">
      <c r="C4306" s="51"/>
      <c r="AG4306" s="36"/>
      <c r="AJ4306" s="36"/>
      <c r="AK4306" s="36"/>
      <c r="AL4306" s="36"/>
    </row>
    <row r="4307" spans="3:38" x14ac:dyDescent="0.3">
      <c r="C4307" s="51"/>
      <c r="AG4307" s="36"/>
      <c r="AJ4307" s="36"/>
      <c r="AK4307" s="36"/>
      <c r="AL4307" s="36"/>
    </row>
    <row r="4308" spans="3:38" x14ac:dyDescent="0.3">
      <c r="C4308" s="51"/>
      <c r="AG4308" s="36"/>
      <c r="AJ4308" s="36"/>
      <c r="AK4308" s="36"/>
      <c r="AL4308" s="36"/>
    </row>
    <row r="4309" spans="3:38" x14ac:dyDescent="0.3">
      <c r="C4309" s="51"/>
      <c r="AG4309" s="36"/>
      <c r="AJ4309" s="36"/>
      <c r="AK4309" s="36"/>
      <c r="AL4309" s="36"/>
    </row>
    <row r="4310" spans="3:38" x14ac:dyDescent="0.3">
      <c r="C4310" s="51"/>
      <c r="AG4310" s="36"/>
      <c r="AJ4310" s="36"/>
      <c r="AK4310" s="36"/>
      <c r="AL4310" s="36"/>
    </row>
    <row r="4311" spans="3:38" x14ac:dyDescent="0.3">
      <c r="C4311" s="51"/>
      <c r="AG4311" s="36"/>
      <c r="AJ4311" s="36"/>
      <c r="AK4311" s="36"/>
      <c r="AL4311" s="36"/>
    </row>
    <row r="4312" spans="3:38" x14ac:dyDescent="0.3">
      <c r="C4312" s="51"/>
      <c r="AG4312" s="36"/>
      <c r="AJ4312" s="36"/>
      <c r="AK4312" s="36"/>
      <c r="AL4312" s="36"/>
    </row>
    <row r="4313" spans="3:38" x14ac:dyDescent="0.3">
      <c r="C4313" s="51"/>
      <c r="AG4313" s="36"/>
      <c r="AJ4313" s="36"/>
      <c r="AK4313" s="36"/>
      <c r="AL4313" s="36"/>
    </row>
    <row r="4314" spans="3:38" x14ac:dyDescent="0.3">
      <c r="C4314" s="51"/>
      <c r="AG4314" s="36"/>
      <c r="AJ4314" s="36"/>
      <c r="AK4314" s="36"/>
      <c r="AL4314" s="36"/>
    </row>
    <row r="4315" spans="3:38" x14ac:dyDescent="0.3">
      <c r="C4315" s="51"/>
      <c r="AG4315" s="36"/>
      <c r="AJ4315" s="36"/>
      <c r="AK4315" s="36"/>
      <c r="AL4315" s="36"/>
    </row>
    <row r="4316" spans="3:38" x14ac:dyDescent="0.3">
      <c r="C4316" s="51"/>
      <c r="AG4316" s="36"/>
      <c r="AJ4316" s="36"/>
      <c r="AK4316" s="36"/>
      <c r="AL4316" s="36"/>
    </row>
    <row r="4317" spans="3:38" x14ac:dyDescent="0.3">
      <c r="C4317" s="51"/>
      <c r="AG4317" s="36"/>
      <c r="AJ4317" s="36"/>
      <c r="AK4317" s="36"/>
      <c r="AL4317" s="36"/>
    </row>
    <row r="4318" spans="3:38" x14ac:dyDescent="0.3">
      <c r="C4318" s="51"/>
      <c r="AG4318" s="36"/>
      <c r="AJ4318" s="36"/>
      <c r="AK4318" s="36"/>
      <c r="AL4318" s="36"/>
    </row>
    <row r="4319" spans="3:38" x14ac:dyDescent="0.3">
      <c r="C4319" s="51"/>
      <c r="AG4319" s="36"/>
      <c r="AJ4319" s="36"/>
      <c r="AK4319" s="36"/>
      <c r="AL4319" s="36"/>
    </row>
    <row r="4320" spans="3:38" x14ac:dyDescent="0.3">
      <c r="C4320" s="51"/>
      <c r="AG4320" s="36"/>
      <c r="AJ4320" s="36"/>
      <c r="AK4320" s="36"/>
      <c r="AL4320" s="36"/>
    </row>
    <row r="4321" spans="3:79" x14ac:dyDescent="0.3">
      <c r="C4321" s="51"/>
      <c r="AG4321" s="36"/>
      <c r="AJ4321" s="36"/>
      <c r="AK4321" s="36"/>
      <c r="AL4321" s="36"/>
    </row>
    <row r="4322" spans="3:79" x14ac:dyDescent="0.3">
      <c r="C4322" s="51"/>
      <c r="AG4322" s="36"/>
      <c r="AJ4322" s="36"/>
      <c r="AK4322" s="36"/>
      <c r="AL4322" s="36"/>
      <c r="CA4322" s="52"/>
    </row>
    <row r="4323" spans="3:79" x14ac:dyDescent="0.3">
      <c r="C4323" s="51"/>
      <c r="AG4323" s="36"/>
      <c r="AJ4323" s="36"/>
      <c r="AK4323" s="36"/>
      <c r="AL4323" s="36"/>
    </row>
    <row r="4324" spans="3:79" x14ac:dyDescent="0.3">
      <c r="C4324" s="51"/>
      <c r="AG4324" s="36"/>
      <c r="AJ4324" s="36"/>
      <c r="AK4324" s="36"/>
      <c r="AL4324" s="36"/>
    </row>
    <row r="4325" spans="3:79" x14ac:dyDescent="0.3">
      <c r="C4325" s="51"/>
      <c r="AG4325" s="36"/>
      <c r="AJ4325" s="36"/>
      <c r="AK4325" s="36"/>
      <c r="AL4325" s="36"/>
    </row>
    <row r="4326" spans="3:79" x14ac:dyDescent="0.3">
      <c r="C4326" s="51"/>
      <c r="AG4326" s="36"/>
      <c r="AJ4326" s="36"/>
      <c r="AK4326" s="36"/>
      <c r="AL4326" s="36"/>
    </row>
    <row r="4327" spans="3:79" x14ac:dyDescent="0.3">
      <c r="C4327" s="51"/>
      <c r="AG4327" s="36"/>
      <c r="AJ4327" s="36"/>
      <c r="AK4327" s="36"/>
      <c r="AL4327" s="36"/>
      <c r="CA4327" s="52"/>
    </row>
    <row r="4328" spans="3:79" x14ac:dyDescent="0.3">
      <c r="C4328" s="51"/>
      <c r="AG4328" s="36"/>
      <c r="AJ4328" s="36"/>
      <c r="AK4328" s="36"/>
      <c r="AL4328" s="36"/>
    </row>
    <row r="4329" spans="3:79" x14ac:dyDescent="0.3">
      <c r="C4329" s="51"/>
      <c r="AG4329" s="36"/>
      <c r="AJ4329" s="36"/>
      <c r="AK4329" s="36"/>
      <c r="AL4329" s="36"/>
    </row>
    <row r="4330" spans="3:79" x14ac:dyDescent="0.3">
      <c r="C4330" s="51"/>
      <c r="AG4330" s="36"/>
      <c r="AJ4330" s="36"/>
      <c r="AK4330" s="36"/>
      <c r="AL4330" s="36"/>
    </row>
    <row r="4331" spans="3:79" x14ac:dyDescent="0.3">
      <c r="C4331" s="51"/>
      <c r="L4331" s="52"/>
      <c r="AG4331" s="36"/>
      <c r="AJ4331" s="36"/>
      <c r="AK4331" s="36"/>
      <c r="AL4331" s="36"/>
    </row>
    <row r="4332" spans="3:79" x14ac:dyDescent="0.3">
      <c r="C4332" s="51"/>
      <c r="AG4332" s="36"/>
      <c r="AJ4332" s="36"/>
      <c r="AK4332" s="36"/>
      <c r="AL4332" s="36"/>
    </row>
    <row r="4333" spans="3:79" x14ac:dyDescent="0.3">
      <c r="C4333" s="51"/>
      <c r="G4333" s="52"/>
      <c r="H4333" s="52"/>
      <c r="AG4333" s="36"/>
      <c r="AJ4333" s="36"/>
      <c r="AK4333" s="36"/>
      <c r="AL4333" s="36"/>
    </row>
    <row r="4334" spans="3:79" x14ac:dyDescent="0.3">
      <c r="C4334" s="51"/>
      <c r="AG4334" s="36"/>
      <c r="AJ4334" s="36"/>
      <c r="AK4334" s="36"/>
      <c r="AL4334" s="36"/>
    </row>
    <row r="4335" spans="3:79" x14ac:dyDescent="0.3">
      <c r="C4335" s="51"/>
      <c r="AG4335" s="36"/>
      <c r="AJ4335" s="36"/>
      <c r="AK4335" s="36"/>
      <c r="AL4335" s="36"/>
    </row>
    <row r="4336" spans="3:79" x14ac:dyDescent="0.3">
      <c r="C4336" s="51"/>
      <c r="AG4336" s="36"/>
      <c r="AJ4336" s="36"/>
      <c r="AK4336" s="36"/>
      <c r="AL4336" s="36"/>
    </row>
    <row r="4337" spans="3:38" x14ac:dyDescent="0.3">
      <c r="C4337" s="51"/>
      <c r="AG4337" s="36"/>
      <c r="AJ4337" s="36"/>
      <c r="AK4337" s="36"/>
      <c r="AL4337" s="36"/>
    </row>
    <row r="4338" spans="3:38" x14ac:dyDescent="0.3">
      <c r="C4338" s="51"/>
      <c r="AG4338" s="36"/>
      <c r="AJ4338" s="36"/>
      <c r="AK4338" s="36"/>
      <c r="AL4338" s="36"/>
    </row>
    <row r="4339" spans="3:38" x14ac:dyDescent="0.3">
      <c r="C4339" s="51"/>
      <c r="AG4339" s="36"/>
      <c r="AJ4339" s="36"/>
      <c r="AK4339" s="36"/>
      <c r="AL4339" s="36"/>
    </row>
    <row r="4340" spans="3:38" x14ac:dyDescent="0.3">
      <c r="C4340" s="51"/>
      <c r="AG4340" s="36"/>
      <c r="AJ4340" s="36"/>
      <c r="AK4340" s="36"/>
      <c r="AL4340" s="36"/>
    </row>
    <row r="4341" spans="3:38" x14ac:dyDescent="0.3">
      <c r="C4341" s="51"/>
      <c r="AG4341" s="36"/>
      <c r="AJ4341" s="36"/>
      <c r="AK4341" s="36"/>
      <c r="AL4341" s="36"/>
    </row>
    <row r="4342" spans="3:38" x14ac:dyDescent="0.3">
      <c r="C4342" s="51"/>
      <c r="AG4342" s="36"/>
      <c r="AJ4342" s="36"/>
      <c r="AK4342" s="36"/>
      <c r="AL4342" s="36"/>
    </row>
    <row r="4343" spans="3:38" x14ac:dyDescent="0.3">
      <c r="C4343" s="51"/>
      <c r="AG4343" s="36"/>
      <c r="AJ4343" s="36"/>
      <c r="AK4343" s="36"/>
      <c r="AL4343" s="36"/>
    </row>
    <row r="4344" spans="3:38" x14ac:dyDescent="0.3">
      <c r="C4344" s="51"/>
      <c r="AG4344" s="36"/>
      <c r="AJ4344" s="36"/>
      <c r="AK4344" s="36"/>
      <c r="AL4344" s="36"/>
    </row>
    <row r="4345" spans="3:38" x14ac:dyDescent="0.3">
      <c r="C4345" s="51"/>
      <c r="AG4345" s="36"/>
      <c r="AJ4345" s="36"/>
      <c r="AK4345" s="36"/>
      <c r="AL4345" s="36"/>
    </row>
    <row r="4346" spans="3:38" x14ac:dyDescent="0.3">
      <c r="C4346" s="51"/>
      <c r="AG4346" s="36"/>
      <c r="AJ4346" s="36"/>
      <c r="AK4346" s="36"/>
      <c r="AL4346" s="36"/>
    </row>
    <row r="4347" spans="3:38" x14ac:dyDescent="0.3">
      <c r="C4347" s="51"/>
      <c r="AG4347" s="36"/>
      <c r="AJ4347" s="36"/>
      <c r="AK4347" s="36"/>
      <c r="AL4347" s="36"/>
    </row>
    <row r="4348" spans="3:38" x14ac:dyDescent="0.3">
      <c r="C4348" s="51"/>
      <c r="AG4348" s="36"/>
      <c r="AJ4348" s="36"/>
      <c r="AK4348" s="36"/>
      <c r="AL4348" s="36"/>
    </row>
    <row r="4349" spans="3:38" x14ac:dyDescent="0.3">
      <c r="C4349" s="51"/>
      <c r="AG4349" s="36"/>
      <c r="AJ4349" s="36"/>
      <c r="AK4349" s="36"/>
      <c r="AL4349" s="36"/>
    </row>
    <row r="4350" spans="3:38" x14ac:dyDescent="0.3">
      <c r="C4350" s="51"/>
      <c r="AG4350" s="36"/>
      <c r="AJ4350" s="36"/>
      <c r="AK4350" s="36"/>
      <c r="AL4350" s="36"/>
    </row>
    <row r="4351" spans="3:38" x14ac:dyDescent="0.3">
      <c r="C4351" s="51"/>
      <c r="AG4351" s="36"/>
      <c r="AJ4351" s="36"/>
      <c r="AK4351" s="36"/>
      <c r="AL4351" s="36"/>
    </row>
    <row r="4352" spans="3:38" x14ac:dyDescent="0.3">
      <c r="C4352" s="51"/>
      <c r="AG4352" s="36"/>
      <c r="AJ4352" s="36"/>
      <c r="AK4352" s="36"/>
      <c r="AL4352" s="36"/>
    </row>
    <row r="4353" spans="3:38" x14ac:dyDescent="0.3">
      <c r="C4353" s="51"/>
      <c r="AG4353" s="36"/>
      <c r="AJ4353" s="36"/>
      <c r="AK4353" s="36"/>
      <c r="AL4353" s="36"/>
    </row>
    <row r="4354" spans="3:38" x14ac:dyDescent="0.3">
      <c r="C4354" s="51"/>
      <c r="AG4354" s="36"/>
      <c r="AJ4354" s="36"/>
      <c r="AK4354" s="36"/>
      <c r="AL4354" s="36"/>
    </row>
    <row r="4355" spans="3:38" x14ac:dyDescent="0.3">
      <c r="C4355" s="51"/>
      <c r="AG4355" s="36"/>
      <c r="AJ4355" s="36"/>
      <c r="AK4355" s="36"/>
      <c r="AL4355" s="36"/>
    </row>
    <row r="4356" spans="3:38" x14ac:dyDescent="0.3">
      <c r="C4356" s="51"/>
      <c r="AG4356" s="36"/>
      <c r="AJ4356" s="36"/>
      <c r="AK4356" s="36"/>
      <c r="AL4356" s="36"/>
    </row>
    <row r="4357" spans="3:38" x14ac:dyDescent="0.3">
      <c r="C4357" s="51"/>
      <c r="AG4357" s="36"/>
      <c r="AJ4357" s="36"/>
      <c r="AK4357" s="36"/>
      <c r="AL4357" s="36"/>
    </row>
    <row r="4358" spans="3:38" x14ac:dyDescent="0.3">
      <c r="C4358" s="51"/>
      <c r="AG4358" s="36"/>
      <c r="AJ4358" s="36"/>
      <c r="AK4358" s="36"/>
      <c r="AL4358" s="36"/>
    </row>
    <row r="4359" spans="3:38" x14ac:dyDescent="0.3">
      <c r="C4359" s="51"/>
      <c r="AG4359" s="36"/>
      <c r="AJ4359" s="36"/>
      <c r="AK4359" s="36"/>
      <c r="AL4359" s="36"/>
    </row>
    <row r="4360" spans="3:38" x14ac:dyDescent="0.3">
      <c r="C4360" s="51"/>
      <c r="AG4360" s="36"/>
      <c r="AJ4360" s="36"/>
      <c r="AK4360" s="36"/>
      <c r="AL4360" s="36"/>
    </row>
    <row r="4361" spans="3:38" x14ac:dyDescent="0.3">
      <c r="C4361" s="51"/>
      <c r="AG4361" s="36"/>
      <c r="AJ4361" s="36"/>
      <c r="AK4361" s="36"/>
      <c r="AL4361" s="36"/>
    </row>
    <row r="4362" spans="3:38" x14ac:dyDescent="0.3">
      <c r="C4362" s="51"/>
      <c r="AG4362" s="36"/>
      <c r="AJ4362" s="36"/>
      <c r="AK4362" s="36"/>
      <c r="AL4362" s="36"/>
    </row>
    <row r="4363" spans="3:38" x14ac:dyDescent="0.3">
      <c r="C4363" s="51"/>
      <c r="AG4363" s="36"/>
      <c r="AJ4363" s="36"/>
      <c r="AK4363" s="36"/>
      <c r="AL4363" s="36"/>
    </row>
    <row r="4364" spans="3:38" x14ac:dyDescent="0.3">
      <c r="C4364" s="51"/>
      <c r="AG4364" s="36"/>
      <c r="AJ4364" s="36"/>
      <c r="AK4364" s="36"/>
      <c r="AL4364" s="36"/>
    </row>
    <row r="4365" spans="3:38" x14ac:dyDescent="0.3">
      <c r="C4365" s="51"/>
      <c r="AG4365" s="36"/>
      <c r="AJ4365" s="36"/>
      <c r="AK4365" s="36"/>
      <c r="AL4365" s="36"/>
    </row>
    <row r="4366" spans="3:38" x14ac:dyDescent="0.3">
      <c r="C4366" s="51"/>
      <c r="AG4366" s="36"/>
      <c r="AJ4366" s="36"/>
      <c r="AK4366" s="36"/>
      <c r="AL4366" s="36"/>
    </row>
    <row r="4367" spans="3:38" x14ac:dyDescent="0.3">
      <c r="C4367" s="51"/>
      <c r="AG4367" s="36"/>
      <c r="AJ4367" s="36"/>
      <c r="AK4367" s="36"/>
      <c r="AL4367" s="36"/>
    </row>
    <row r="4368" spans="3:38" x14ac:dyDescent="0.3">
      <c r="C4368" s="51"/>
      <c r="AG4368" s="36"/>
      <c r="AJ4368" s="36"/>
      <c r="AK4368" s="36"/>
      <c r="AL4368" s="36"/>
    </row>
    <row r="4369" spans="3:38" x14ac:dyDescent="0.3">
      <c r="C4369" s="51"/>
      <c r="AG4369" s="36"/>
      <c r="AJ4369" s="36"/>
      <c r="AK4369" s="36"/>
      <c r="AL4369" s="36"/>
    </row>
    <row r="4370" spans="3:38" x14ac:dyDescent="0.3">
      <c r="C4370" s="51"/>
      <c r="AG4370" s="36"/>
      <c r="AJ4370" s="36"/>
      <c r="AK4370" s="36"/>
      <c r="AL4370" s="36"/>
    </row>
    <row r="4371" spans="3:38" x14ac:dyDescent="0.3">
      <c r="C4371" s="51"/>
      <c r="AG4371" s="36"/>
      <c r="AJ4371" s="36"/>
      <c r="AK4371" s="36"/>
      <c r="AL4371" s="36"/>
    </row>
    <row r="4372" spans="3:38" x14ac:dyDescent="0.3">
      <c r="C4372" s="51"/>
      <c r="AG4372" s="36"/>
      <c r="AJ4372" s="36"/>
      <c r="AK4372" s="36"/>
      <c r="AL4372" s="36"/>
    </row>
    <row r="4373" spans="3:38" x14ac:dyDescent="0.3">
      <c r="C4373" s="51"/>
      <c r="AG4373" s="36"/>
      <c r="AJ4373" s="36"/>
      <c r="AK4373" s="36"/>
      <c r="AL4373" s="36"/>
    </row>
    <row r="4374" spans="3:38" x14ac:dyDescent="0.3">
      <c r="C4374" s="51"/>
      <c r="AG4374" s="36"/>
      <c r="AJ4374" s="36"/>
      <c r="AK4374" s="36"/>
      <c r="AL4374" s="36"/>
    </row>
    <row r="4375" spans="3:38" x14ac:dyDescent="0.3">
      <c r="C4375" s="51"/>
      <c r="AG4375" s="36"/>
      <c r="AJ4375" s="36"/>
      <c r="AK4375" s="36"/>
      <c r="AL4375" s="36"/>
    </row>
    <row r="4376" spans="3:38" x14ac:dyDescent="0.3">
      <c r="C4376" s="51"/>
      <c r="AG4376" s="36"/>
      <c r="AJ4376" s="36"/>
      <c r="AK4376" s="36"/>
      <c r="AL4376" s="36"/>
    </row>
    <row r="4377" spans="3:38" x14ac:dyDescent="0.3">
      <c r="C4377" s="51"/>
      <c r="AG4377" s="36"/>
      <c r="AJ4377" s="36"/>
      <c r="AK4377" s="36"/>
      <c r="AL4377" s="36"/>
    </row>
    <row r="4378" spans="3:38" x14ac:dyDescent="0.3">
      <c r="C4378" s="51"/>
      <c r="AG4378" s="36"/>
      <c r="AJ4378" s="36"/>
      <c r="AK4378" s="36"/>
      <c r="AL4378" s="36"/>
    </row>
    <row r="4379" spans="3:38" x14ac:dyDescent="0.3">
      <c r="C4379" s="51"/>
      <c r="AG4379" s="36"/>
      <c r="AJ4379" s="36"/>
      <c r="AK4379" s="36"/>
      <c r="AL4379" s="36"/>
    </row>
    <row r="4380" spans="3:38" x14ac:dyDescent="0.3">
      <c r="C4380" s="51"/>
      <c r="AG4380" s="36"/>
      <c r="AJ4380" s="36"/>
      <c r="AK4380" s="36"/>
      <c r="AL4380" s="36"/>
    </row>
    <row r="4381" spans="3:38" x14ac:dyDescent="0.3">
      <c r="C4381" s="51"/>
      <c r="AG4381" s="36"/>
      <c r="AJ4381" s="36"/>
      <c r="AK4381" s="36"/>
      <c r="AL4381" s="36"/>
    </row>
    <row r="4382" spans="3:38" x14ac:dyDescent="0.3">
      <c r="C4382" s="51"/>
      <c r="AG4382" s="36"/>
      <c r="AJ4382" s="36"/>
      <c r="AK4382" s="36"/>
      <c r="AL4382" s="36"/>
    </row>
    <row r="4383" spans="3:38" x14ac:dyDescent="0.3">
      <c r="C4383" s="51"/>
      <c r="AG4383" s="36"/>
      <c r="AJ4383" s="36"/>
      <c r="AK4383" s="36"/>
      <c r="AL4383" s="36"/>
    </row>
    <row r="4384" spans="3:38" x14ac:dyDescent="0.3">
      <c r="C4384" s="51"/>
      <c r="AG4384" s="36"/>
      <c r="AJ4384" s="36"/>
      <c r="AK4384" s="36"/>
      <c r="AL4384" s="36"/>
    </row>
    <row r="4385" spans="3:39" x14ac:dyDescent="0.3">
      <c r="C4385" s="51"/>
      <c r="AG4385" s="36"/>
      <c r="AJ4385" s="36"/>
      <c r="AK4385" s="36"/>
      <c r="AL4385" s="36"/>
    </row>
    <row r="4386" spans="3:39" x14ac:dyDescent="0.3">
      <c r="C4386" s="51"/>
      <c r="AG4386" s="36"/>
      <c r="AJ4386" s="36"/>
      <c r="AK4386" s="36"/>
      <c r="AL4386" s="36"/>
    </row>
    <row r="4387" spans="3:39" x14ac:dyDescent="0.3">
      <c r="C4387" s="51"/>
      <c r="AG4387" s="36"/>
      <c r="AJ4387" s="36"/>
      <c r="AK4387" s="36"/>
      <c r="AL4387" s="36"/>
    </row>
    <row r="4388" spans="3:39" x14ac:dyDescent="0.3">
      <c r="C4388" s="51"/>
      <c r="AG4388" s="36"/>
      <c r="AJ4388" s="36"/>
      <c r="AK4388" s="36"/>
      <c r="AL4388" s="36"/>
    </row>
    <row r="4389" spans="3:39" x14ac:dyDescent="0.3">
      <c r="C4389" s="51"/>
      <c r="AG4389" s="36"/>
      <c r="AJ4389" s="36"/>
      <c r="AK4389" s="36"/>
      <c r="AL4389" s="36"/>
    </row>
    <row r="4390" spans="3:39" x14ac:dyDescent="0.3">
      <c r="C4390" s="51"/>
      <c r="AG4390" s="36"/>
      <c r="AJ4390" s="36"/>
      <c r="AK4390" s="36"/>
      <c r="AL4390" s="36"/>
    </row>
    <row r="4391" spans="3:39" x14ac:dyDescent="0.3">
      <c r="C4391" s="51"/>
      <c r="AG4391" s="36"/>
      <c r="AJ4391" s="36"/>
      <c r="AK4391" s="36"/>
      <c r="AL4391" s="36"/>
    </row>
    <row r="4392" spans="3:39" x14ac:dyDescent="0.3">
      <c r="C4392" s="51"/>
      <c r="AG4392" s="36"/>
      <c r="AJ4392" s="36"/>
      <c r="AK4392" s="36"/>
      <c r="AL4392" s="36"/>
      <c r="AM4392" s="36"/>
    </row>
    <row r="4393" spans="3:39" x14ac:dyDescent="0.3">
      <c r="C4393" s="51"/>
      <c r="AG4393" s="36"/>
      <c r="AJ4393" s="36"/>
      <c r="AK4393" s="36"/>
      <c r="AL4393" s="36"/>
    </row>
    <row r="4394" spans="3:39" x14ac:dyDescent="0.3">
      <c r="C4394" s="51"/>
      <c r="AG4394" s="36"/>
      <c r="AJ4394" s="36"/>
      <c r="AK4394" s="36"/>
      <c r="AL4394" s="36"/>
    </row>
    <row r="4395" spans="3:39" x14ac:dyDescent="0.3">
      <c r="C4395" s="51"/>
      <c r="AG4395" s="36"/>
      <c r="AJ4395" s="36"/>
      <c r="AK4395" s="36"/>
      <c r="AL4395" s="36"/>
    </row>
    <row r="4396" spans="3:39" x14ac:dyDescent="0.3">
      <c r="C4396" s="51"/>
      <c r="AG4396" s="36"/>
      <c r="AJ4396" s="36"/>
      <c r="AK4396" s="36"/>
      <c r="AL4396" s="36"/>
    </row>
    <row r="4397" spans="3:39" x14ac:dyDescent="0.3">
      <c r="C4397" s="51"/>
      <c r="AG4397" s="36"/>
      <c r="AJ4397" s="36"/>
      <c r="AK4397" s="36"/>
      <c r="AL4397" s="36"/>
    </row>
    <row r="4398" spans="3:39" x14ac:dyDescent="0.3">
      <c r="C4398" s="51"/>
      <c r="AG4398" s="36"/>
      <c r="AJ4398" s="36"/>
      <c r="AK4398" s="36"/>
      <c r="AL4398" s="36"/>
    </row>
    <row r="4399" spans="3:39" x14ac:dyDescent="0.3">
      <c r="C4399" s="51"/>
      <c r="AG4399" s="36"/>
      <c r="AJ4399" s="36"/>
      <c r="AK4399" s="36"/>
      <c r="AL4399" s="36"/>
    </row>
    <row r="4400" spans="3:39" x14ac:dyDescent="0.3">
      <c r="C4400" s="51"/>
      <c r="AG4400" s="36"/>
      <c r="AJ4400" s="36"/>
      <c r="AK4400" s="36"/>
      <c r="AL4400" s="36"/>
    </row>
    <row r="4401" spans="3:38" x14ac:dyDescent="0.3">
      <c r="C4401" s="51"/>
      <c r="AG4401" s="36"/>
      <c r="AJ4401" s="36"/>
      <c r="AK4401" s="36"/>
      <c r="AL4401" s="36"/>
    </row>
    <row r="4402" spans="3:38" x14ac:dyDescent="0.3">
      <c r="C4402" s="51"/>
      <c r="AG4402" s="36"/>
      <c r="AJ4402" s="36"/>
      <c r="AK4402" s="36"/>
      <c r="AL4402" s="36"/>
    </row>
    <row r="4403" spans="3:38" x14ac:dyDescent="0.3">
      <c r="C4403" s="51"/>
      <c r="AG4403" s="36"/>
      <c r="AJ4403" s="36"/>
      <c r="AK4403" s="36"/>
      <c r="AL4403" s="36"/>
    </row>
    <row r="4404" spans="3:38" x14ac:dyDescent="0.3">
      <c r="C4404" s="51"/>
      <c r="AG4404" s="36"/>
      <c r="AJ4404" s="36"/>
      <c r="AK4404" s="36"/>
      <c r="AL4404" s="36"/>
    </row>
    <row r="4405" spans="3:38" x14ac:dyDescent="0.3">
      <c r="C4405" s="51"/>
      <c r="AG4405" s="36"/>
      <c r="AJ4405" s="36"/>
      <c r="AK4405" s="36"/>
      <c r="AL4405" s="36"/>
    </row>
    <row r="4406" spans="3:38" x14ac:dyDescent="0.3">
      <c r="C4406" s="51"/>
      <c r="AG4406" s="36"/>
      <c r="AJ4406" s="36"/>
      <c r="AK4406" s="36"/>
      <c r="AL4406" s="36"/>
    </row>
    <row r="4407" spans="3:38" x14ac:dyDescent="0.3">
      <c r="C4407" s="51"/>
      <c r="AG4407" s="36"/>
      <c r="AJ4407" s="36"/>
      <c r="AK4407" s="36"/>
      <c r="AL4407" s="36"/>
    </row>
    <row r="4408" spans="3:38" x14ac:dyDescent="0.3">
      <c r="C4408" s="51"/>
      <c r="AG4408" s="36"/>
      <c r="AJ4408" s="36"/>
      <c r="AK4408" s="36"/>
      <c r="AL4408" s="36"/>
    </row>
    <row r="4409" spans="3:38" x14ac:dyDescent="0.3">
      <c r="C4409" s="51"/>
      <c r="AG4409" s="36"/>
      <c r="AJ4409" s="36"/>
      <c r="AK4409" s="36"/>
      <c r="AL4409" s="36"/>
    </row>
    <row r="4410" spans="3:38" x14ac:dyDescent="0.3">
      <c r="C4410" s="51"/>
      <c r="AG4410" s="36"/>
      <c r="AJ4410" s="36"/>
      <c r="AK4410" s="36"/>
      <c r="AL4410" s="36"/>
    </row>
    <row r="4411" spans="3:38" x14ac:dyDescent="0.3">
      <c r="C4411" s="51"/>
      <c r="AG4411" s="36"/>
      <c r="AJ4411" s="36"/>
      <c r="AK4411" s="36"/>
      <c r="AL4411" s="36"/>
    </row>
    <row r="4412" spans="3:38" x14ac:dyDescent="0.3">
      <c r="C4412" s="51"/>
      <c r="AG4412" s="36"/>
      <c r="AJ4412" s="36"/>
      <c r="AK4412" s="36"/>
      <c r="AL4412" s="36"/>
    </row>
    <row r="4413" spans="3:38" x14ac:dyDescent="0.3">
      <c r="C4413" s="51"/>
      <c r="AG4413" s="36"/>
      <c r="AJ4413" s="36"/>
      <c r="AK4413" s="36"/>
      <c r="AL4413" s="36"/>
    </row>
    <row r="4414" spans="3:38" x14ac:dyDescent="0.3">
      <c r="C4414" s="51"/>
      <c r="G4414" s="52"/>
      <c r="H4414" s="52"/>
      <c r="AG4414" s="36"/>
      <c r="AJ4414" s="36"/>
      <c r="AK4414" s="36"/>
      <c r="AL4414" s="36"/>
    </row>
    <row r="4415" spans="3:38" x14ac:dyDescent="0.3">
      <c r="C4415" s="51"/>
      <c r="AG4415" s="36"/>
      <c r="AJ4415" s="36"/>
      <c r="AK4415" s="36"/>
      <c r="AL4415" s="36"/>
    </row>
    <row r="4416" spans="3:38" x14ac:dyDescent="0.3">
      <c r="C4416" s="51"/>
      <c r="AG4416" s="36"/>
      <c r="AJ4416" s="36"/>
      <c r="AK4416" s="36"/>
      <c r="AL4416" s="36"/>
    </row>
    <row r="4417" spans="3:79" x14ac:dyDescent="0.3">
      <c r="C4417" s="51"/>
      <c r="G4417" s="52"/>
      <c r="H4417" s="52"/>
      <c r="AG4417" s="36"/>
      <c r="AJ4417" s="36"/>
      <c r="AK4417" s="36"/>
      <c r="AL4417" s="36"/>
    </row>
    <row r="4418" spans="3:79" x14ac:dyDescent="0.3">
      <c r="C4418" s="51"/>
      <c r="AG4418" s="36"/>
      <c r="AJ4418" s="36"/>
      <c r="AK4418" s="36"/>
      <c r="AL4418" s="36"/>
    </row>
    <row r="4419" spans="3:79" x14ac:dyDescent="0.3">
      <c r="C4419" s="51"/>
      <c r="G4419" s="52"/>
      <c r="H4419" s="52"/>
      <c r="AG4419" s="36"/>
      <c r="AJ4419" s="36"/>
      <c r="AK4419" s="36"/>
      <c r="AL4419" s="36"/>
    </row>
    <row r="4420" spans="3:79" x14ac:dyDescent="0.3">
      <c r="C4420" s="51"/>
      <c r="AG4420" s="36"/>
      <c r="AJ4420" s="36"/>
      <c r="AK4420" s="36"/>
      <c r="AL4420" s="36"/>
    </row>
    <row r="4421" spans="3:79" x14ac:dyDescent="0.3">
      <c r="C4421" s="51"/>
      <c r="AG4421" s="36"/>
      <c r="AJ4421" s="36"/>
      <c r="AK4421" s="36"/>
      <c r="AL4421" s="36"/>
    </row>
    <row r="4422" spans="3:79" x14ac:dyDescent="0.3">
      <c r="C4422" s="51"/>
      <c r="AG4422" s="36"/>
      <c r="AJ4422" s="36"/>
      <c r="AK4422" s="36"/>
      <c r="AL4422" s="36"/>
      <c r="CA4422" s="52"/>
    </row>
    <row r="4423" spans="3:79" x14ac:dyDescent="0.3">
      <c r="C4423" s="51"/>
      <c r="AG4423" s="36"/>
      <c r="AJ4423" s="36"/>
      <c r="AK4423" s="36"/>
      <c r="AL4423" s="36"/>
      <c r="CA4423" s="52"/>
    </row>
    <row r="4424" spans="3:79" x14ac:dyDescent="0.3">
      <c r="C4424" s="51"/>
      <c r="AG4424" s="36"/>
      <c r="AJ4424" s="36"/>
      <c r="AK4424" s="36"/>
      <c r="AL4424" s="36"/>
    </row>
    <row r="4425" spans="3:79" x14ac:dyDescent="0.3">
      <c r="C4425" s="51"/>
      <c r="AG4425" s="36"/>
      <c r="AJ4425" s="36"/>
      <c r="AK4425" s="36"/>
      <c r="AL4425" s="36"/>
    </row>
    <row r="4426" spans="3:79" x14ac:dyDescent="0.3">
      <c r="C4426" s="51"/>
      <c r="AG4426" s="36"/>
      <c r="AJ4426" s="36"/>
      <c r="AK4426" s="36"/>
      <c r="AL4426" s="36"/>
    </row>
    <row r="4427" spans="3:79" x14ac:dyDescent="0.3">
      <c r="C4427" s="51"/>
      <c r="AG4427" s="36"/>
      <c r="AJ4427" s="36"/>
      <c r="AK4427" s="36"/>
      <c r="AL4427" s="36"/>
    </row>
    <row r="4428" spans="3:79" x14ac:dyDescent="0.3">
      <c r="C4428" s="51"/>
      <c r="AG4428" s="36"/>
      <c r="AJ4428" s="36"/>
      <c r="AK4428" s="36"/>
      <c r="AL4428" s="36"/>
    </row>
    <row r="4429" spans="3:79" x14ac:dyDescent="0.3">
      <c r="C4429" s="51"/>
      <c r="AG4429" s="36"/>
      <c r="AJ4429" s="36"/>
      <c r="AK4429" s="36"/>
      <c r="AL4429" s="36"/>
    </row>
    <row r="4430" spans="3:79" x14ac:dyDescent="0.3">
      <c r="C4430" s="51"/>
      <c r="R4430" s="52"/>
      <c r="AG4430" s="36"/>
      <c r="AJ4430" s="36"/>
      <c r="AK4430" s="36"/>
      <c r="AL4430" s="36"/>
    </row>
    <row r="4431" spans="3:79" x14ac:dyDescent="0.3">
      <c r="C4431" s="51"/>
      <c r="AG4431" s="36"/>
      <c r="AJ4431" s="36"/>
      <c r="AK4431" s="36"/>
      <c r="AL4431" s="36"/>
    </row>
    <row r="4432" spans="3:79" x14ac:dyDescent="0.3">
      <c r="C4432" s="51"/>
      <c r="R4432" s="52"/>
      <c r="AG4432" s="36"/>
      <c r="AJ4432" s="36"/>
      <c r="AK4432" s="36"/>
      <c r="AL4432" s="36"/>
    </row>
    <row r="4433" spans="3:39" x14ac:dyDescent="0.3">
      <c r="C4433" s="51"/>
      <c r="AG4433" s="36"/>
      <c r="AJ4433" s="36"/>
      <c r="AK4433" s="36"/>
      <c r="AL4433" s="36"/>
    </row>
    <row r="4434" spans="3:39" x14ac:dyDescent="0.3">
      <c r="C4434" s="51"/>
      <c r="AG4434" s="36"/>
      <c r="AJ4434" s="36"/>
      <c r="AK4434" s="36"/>
      <c r="AL4434" s="36"/>
    </row>
    <row r="4435" spans="3:39" x14ac:dyDescent="0.3">
      <c r="C4435" s="51"/>
      <c r="AG4435" s="36"/>
      <c r="AJ4435" s="36"/>
      <c r="AK4435" s="36"/>
      <c r="AL4435" s="36"/>
    </row>
    <row r="4436" spans="3:39" x14ac:dyDescent="0.3">
      <c r="C4436" s="51"/>
      <c r="AG4436" s="36"/>
      <c r="AJ4436" s="36"/>
      <c r="AK4436" s="36"/>
      <c r="AL4436" s="36"/>
      <c r="AM4436" s="36"/>
    </row>
    <row r="4437" spans="3:39" x14ac:dyDescent="0.3">
      <c r="C4437" s="51"/>
      <c r="AG4437" s="36"/>
      <c r="AJ4437" s="36"/>
      <c r="AK4437" s="36"/>
      <c r="AL4437" s="36"/>
    </row>
    <row r="4438" spans="3:39" x14ac:dyDescent="0.3">
      <c r="C4438" s="51"/>
      <c r="AG4438" s="36"/>
      <c r="AJ4438" s="36"/>
      <c r="AK4438" s="36"/>
      <c r="AL4438" s="36"/>
    </row>
    <row r="4439" spans="3:39" x14ac:dyDescent="0.3">
      <c r="C4439" s="51"/>
      <c r="AG4439" s="36"/>
      <c r="AJ4439" s="36"/>
      <c r="AK4439" s="36"/>
      <c r="AL4439" s="36"/>
    </row>
    <row r="4440" spans="3:39" x14ac:dyDescent="0.3">
      <c r="C4440" s="51"/>
      <c r="AG4440" s="36"/>
      <c r="AJ4440" s="36"/>
      <c r="AK4440" s="36"/>
      <c r="AL4440" s="36"/>
    </row>
    <row r="4441" spans="3:39" x14ac:dyDescent="0.3">
      <c r="C4441" s="51"/>
      <c r="AG4441" s="36"/>
      <c r="AJ4441" s="36"/>
      <c r="AK4441" s="36"/>
      <c r="AL4441" s="36"/>
    </row>
    <row r="4442" spans="3:39" x14ac:dyDescent="0.3">
      <c r="C4442" s="51"/>
      <c r="AG4442" s="36"/>
      <c r="AJ4442" s="36"/>
      <c r="AK4442" s="36"/>
      <c r="AL4442" s="36"/>
    </row>
    <row r="4443" spans="3:39" x14ac:dyDescent="0.3">
      <c r="C4443" s="51"/>
      <c r="AG4443" s="36"/>
      <c r="AJ4443" s="36"/>
      <c r="AK4443" s="36"/>
      <c r="AL4443" s="36"/>
    </row>
    <row r="4444" spans="3:39" x14ac:dyDescent="0.3">
      <c r="C4444" s="51"/>
      <c r="AG4444" s="36"/>
      <c r="AJ4444" s="36"/>
      <c r="AK4444" s="36"/>
      <c r="AL4444" s="36"/>
    </row>
    <row r="4445" spans="3:39" x14ac:dyDescent="0.3">
      <c r="C4445" s="51"/>
      <c r="AG4445" s="36"/>
      <c r="AJ4445" s="36"/>
      <c r="AK4445" s="36"/>
      <c r="AL4445" s="36"/>
    </row>
    <row r="4446" spans="3:39" x14ac:dyDescent="0.3">
      <c r="C4446" s="51"/>
      <c r="AG4446" s="36"/>
      <c r="AJ4446" s="36"/>
      <c r="AK4446" s="36"/>
      <c r="AL4446" s="36"/>
    </row>
    <row r="4447" spans="3:39" x14ac:dyDescent="0.3">
      <c r="C4447" s="51"/>
      <c r="AG4447" s="36"/>
      <c r="AJ4447" s="36"/>
      <c r="AK4447" s="36"/>
      <c r="AL4447" s="36"/>
      <c r="AM4447" s="36"/>
    </row>
    <row r="4448" spans="3:39" x14ac:dyDescent="0.3">
      <c r="C4448" s="51"/>
      <c r="AG4448" s="36"/>
      <c r="AJ4448" s="36"/>
      <c r="AK4448" s="36"/>
      <c r="AL4448" s="36"/>
    </row>
    <row r="4449" spans="3:39" x14ac:dyDescent="0.3">
      <c r="C4449" s="51"/>
      <c r="AG4449" s="36"/>
      <c r="AJ4449" s="36"/>
      <c r="AK4449" s="36"/>
      <c r="AL4449" s="36"/>
    </row>
    <row r="4450" spans="3:39" x14ac:dyDescent="0.3">
      <c r="C4450" s="51"/>
      <c r="AG4450" s="36"/>
      <c r="AJ4450" s="36"/>
      <c r="AK4450" s="36"/>
      <c r="AL4450" s="36"/>
    </row>
    <row r="4451" spans="3:39" x14ac:dyDescent="0.3">
      <c r="C4451" s="51"/>
      <c r="AG4451" s="36"/>
      <c r="AJ4451" s="36"/>
      <c r="AK4451" s="36"/>
      <c r="AL4451" s="36"/>
    </row>
    <row r="4452" spans="3:39" x14ac:dyDescent="0.3">
      <c r="C4452" s="51"/>
      <c r="AG4452" s="36"/>
      <c r="AJ4452" s="36"/>
      <c r="AK4452" s="36"/>
      <c r="AL4452" s="36"/>
    </row>
    <row r="4453" spans="3:39" x14ac:dyDescent="0.3">
      <c r="C4453" s="51"/>
      <c r="AG4453" s="36"/>
      <c r="AJ4453" s="36"/>
      <c r="AK4453" s="36"/>
      <c r="AL4453" s="36"/>
    </row>
    <row r="4454" spans="3:39" x14ac:dyDescent="0.3">
      <c r="C4454" s="51"/>
      <c r="AG4454" s="36"/>
      <c r="AJ4454" s="36"/>
      <c r="AK4454" s="36"/>
      <c r="AL4454" s="36"/>
    </row>
    <row r="4455" spans="3:39" x14ac:dyDescent="0.3">
      <c r="C4455" s="51"/>
      <c r="AG4455" s="36"/>
      <c r="AJ4455" s="36"/>
      <c r="AK4455" s="36"/>
      <c r="AL4455" s="36"/>
    </row>
    <row r="4456" spans="3:39" x14ac:dyDescent="0.3">
      <c r="C4456" s="51"/>
      <c r="AG4456" s="36"/>
      <c r="AJ4456" s="36"/>
      <c r="AK4456" s="36"/>
      <c r="AL4456" s="36"/>
    </row>
    <row r="4457" spans="3:39" x14ac:dyDescent="0.3">
      <c r="C4457" s="51"/>
      <c r="AG4457" s="36"/>
      <c r="AJ4457" s="36"/>
      <c r="AK4457" s="36"/>
      <c r="AL4457" s="36"/>
    </row>
    <row r="4458" spans="3:39" x14ac:dyDescent="0.3">
      <c r="C4458" s="51"/>
      <c r="AG4458" s="36"/>
      <c r="AJ4458" s="36"/>
      <c r="AK4458" s="36"/>
      <c r="AL4458" s="36"/>
    </row>
    <row r="4459" spans="3:39" x14ac:dyDescent="0.3">
      <c r="C4459" s="51"/>
      <c r="R4459" s="52"/>
      <c r="AG4459" s="36"/>
      <c r="AJ4459" s="36"/>
      <c r="AK4459" s="36"/>
      <c r="AL4459" s="36"/>
    </row>
    <row r="4460" spans="3:39" x14ac:dyDescent="0.3">
      <c r="C4460" s="51"/>
      <c r="AG4460" s="36"/>
      <c r="AJ4460" s="36"/>
      <c r="AK4460" s="36"/>
      <c r="AL4460" s="36"/>
    </row>
    <row r="4461" spans="3:39" x14ac:dyDescent="0.3">
      <c r="C4461" s="51"/>
      <c r="AG4461" s="36"/>
      <c r="AJ4461" s="36"/>
      <c r="AK4461" s="36"/>
      <c r="AL4461" s="36"/>
    </row>
    <row r="4462" spans="3:39" x14ac:dyDescent="0.3">
      <c r="C4462" s="51"/>
      <c r="AG4462" s="36"/>
      <c r="AJ4462" s="36"/>
      <c r="AK4462" s="36"/>
      <c r="AL4462" s="36"/>
    </row>
    <row r="4463" spans="3:39" x14ac:dyDescent="0.3">
      <c r="C4463" s="51"/>
      <c r="AG4463" s="36"/>
      <c r="AJ4463" s="36"/>
      <c r="AK4463" s="36"/>
      <c r="AL4463" s="36"/>
      <c r="AM4463" s="36"/>
    </row>
    <row r="4464" spans="3:39" x14ac:dyDescent="0.3">
      <c r="C4464" s="51"/>
      <c r="AG4464" s="36"/>
      <c r="AJ4464" s="36"/>
      <c r="AK4464" s="36"/>
      <c r="AL4464" s="36"/>
    </row>
    <row r="4465" spans="3:38" x14ac:dyDescent="0.3">
      <c r="C4465" s="51"/>
      <c r="AG4465" s="36"/>
      <c r="AJ4465" s="36"/>
      <c r="AK4465" s="36"/>
      <c r="AL4465" s="36"/>
    </row>
    <row r="4466" spans="3:38" x14ac:dyDescent="0.3">
      <c r="C4466" s="51"/>
      <c r="AG4466" s="36"/>
      <c r="AJ4466" s="36"/>
      <c r="AK4466" s="36"/>
      <c r="AL4466" s="36"/>
    </row>
    <row r="4467" spans="3:38" x14ac:dyDescent="0.3">
      <c r="C4467" s="51"/>
      <c r="AG4467" s="36"/>
      <c r="AJ4467" s="36"/>
      <c r="AK4467" s="36"/>
      <c r="AL4467" s="36"/>
    </row>
    <row r="4468" spans="3:38" x14ac:dyDescent="0.3">
      <c r="C4468" s="51"/>
      <c r="AG4468" s="36"/>
      <c r="AJ4468" s="36"/>
      <c r="AK4468" s="36"/>
      <c r="AL4468" s="36"/>
    </row>
    <row r="4469" spans="3:38" x14ac:dyDescent="0.3">
      <c r="C4469" s="51"/>
      <c r="AG4469" s="36"/>
      <c r="AJ4469" s="36"/>
      <c r="AK4469" s="36"/>
      <c r="AL4469" s="36"/>
    </row>
    <row r="4470" spans="3:38" x14ac:dyDescent="0.3">
      <c r="C4470" s="51"/>
      <c r="AG4470" s="36"/>
      <c r="AJ4470" s="36"/>
      <c r="AK4470" s="36"/>
      <c r="AL4470" s="36"/>
    </row>
    <row r="4471" spans="3:38" x14ac:dyDescent="0.3">
      <c r="C4471" s="51"/>
      <c r="AG4471" s="36"/>
      <c r="AJ4471" s="36"/>
      <c r="AK4471" s="36"/>
      <c r="AL4471" s="36"/>
    </row>
    <row r="4472" spans="3:38" x14ac:dyDescent="0.3">
      <c r="C4472" s="51"/>
      <c r="AG4472" s="36"/>
      <c r="AJ4472" s="36"/>
      <c r="AK4472" s="36"/>
      <c r="AL4472" s="36"/>
    </row>
    <row r="4473" spans="3:38" x14ac:dyDescent="0.3">
      <c r="C4473" s="51"/>
      <c r="AG4473" s="36"/>
      <c r="AJ4473" s="36"/>
      <c r="AK4473" s="36"/>
      <c r="AL4473" s="36"/>
    </row>
    <row r="4474" spans="3:38" x14ac:dyDescent="0.3">
      <c r="C4474" s="51"/>
      <c r="AG4474" s="36"/>
      <c r="AJ4474" s="36"/>
      <c r="AK4474" s="36"/>
      <c r="AL4474" s="36"/>
    </row>
    <row r="4475" spans="3:38" x14ac:dyDescent="0.3">
      <c r="C4475" s="51"/>
      <c r="AG4475" s="36"/>
      <c r="AJ4475" s="36"/>
      <c r="AK4475" s="36"/>
      <c r="AL4475" s="36"/>
    </row>
    <row r="4476" spans="3:38" x14ac:dyDescent="0.3">
      <c r="C4476" s="51"/>
      <c r="AG4476" s="36"/>
      <c r="AJ4476" s="36"/>
      <c r="AK4476" s="36"/>
      <c r="AL4476" s="36"/>
    </row>
    <row r="4477" spans="3:38" x14ac:dyDescent="0.3">
      <c r="C4477" s="51"/>
      <c r="AG4477" s="36"/>
      <c r="AJ4477" s="36"/>
      <c r="AK4477" s="36"/>
      <c r="AL4477" s="36"/>
    </row>
    <row r="4478" spans="3:38" x14ac:dyDescent="0.3">
      <c r="C4478" s="51"/>
      <c r="AG4478" s="36"/>
      <c r="AJ4478" s="36"/>
      <c r="AK4478" s="36"/>
      <c r="AL4478" s="36"/>
    </row>
    <row r="4479" spans="3:38" x14ac:dyDescent="0.3">
      <c r="C4479" s="51"/>
      <c r="AG4479" s="36"/>
      <c r="AJ4479" s="36"/>
      <c r="AK4479" s="36"/>
      <c r="AL4479" s="36"/>
    </row>
    <row r="4480" spans="3:38" x14ac:dyDescent="0.3">
      <c r="C4480" s="51"/>
      <c r="AG4480" s="36"/>
      <c r="AJ4480" s="36"/>
      <c r="AK4480" s="36"/>
      <c r="AL4480" s="36"/>
    </row>
    <row r="4481" spans="3:39" x14ac:dyDescent="0.3">
      <c r="C4481" s="51"/>
      <c r="AG4481" s="36"/>
      <c r="AJ4481" s="36"/>
      <c r="AK4481" s="36"/>
      <c r="AL4481" s="36"/>
    </row>
    <row r="4482" spans="3:39" x14ac:dyDescent="0.3">
      <c r="C4482" s="51"/>
      <c r="AG4482" s="36"/>
      <c r="AJ4482" s="36"/>
      <c r="AK4482" s="36"/>
      <c r="AL4482" s="36"/>
    </row>
    <row r="4483" spans="3:39" x14ac:dyDescent="0.3">
      <c r="C4483" s="51"/>
      <c r="AG4483" s="36"/>
      <c r="AJ4483" s="36"/>
      <c r="AK4483" s="36"/>
      <c r="AL4483" s="36"/>
    </row>
    <row r="4484" spans="3:39" x14ac:dyDescent="0.3">
      <c r="C4484" s="51"/>
      <c r="AG4484" s="36"/>
      <c r="AJ4484" s="36"/>
      <c r="AK4484" s="36"/>
      <c r="AL4484" s="36"/>
    </row>
    <row r="4485" spans="3:39" x14ac:dyDescent="0.3">
      <c r="C4485" s="51"/>
      <c r="AG4485" s="36"/>
      <c r="AJ4485" s="36"/>
      <c r="AK4485" s="36"/>
      <c r="AL4485" s="36"/>
    </row>
    <row r="4486" spans="3:39" x14ac:dyDescent="0.3">
      <c r="C4486" s="51"/>
      <c r="AG4486" s="36"/>
      <c r="AJ4486" s="36"/>
      <c r="AK4486" s="36"/>
      <c r="AL4486" s="36"/>
    </row>
    <row r="4487" spans="3:39" x14ac:dyDescent="0.3">
      <c r="C4487" s="51"/>
      <c r="AG4487" s="36"/>
      <c r="AJ4487" s="36"/>
      <c r="AK4487" s="36"/>
      <c r="AL4487" s="36"/>
    </row>
    <row r="4488" spans="3:39" x14ac:dyDescent="0.3">
      <c r="C4488" s="51"/>
      <c r="AG4488" s="36"/>
      <c r="AJ4488" s="36"/>
      <c r="AK4488" s="36"/>
      <c r="AL4488" s="36"/>
    </row>
    <row r="4489" spans="3:39" x14ac:dyDescent="0.3">
      <c r="C4489" s="51"/>
      <c r="AG4489" s="36"/>
      <c r="AJ4489" s="36"/>
      <c r="AK4489" s="36"/>
      <c r="AL4489" s="36"/>
    </row>
    <row r="4490" spans="3:39" x14ac:dyDescent="0.3">
      <c r="C4490" s="51"/>
      <c r="AG4490" s="36"/>
      <c r="AJ4490" s="36"/>
      <c r="AK4490" s="36"/>
      <c r="AL4490" s="36"/>
    </row>
    <row r="4491" spans="3:39" x14ac:dyDescent="0.3">
      <c r="C4491" s="51"/>
      <c r="R4491" s="52"/>
      <c r="AG4491" s="36"/>
      <c r="AJ4491" s="36"/>
      <c r="AK4491" s="36"/>
      <c r="AL4491" s="36"/>
    </row>
    <row r="4492" spans="3:39" x14ac:dyDescent="0.3">
      <c r="C4492" s="51"/>
      <c r="AG4492" s="36"/>
      <c r="AJ4492" s="36"/>
      <c r="AK4492" s="36"/>
      <c r="AL4492" s="36"/>
    </row>
    <row r="4493" spans="3:39" x14ac:dyDescent="0.3">
      <c r="C4493" s="51"/>
      <c r="AG4493" s="36"/>
      <c r="AJ4493" s="36"/>
      <c r="AK4493" s="36"/>
      <c r="AL4493" s="36"/>
    </row>
    <row r="4494" spans="3:39" x14ac:dyDescent="0.3">
      <c r="C4494" s="51"/>
      <c r="AG4494" s="36"/>
      <c r="AJ4494" s="36"/>
      <c r="AK4494" s="36"/>
      <c r="AL4494" s="36"/>
      <c r="AM4494" s="36"/>
    </row>
    <row r="4495" spans="3:39" x14ac:dyDescent="0.3">
      <c r="C4495" s="51"/>
      <c r="AG4495" s="36"/>
      <c r="AJ4495" s="36"/>
      <c r="AK4495" s="36"/>
      <c r="AL4495" s="36"/>
      <c r="AM4495" s="36"/>
    </row>
    <row r="4496" spans="3:39" x14ac:dyDescent="0.3">
      <c r="C4496" s="51"/>
      <c r="AG4496" s="36"/>
      <c r="AJ4496" s="36"/>
      <c r="AK4496" s="36"/>
      <c r="AL4496" s="36"/>
    </row>
    <row r="4497" spans="3:38" x14ac:dyDescent="0.3">
      <c r="C4497" s="51"/>
      <c r="AG4497" s="36"/>
      <c r="AJ4497" s="36"/>
      <c r="AK4497" s="36"/>
      <c r="AL4497" s="36"/>
    </row>
    <row r="4498" spans="3:38" x14ac:dyDescent="0.3">
      <c r="C4498" s="51"/>
      <c r="AG4498" s="36"/>
      <c r="AJ4498" s="36"/>
      <c r="AK4498" s="36"/>
      <c r="AL4498" s="36"/>
    </row>
    <row r="4499" spans="3:38" x14ac:dyDescent="0.3">
      <c r="C4499" s="51"/>
      <c r="AG4499" s="36"/>
      <c r="AJ4499" s="36"/>
      <c r="AK4499" s="36"/>
      <c r="AL4499" s="36"/>
    </row>
    <row r="4500" spans="3:38" x14ac:dyDescent="0.3">
      <c r="C4500" s="51"/>
      <c r="AG4500" s="36"/>
      <c r="AJ4500" s="36"/>
      <c r="AK4500" s="36"/>
      <c r="AL4500" s="36"/>
    </row>
    <row r="4501" spans="3:38" x14ac:dyDescent="0.3">
      <c r="C4501" s="51"/>
      <c r="AG4501" s="36"/>
      <c r="AJ4501" s="36"/>
      <c r="AK4501" s="36"/>
      <c r="AL4501" s="36"/>
    </row>
    <row r="4502" spans="3:38" x14ac:dyDescent="0.3">
      <c r="C4502" s="51"/>
      <c r="AG4502" s="36"/>
      <c r="AJ4502" s="36"/>
      <c r="AK4502" s="36"/>
      <c r="AL4502" s="36"/>
    </row>
    <row r="4503" spans="3:38" x14ac:dyDescent="0.3">
      <c r="C4503" s="51"/>
      <c r="AG4503" s="36"/>
      <c r="AJ4503" s="36"/>
      <c r="AK4503" s="36"/>
      <c r="AL4503" s="36"/>
    </row>
    <row r="4504" spans="3:38" x14ac:dyDescent="0.3">
      <c r="C4504" s="51"/>
      <c r="AG4504" s="36"/>
      <c r="AJ4504" s="36"/>
      <c r="AK4504" s="36"/>
      <c r="AL4504" s="36"/>
    </row>
    <row r="4505" spans="3:38" x14ac:dyDescent="0.3">
      <c r="C4505" s="51"/>
      <c r="AG4505" s="36"/>
      <c r="AJ4505" s="36"/>
      <c r="AK4505" s="36"/>
      <c r="AL4505" s="36"/>
    </row>
    <row r="4506" spans="3:38" x14ac:dyDescent="0.3">
      <c r="C4506" s="51"/>
      <c r="AG4506" s="36"/>
      <c r="AJ4506" s="36"/>
      <c r="AK4506" s="36"/>
      <c r="AL4506" s="36"/>
    </row>
    <row r="4507" spans="3:38" x14ac:dyDescent="0.3">
      <c r="C4507" s="51"/>
      <c r="AG4507" s="36"/>
      <c r="AJ4507" s="36"/>
      <c r="AK4507" s="36"/>
      <c r="AL4507" s="36"/>
    </row>
    <row r="4508" spans="3:38" x14ac:dyDescent="0.3">
      <c r="C4508" s="51"/>
      <c r="R4508" s="52"/>
      <c r="AG4508" s="36"/>
      <c r="AJ4508" s="36"/>
      <c r="AK4508" s="36"/>
      <c r="AL4508" s="36"/>
    </row>
    <row r="4509" spans="3:38" x14ac:dyDescent="0.3">
      <c r="C4509" s="51"/>
      <c r="R4509" s="52"/>
      <c r="AG4509" s="36"/>
      <c r="AJ4509" s="36"/>
      <c r="AK4509" s="36"/>
      <c r="AL4509" s="36"/>
    </row>
    <row r="4510" spans="3:38" x14ac:dyDescent="0.3">
      <c r="C4510" s="51"/>
      <c r="R4510" s="52"/>
      <c r="AG4510" s="36"/>
      <c r="AJ4510" s="36"/>
      <c r="AK4510" s="36"/>
      <c r="AL4510" s="36"/>
    </row>
    <row r="4511" spans="3:38" x14ac:dyDescent="0.3">
      <c r="C4511" s="51"/>
      <c r="AG4511" s="36"/>
      <c r="AJ4511" s="36"/>
      <c r="AK4511" s="36"/>
      <c r="AL4511" s="36"/>
    </row>
    <row r="4512" spans="3:38" x14ac:dyDescent="0.3">
      <c r="C4512" s="51"/>
      <c r="AG4512" s="36"/>
      <c r="AJ4512" s="36"/>
      <c r="AK4512" s="36"/>
      <c r="AL4512" s="36"/>
    </row>
    <row r="4513" spans="3:39" x14ac:dyDescent="0.3">
      <c r="C4513" s="51"/>
      <c r="AG4513" s="36"/>
      <c r="AJ4513" s="36"/>
      <c r="AK4513" s="36"/>
      <c r="AL4513" s="36"/>
    </row>
    <row r="4514" spans="3:39" x14ac:dyDescent="0.3">
      <c r="C4514" s="51"/>
      <c r="AG4514" s="36"/>
      <c r="AJ4514" s="36"/>
      <c r="AK4514" s="36"/>
      <c r="AL4514" s="36"/>
    </row>
    <row r="4515" spans="3:39" x14ac:dyDescent="0.3">
      <c r="C4515" s="51"/>
      <c r="AG4515" s="36"/>
      <c r="AJ4515" s="36"/>
      <c r="AK4515" s="36"/>
      <c r="AL4515" s="36"/>
    </row>
    <row r="4516" spans="3:39" x14ac:dyDescent="0.3">
      <c r="C4516" s="51"/>
      <c r="AG4516" s="36"/>
      <c r="AJ4516" s="36"/>
      <c r="AK4516" s="36"/>
      <c r="AL4516" s="36"/>
    </row>
    <row r="4517" spans="3:39" x14ac:dyDescent="0.3">
      <c r="C4517" s="51"/>
      <c r="AG4517" s="36"/>
      <c r="AJ4517" s="36"/>
      <c r="AK4517" s="36"/>
      <c r="AL4517" s="36"/>
    </row>
    <row r="4518" spans="3:39" x14ac:dyDescent="0.3">
      <c r="C4518" s="51"/>
      <c r="AG4518" s="36"/>
      <c r="AJ4518" s="36"/>
      <c r="AK4518" s="36"/>
      <c r="AL4518" s="36"/>
    </row>
    <row r="4519" spans="3:39" x14ac:dyDescent="0.3">
      <c r="C4519" s="51"/>
      <c r="AG4519" s="36"/>
      <c r="AJ4519" s="36"/>
      <c r="AK4519" s="36"/>
      <c r="AL4519" s="36"/>
    </row>
    <row r="4520" spans="3:39" x14ac:dyDescent="0.3">
      <c r="C4520" s="51"/>
      <c r="AG4520" s="36"/>
      <c r="AJ4520" s="36"/>
      <c r="AK4520" s="36"/>
      <c r="AL4520" s="36"/>
      <c r="AM4520" s="36"/>
    </row>
    <row r="4521" spans="3:39" x14ac:dyDescent="0.3">
      <c r="C4521" s="51"/>
      <c r="AG4521" s="36"/>
      <c r="AJ4521" s="36"/>
      <c r="AK4521" s="36"/>
      <c r="AL4521" s="36"/>
    </row>
    <row r="4522" spans="3:39" x14ac:dyDescent="0.3">
      <c r="C4522" s="51"/>
      <c r="AG4522" s="36"/>
      <c r="AJ4522" s="36"/>
      <c r="AK4522" s="36"/>
      <c r="AL4522" s="36"/>
    </row>
    <row r="4523" spans="3:39" x14ac:dyDescent="0.3">
      <c r="C4523" s="51"/>
      <c r="AG4523" s="36"/>
      <c r="AJ4523" s="36"/>
      <c r="AK4523" s="36"/>
      <c r="AL4523" s="36"/>
    </row>
    <row r="4524" spans="3:39" x14ac:dyDescent="0.3">
      <c r="C4524" s="51"/>
      <c r="AG4524" s="36"/>
      <c r="AJ4524" s="36"/>
      <c r="AK4524" s="36"/>
      <c r="AL4524" s="36"/>
    </row>
    <row r="4525" spans="3:39" x14ac:dyDescent="0.3">
      <c r="C4525" s="51"/>
      <c r="AG4525" s="36"/>
      <c r="AJ4525" s="36"/>
      <c r="AK4525" s="36"/>
      <c r="AL4525" s="36"/>
    </row>
    <row r="4526" spans="3:39" x14ac:dyDescent="0.3">
      <c r="C4526" s="51"/>
      <c r="AG4526" s="36"/>
      <c r="AJ4526" s="36"/>
      <c r="AK4526" s="36"/>
      <c r="AL4526" s="36"/>
    </row>
    <row r="4527" spans="3:39" x14ac:dyDescent="0.3">
      <c r="C4527" s="51"/>
      <c r="AG4527" s="36"/>
      <c r="AJ4527" s="36"/>
      <c r="AK4527" s="36"/>
      <c r="AL4527" s="36"/>
    </row>
    <row r="4528" spans="3:39" x14ac:dyDescent="0.3">
      <c r="C4528" s="51"/>
      <c r="AG4528" s="36"/>
      <c r="AJ4528" s="36"/>
      <c r="AK4528" s="36"/>
      <c r="AL4528" s="36"/>
    </row>
    <row r="4529" spans="3:39" x14ac:dyDescent="0.3">
      <c r="C4529" s="51"/>
      <c r="AG4529" s="36"/>
      <c r="AJ4529" s="36"/>
      <c r="AK4529" s="36"/>
      <c r="AL4529" s="36"/>
    </row>
    <row r="4530" spans="3:39" x14ac:dyDescent="0.3">
      <c r="C4530" s="51"/>
      <c r="AG4530" s="36"/>
      <c r="AJ4530" s="36"/>
      <c r="AK4530" s="36"/>
      <c r="AL4530" s="36"/>
    </row>
    <row r="4531" spans="3:39" x14ac:dyDescent="0.3">
      <c r="C4531" s="51"/>
      <c r="AG4531" s="36"/>
      <c r="AJ4531" s="36"/>
      <c r="AK4531" s="36"/>
      <c r="AL4531" s="36"/>
    </row>
    <row r="4532" spans="3:39" x14ac:dyDescent="0.3">
      <c r="C4532" s="51"/>
      <c r="AG4532" s="36"/>
      <c r="AJ4532" s="36"/>
      <c r="AK4532" s="36"/>
      <c r="AL4532" s="36"/>
    </row>
    <row r="4533" spans="3:39" x14ac:dyDescent="0.3">
      <c r="C4533" s="51"/>
      <c r="AG4533" s="36"/>
      <c r="AJ4533" s="36"/>
      <c r="AK4533" s="36"/>
      <c r="AL4533" s="36"/>
    </row>
    <row r="4534" spans="3:39" x14ac:dyDescent="0.3">
      <c r="C4534" s="51"/>
      <c r="AG4534" s="36"/>
      <c r="AJ4534" s="36"/>
      <c r="AK4534" s="36"/>
      <c r="AL4534" s="36"/>
      <c r="AM4534" s="36"/>
    </row>
    <row r="4535" spans="3:39" x14ac:dyDescent="0.3">
      <c r="C4535" s="51"/>
      <c r="AG4535" s="36"/>
      <c r="AJ4535" s="36"/>
      <c r="AK4535" s="36"/>
      <c r="AL4535" s="36"/>
    </row>
    <row r="4536" spans="3:39" x14ac:dyDescent="0.3">
      <c r="C4536" s="51"/>
      <c r="AG4536" s="36"/>
      <c r="AJ4536" s="36"/>
      <c r="AK4536" s="36"/>
      <c r="AL4536" s="36"/>
      <c r="AM4536" s="36"/>
    </row>
    <row r="4537" spans="3:39" x14ac:dyDescent="0.3">
      <c r="C4537" s="51"/>
      <c r="AG4537" s="36"/>
      <c r="AJ4537" s="36"/>
      <c r="AK4537" s="36"/>
      <c r="AL4537" s="36"/>
    </row>
    <row r="4538" spans="3:39" x14ac:dyDescent="0.3">
      <c r="C4538" s="51"/>
      <c r="AG4538" s="36"/>
      <c r="AJ4538" s="36"/>
      <c r="AK4538" s="36"/>
      <c r="AL4538" s="36"/>
    </row>
    <row r="4539" spans="3:39" x14ac:dyDescent="0.3">
      <c r="C4539" s="51"/>
      <c r="AG4539" s="36"/>
      <c r="AJ4539" s="36"/>
      <c r="AK4539" s="36"/>
      <c r="AL4539" s="36"/>
      <c r="AM4539" s="36"/>
    </row>
    <row r="4540" spans="3:39" x14ac:dyDescent="0.3">
      <c r="C4540" s="51"/>
      <c r="AG4540" s="36"/>
      <c r="AJ4540" s="36"/>
      <c r="AK4540" s="36"/>
      <c r="AL4540" s="36"/>
    </row>
    <row r="4541" spans="3:39" x14ac:dyDescent="0.3">
      <c r="C4541" s="51"/>
      <c r="AG4541" s="36"/>
      <c r="AJ4541" s="36"/>
      <c r="AK4541" s="36"/>
      <c r="AL4541" s="36"/>
    </row>
    <row r="4542" spans="3:39" x14ac:dyDescent="0.3">
      <c r="C4542" s="51"/>
      <c r="AG4542" s="36"/>
      <c r="AJ4542" s="36"/>
      <c r="AK4542" s="36"/>
      <c r="AL4542" s="36"/>
    </row>
    <row r="4543" spans="3:39" x14ac:dyDescent="0.3">
      <c r="C4543" s="51"/>
      <c r="AG4543" s="36"/>
      <c r="AJ4543" s="36"/>
      <c r="AK4543" s="36"/>
      <c r="AL4543" s="36"/>
    </row>
    <row r="4544" spans="3:39" x14ac:dyDescent="0.3">
      <c r="C4544" s="51"/>
      <c r="AG4544" s="36"/>
      <c r="AJ4544" s="36"/>
      <c r="AK4544" s="36"/>
      <c r="AL4544" s="36"/>
    </row>
    <row r="4545" spans="3:38" x14ac:dyDescent="0.3">
      <c r="C4545" s="51"/>
      <c r="AG4545" s="36"/>
      <c r="AJ4545" s="36"/>
      <c r="AK4545" s="36"/>
      <c r="AL4545" s="36"/>
    </row>
    <row r="4546" spans="3:38" x14ac:dyDescent="0.3">
      <c r="C4546" s="51"/>
      <c r="AG4546" s="36"/>
      <c r="AJ4546" s="36"/>
      <c r="AK4546" s="36"/>
      <c r="AL4546" s="36"/>
    </row>
    <row r="4547" spans="3:38" x14ac:dyDescent="0.3">
      <c r="C4547" s="51"/>
      <c r="AG4547" s="36"/>
      <c r="AJ4547" s="36"/>
      <c r="AK4547" s="36"/>
      <c r="AL4547" s="36"/>
    </row>
    <row r="4548" spans="3:38" x14ac:dyDescent="0.3">
      <c r="C4548" s="51"/>
      <c r="AG4548" s="36"/>
      <c r="AJ4548" s="36"/>
      <c r="AK4548" s="36"/>
      <c r="AL4548" s="36"/>
    </row>
    <row r="4549" spans="3:38" x14ac:dyDescent="0.3">
      <c r="C4549" s="51"/>
      <c r="AG4549" s="36"/>
      <c r="AJ4549" s="36"/>
      <c r="AK4549" s="36"/>
      <c r="AL4549" s="36"/>
    </row>
    <row r="4550" spans="3:38" x14ac:dyDescent="0.3">
      <c r="C4550" s="51"/>
      <c r="AG4550" s="36"/>
      <c r="AJ4550" s="36"/>
      <c r="AK4550" s="36"/>
      <c r="AL4550" s="36"/>
    </row>
    <row r="4551" spans="3:38" x14ac:dyDescent="0.3">
      <c r="C4551" s="51"/>
      <c r="AG4551" s="36"/>
      <c r="AJ4551" s="36"/>
      <c r="AK4551" s="36"/>
      <c r="AL4551" s="36"/>
    </row>
    <row r="4552" spans="3:38" x14ac:dyDescent="0.3">
      <c r="C4552" s="51"/>
      <c r="AG4552" s="36"/>
      <c r="AJ4552" s="36"/>
      <c r="AK4552" s="36"/>
      <c r="AL4552" s="36"/>
    </row>
    <row r="4553" spans="3:38" x14ac:dyDescent="0.3">
      <c r="C4553" s="51"/>
      <c r="AG4553" s="36"/>
      <c r="AJ4553" s="36"/>
      <c r="AK4553" s="36"/>
      <c r="AL4553" s="36"/>
    </row>
    <row r="4554" spans="3:38" x14ac:dyDescent="0.3">
      <c r="C4554" s="51"/>
      <c r="AG4554" s="36"/>
      <c r="AJ4554" s="36"/>
      <c r="AK4554" s="36"/>
      <c r="AL4554" s="36"/>
    </row>
    <row r="4555" spans="3:38" x14ac:dyDescent="0.3">
      <c r="C4555" s="51"/>
      <c r="AG4555" s="36"/>
      <c r="AJ4555" s="36"/>
      <c r="AK4555" s="36"/>
      <c r="AL4555" s="36"/>
    </row>
    <row r="4556" spans="3:38" x14ac:dyDescent="0.3">
      <c r="C4556" s="51"/>
      <c r="AG4556" s="36"/>
      <c r="AJ4556" s="36"/>
      <c r="AK4556" s="36"/>
      <c r="AL4556" s="36"/>
    </row>
    <row r="4557" spans="3:38" x14ac:dyDescent="0.3">
      <c r="C4557" s="51"/>
      <c r="AG4557" s="36"/>
      <c r="AJ4557" s="36"/>
      <c r="AK4557" s="36"/>
      <c r="AL4557" s="36"/>
    </row>
    <row r="4558" spans="3:38" x14ac:dyDescent="0.3">
      <c r="C4558" s="51"/>
      <c r="AG4558" s="36"/>
      <c r="AJ4558" s="36"/>
      <c r="AK4558" s="36"/>
      <c r="AL4558" s="36"/>
    </row>
    <row r="4559" spans="3:38" x14ac:dyDescent="0.3">
      <c r="C4559" s="51"/>
      <c r="AG4559" s="36"/>
      <c r="AJ4559" s="36"/>
      <c r="AK4559" s="36"/>
      <c r="AL4559" s="36"/>
    </row>
    <row r="4560" spans="3:38" x14ac:dyDescent="0.3">
      <c r="C4560" s="51"/>
      <c r="AG4560" s="36"/>
      <c r="AJ4560" s="36"/>
      <c r="AK4560" s="36"/>
      <c r="AL4560" s="36"/>
    </row>
    <row r="4561" spans="3:38" x14ac:dyDescent="0.3">
      <c r="C4561" s="51"/>
      <c r="AG4561" s="36"/>
      <c r="AJ4561" s="36"/>
      <c r="AK4561" s="36"/>
      <c r="AL4561" s="36"/>
    </row>
    <row r="4562" spans="3:38" x14ac:dyDescent="0.3">
      <c r="C4562" s="51"/>
      <c r="AG4562" s="36"/>
      <c r="AJ4562" s="36"/>
      <c r="AK4562" s="36"/>
      <c r="AL4562" s="36"/>
    </row>
    <row r="4563" spans="3:38" x14ac:dyDescent="0.3">
      <c r="C4563" s="51"/>
      <c r="AG4563" s="36"/>
      <c r="AJ4563" s="36"/>
      <c r="AK4563" s="36"/>
      <c r="AL4563" s="36"/>
    </row>
    <row r="4564" spans="3:38" x14ac:dyDescent="0.3">
      <c r="C4564" s="51"/>
      <c r="AG4564" s="36"/>
      <c r="AJ4564" s="36"/>
      <c r="AK4564" s="36"/>
      <c r="AL4564" s="36"/>
    </row>
    <row r="4565" spans="3:38" x14ac:dyDescent="0.3">
      <c r="C4565" s="51"/>
      <c r="AG4565" s="36"/>
      <c r="AJ4565" s="36"/>
      <c r="AK4565" s="36"/>
      <c r="AL4565" s="36"/>
    </row>
    <row r="4566" spans="3:38" x14ac:dyDescent="0.3">
      <c r="C4566" s="51"/>
      <c r="AG4566" s="36"/>
      <c r="AJ4566" s="36"/>
      <c r="AK4566" s="36"/>
      <c r="AL4566" s="36"/>
    </row>
    <row r="4567" spans="3:38" x14ac:dyDescent="0.3">
      <c r="C4567" s="51"/>
      <c r="AG4567" s="36"/>
      <c r="AJ4567" s="36"/>
      <c r="AK4567" s="36"/>
      <c r="AL4567" s="36"/>
    </row>
    <row r="4568" spans="3:38" x14ac:dyDescent="0.3">
      <c r="C4568" s="51"/>
      <c r="AG4568" s="36"/>
      <c r="AJ4568" s="36"/>
      <c r="AK4568" s="36"/>
      <c r="AL4568" s="36"/>
    </row>
    <row r="4569" spans="3:38" x14ac:dyDescent="0.3">
      <c r="C4569" s="51"/>
      <c r="AG4569" s="36"/>
      <c r="AJ4569" s="36"/>
      <c r="AK4569" s="36"/>
      <c r="AL4569" s="36"/>
    </row>
    <row r="4570" spans="3:38" x14ac:dyDescent="0.3">
      <c r="C4570" s="51"/>
      <c r="AG4570" s="36"/>
      <c r="AJ4570" s="36"/>
      <c r="AK4570" s="36"/>
      <c r="AL4570" s="36"/>
    </row>
    <row r="4571" spans="3:38" x14ac:dyDescent="0.3">
      <c r="C4571" s="51"/>
      <c r="AG4571" s="36"/>
      <c r="AJ4571" s="36"/>
      <c r="AK4571" s="36"/>
      <c r="AL4571" s="36"/>
    </row>
    <row r="4572" spans="3:38" x14ac:dyDescent="0.3">
      <c r="C4572" s="51"/>
      <c r="AG4572" s="36"/>
      <c r="AJ4572" s="36"/>
      <c r="AK4572" s="36"/>
      <c r="AL4572" s="36"/>
    </row>
    <row r="4573" spans="3:38" x14ac:dyDescent="0.3">
      <c r="C4573" s="51"/>
      <c r="AG4573" s="36"/>
      <c r="AJ4573" s="36"/>
      <c r="AK4573" s="36"/>
      <c r="AL4573" s="36"/>
    </row>
    <row r="4574" spans="3:38" x14ac:dyDescent="0.3">
      <c r="C4574" s="51"/>
      <c r="AG4574" s="36"/>
      <c r="AJ4574" s="36"/>
      <c r="AK4574" s="36"/>
      <c r="AL4574" s="36"/>
    </row>
    <row r="4575" spans="3:38" x14ac:dyDescent="0.3">
      <c r="C4575" s="51"/>
      <c r="AG4575" s="36"/>
      <c r="AJ4575" s="36"/>
      <c r="AK4575" s="36"/>
      <c r="AL4575" s="36"/>
    </row>
    <row r="4576" spans="3:38" x14ac:dyDescent="0.3">
      <c r="C4576" s="51"/>
      <c r="AG4576" s="36"/>
      <c r="AJ4576" s="36"/>
      <c r="AK4576" s="36"/>
      <c r="AL4576" s="36"/>
    </row>
    <row r="4577" spans="3:38" x14ac:dyDescent="0.3">
      <c r="C4577" s="51"/>
      <c r="AG4577" s="36"/>
      <c r="AJ4577" s="36"/>
      <c r="AK4577" s="36"/>
      <c r="AL4577" s="36"/>
    </row>
    <row r="4578" spans="3:38" x14ac:dyDescent="0.3">
      <c r="C4578" s="51"/>
      <c r="AG4578" s="36"/>
      <c r="AJ4578" s="36"/>
      <c r="AK4578" s="36"/>
      <c r="AL4578" s="36"/>
    </row>
    <row r="4579" spans="3:38" x14ac:dyDescent="0.3">
      <c r="C4579" s="51"/>
      <c r="AG4579" s="36"/>
      <c r="AJ4579" s="36"/>
      <c r="AK4579" s="36"/>
      <c r="AL4579" s="36"/>
    </row>
    <row r="4580" spans="3:38" x14ac:dyDescent="0.3">
      <c r="C4580" s="51"/>
      <c r="AG4580" s="36"/>
      <c r="AJ4580" s="36"/>
      <c r="AK4580" s="36"/>
      <c r="AL4580" s="36"/>
    </row>
    <row r="4581" spans="3:38" x14ac:dyDescent="0.3">
      <c r="C4581" s="51"/>
      <c r="AG4581" s="36"/>
      <c r="AJ4581" s="36"/>
      <c r="AK4581" s="36"/>
      <c r="AL4581" s="36"/>
    </row>
    <row r="4582" spans="3:38" x14ac:dyDescent="0.3">
      <c r="C4582" s="51"/>
      <c r="AG4582" s="36"/>
      <c r="AJ4582" s="36"/>
      <c r="AK4582" s="36"/>
      <c r="AL4582" s="36"/>
    </row>
    <row r="4583" spans="3:38" x14ac:dyDescent="0.3">
      <c r="C4583" s="51"/>
      <c r="AG4583" s="36"/>
      <c r="AJ4583" s="36"/>
      <c r="AK4583" s="36"/>
      <c r="AL4583" s="36"/>
    </row>
    <row r="4584" spans="3:38" x14ac:dyDescent="0.3">
      <c r="C4584" s="51"/>
      <c r="R4584" s="52"/>
      <c r="AG4584" s="36"/>
      <c r="AJ4584" s="36"/>
      <c r="AK4584" s="36"/>
      <c r="AL4584" s="36"/>
    </row>
    <row r="4585" spans="3:38" x14ac:dyDescent="0.3">
      <c r="C4585" s="51"/>
      <c r="AG4585" s="36"/>
      <c r="AJ4585" s="36"/>
      <c r="AK4585" s="36"/>
      <c r="AL4585" s="36"/>
    </row>
    <row r="4586" spans="3:38" x14ac:dyDescent="0.3">
      <c r="C4586" s="51"/>
      <c r="AG4586" s="36"/>
      <c r="AJ4586" s="36"/>
      <c r="AK4586" s="36"/>
      <c r="AL4586" s="36"/>
    </row>
    <row r="4587" spans="3:38" x14ac:dyDescent="0.3">
      <c r="C4587" s="51"/>
      <c r="AG4587" s="36"/>
      <c r="AJ4587" s="36"/>
      <c r="AK4587" s="36"/>
      <c r="AL4587" s="36"/>
    </row>
    <row r="4588" spans="3:38" x14ac:dyDescent="0.3">
      <c r="C4588" s="51"/>
      <c r="AG4588" s="36"/>
      <c r="AJ4588" s="36"/>
      <c r="AK4588" s="36"/>
      <c r="AL4588" s="36"/>
    </row>
    <row r="4589" spans="3:38" x14ac:dyDescent="0.3">
      <c r="C4589" s="51"/>
      <c r="AG4589" s="36"/>
      <c r="AJ4589" s="36"/>
      <c r="AK4589" s="36"/>
      <c r="AL4589" s="36"/>
    </row>
    <row r="4590" spans="3:38" x14ac:dyDescent="0.3">
      <c r="C4590" s="51"/>
      <c r="AG4590" s="36"/>
      <c r="AJ4590" s="36"/>
      <c r="AK4590" s="36"/>
      <c r="AL4590" s="36"/>
    </row>
    <row r="4591" spans="3:38" x14ac:dyDescent="0.3">
      <c r="C4591" s="51"/>
      <c r="AG4591" s="36"/>
      <c r="AJ4591" s="36"/>
      <c r="AK4591" s="36"/>
      <c r="AL4591" s="36"/>
    </row>
    <row r="4592" spans="3:38" x14ac:dyDescent="0.3">
      <c r="C4592" s="51"/>
      <c r="AG4592" s="36"/>
      <c r="AJ4592" s="36"/>
      <c r="AK4592" s="36"/>
      <c r="AL4592" s="36"/>
    </row>
    <row r="4593" spans="3:39" x14ac:dyDescent="0.3">
      <c r="C4593" s="51"/>
      <c r="AG4593" s="36"/>
      <c r="AJ4593" s="36"/>
      <c r="AK4593" s="36"/>
      <c r="AL4593" s="36"/>
    </row>
    <row r="4594" spans="3:39" x14ac:dyDescent="0.3">
      <c r="C4594" s="51"/>
      <c r="AG4594" s="36"/>
      <c r="AJ4594" s="36"/>
      <c r="AK4594" s="36"/>
      <c r="AL4594" s="36"/>
    </row>
    <row r="4595" spans="3:39" x14ac:dyDescent="0.3">
      <c r="C4595" s="51"/>
      <c r="AG4595" s="36"/>
      <c r="AJ4595" s="36"/>
      <c r="AK4595" s="36"/>
      <c r="AL4595" s="36"/>
    </row>
    <row r="4596" spans="3:39" x14ac:dyDescent="0.3">
      <c r="C4596" s="51"/>
      <c r="AG4596" s="36"/>
      <c r="AJ4596" s="36"/>
      <c r="AK4596" s="36"/>
      <c r="AL4596" s="36"/>
    </row>
    <row r="4597" spans="3:39" x14ac:dyDescent="0.3">
      <c r="C4597" s="51"/>
      <c r="AG4597" s="36"/>
      <c r="AJ4597" s="36"/>
      <c r="AK4597" s="36"/>
      <c r="AL4597" s="36"/>
    </row>
    <row r="4598" spans="3:39" x14ac:dyDescent="0.3">
      <c r="C4598" s="51"/>
      <c r="AG4598" s="36"/>
      <c r="AJ4598" s="36"/>
      <c r="AK4598" s="36"/>
      <c r="AL4598" s="36"/>
      <c r="AM4598" s="36"/>
    </row>
    <row r="4599" spans="3:39" x14ac:dyDescent="0.3">
      <c r="C4599" s="51"/>
      <c r="AG4599" s="36"/>
      <c r="AJ4599" s="36"/>
      <c r="AK4599" s="36"/>
      <c r="AL4599" s="36"/>
      <c r="AM4599" s="36"/>
    </row>
    <row r="4600" spans="3:39" x14ac:dyDescent="0.3">
      <c r="C4600" s="51"/>
      <c r="AG4600" s="36"/>
      <c r="AJ4600" s="36"/>
      <c r="AK4600" s="36"/>
      <c r="AL4600" s="36"/>
    </row>
    <row r="4601" spans="3:39" x14ac:dyDescent="0.3">
      <c r="C4601" s="51"/>
      <c r="AG4601" s="36"/>
      <c r="AJ4601" s="36"/>
      <c r="AK4601" s="36"/>
      <c r="AL4601" s="36"/>
    </row>
    <row r="4602" spans="3:39" x14ac:dyDescent="0.3">
      <c r="C4602" s="51"/>
      <c r="AG4602" s="36"/>
      <c r="AJ4602" s="36"/>
      <c r="AK4602" s="36"/>
      <c r="AL4602" s="36"/>
    </row>
    <row r="4603" spans="3:39" x14ac:dyDescent="0.3">
      <c r="C4603" s="51"/>
      <c r="AG4603" s="36"/>
      <c r="AJ4603" s="36"/>
      <c r="AK4603" s="36"/>
      <c r="AL4603" s="36"/>
    </row>
    <row r="4604" spans="3:39" x14ac:dyDescent="0.3">
      <c r="C4604" s="51"/>
      <c r="AG4604" s="36"/>
      <c r="AJ4604" s="36"/>
      <c r="AK4604" s="36"/>
      <c r="AL4604" s="36"/>
    </row>
    <row r="4605" spans="3:39" x14ac:dyDescent="0.3">
      <c r="C4605" s="51"/>
      <c r="AG4605" s="36"/>
      <c r="AJ4605" s="36"/>
      <c r="AK4605" s="36"/>
      <c r="AL4605" s="36"/>
    </row>
    <row r="4606" spans="3:39" x14ac:dyDescent="0.3">
      <c r="C4606" s="51"/>
      <c r="AG4606" s="36"/>
      <c r="AJ4606" s="36"/>
      <c r="AK4606" s="36"/>
      <c r="AL4606" s="36"/>
    </row>
    <row r="4607" spans="3:39" x14ac:dyDescent="0.3">
      <c r="C4607" s="51"/>
      <c r="AG4607" s="36"/>
      <c r="AJ4607" s="36"/>
      <c r="AK4607" s="36"/>
      <c r="AL4607" s="36"/>
    </row>
    <row r="4608" spans="3:39" x14ac:dyDescent="0.3">
      <c r="C4608" s="51"/>
      <c r="AG4608" s="36"/>
      <c r="AJ4608" s="36"/>
      <c r="AK4608" s="36"/>
      <c r="AL4608" s="36"/>
    </row>
    <row r="4609" spans="3:38" x14ac:dyDescent="0.3">
      <c r="C4609" s="51"/>
      <c r="AG4609" s="36"/>
      <c r="AJ4609" s="36"/>
      <c r="AK4609" s="36"/>
      <c r="AL4609" s="36"/>
    </row>
    <row r="4610" spans="3:38" x14ac:dyDescent="0.3">
      <c r="C4610" s="51"/>
      <c r="AG4610" s="36"/>
      <c r="AJ4610" s="36"/>
      <c r="AK4610" s="36"/>
      <c r="AL4610" s="36"/>
    </row>
    <row r="4611" spans="3:38" x14ac:dyDescent="0.3">
      <c r="C4611" s="51"/>
      <c r="AG4611" s="36"/>
      <c r="AJ4611" s="36"/>
      <c r="AK4611" s="36"/>
      <c r="AL4611" s="36"/>
    </row>
    <row r="4612" spans="3:38" x14ac:dyDescent="0.3">
      <c r="C4612" s="51"/>
      <c r="AG4612" s="36"/>
      <c r="AJ4612" s="36"/>
      <c r="AK4612" s="36"/>
      <c r="AL4612" s="36"/>
    </row>
    <row r="4613" spans="3:38" x14ac:dyDescent="0.3">
      <c r="C4613" s="51"/>
      <c r="AG4613" s="36"/>
      <c r="AJ4613" s="36"/>
      <c r="AK4613" s="36"/>
      <c r="AL4613" s="36"/>
    </row>
    <row r="4614" spans="3:38" x14ac:dyDescent="0.3">
      <c r="C4614" s="51"/>
      <c r="AG4614" s="36"/>
      <c r="AJ4614" s="36"/>
      <c r="AK4614" s="36"/>
      <c r="AL4614" s="36"/>
    </row>
    <row r="4615" spans="3:38" x14ac:dyDescent="0.3">
      <c r="C4615" s="51"/>
      <c r="AG4615" s="36"/>
      <c r="AJ4615" s="36"/>
      <c r="AK4615" s="36"/>
      <c r="AL4615" s="36"/>
    </row>
    <row r="4616" spans="3:38" x14ac:dyDescent="0.3">
      <c r="C4616" s="51"/>
      <c r="AG4616" s="36"/>
      <c r="AJ4616" s="36"/>
      <c r="AK4616" s="36"/>
      <c r="AL4616" s="36"/>
    </row>
    <row r="4617" spans="3:38" x14ac:dyDescent="0.3">
      <c r="C4617" s="51"/>
      <c r="AG4617" s="36"/>
      <c r="AJ4617" s="36"/>
      <c r="AK4617" s="36"/>
      <c r="AL4617" s="36"/>
    </row>
    <row r="4618" spans="3:38" x14ac:dyDescent="0.3">
      <c r="C4618" s="51"/>
      <c r="AG4618" s="36"/>
      <c r="AJ4618" s="36"/>
      <c r="AK4618" s="36"/>
      <c r="AL4618" s="36"/>
    </row>
    <row r="4619" spans="3:38" x14ac:dyDescent="0.3">
      <c r="C4619" s="51"/>
      <c r="AG4619" s="36"/>
      <c r="AJ4619" s="36"/>
      <c r="AK4619" s="36"/>
      <c r="AL4619" s="36"/>
    </row>
    <row r="4620" spans="3:38" x14ac:dyDescent="0.3">
      <c r="C4620" s="51"/>
      <c r="AG4620" s="36"/>
      <c r="AJ4620" s="36"/>
      <c r="AK4620" s="36"/>
      <c r="AL4620" s="36"/>
    </row>
    <row r="4621" spans="3:38" x14ac:dyDescent="0.3">
      <c r="C4621" s="51"/>
      <c r="AG4621" s="36"/>
      <c r="AJ4621" s="36"/>
      <c r="AK4621" s="36"/>
      <c r="AL4621" s="36"/>
    </row>
    <row r="4622" spans="3:38" x14ac:dyDescent="0.3">
      <c r="C4622" s="51"/>
      <c r="AG4622" s="36"/>
      <c r="AJ4622" s="36"/>
      <c r="AK4622" s="36"/>
      <c r="AL4622" s="36"/>
    </row>
    <row r="4623" spans="3:38" x14ac:dyDescent="0.3">
      <c r="C4623" s="51"/>
      <c r="AG4623" s="36"/>
      <c r="AJ4623" s="36"/>
      <c r="AK4623" s="36"/>
      <c r="AL4623" s="36"/>
    </row>
    <row r="4624" spans="3:38" x14ac:dyDescent="0.3">
      <c r="C4624" s="51"/>
      <c r="AG4624" s="36"/>
      <c r="AJ4624" s="36"/>
      <c r="AK4624" s="36"/>
      <c r="AL4624" s="36"/>
    </row>
    <row r="4625" spans="3:38" x14ac:dyDescent="0.3">
      <c r="C4625" s="51"/>
      <c r="AG4625" s="36"/>
      <c r="AJ4625" s="36"/>
      <c r="AK4625" s="36"/>
      <c r="AL4625" s="36"/>
    </row>
    <row r="4626" spans="3:38" x14ac:dyDescent="0.3">
      <c r="C4626" s="51"/>
      <c r="AG4626" s="36"/>
      <c r="AJ4626" s="36"/>
      <c r="AK4626" s="36"/>
      <c r="AL4626" s="36"/>
    </row>
    <row r="4627" spans="3:38" x14ac:dyDescent="0.3">
      <c r="C4627" s="51"/>
      <c r="AG4627" s="36"/>
      <c r="AJ4627" s="36"/>
      <c r="AK4627" s="36"/>
      <c r="AL4627" s="36"/>
    </row>
    <row r="4628" spans="3:38" x14ac:dyDescent="0.3">
      <c r="C4628" s="51"/>
      <c r="AG4628" s="36"/>
      <c r="AJ4628" s="36"/>
      <c r="AK4628" s="36"/>
      <c r="AL4628" s="36"/>
    </row>
    <row r="4629" spans="3:38" x14ac:dyDescent="0.3">
      <c r="C4629" s="51"/>
      <c r="AG4629" s="36"/>
      <c r="AJ4629" s="36"/>
      <c r="AK4629" s="36"/>
      <c r="AL4629" s="36"/>
    </row>
    <row r="4630" spans="3:38" x14ac:dyDescent="0.3">
      <c r="C4630" s="51"/>
      <c r="AG4630" s="36"/>
      <c r="AJ4630" s="36"/>
      <c r="AK4630" s="36"/>
      <c r="AL4630" s="36"/>
    </row>
    <row r="4631" spans="3:38" x14ac:dyDescent="0.3">
      <c r="C4631" s="51"/>
      <c r="AG4631" s="36"/>
      <c r="AJ4631" s="36"/>
      <c r="AK4631" s="36"/>
      <c r="AL4631" s="36"/>
    </row>
    <row r="4632" spans="3:38" x14ac:dyDescent="0.3">
      <c r="C4632" s="51"/>
      <c r="AG4632" s="36"/>
      <c r="AJ4632" s="36"/>
      <c r="AK4632" s="36"/>
      <c r="AL4632" s="36"/>
    </row>
    <row r="4633" spans="3:38" x14ac:dyDescent="0.3">
      <c r="C4633" s="51"/>
      <c r="AG4633" s="36"/>
      <c r="AJ4633" s="36"/>
      <c r="AK4633" s="36"/>
      <c r="AL4633" s="36"/>
    </row>
    <row r="4634" spans="3:38" x14ac:dyDescent="0.3">
      <c r="C4634" s="51"/>
      <c r="AG4634" s="36"/>
      <c r="AJ4634" s="36"/>
      <c r="AK4634" s="36"/>
      <c r="AL4634" s="36"/>
    </row>
    <row r="4635" spans="3:38" x14ac:dyDescent="0.3">
      <c r="C4635" s="51"/>
      <c r="AG4635" s="36"/>
      <c r="AJ4635" s="36"/>
      <c r="AK4635" s="36"/>
      <c r="AL4635" s="36"/>
    </row>
    <row r="4636" spans="3:38" x14ac:dyDescent="0.3">
      <c r="C4636" s="51"/>
      <c r="AG4636" s="36"/>
      <c r="AJ4636" s="36"/>
      <c r="AK4636" s="36"/>
      <c r="AL4636" s="36"/>
    </row>
    <row r="4637" spans="3:38" x14ac:dyDescent="0.3">
      <c r="C4637" s="51"/>
      <c r="AG4637" s="36"/>
      <c r="AJ4637" s="36"/>
      <c r="AK4637" s="36"/>
      <c r="AL4637" s="36"/>
    </row>
    <row r="4638" spans="3:38" x14ac:dyDescent="0.3">
      <c r="C4638" s="51"/>
      <c r="AG4638" s="36"/>
      <c r="AJ4638" s="36"/>
      <c r="AK4638" s="36"/>
      <c r="AL4638" s="36"/>
    </row>
    <row r="4639" spans="3:38" x14ac:dyDescent="0.3">
      <c r="C4639" s="51"/>
      <c r="AG4639" s="36"/>
      <c r="AJ4639" s="36"/>
      <c r="AK4639" s="36"/>
      <c r="AL4639" s="36"/>
    </row>
    <row r="4640" spans="3:38" x14ac:dyDescent="0.3">
      <c r="C4640" s="51"/>
      <c r="AG4640" s="36"/>
      <c r="AJ4640" s="36"/>
      <c r="AK4640" s="36"/>
      <c r="AL4640" s="36"/>
    </row>
    <row r="4641" spans="3:38" x14ac:dyDescent="0.3">
      <c r="C4641" s="51"/>
      <c r="AG4641" s="36"/>
      <c r="AJ4641" s="36"/>
      <c r="AK4641" s="36"/>
      <c r="AL4641" s="36"/>
    </row>
    <row r="4642" spans="3:38" x14ac:dyDescent="0.3">
      <c r="C4642" s="51"/>
      <c r="AG4642" s="36"/>
      <c r="AJ4642" s="36"/>
      <c r="AK4642" s="36"/>
      <c r="AL4642" s="36"/>
    </row>
    <row r="4643" spans="3:38" x14ac:dyDescent="0.3">
      <c r="C4643" s="51"/>
      <c r="AG4643" s="36"/>
      <c r="AJ4643" s="36"/>
      <c r="AK4643" s="36"/>
      <c r="AL4643" s="36"/>
    </row>
    <row r="4644" spans="3:38" x14ac:dyDescent="0.3">
      <c r="C4644" s="51"/>
      <c r="AG4644" s="36"/>
      <c r="AJ4644" s="36"/>
      <c r="AK4644" s="36"/>
      <c r="AL4644" s="36"/>
    </row>
    <row r="4645" spans="3:38" x14ac:dyDescent="0.3">
      <c r="C4645" s="51"/>
      <c r="AG4645" s="36"/>
      <c r="AJ4645" s="36"/>
      <c r="AK4645" s="36"/>
      <c r="AL4645" s="36"/>
    </row>
    <row r="4646" spans="3:38" x14ac:dyDescent="0.3">
      <c r="C4646" s="51"/>
      <c r="AG4646" s="36"/>
      <c r="AJ4646" s="36"/>
      <c r="AK4646" s="36"/>
      <c r="AL4646" s="36"/>
    </row>
    <row r="4647" spans="3:38" x14ac:dyDescent="0.3">
      <c r="C4647" s="51"/>
      <c r="AG4647" s="36"/>
      <c r="AJ4647" s="36"/>
      <c r="AK4647" s="36"/>
      <c r="AL4647" s="36"/>
    </row>
    <row r="4648" spans="3:38" x14ac:dyDescent="0.3">
      <c r="C4648" s="51"/>
      <c r="AG4648" s="36"/>
      <c r="AJ4648" s="36"/>
      <c r="AK4648" s="36"/>
      <c r="AL4648" s="36"/>
    </row>
    <row r="4649" spans="3:38" x14ac:dyDescent="0.3">
      <c r="C4649" s="51"/>
      <c r="AG4649" s="36"/>
      <c r="AJ4649" s="36"/>
      <c r="AK4649" s="36"/>
      <c r="AL4649" s="36"/>
    </row>
    <row r="4650" spans="3:38" x14ac:dyDescent="0.3">
      <c r="C4650" s="51"/>
      <c r="AG4650" s="36"/>
      <c r="AJ4650" s="36"/>
      <c r="AK4650" s="36"/>
      <c r="AL4650" s="36"/>
    </row>
    <row r="4651" spans="3:38" x14ac:dyDescent="0.3">
      <c r="C4651" s="51"/>
      <c r="AG4651" s="36"/>
      <c r="AJ4651" s="36"/>
      <c r="AK4651" s="36"/>
      <c r="AL4651" s="36"/>
    </row>
    <row r="4652" spans="3:38" x14ac:dyDescent="0.3">
      <c r="C4652" s="51"/>
      <c r="AG4652" s="36"/>
      <c r="AJ4652" s="36"/>
      <c r="AK4652" s="36"/>
      <c r="AL4652" s="36"/>
    </row>
    <row r="4653" spans="3:38" x14ac:dyDescent="0.3">
      <c r="C4653" s="51"/>
      <c r="AG4653" s="36"/>
      <c r="AJ4653" s="36"/>
      <c r="AK4653" s="36"/>
      <c r="AL4653" s="36"/>
    </row>
    <row r="4654" spans="3:38" x14ac:dyDescent="0.3">
      <c r="C4654" s="51"/>
      <c r="S4654" s="52"/>
      <c r="AG4654" s="36"/>
      <c r="AJ4654" s="36"/>
      <c r="AK4654" s="36"/>
      <c r="AL4654" s="36"/>
    </row>
    <row r="4655" spans="3:38" x14ac:dyDescent="0.3">
      <c r="C4655" s="51"/>
      <c r="AG4655" s="36"/>
      <c r="AJ4655" s="36"/>
      <c r="AK4655" s="36"/>
      <c r="AL4655" s="36"/>
    </row>
    <row r="4656" spans="3:38" x14ac:dyDescent="0.3">
      <c r="C4656" s="51"/>
      <c r="AG4656" s="36"/>
      <c r="AJ4656" s="36"/>
      <c r="AK4656" s="36"/>
      <c r="AL4656" s="36"/>
    </row>
    <row r="4657" spans="3:39" x14ac:dyDescent="0.3">
      <c r="C4657" s="51"/>
      <c r="AG4657" s="36"/>
      <c r="AJ4657" s="36"/>
      <c r="AK4657" s="36"/>
      <c r="AL4657" s="36"/>
    </row>
    <row r="4658" spans="3:39" x14ac:dyDescent="0.3">
      <c r="C4658" s="51"/>
      <c r="AG4658" s="36"/>
      <c r="AJ4658" s="36"/>
      <c r="AK4658" s="36"/>
      <c r="AL4658" s="36"/>
    </row>
    <row r="4659" spans="3:39" x14ac:dyDescent="0.3">
      <c r="C4659" s="51"/>
      <c r="AG4659" s="36"/>
      <c r="AJ4659" s="36"/>
      <c r="AK4659" s="36"/>
      <c r="AL4659" s="36"/>
    </row>
    <row r="4660" spans="3:39" x14ac:dyDescent="0.3">
      <c r="C4660" s="51"/>
      <c r="AG4660" s="36"/>
      <c r="AJ4660" s="36"/>
      <c r="AK4660" s="36"/>
      <c r="AL4660" s="36"/>
    </row>
    <row r="4661" spans="3:39" x14ac:dyDescent="0.3">
      <c r="C4661" s="51"/>
      <c r="AG4661" s="36"/>
      <c r="AJ4661" s="36"/>
      <c r="AK4661" s="36"/>
      <c r="AL4661" s="36"/>
    </row>
    <row r="4662" spans="3:39" x14ac:dyDescent="0.3">
      <c r="C4662" s="51"/>
      <c r="AG4662" s="36"/>
      <c r="AJ4662" s="36"/>
      <c r="AK4662" s="36"/>
      <c r="AL4662" s="36"/>
    </row>
    <row r="4663" spans="3:39" x14ac:dyDescent="0.3">
      <c r="C4663" s="51"/>
      <c r="AG4663" s="36"/>
      <c r="AJ4663" s="36"/>
      <c r="AK4663" s="36"/>
      <c r="AL4663" s="36"/>
    </row>
    <row r="4664" spans="3:39" x14ac:dyDescent="0.3">
      <c r="C4664" s="51"/>
      <c r="AG4664" s="36"/>
      <c r="AJ4664" s="36"/>
      <c r="AK4664" s="36"/>
      <c r="AL4664" s="36"/>
    </row>
    <row r="4665" spans="3:39" x14ac:dyDescent="0.3">
      <c r="C4665" s="51"/>
      <c r="AG4665" s="36"/>
      <c r="AJ4665" s="36"/>
      <c r="AK4665" s="36"/>
      <c r="AL4665" s="36"/>
    </row>
    <row r="4666" spans="3:39" x14ac:dyDescent="0.3">
      <c r="C4666" s="51"/>
      <c r="AG4666" s="36"/>
      <c r="AJ4666" s="36"/>
      <c r="AK4666" s="36"/>
      <c r="AL4666" s="36"/>
    </row>
    <row r="4667" spans="3:39" x14ac:dyDescent="0.3">
      <c r="C4667" s="51"/>
      <c r="AG4667" s="36"/>
      <c r="AJ4667" s="36"/>
      <c r="AK4667" s="36"/>
      <c r="AL4667" s="36"/>
    </row>
    <row r="4668" spans="3:39" x14ac:dyDescent="0.3">
      <c r="C4668" s="51"/>
      <c r="AG4668" s="36"/>
      <c r="AJ4668" s="36"/>
      <c r="AK4668" s="36"/>
      <c r="AL4668" s="36"/>
    </row>
    <row r="4669" spans="3:39" x14ac:dyDescent="0.3">
      <c r="C4669" s="51"/>
      <c r="AG4669" s="36"/>
      <c r="AJ4669" s="36"/>
      <c r="AK4669" s="36"/>
      <c r="AL4669" s="36"/>
    </row>
    <row r="4670" spans="3:39" x14ac:dyDescent="0.3">
      <c r="C4670" s="51"/>
      <c r="AG4670" s="36"/>
      <c r="AJ4670" s="36"/>
      <c r="AK4670" s="36"/>
      <c r="AL4670" s="36"/>
      <c r="AM4670" s="36"/>
    </row>
    <row r="4671" spans="3:39" x14ac:dyDescent="0.3">
      <c r="C4671" s="51"/>
      <c r="AG4671" s="36"/>
      <c r="AJ4671" s="36"/>
      <c r="AK4671" s="36"/>
      <c r="AL4671" s="36"/>
    </row>
    <row r="4672" spans="3:39" x14ac:dyDescent="0.3">
      <c r="C4672" s="51"/>
      <c r="AG4672" s="36"/>
      <c r="AJ4672" s="36"/>
      <c r="AK4672" s="36"/>
      <c r="AL4672" s="36"/>
    </row>
    <row r="4673" spans="3:38" x14ac:dyDescent="0.3">
      <c r="C4673" s="51"/>
      <c r="AG4673" s="36"/>
      <c r="AJ4673" s="36"/>
      <c r="AK4673" s="36"/>
      <c r="AL4673" s="36"/>
    </row>
    <row r="4674" spans="3:38" x14ac:dyDescent="0.3">
      <c r="C4674" s="51"/>
      <c r="AG4674" s="36"/>
      <c r="AJ4674" s="36"/>
      <c r="AK4674" s="36"/>
      <c r="AL4674" s="36"/>
    </row>
    <row r="4675" spans="3:38" x14ac:dyDescent="0.3">
      <c r="C4675" s="51"/>
      <c r="R4675" s="52"/>
      <c r="AG4675" s="36"/>
      <c r="AJ4675" s="36"/>
      <c r="AK4675" s="36"/>
      <c r="AL4675" s="36"/>
    </row>
    <row r="4676" spans="3:38" x14ac:dyDescent="0.3">
      <c r="C4676" s="51"/>
      <c r="AG4676" s="36"/>
      <c r="AJ4676" s="36"/>
      <c r="AK4676" s="36"/>
      <c r="AL4676" s="36"/>
    </row>
    <row r="4677" spans="3:38" x14ac:dyDescent="0.3">
      <c r="C4677" s="51"/>
      <c r="AG4677" s="36"/>
      <c r="AJ4677" s="36"/>
      <c r="AK4677" s="36"/>
      <c r="AL4677" s="36"/>
    </row>
    <row r="4678" spans="3:38" x14ac:dyDescent="0.3">
      <c r="C4678" s="51"/>
      <c r="AG4678" s="36"/>
      <c r="AJ4678" s="36"/>
      <c r="AK4678" s="36"/>
      <c r="AL4678" s="36"/>
    </row>
    <row r="4679" spans="3:38" x14ac:dyDescent="0.3">
      <c r="C4679" s="51"/>
      <c r="AG4679" s="36"/>
      <c r="AJ4679" s="36"/>
      <c r="AK4679" s="36"/>
      <c r="AL4679" s="36"/>
    </row>
    <row r="4680" spans="3:38" x14ac:dyDescent="0.3">
      <c r="C4680" s="51"/>
      <c r="AG4680" s="36"/>
      <c r="AJ4680" s="36"/>
      <c r="AK4680" s="36"/>
      <c r="AL4680" s="36"/>
    </row>
    <row r="4681" spans="3:38" x14ac:dyDescent="0.3">
      <c r="C4681" s="51"/>
      <c r="AG4681" s="36"/>
      <c r="AJ4681" s="36"/>
      <c r="AK4681" s="36"/>
      <c r="AL4681" s="36"/>
    </row>
    <row r="4682" spans="3:38" x14ac:dyDescent="0.3">
      <c r="C4682" s="51"/>
      <c r="R4682" s="52"/>
      <c r="AG4682" s="36"/>
      <c r="AJ4682" s="36"/>
      <c r="AK4682" s="36"/>
      <c r="AL4682" s="36"/>
    </row>
    <row r="4683" spans="3:38" x14ac:dyDescent="0.3">
      <c r="C4683" s="51"/>
      <c r="AG4683" s="36"/>
      <c r="AJ4683" s="36"/>
      <c r="AK4683" s="36"/>
      <c r="AL4683" s="36"/>
    </row>
    <row r="4684" spans="3:38" x14ac:dyDescent="0.3">
      <c r="C4684" s="51"/>
      <c r="AG4684" s="36"/>
      <c r="AJ4684" s="36"/>
      <c r="AK4684" s="36"/>
      <c r="AL4684" s="36"/>
    </row>
    <row r="4685" spans="3:38" x14ac:dyDescent="0.3">
      <c r="C4685" s="51"/>
      <c r="AG4685" s="36"/>
      <c r="AJ4685" s="36"/>
      <c r="AK4685" s="36"/>
      <c r="AL4685" s="36"/>
    </row>
    <row r="4686" spans="3:38" x14ac:dyDescent="0.3">
      <c r="C4686" s="51"/>
      <c r="AG4686" s="36"/>
      <c r="AJ4686" s="36"/>
      <c r="AK4686" s="36"/>
      <c r="AL4686" s="36"/>
    </row>
    <row r="4687" spans="3:38" x14ac:dyDescent="0.3">
      <c r="C4687" s="51"/>
      <c r="AG4687" s="36"/>
      <c r="AJ4687" s="36"/>
      <c r="AK4687" s="36"/>
      <c r="AL4687" s="36"/>
    </row>
    <row r="4688" spans="3:38" x14ac:dyDescent="0.3">
      <c r="C4688" s="51"/>
      <c r="AG4688" s="36"/>
      <c r="AJ4688" s="36"/>
      <c r="AK4688" s="36"/>
      <c r="AL4688" s="36"/>
    </row>
    <row r="4689" spans="3:38" x14ac:dyDescent="0.3">
      <c r="C4689" s="51"/>
      <c r="AG4689" s="36"/>
      <c r="AJ4689" s="36"/>
      <c r="AK4689" s="36"/>
      <c r="AL4689" s="36"/>
    </row>
    <row r="4690" spans="3:38" x14ac:dyDescent="0.3">
      <c r="C4690" s="51"/>
      <c r="AG4690" s="36"/>
      <c r="AJ4690" s="36"/>
      <c r="AK4690" s="36"/>
      <c r="AL4690" s="36"/>
    </row>
    <row r="4691" spans="3:38" x14ac:dyDescent="0.3">
      <c r="C4691" s="51"/>
      <c r="AG4691" s="36"/>
      <c r="AJ4691" s="36"/>
      <c r="AK4691" s="36"/>
      <c r="AL4691" s="36"/>
    </row>
    <row r="4692" spans="3:38" x14ac:dyDescent="0.3">
      <c r="C4692" s="51"/>
      <c r="AG4692" s="36"/>
      <c r="AJ4692" s="36"/>
      <c r="AK4692" s="36"/>
      <c r="AL4692" s="36"/>
    </row>
    <row r="4693" spans="3:38" x14ac:dyDescent="0.3">
      <c r="C4693" s="51"/>
      <c r="AG4693" s="36"/>
      <c r="AJ4693" s="36"/>
      <c r="AK4693" s="36"/>
      <c r="AL4693" s="36"/>
    </row>
    <row r="4694" spans="3:38" x14ac:dyDescent="0.3">
      <c r="C4694" s="51"/>
      <c r="AG4694" s="36"/>
      <c r="AJ4694" s="36"/>
      <c r="AK4694" s="36"/>
      <c r="AL4694" s="36"/>
    </row>
    <row r="4695" spans="3:38" x14ac:dyDescent="0.3">
      <c r="C4695" s="51"/>
      <c r="AG4695" s="36"/>
      <c r="AJ4695" s="36"/>
      <c r="AK4695" s="36"/>
      <c r="AL4695" s="36"/>
    </row>
    <row r="4696" spans="3:38" x14ac:dyDescent="0.3">
      <c r="C4696" s="51"/>
      <c r="AG4696" s="36"/>
      <c r="AJ4696" s="36"/>
      <c r="AK4696" s="36"/>
      <c r="AL4696" s="36"/>
    </row>
    <row r="4697" spans="3:38" x14ac:dyDescent="0.3">
      <c r="C4697" s="51"/>
      <c r="AG4697" s="36"/>
      <c r="AJ4697" s="36"/>
      <c r="AK4697" s="36"/>
      <c r="AL4697" s="36"/>
    </row>
    <row r="4698" spans="3:38" x14ac:dyDescent="0.3">
      <c r="C4698" s="51"/>
      <c r="AG4698" s="36"/>
      <c r="AJ4698" s="36"/>
      <c r="AK4698" s="36"/>
      <c r="AL4698" s="36"/>
    </row>
    <row r="4699" spans="3:38" x14ac:dyDescent="0.3">
      <c r="C4699" s="51"/>
      <c r="AG4699" s="36"/>
      <c r="AJ4699" s="36"/>
      <c r="AK4699" s="36"/>
      <c r="AL4699" s="36"/>
    </row>
    <row r="4700" spans="3:38" x14ac:dyDescent="0.3">
      <c r="C4700" s="51"/>
      <c r="AG4700" s="36"/>
      <c r="AJ4700" s="36"/>
      <c r="AK4700" s="36"/>
      <c r="AL4700" s="36"/>
    </row>
    <row r="4701" spans="3:38" x14ac:dyDescent="0.3">
      <c r="C4701" s="51"/>
      <c r="AG4701" s="36"/>
      <c r="AJ4701" s="36"/>
      <c r="AK4701" s="36"/>
      <c r="AL4701" s="36"/>
    </row>
    <row r="4702" spans="3:38" x14ac:dyDescent="0.3">
      <c r="C4702" s="51"/>
      <c r="AG4702" s="36"/>
      <c r="AJ4702" s="36"/>
      <c r="AK4702" s="36"/>
      <c r="AL4702" s="36"/>
    </row>
    <row r="4703" spans="3:38" x14ac:dyDescent="0.3">
      <c r="C4703" s="51"/>
      <c r="AG4703" s="36"/>
      <c r="AJ4703" s="36"/>
      <c r="AK4703" s="36"/>
      <c r="AL4703" s="36"/>
    </row>
    <row r="4704" spans="3:38" x14ac:dyDescent="0.3">
      <c r="C4704" s="51"/>
      <c r="AG4704" s="36"/>
      <c r="AJ4704" s="36"/>
      <c r="AK4704" s="36"/>
      <c r="AL4704" s="36"/>
    </row>
    <row r="4705" spans="3:38" x14ac:dyDescent="0.3">
      <c r="C4705" s="51"/>
      <c r="AG4705" s="36"/>
      <c r="AJ4705" s="36"/>
      <c r="AK4705" s="36"/>
      <c r="AL4705" s="36"/>
    </row>
    <row r="4706" spans="3:38" x14ac:dyDescent="0.3">
      <c r="C4706" s="51"/>
      <c r="AG4706" s="36"/>
      <c r="AJ4706" s="36"/>
      <c r="AK4706" s="36"/>
      <c r="AL4706" s="36"/>
    </row>
    <row r="4707" spans="3:38" x14ac:dyDescent="0.3">
      <c r="C4707" s="51"/>
      <c r="AG4707" s="36"/>
      <c r="AJ4707" s="36"/>
      <c r="AK4707" s="36"/>
      <c r="AL4707" s="36"/>
    </row>
    <row r="4708" spans="3:38" x14ac:dyDescent="0.3">
      <c r="C4708" s="51"/>
      <c r="R4708" s="52"/>
      <c r="AG4708" s="36"/>
      <c r="AJ4708" s="36"/>
      <c r="AK4708" s="36"/>
      <c r="AL4708" s="36"/>
    </row>
    <row r="4709" spans="3:38" x14ac:dyDescent="0.3">
      <c r="C4709" s="51"/>
      <c r="R4709" s="52"/>
      <c r="AG4709" s="36"/>
      <c r="AJ4709" s="36"/>
      <c r="AK4709" s="36"/>
      <c r="AL4709" s="36"/>
    </row>
    <row r="4710" spans="3:38" x14ac:dyDescent="0.3">
      <c r="C4710" s="51"/>
      <c r="AG4710" s="36"/>
      <c r="AJ4710" s="36"/>
      <c r="AK4710" s="36"/>
      <c r="AL4710" s="36"/>
    </row>
    <row r="4711" spans="3:38" x14ac:dyDescent="0.3">
      <c r="C4711" s="51"/>
      <c r="AG4711" s="36"/>
      <c r="AJ4711" s="36"/>
      <c r="AK4711" s="36"/>
      <c r="AL4711" s="36"/>
    </row>
    <row r="4712" spans="3:38" x14ac:dyDescent="0.3">
      <c r="C4712" s="51"/>
      <c r="AG4712" s="36"/>
      <c r="AJ4712" s="36"/>
      <c r="AK4712" s="36"/>
      <c r="AL4712" s="36"/>
    </row>
    <row r="4713" spans="3:38" x14ac:dyDescent="0.3">
      <c r="C4713" s="51"/>
      <c r="AG4713" s="36"/>
      <c r="AJ4713" s="36"/>
      <c r="AK4713" s="36"/>
      <c r="AL4713" s="36"/>
    </row>
    <row r="4714" spans="3:38" x14ac:dyDescent="0.3">
      <c r="C4714" s="51"/>
      <c r="AG4714" s="36"/>
      <c r="AJ4714" s="36"/>
      <c r="AK4714" s="36"/>
      <c r="AL4714" s="36"/>
    </row>
    <row r="4715" spans="3:38" x14ac:dyDescent="0.3">
      <c r="C4715" s="51"/>
      <c r="AG4715" s="36"/>
      <c r="AJ4715" s="36"/>
      <c r="AK4715" s="36"/>
      <c r="AL4715" s="36"/>
    </row>
    <row r="4716" spans="3:38" x14ac:dyDescent="0.3">
      <c r="C4716" s="51"/>
      <c r="AG4716" s="36"/>
      <c r="AJ4716" s="36"/>
      <c r="AK4716" s="36"/>
      <c r="AL4716" s="36"/>
    </row>
    <row r="4717" spans="3:38" x14ac:dyDescent="0.3">
      <c r="C4717" s="51"/>
      <c r="AG4717" s="36"/>
      <c r="AJ4717" s="36"/>
      <c r="AK4717" s="36"/>
      <c r="AL4717" s="36"/>
    </row>
    <row r="4718" spans="3:38" x14ac:dyDescent="0.3">
      <c r="C4718" s="51"/>
      <c r="AG4718" s="36"/>
      <c r="AJ4718" s="36"/>
      <c r="AK4718" s="36"/>
      <c r="AL4718" s="36"/>
    </row>
    <row r="4719" spans="3:38" x14ac:dyDescent="0.3">
      <c r="C4719" s="51"/>
      <c r="AG4719" s="36"/>
      <c r="AJ4719" s="36"/>
      <c r="AK4719" s="36"/>
      <c r="AL4719" s="36"/>
    </row>
    <row r="4720" spans="3:38" x14ac:dyDescent="0.3">
      <c r="C4720" s="51"/>
      <c r="AG4720" s="36"/>
      <c r="AJ4720" s="36"/>
      <c r="AK4720" s="36"/>
      <c r="AL4720" s="36"/>
    </row>
    <row r="4721" spans="3:38" x14ac:dyDescent="0.3">
      <c r="C4721" s="51"/>
      <c r="AG4721" s="36"/>
      <c r="AJ4721" s="36"/>
      <c r="AK4721" s="36"/>
      <c r="AL4721" s="36"/>
    </row>
    <row r="4722" spans="3:38" x14ac:dyDescent="0.3">
      <c r="C4722" s="51"/>
      <c r="AG4722" s="36"/>
      <c r="AJ4722" s="36"/>
      <c r="AK4722" s="36"/>
      <c r="AL4722" s="36"/>
    </row>
    <row r="4723" spans="3:38" x14ac:dyDescent="0.3">
      <c r="C4723" s="51"/>
      <c r="AG4723" s="36"/>
      <c r="AJ4723" s="36"/>
      <c r="AK4723" s="36"/>
      <c r="AL4723" s="36"/>
    </row>
    <row r="4724" spans="3:38" x14ac:dyDescent="0.3">
      <c r="C4724" s="51"/>
      <c r="AG4724" s="36"/>
      <c r="AJ4724" s="36"/>
      <c r="AK4724" s="36"/>
      <c r="AL4724" s="36"/>
    </row>
    <row r="4725" spans="3:38" x14ac:dyDescent="0.3">
      <c r="C4725" s="51"/>
      <c r="AG4725" s="36"/>
      <c r="AJ4725" s="36"/>
      <c r="AK4725" s="36"/>
      <c r="AL4725" s="36"/>
    </row>
    <row r="4726" spans="3:38" x14ac:dyDescent="0.3">
      <c r="C4726" s="51"/>
      <c r="AG4726" s="36"/>
      <c r="AJ4726" s="36"/>
      <c r="AK4726" s="36"/>
      <c r="AL4726" s="36"/>
    </row>
    <row r="4727" spans="3:38" x14ac:dyDescent="0.3">
      <c r="C4727" s="51"/>
      <c r="AG4727" s="36"/>
      <c r="AJ4727" s="36"/>
      <c r="AK4727" s="36"/>
      <c r="AL4727" s="36"/>
    </row>
    <row r="4728" spans="3:38" x14ac:dyDescent="0.3">
      <c r="C4728" s="51"/>
      <c r="AG4728" s="36"/>
      <c r="AJ4728" s="36"/>
      <c r="AK4728" s="36"/>
      <c r="AL4728" s="36"/>
    </row>
    <row r="4729" spans="3:38" x14ac:dyDescent="0.3">
      <c r="C4729" s="51"/>
      <c r="AG4729" s="36"/>
      <c r="AJ4729" s="36"/>
      <c r="AK4729" s="36"/>
      <c r="AL4729" s="36"/>
    </row>
    <row r="4730" spans="3:38" x14ac:dyDescent="0.3">
      <c r="C4730" s="51"/>
      <c r="AG4730" s="36"/>
      <c r="AJ4730" s="36"/>
      <c r="AK4730" s="36"/>
      <c r="AL4730" s="36"/>
    </row>
    <row r="4731" spans="3:38" x14ac:dyDescent="0.3">
      <c r="C4731" s="51"/>
      <c r="AG4731" s="36"/>
      <c r="AJ4731" s="36"/>
      <c r="AK4731" s="36"/>
      <c r="AL4731" s="36"/>
    </row>
    <row r="4732" spans="3:38" x14ac:dyDescent="0.3">
      <c r="C4732" s="51"/>
      <c r="AG4732" s="36"/>
      <c r="AJ4732" s="36"/>
      <c r="AK4732" s="36"/>
      <c r="AL4732" s="36"/>
    </row>
    <row r="4733" spans="3:38" x14ac:dyDescent="0.3">
      <c r="C4733" s="51"/>
      <c r="AG4733" s="36"/>
      <c r="AJ4733" s="36"/>
      <c r="AK4733" s="36"/>
      <c r="AL4733" s="36"/>
    </row>
    <row r="4734" spans="3:38" x14ac:dyDescent="0.3">
      <c r="C4734" s="51"/>
      <c r="AG4734" s="36"/>
      <c r="AJ4734" s="36"/>
      <c r="AK4734" s="36"/>
      <c r="AL4734" s="36"/>
    </row>
    <row r="4735" spans="3:38" x14ac:dyDescent="0.3">
      <c r="C4735" s="51"/>
      <c r="AG4735" s="36"/>
      <c r="AJ4735" s="36"/>
      <c r="AK4735" s="36"/>
      <c r="AL4735" s="36"/>
    </row>
    <row r="4736" spans="3:38" x14ac:dyDescent="0.3">
      <c r="C4736" s="51"/>
      <c r="AG4736" s="36"/>
      <c r="AJ4736" s="36"/>
      <c r="AK4736" s="36"/>
      <c r="AL4736" s="36"/>
    </row>
    <row r="4737" spans="3:38" x14ac:dyDescent="0.3">
      <c r="C4737" s="51"/>
      <c r="AG4737" s="36"/>
      <c r="AJ4737" s="36"/>
      <c r="AK4737" s="36"/>
      <c r="AL4737" s="36"/>
    </row>
    <row r="4738" spans="3:38" x14ac:dyDescent="0.3">
      <c r="C4738" s="51"/>
      <c r="AG4738" s="36"/>
      <c r="AJ4738" s="36"/>
      <c r="AK4738" s="36"/>
      <c r="AL4738" s="36"/>
    </row>
    <row r="4739" spans="3:38" x14ac:dyDescent="0.3">
      <c r="C4739" s="51"/>
      <c r="AG4739" s="36"/>
      <c r="AJ4739" s="36"/>
      <c r="AK4739" s="36"/>
      <c r="AL4739" s="36"/>
    </row>
    <row r="4740" spans="3:38" x14ac:dyDescent="0.3">
      <c r="C4740" s="51"/>
      <c r="AG4740" s="36"/>
      <c r="AJ4740" s="36"/>
      <c r="AK4740" s="36"/>
      <c r="AL4740" s="36"/>
    </row>
    <row r="4741" spans="3:38" x14ac:dyDescent="0.3">
      <c r="C4741" s="51"/>
      <c r="AG4741" s="36"/>
      <c r="AJ4741" s="36"/>
      <c r="AK4741" s="36"/>
      <c r="AL4741" s="36"/>
    </row>
    <row r="4742" spans="3:38" x14ac:dyDescent="0.3">
      <c r="C4742" s="51"/>
      <c r="AG4742" s="36"/>
      <c r="AJ4742" s="36"/>
      <c r="AK4742" s="36"/>
      <c r="AL4742" s="36"/>
    </row>
    <row r="4743" spans="3:38" x14ac:dyDescent="0.3">
      <c r="C4743" s="51"/>
      <c r="AG4743" s="36"/>
      <c r="AJ4743" s="36"/>
      <c r="AK4743" s="36"/>
      <c r="AL4743" s="36"/>
    </row>
    <row r="4744" spans="3:38" x14ac:dyDescent="0.3">
      <c r="C4744" s="51"/>
      <c r="AG4744" s="36"/>
      <c r="AJ4744" s="36"/>
      <c r="AK4744" s="36"/>
      <c r="AL4744" s="36"/>
    </row>
    <row r="4745" spans="3:38" x14ac:dyDescent="0.3">
      <c r="C4745" s="51"/>
      <c r="AG4745" s="36"/>
      <c r="AJ4745" s="36"/>
      <c r="AK4745" s="36"/>
      <c r="AL4745" s="36"/>
    </row>
    <row r="4746" spans="3:38" x14ac:dyDescent="0.3">
      <c r="C4746" s="51"/>
      <c r="AG4746" s="36"/>
      <c r="AJ4746" s="36"/>
      <c r="AK4746" s="36"/>
      <c r="AL4746" s="36"/>
    </row>
    <row r="4747" spans="3:38" x14ac:dyDescent="0.3">
      <c r="C4747" s="51"/>
      <c r="AG4747" s="36"/>
      <c r="AJ4747" s="36"/>
      <c r="AK4747" s="36"/>
      <c r="AL4747" s="36"/>
    </row>
    <row r="4748" spans="3:38" x14ac:dyDescent="0.3">
      <c r="C4748" s="51"/>
      <c r="AG4748" s="36"/>
      <c r="AJ4748" s="36"/>
      <c r="AK4748" s="36"/>
      <c r="AL4748" s="36"/>
    </row>
    <row r="4749" spans="3:38" x14ac:dyDescent="0.3">
      <c r="C4749" s="51"/>
      <c r="AG4749" s="36"/>
      <c r="AJ4749" s="36"/>
      <c r="AK4749" s="36"/>
      <c r="AL4749" s="36"/>
    </row>
    <row r="4750" spans="3:38" x14ac:dyDescent="0.3">
      <c r="C4750" s="51"/>
      <c r="AG4750" s="36"/>
      <c r="AJ4750" s="36"/>
      <c r="AK4750" s="36"/>
      <c r="AL4750" s="36"/>
    </row>
    <row r="4751" spans="3:38" x14ac:dyDescent="0.3">
      <c r="C4751" s="51"/>
      <c r="AG4751" s="36"/>
      <c r="AJ4751" s="36"/>
      <c r="AK4751" s="36"/>
      <c r="AL4751" s="36"/>
    </row>
    <row r="4752" spans="3:38" x14ac:dyDescent="0.3">
      <c r="C4752" s="51"/>
      <c r="AG4752" s="36"/>
      <c r="AJ4752" s="36"/>
      <c r="AK4752" s="36"/>
      <c r="AL4752" s="36"/>
    </row>
    <row r="4753" spans="3:38" x14ac:dyDescent="0.3">
      <c r="C4753" s="51"/>
      <c r="AG4753" s="36"/>
      <c r="AJ4753" s="36"/>
      <c r="AK4753" s="36"/>
      <c r="AL4753" s="36"/>
    </row>
    <row r="4754" spans="3:38" x14ac:dyDescent="0.3">
      <c r="C4754" s="51"/>
      <c r="AG4754" s="36"/>
      <c r="AJ4754" s="36"/>
      <c r="AK4754" s="36"/>
      <c r="AL4754" s="36"/>
    </row>
    <row r="4755" spans="3:38" x14ac:dyDescent="0.3">
      <c r="C4755" s="51"/>
      <c r="AG4755" s="36"/>
      <c r="AJ4755" s="36"/>
      <c r="AK4755" s="36"/>
      <c r="AL4755" s="36"/>
    </row>
    <row r="4756" spans="3:38" x14ac:dyDescent="0.3">
      <c r="C4756" s="51"/>
      <c r="AG4756" s="36"/>
      <c r="AJ4756" s="36"/>
      <c r="AK4756" s="36"/>
      <c r="AL4756" s="36"/>
    </row>
    <row r="4757" spans="3:38" x14ac:dyDescent="0.3">
      <c r="C4757" s="51"/>
      <c r="AG4757" s="36"/>
      <c r="AJ4757" s="36"/>
      <c r="AK4757" s="36"/>
      <c r="AL4757" s="36"/>
    </row>
    <row r="4758" spans="3:38" x14ac:dyDescent="0.3">
      <c r="C4758" s="51"/>
      <c r="AG4758" s="36"/>
      <c r="AJ4758" s="36"/>
      <c r="AK4758" s="36"/>
      <c r="AL4758" s="36"/>
    </row>
    <row r="4759" spans="3:38" x14ac:dyDescent="0.3">
      <c r="C4759" s="51"/>
      <c r="AG4759" s="36"/>
      <c r="AJ4759" s="36"/>
      <c r="AK4759" s="36"/>
      <c r="AL4759" s="36"/>
    </row>
    <row r="4760" spans="3:38" x14ac:dyDescent="0.3">
      <c r="C4760" s="51"/>
      <c r="AG4760" s="36"/>
      <c r="AJ4760" s="36"/>
      <c r="AK4760" s="36"/>
      <c r="AL4760" s="36"/>
    </row>
    <row r="4761" spans="3:38" x14ac:dyDescent="0.3">
      <c r="C4761" s="51"/>
      <c r="AG4761" s="36"/>
      <c r="AJ4761" s="36"/>
      <c r="AK4761" s="36"/>
      <c r="AL4761" s="36"/>
    </row>
    <row r="4762" spans="3:38" x14ac:dyDescent="0.3">
      <c r="C4762" s="51"/>
      <c r="AG4762" s="36"/>
      <c r="AJ4762" s="36"/>
      <c r="AK4762" s="36"/>
      <c r="AL4762" s="36"/>
    </row>
    <row r="4763" spans="3:38" x14ac:dyDescent="0.3">
      <c r="C4763" s="51"/>
      <c r="AG4763" s="36"/>
      <c r="AJ4763" s="36"/>
      <c r="AK4763" s="36"/>
      <c r="AL4763" s="36"/>
    </row>
    <row r="4764" spans="3:38" x14ac:dyDescent="0.3">
      <c r="C4764" s="51"/>
      <c r="AG4764" s="36"/>
      <c r="AJ4764" s="36"/>
      <c r="AK4764" s="36"/>
      <c r="AL4764" s="36"/>
    </row>
    <row r="4765" spans="3:38" x14ac:dyDescent="0.3">
      <c r="C4765" s="51"/>
      <c r="AG4765" s="36"/>
      <c r="AJ4765" s="36"/>
      <c r="AK4765" s="36"/>
      <c r="AL4765" s="36"/>
    </row>
    <row r="4766" spans="3:38" x14ac:dyDescent="0.3">
      <c r="C4766" s="51"/>
      <c r="AG4766" s="36"/>
      <c r="AJ4766" s="36"/>
      <c r="AK4766" s="36"/>
      <c r="AL4766" s="36"/>
    </row>
    <row r="4767" spans="3:38" x14ac:dyDescent="0.3">
      <c r="C4767" s="51"/>
      <c r="AG4767" s="36"/>
      <c r="AJ4767" s="36"/>
      <c r="AK4767" s="36"/>
      <c r="AL4767" s="36"/>
    </row>
    <row r="4768" spans="3:38" x14ac:dyDescent="0.3">
      <c r="C4768" s="51"/>
      <c r="AG4768" s="36"/>
      <c r="AJ4768" s="36"/>
      <c r="AK4768" s="36"/>
      <c r="AL4768" s="36"/>
    </row>
    <row r="4769" spans="3:38" x14ac:dyDescent="0.3">
      <c r="C4769" s="51"/>
      <c r="AG4769" s="36"/>
      <c r="AJ4769" s="36"/>
      <c r="AK4769" s="36"/>
      <c r="AL4769" s="36"/>
    </row>
    <row r="4770" spans="3:38" x14ac:dyDescent="0.3">
      <c r="C4770" s="51"/>
      <c r="AG4770" s="36"/>
      <c r="AJ4770" s="36"/>
      <c r="AK4770" s="36"/>
      <c r="AL4770" s="36"/>
    </row>
    <row r="4771" spans="3:38" x14ac:dyDescent="0.3">
      <c r="C4771" s="51"/>
      <c r="AG4771" s="36"/>
      <c r="AJ4771" s="36"/>
      <c r="AK4771" s="36"/>
      <c r="AL4771" s="36"/>
    </row>
    <row r="4772" spans="3:38" x14ac:dyDescent="0.3">
      <c r="C4772" s="51"/>
      <c r="AG4772" s="36"/>
      <c r="AJ4772" s="36"/>
      <c r="AK4772" s="36"/>
      <c r="AL4772" s="36"/>
    </row>
    <row r="4773" spans="3:38" x14ac:dyDescent="0.3">
      <c r="C4773" s="51"/>
      <c r="AG4773" s="36"/>
      <c r="AJ4773" s="36"/>
      <c r="AK4773" s="36"/>
      <c r="AL4773" s="36"/>
    </row>
    <row r="4774" spans="3:38" x14ac:dyDescent="0.3">
      <c r="C4774" s="51"/>
      <c r="AG4774" s="36"/>
      <c r="AJ4774" s="36"/>
      <c r="AK4774" s="36"/>
      <c r="AL4774" s="36"/>
    </row>
    <row r="4775" spans="3:38" x14ac:dyDescent="0.3">
      <c r="C4775" s="51"/>
      <c r="AG4775" s="36"/>
      <c r="AJ4775" s="36"/>
      <c r="AK4775" s="36"/>
      <c r="AL4775" s="36"/>
    </row>
    <row r="4776" spans="3:38" x14ac:dyDescent="0.3">
      <c r="C4776" s="51"/>
      <c r="AG4776" s="36"/>
      <c r="AJ4776" s="36"/>
      <c r="AK4776" s="36"/>
      <c r="AL4776" s="36"/>
    </row>
    <row r="4777" spans="3:38" x14ac:dyDescent="0.3">
      <c r="C4777" s="51"/>
      <c r="AG4777" s="36"/>
      <c r="AJ4777" s="36"/>
      <c r="AK4777" s="36"/>
      <c r="AL4777" s="36"/>
    </row>
    <row r="4778" spans="3:38" x14ac:dyDescent="0.3">
      <c r="C4778" s="51"/>
      <c r="AG4778" s="36"/>
      <c r="AJ4778" s="36"/>
      <c r="AK4778" s="36"/>
      <c r="AL4778" s="36"/>
    </row>
    <row r="4779" spans="3:38" x14ac:dyDescent="0.3">
      <c r="C4779" s="51"/>
      <c r="AG4779" s="36"/>
      <c r="AJ4779" s="36"/>
      <c r="AK4779" s="36"/>
      <c r="AL4779" s="36"/>
    </row>
    <row r="4780" spans="3:38" x14ac:dyDescent="0.3">
      <c r="C4780" s="51"/>
      <c r="AG4780" s="36"/>
      <c r="AJ4780" s="36"/>
      <c r="AK4780" s="36"/>
      <c r="AL4780" s="36"/>
    </row>
    <row r="4781" spans="3:38" x14ac:dyDescent="0.3">
      <c r="C4781" s="51"/>
      <c r="G4781" s="52"/>
      <c r="H4781" s="52"/>
      <c r="AG4781" s="36"/>
      <c r="AJ4781" s="36"/>
      <c r="AK4781" s="36"/>
      <c r="AL4781" s="36"/>
    </row>
    <row r="4782" spans="3:38" x14ac:dyDescent="0.3">
      <c r="C4782" s="51"/>
      <c r="G4782" s="52"/>
      <c r="H4782" s="52"/>
      <c r="AG4782" s="36"/>
      <c r="AJ4782" s="36"/>
      <c r="AK4782" s="36"/>
      <c r="AL4782" s="36"/>
    </row>
    <row r="4783" spans="3:38" x14ac:dyDescent="0.3">
      <c r="C4783" s="51"/>
      <c r="AG4783" s="36"/>
      <c r="AJ4783" s="36"/>
      <c r="AK4783" s="36"/>
      <c r="AL4783" s="36"/>
    </row>
    <row r="4784" spans="3:38" x14ac:dyDescent="0.3">
      <c r="C4784" s="51"/>
      <c r="AG4784" s="36"/>
      <c r="AJ4784" s="36"/>
      <c r="AK4784" s="36"/>
      <c r="AL4784" s="36"/>
    </row>
    <row r="4785" spans="3:38" x14ac:dyDescent="0.3">
      <c r="C4785" s="51"/>
      <c r="AG4785" s="36"/>
      <c r="AJ4785" s="36"/>
      <c r="AK4785" s="36"/>
      <c r="AL4785" s="36"/>
    </row>
    <row r="4786" spans="3:38" x14ac:dyDescent="0.3">
      <c r="C4786" s="51"/>
      <c r="AG4786" s="36"/>
      <c r="AJ4786" s="36"/>
      <c r="AK4786" s="36"/>
      <c r="AL4786" s="36"/>
    </row>
    <row r="4787" spans="3:38" x14ac:dyDescent="0.3">
      <c r="C4787" s="51"/>
      <c r="AG4787" s="36"/>
      <c r="AJ4787" s="36"/>
      <c r="AK4787" s="36"/>
      <c r="AL4787" s="36"/>
    </row>
    <row r="4788" spans="3:38" x14ac:dyDescent="0.3">
      <c r="C4788" s="51"/>
      <c r="AG4788" s="36"/>
      <c r="AJ4788" s="36"/>
      <c r="AK4788" s="36"/>
      <c r="AL4788" s="36"/>
    </row>
    <row r="4789" spans="3:38" x14ac:dyDescent="0.3">
      <c r="C4789" s="51"/>
      <c r="AG4789" s="36"/>
      <c r="AJ4789" s="36"/>
      <c r="AK4789" s="36"/>
      <c r="AL4789" s="36"/>
    </row>
    <row r="4790" spans="3:38" x14ac:dyDescent="0.3">
      <c r="C4790" s="51"/>
      <c r="AG4790" s="36"/>
      <c r="AJ4790" s="36"/>
      <c r="AK4790" s="36"/>
      <c r="AL4790" s="36"/>
    </row>
    <row r="4791" spans="3:38" x14ac:dyDescent="0.3">
      <c r="C4791" s="51"/>
      <c r="AG4791" s="36"/>
      <c r="AJ4791" s="36"/>
      <c r="AK4791" s="36"/>
      <c r="AL4791" s="36"/>
    </row>
    <row r="4792" spans="3:38" x14ac:dyDescent="0.3">
      <c r="C4792" s="51"/>
      <c r="AG4792" s="36"/>
      <c r="AJ4792" s="36"/>
      <c r="AK4792" s="36"/>
      <c r="AL4792" s="36"/>
    </row>
    <row r="4793" spans="3:38" x14ac:dyDescent="0.3">
      <c r="C4793" s="51"/>
      <c r="AG4793" s="36"/>
      <c r="AJ4793" s="36"/>
      <c r="AK4793" s="36"/>
      <c r="AL4793" s="36"/>
    </row>
    <row r="4794" spans="3:38" x14ac:dyDescent="0.3">
      <c r="C4794" s="51"/>
      <c r="AG4794" s="36"/>
      <c r="AJ4794" s="36"/>
      <c r="AK4794" s="36"/>
      <c r="AL4794" s="36"/>
    </row>
    <row r="4795" spans="3:38" x14ac:dyDescent="0.3">
      <c r="C4795" s="51"/>
      <c r="R4795" s="52"/>
      <c r="AG4795" s="36"/>
      <c r="AJ4795" s="36"/>
      <c r="AK4795" s="36"/>
      <c r="AL4795" s="36"/>
    </row>
    <row r="4796" spans="3:38" x14ac:dyDescent="0.3">
      <c r="C4796" s="51"/>
      <c r="AG4796" s="36"/>
      <c r="AJ4796" s="36"/>
      <c r="AK4796" s="36"/>
      <c r="AL4796" s="36"/>
    </row>
    <row r="4797" spans="3:38" x14ac:dyDescent="0.3">
      <c r="C4797" s="51"/>
      <c r="AG4797" s="36"/>
      <c r="AJ4797" s="36"/>
      <c r="AK4797" s="36"/>
      <c r="AL4797" s="36"/>
    </row>
    <row r="4798" spans="3:38" x14ac:dyDescent="0.3">
      <c r="C4798" s="51"/>
      <c r="AG4798" s="36"/>
      <c r="AJ4798" s="36"/>
      <c r="AK4798" s="36"/>
      <c r="AL4798" s="36"/>
    </row>
    <row r="4799" spans="3:38" x14ac:dyDescent="0.3">
      <c r="C4799" s="51"/>
      <c r="AG4799" s="36"/>
      <c r="AJ4799" s="36"/>
      <c r="AK4799" s="36"/>
      <c r="AL4799" s="36"/>
    </row>
    <row r="4800" spans="3:38" x14ac:dyDescent="0.3">
      <c r="C4800" s="51"/>
      <c r="AG4800" s="36"/>
      <c r="AJ4800" s="36"/>
      <c r="AK4800" s="36"/>
      <c r="AL4800" s="36"/>
    </row>
    <row r="4801" spans="3:38" x14ac:dyDescent="0.3">
      <c r="C4801" s="51"/>
      <c r="AG4801" s="36"/>
      <c r="AJ4801" s="36"/>
      <c r="AK4801" s="36"/>
      <c r="AL4801" s="36"/>
    </row>
    <row r="4802" spans="3:38" x14ac:dyDescent="0.3">
      <c r="C4802" s="51"/>
      <c r="AG4802" s="36"/>
      <c r="AJ4802" s="36"/>
      <c r="AK4802" s="36"/>
      <c r="AL4802" s="36"/>
    </row>
    <row r="4803" spans="3:38" x14ac:dyDescent="0.3">
      <c r="C4803" s="51"/>
      <c r="AG4803" s="36"/>
      <c r="AJ4803" s="36"/>
      <c r="AK4803" s="36"/>
      <c r="AL4803" s="36"/>
    </row>
    <row r="4804" spans="3:38" x14ac:dyDescent="0.3">
      <c r="C4804" s="51"/>
      <c r="AG4804" s="36"/>
      <c r="AJ4804" s="36"/>
      <c r="AK4804" s="36"/>
      <c r="AL4804" s="36"/>
    </row>
    <row r="4805" spans="3:38" x14ac:dyDescent="0.3">
      <c r="C4805" s="51"/>
      <c r="AG4805" s="36"/>
      <c r="AJ4805" s="36"/>
      <c r="AK4805" s="36"/>
      <c r="AL4805" s="36"/>
    </row>
    <row r="4806" spans="3:38" x14ac:dyDescent="0.3">
      <c r="C4806" s="51"/>
      <c r="AG4806" s="36"/>
      <c r="AJ4806" s="36"/>
      <c r="AK4806" s="36"/>
      <c r="AL4806" s="36"/>
    </row>
    <row r="4807" spans="3:38" x14ac:dyDescent="0.3">
      <c r="C4807" s="51"/>
      <c r="AG4807" s="36"/>
      <c r="AJ4807" s="36"/>
      <c r="AK4807" s="36"/>
      <c r="AL4807" s="36"/>
    </row>
    <row r="4808" spans="3:38" x14ac:dyDescent="0.3">
      <c r="C4808" s="51"/>
      <c r="AG4808" s="36"/>
      <c r="AJ4808" s="36"/>
      <c r="AK4808" s="36"/>
      <c r="AL4808" s="36"/>
    </row>
    <row r="4809" spans="3:38" x14ac:dyDescent="0.3">
      <c r="C4809" s="51"/>
      <c r="AG4809" s="36"/>
      <c r="AJ4809" s="36"/>
      <c r="AK4809" s="36"/>
      <c r="AL4809" s="36"/>
    </row>
    <row r="4810" spans="3:38" x14ac:dyDescent="0.3">
      <c r="C4810" s="51"/>
      <c r="AG4810" s="36"/>
      <c r="AJ4810" s="36"/>
      <c r="AK4810" s="36"/>
      <c r="AL4810" s="36"/>
    </row>
    <row r="4811" spans="3:38" x14ac:dyDescent="0.3">
      <c r="C4811" s="51"/>
      <c r="AG4811" s="36"/>
      <c r="AJ4811" s="36"/>
      <c r="AK4811" s="36"/>
      <c r="AL4811" s="36"/>
    </row>
    <row r="4812" spans="3:38" x14ac:dyDescent="0.3">
      <c r="C4812" s="51"/>
      <c r="AG4812" s="36"/>
      <c r="AJ4812" s="36"/>
      <c r="AK4812" s="36"/>
      <c r="AL4812" s="36"/>
    </row>
    <row r="4813" spans="3:38" x14ac:dyDescent="0.3">
      <c r="C4813" s="51"/>
      <c r="AG4813" s="36"/>
      <c r="AJ4813" s="36"/>
      <c r="AK4813" s="36"/>
      <c r="AL4813" s="36"/>
    </row>
    <row r="4814" spans="3:38" x14ac:dyDescent="0.3">
      <c r="C4814" s="51"/>
      <c r="AG4814" s="36"/>
      <c r="AJ4814" s="36"/>
      <c r="AK4814" s="36"/>
      <c r="AL4814" s="36"/>
    </row>
    <row r="4815" spans="3:38" x14ac:dyDescent="0.3">
      <c r="C4815" s="51"/>
      <c r="AG4815" s="36"/>
      <c r="AJ4815" s="36"/>
      <c r="AK4815" s="36"/>
      <c r="AL4815" s="36"/>
    </row>
    <row r="4816" spans="3:38" x14ac:dyDescent="0.3">
      <c r="C4816" s="51"/>
      <c r="AG4816" s="36"/>
      <c r="AJ4816" s="36"/>
      <c r="AK4816" s="36"/>
      <c r="AL4816" s="36"/>
    </row>
    <row r="4817" spans="3:38" x14ac:dyDescent="0.3">
      <c r="C4817" s="51"/>
      <c r="AG4817" s="36"/>
      <c r="AJ4817" s="36"/>
      <c r="AK4817" s="36"/>
      <c r="AL4817" s="36"/>
    </row>
    <row r="4818" spans="3:38" x14ac:dyDescent="0.3">
      <c r="C4818" s="51"/>
      <c r="AG4818" s="36"/>
      <c r="AJ4818" s="36"/>
      <c r="AK4818" s="36"/>
      <c r="AL4818" s="36"/>
    </row>
    <row r="4819" spans="3:38" x14ac:dyDescent="0.3">
      <c r="C4819" s="51"/>
      <c r="AG4819" s="36"/>
      <c r="AJ4819" s="36"/>
      <c r="AK4819" s="36"/>
      <c r="AL4819" s="36"/>
    </row>
    <row r="4820" spans="3:38" x14ac:dyDescent="0.3">
      <c r="C4820" s="51"/>
      <c r="AG4820" s="36"/>
      <c r="AJ4820" s="36"/>
      <c r="AK4820" s="36"/>
      <c r="AL4820" s="36"/>
    </row>
    <row r="4821" spans="3:38" x14ac:dyDescent="0.3">
      <c r="C4821" s="51"/>
      <c r="AG4821" s="36"/>
      <c r="AJ4821" s="36"/>
      <c r="AK4821" s="36"/>
      <c r="AL4821" s="36"/>
    </row>
    <row r="4822" spans="3:38" x14ac:dyDescent="0.3">
      <c r="C4822" s="51"/>
      <c r="AG4822" s="36"/>
      <c r="AJ4822" s="36"/>
      <c r="AK4822" s="36"/>
      <c r="AL4822" s="36"/>
    </row>
    <row r="4823" spans="3:38" x14ac:dyDescent="0.3">
      <c r="C4823" s="51"/>
      <c r="AG4823" s="36"/>
      <c r="AJ4823" s="36"/>
      <c r="AK4823" s="36"/>
      <c r="AL4823" s="36"/>
    </row>
    <row r="4824" spans="3:38" x14ac:dyDescent="0.3">
      <c r="C4824" s="51"/>
      <c r="AG4824" s="36"/>
      <c r="AJ4824" s="36"/>
      <c r="AK4824" s="36"/>
      <c r="AL4824" s="36"/>
    </row>
    <row r="4825" spans="3:38" x14ac:dyDescent="0.3">
      <c r="C4825" s="51"/>
      <c r="AG4825" s="36"/>
      <c r="AJ4825" s="36"/>
      <c r="AK4825" s="36"/>
      <c r="AL4825" s="36"/>
    </row>
    <row r="4826" spans="3:38" x14ac:dyDescent="0.3">
      <c r="C4826" s="51"/>
      <c r="AG4826" s="36"/>
      <c r="AJ4826" s="36"/>
      <c r="AK4826" s="36"/>
      <c r="AL4826" s="36"/>
    </row>
    <row r="4827" spans="3:38" x14ac:dyDescent="0.3">
      <c r="C4827" s="51"/>
      <c r="AG4827" s="36"/>
      <c r="AJ4827" s="36"/>
      <c r="AK4827" s="36"/>
      <c r="AL4827" s="36"/>
    </row>
    <row r="4828" spans="3:38" x14ac:dyDescent="0.3">
      <c r="C4828" s="51"/>
      <c r="AG4828" s="36"/>
      <c r="AJ4828" s="36"/>
      <c r="AK4828" s="36"/>
      <c r="AL4828" s="36"/>
    </row>
    <row r="4829" spans="3:38" x14ac:dyDescent="0.3">
      <c r="C4829" s="51"/>
      <c r="AG4829" s="36"/>
      <c r="AJ4829" s="36"/>
      <c r="AK4829" s="36"/>
      <c r="AL4829" s="36"/>
    </row>
    <row r="4830" spans="3:38" x14ac:dyDescent="0.3">
      <c r="C4830" s="51"/>
      <c r="AG4830" s="36"/>
      <c r="AJ4830" s="36"/>
      <c r="AK4830" s="36"/>
      <c r="AL4830" s="36"/>
    </row>
    <row r="4831" spans="3:38" x14ac:dyDescent="0.3">
      <c r="C4831" s="51"/>
      <c r="AG4831" s="36"/>
      <c r="AJ4831" s="36"/>
      <c r="AK4831" s="36"/>
      <c r="AL4831" s="36"/>
    </row>
    <row r="4832" spans="3:38" x14ac:dyDescent="0.3">
      <c r="C4832" s="51"/>
      <c r="AG4832" s="36"/>
      <c r="AJ4832" s="36"/>
      <c r="AK4832" s="36"/>
      <c r="AL4832" s="36"/>
    </row>
    <row r="4833" spans="3:38" x14ac:dyDescent="0.3">
      <c r="C4833" s="51"/>
      <c r="AG4833" s="36"/>
      <c r="AJ4833" s="36"/>
      <c r="AK4833" s="36"/>
      <c r="AL4833" s="36"/>
    </row>
    <row r="4834" spans="3:38" x14ac:dyDescent="0.3">
      <c r="C4834" s="51"/>
      <c r="AG4834" s="36"/>
      <c r="AJ4834" s="36"/>
      <c r="AK4834" s="36"/>
      <c r="AL4834" s="36"/>
    </row>
    <row r="4835" spans="3:38" x14ac:dyDescent="0.3">
      <c r="C4835" s="51"/>
      <c r="AG4835" s="36"/>
      <c r="AJ4835" s="36"/>
      <c r="AK4835" s="36"/>
      <c r="AL4835" s="36"/>
    </row>
    <row r="4836" spans="3:38" x14ac:dyDescent="0.3">
      <c r="C4836" s="51"/>
      <c r="AG4836" s="36"/>
      <c r="AJ4836" s="36"/>
      <c r="AK4836" s="36"/>
      <c r="AL4836" s="36"/>
    </row>
    <row r="4837" spans="3:38" x14ac:dyDescent="0.3">
      <c r="C4837" s="51"/>
      <c r="AG4837" s="36"/>
      <c r="AJ4837" s="36"/>
      <c r="AK4837" s="36"/>
      <c r="AL4837" s="36"/>
    </row>
    <row r="4838" spans="3:38" x14ac:dyDescent="0.3">
      <c r="C4838" s="51"/>
      <c r="E4838" s="52"/>
      <c r="AG4838" s="36"/>
      <c r="AJ4838" s="36"/>
      <c r="AK4838" s="36"/>
      <c r="AL4838" s="36"/>
    </row>
    <row r="4839" spans="3:38" x14ac:dyDescent="0.3">
      <c r="C4839" s="51"/>
      <c r="E4839" s="52"/>
      <c r="AG4839" s="36"/>
      <c r="AJ4839" s="36"/>
      <c r="AK4839" s="36"/>
      <c r="AL4839" s="36"/>
    </row>
    <row r="4840" spans="3:38" x14ac:dyDescent="0.3">
      <c r="C4840" s="51"/>
      <c r="AG4840" s="36"/>
      <c r="AJ4840" s="36"/>
      <c r="AK4840" s="36"/>
      <c r="AL4840" s="36"/>
    </row>
    <row r="4841" spans="3:38" x14ac:dyDescent="0.3">
      <c r="C4841" s="51"/>
      <c r="AG4841" s="36"/>
      <c r="AJ4841" s="36"/>
      <c r="AK4841" s="36"/>
      <c r="AL4841" s="36"/>
    </row>
    <row r="4842" spans="3:38" x14ac:dyDescent="0.3">
      <c r="C4842" s="51"/>
      <c r="AG4842" s="36"/>
      <c r="AJ4842" s="36"/>
      <c r="AK4842" s="36"/>
      <c r="AL4842" s="36"/>
    </row>
    <row r="4843" spans="3:38" x14ac:dyDescent="0.3">
      <c r="C4843" s="51"/>
      <c r="AG4843" s="36"/>
      <c r="AJ4843" s="36"/>
      <c r="AK4843" s="36"/>
      <c r="AL4843" s="36"/>
    </row>
    <row r="4844" spans="3:38" x14ac:dyDescent="0.3">
      <c r="C4844" s="51"/>
      <c r="AG4844" s="36"/>
      <c r="AJ4844" s="36"/>
      <c r="AK4844" s="36"/>
      <c r="AL4844" s="36"/>
    </row>
    <row r="4845" spans="3:38" x14ac:dyDescent="0.3">
      <c r="C4845" s="51"/>
      <c r="AG4845" s="36"/>
      <c r="AJ4845" s="36"/>
      <c r="AK4845" s="36"/>
      <c r="AL4845" s="36"/>
    </row>
    <row r="4846" spans="3:38" x14ac:dyDescent="0.3">
      <c r="C4846" s="51"/>
      <c r="AG4846" s="36"/>
      <c r="AJ4846" s="36"/>
      <c r="AK4846" s="36"/>
      <c r="AL4846" s="36"/>
    </row>
    <row r="4847" spans="3:38" x14ac:dyDescent="0.3">
      <c r="C4847" s="51"/>
      <c r="AG4847" s="36"/>
      <c r="AJ4847" s="36"/>
      <c r="AK4847" s="36"/>
      <c r="AL4847" s="36"/>
    </row>
    <row r="4848" spans="3:38" x14ac:dyDescent="0.3">
      <c r="C4848" s="51"/>
      <c r="AG4848" s="36"/>
      <c r="AJ4848" s="36"/>
      <c r="AK4848" s="36"/>
      <c r="AL4848" s="36"/>
    </row>
    <row r="4849" spans="3:38" x14ac:dyDescent="0.3">
      <c r="C4849" s="51"/>
      <c r="AG4849" s="36"/>
      <c r="AJ4849" s="36"/>
      <c r="AK4849" s="36"/>
      <c r="AL4849" s="36"/>
    </row>
    <row r="4850" spans="3:38" x14ac:dyDescent="0.3">
      <c r="C4850" s="51"/>
      <c r="AG4850" s="36"/>
      <c r="AJ4850" s="36"/>
      <c r="AK4850" s="36"/>
      <c r="AL4850" s="36"/>
    </row>
    <row r="4851" spans="3:38" x14ac:dyDescent="0.3">
      <c r="C4851" s="51"/>
      <c r="AG4851" s="36"/>
      <c r="AJ4851" s="36"/>
      <c r="AK4851" s="36"/>
      <c r="AL4851" s="36"/>
    </row>
    <row r="4852" spans="3:38" x14ac:dyDescent="0.3">
      <c r="C4852" s="51"/>
      <c r="AG4852" s="36"/>
      <c r="AJ4852" s="36"/>
      <c r="AK4852" s="36"/>
      <c r="AL4852" s="36"/>
    </row>
    <row r="4853" spans="3:38" x14ac:dyDescent="0.3">
      <c r="C4853" s="51"/>
      <c r="AG4853" s="36"/>
      <c r="AJ4853" s="36"/>
      <c r="AK4853" s="36"/>
      <c r="AL4853" s="36"/>
    </row>
    <row r="4854" spans="3:38" x14ac:dyDescent="0.3">
      <c r="C4854" s="51"/>
      <c r="AG4854" s="36"/>
      <c r="AJ4854" s="36"/>
      <c r="AK4854" s="36"/>
      <c r="AL4854" s="36"/>
    </row>
    <row r="4855" spans="3:38" x14ac:dyDescent="0.3">
      <c r="C4855" s="51"/>
      <c r="AG4855" s="36"/>
      <c r="AJ4855" s="36"/>
      <c r="AK4855" s="36"/>
      <c r="AL4855" s="36"/>
    </row>
    <row r="4856" spans="3:38" x14ac:dyDescent="0.3">
      <c r="C4856" s="51"/>
      <c r="AG4856" s="36"/>
      <c r="AJ4856" s="36"/>
      <c r="AK4856" s="36"/>
      <c r="AL4856" s="36"/>
    </row>
    <row r="4857" spans="3:38" x14ac:dyDescent="0.3">
      <c r="C4857" s="51"/>
      <c r="AG4857" s="36"/>
      <c r="AJ4857" s="36"/>
      <c r="AK4857" s="36"/>
      <c r="AL4857" s="36"/>
    </row>
    <row r="4858" spans="3:38" x14ac:dyDescent="0.3">
      <c r="C4858" s="51"/>
      <c r="AG4858" s="36"/>
      <c r="AJ4858" s="36"/>
      <c r="AK4858" s="36"/>
      <c r="AL4858" s="36"/>
    </row>
    <row r="4859" spans="3:38" x14ac:dyDescent="0.3">
      <c r="C4859" s="51"/>
      <c r="AG4859" s="36"/>
      <c r="AJ4859" s="36"/>
      <c r="AK4859" s="36"/>
      <c r="AL4859" s="36"/>
    </row>
    <row r="4860" spans="3:38" x14ac:dyDescent="0.3">
      <c r="C4860" s="51"/>
      <c r="AG4860" s="36"/>
      <c r="AJ4860" s="36"/>
      <c r="AK4860" s="36"/>
      <c r="AL4860" s="36"/>
    </row>
    <row r="4861" spans="3:38" x14ac:dyDescent="0.3">
      <c r="C4861" s="51"/>
      <c r="AG4861" s="36"/>
      <c r="AJ4861" s="36"/>
      <c r="AK4861" s="36"/>
      <c r="AL4861" s="36"/>
    </row>
    <row r="4862" spans="3:38" x14ac:dyDescent="0.3">
      <c r="C4862" s="51"/>
      <c r="AG4862" s="36"/>
      <c r="AJ4862" s="36"/>
      <c r="AK4862" s="36"/>
      <c r="AL4862" s="36"/>
    </row>
    <row r="4863" spans="3:38" x14ac:dyDescent="0.3">
      <c r="C4863" s="51"/>
      <c r="AG4863" s="36"/>
      <c r="AJ4863" s="36"/>
      <c r="AK4863" s="36"/>
      <c r="AL4863" s="36"/>
    </row>
    <row r="4864" spans="3:38" x14ac:dyDescent="0.3">
      <c r="C4864" s="51"/>
      <c r="AG4864" s="36"/>
      <c r="AJ4864" s="36"/>
      <c r="AK4864" s="36"/>
      <c r="AL4864" s="36"/>
    </row>
    <row r="4865" spans="3:38" x14ac:dyDescent="0.3">
      <c r="C4865" s="51"/>
      <c r="AG4865" s="36"/>
      <c r="AJ4865" s="36"/>
      <c r="AK4865" s="36"/>
      <c r="AL4865" s="36"/>
    </row>
    <row r="4866" spans="3:38" x14ac:dyDescent="0.3">
      <c r="C4866" s="51"/>
      <c r="AG4866" s="36"/>
      <c r="AJ4866" s="36"/>
      <c r="AK4866" s="36"/>
      <c r="AL4866" s="36"/>
    </row>
    <row r="4867" spans="3:38" x14ac:dyDescent="0.3">
      <c r="C4867" s="51"/>
      <c r="AG4867" s="36"/>
      <c r="AJ4867" s="36"/>
      <c r="AK4867" s="36"/>
      <c r="AL4867" s="36"/>
    </row>
    <row r="4868" spans="3:38" x14ac:dyDescent="0.3">
      <c r="C4868" s="51"/>
      <c r="AG4868" s="36"/>
      <c r="AJ4868" s="36"/>
      <c r="AK4868" s="36"/>
      <c r="AL4868" s="36"/>
    </row>
    <row r="4869" spans="3:38" x14ac:dyDescent="0.3">
      <c r="C4869" s="51"/>
      <c r="AG4869" s="36"/>
      <c r="AJ4869" s="36"/>
      <c r="AK4869" s="36"/>
      <c r="AL4869" s="36"/>
    </row>
    <row r="4870" spans="3:38" x14ac:dyDescent="0.3">
      <c r="C4870" s="51"/>
      <c r="AG4870" s="36"/>
      <c r="AJ4870" s="36"/>
      <c r="AK4870" s="36"/>
      <c r="AL4870" s="36"/>
    </row>
    <row r="4871" spans="3:38" x14ac:dyDescent="0.3">
      <c r="C4871" s="51"/>
      <c r="AG4871" s="36"/>
      <c r="AJ4871" s="36"/>
      <c r="AK4871" s="36"/>
      <c r="AL4871" s="36"/>
    </row>
    <row r="4872" spans="3:38" x14ac:dyDescent="0.3">
      <c r="C4872" s="51"/>
      <c r="AG4872" s="36"/>
      <c r="AJ4872" s="36"/>
      <c r="AK4872" s="36"/>
      <c r="AL4872" s="36"/>
    </row>
    <row r="4873" spans="3:38" x14ac:dyDescent="0.3">
      <c r="C4873" s="51"/>
      <c r="AG4873" s="36"/>
      <c r="AJ4873" s="36"/>
      <c r="AK4873" s="36"/>
      <c r="AL4873" s="36"/>
    </row>
    <row r="4874" spans="3:38" x14ac:dyDescent="0.3">
      <c r="C4874" s="51"/>
      <c r="AG4874" s="36"/>
      <c r="AJ4874" s="36"/>
      <c r="AK4874" s="36"/>
      <c r="AL4874" s="36"/>
    </row>
    <row r="4875" spans="3:38" x14ac:dyDescent="0.3">
      <c r="C4875" s="51"/>
      <c r="AG4875" s="36"/>
      <c r="AJ4875" s="36"/>
      <c r="AK4875" s="36"/>
      <c r="AL4875" s="36"/>
    </row>
    <row r="4876" spans="3:38" x14ac:dyDescent="0.3">
      <c r="C4876" s="51"/>
      <c r="AG4876" s="36"/>
      <c r="AJ4876" s="36"/>
      <c r="AK4876" s="36"/>
      <c r="AL4876" s="36"/>
    </row>
    <row r="4877" spans="3:38" x14ac:dyDescent="0.3">
      <c r="C4877" s="51"/>
      <c r="AG4877" s="36"/>
      <c r="AJ4877" s="36"/>
      <c r="AK4877" s="36"/>
      <c r="AL4877" s="36"/>
    </row>
    <row r="4878" spans="3:38" x14ac:dyDescent="0.3">
      <c r="C4878" s="51"/>
      <c r="AG4878" s="36"/>
      <c r="AJ4878" s="36"/>
      <c r="AK4878" s="36"/>
      <c r="AL4878" s="36"/>
    </row>
    <row r="4879" spans="3:38" x14ac:dyDescent="0.3">
      <c r="C4879" s="51"/>
      <c r="AG4879" s="36"/>
      <c r="AJ4879" s="36"/>
      <c r="AK4879" s="36"/>
      <c r="AL4879" s="36"/>
    </row>
    <row r="4880" spans="3:38" x14ac:dyDescent="0.3">
      <c r="C4880" s="51"/>
      <c r="AG4880" s="36"/>
      <c r="AJ4880" s="36"/>
      <c r="AK4880" s="36"/>
      <c r="AL4880" s="36"/>
    </row>
    <row r="4881" spans="3:38" x14ac:dyDescent="0.3">
      <c r="C4881" s="51"/>
      <c r="AG4881" s="36"/>
      <c r="AJ4881" s="36"/>
      <c r="AK4881" s="36"/>
      <c r="AL4881" s="36"/>
    </row>
    <row r="4882" spans="3:38" x14ac:dyDescent="0.3">
      <c r="C4882" s="51"/>
      <c r="AG4882" s="36"/>
      <c r="AJ4882" s="36"/>
      <c r="AK4882" s="36"/>
      <c r="AL4882" s="36"/>
    </row>
    <row r="4883" spans="3:38" x14ac:dyDescent="0.3">
      <c r="C4883" s="51"/>
      <c r="G4883" s="52"/>
      <c r="H4883" s="52"/>
      <c r="AG4883" s="36"/>
      <c r="AJ4883" s="36"/>
      <c r="AK4883" s="36"/>
      <c r="AL4883" s="36"/>
    </row>
    <row r="4884" spans="3:38" x14ac:dyDescent="0.3">
      <c r="C4884" s="51"/>
      <c r="AG4884" s="36"/>
      <c r="AJ4884" s="36"/>
      <c r="AK4884" s="36"/>
      <c r="AL4884" s="36"/>
    </row>
    <row r="4885" spans="3:38" x14ac:dyDescent="0.3">
      <c r="C4885" s="51"/>
      <c r="AG4885" s="36"/>
      <c r="AJ4885" s="36"/>
      <c r="AK4885" s="36"/>
      <c r="AL4885" s="36"/>
    </row>
    <row r="4886" spans="3:38" x14ac:dyDescent="0.3">
      <c r="C4886" s="51"/>
      <c r="G4886" s="52"/>
      <c r="H4886" s="52"/>
      <c r="AG4886" s="36"/>
      <c r="AJ4886" s="36"/>
      <c r="AK4886" s="36"/>
      <c r="AL4886" s="36"/>
    </row>
    <row r="4887" spans="3:38" x14ac:dyDescent="0.3">
      <c r="C4887" s="51"/>
      <c r="AG4887" s="36"/>
      <c r="AJ4887" s="36"/>
      <c r="AK4887" s="36"/>
      <c r="AL4887" s="36"/>
    </row>
    <row r="4888" spans="3:38" x14ac:dyDescent="0.3">
      <c r="C4888" s="51"/>
      <c r="AG4888" s="36"/>
      <c r="AJ4888" s="36"/>
      <c r="AK4888" s="36"/>
      <c r="AL4888" s="36"/>
    </row>
    <row r="4889" spans="3:38" x14ac:dyDescent="0.3">
      <c r="C4889" s="51"/>
      <c r="AG4889" s="36"/>
      <c r="AJ4889" s="36"/>
      <c r="AK4889" s="36"/>
      <c r="AL4889" s="36"/>
    </row>
    <row r="4890" spans="3:38" x14ac:dyDescent="0.3">
      <c r="C4890" s="51"/>
      <c r="AG4890" s="36"/>
      <c r="AJ4890" s="36"/>
      <c r="AK4890" s="36"/>
      <c r="AL4890" s="36"/>
    </row>
    <row r="4891" spans="3:38" x14ac:dyDescent="0.3">
      <c r="C4891" s="51"/>
      <c r="AG4891" s="36"/>
      <c r="AJ4891" s="36"/>
      <c r="AK4891" s="36"/>
      <c r="AL4891" s="36"/>
    </row>
    <row r="4892" spans="3:38" x14ac:dyDescent="0.3">
      <c r="C4892" s="51"/>
      <c r="AG4892" s="36"/>
      <c r="AJ4892" s="36"/>
      <c r="AK4892" s="36"/>
      <c r="AL4892" s="36"/>
    </row>
    <row r="4893" spans="3:38" x14ac:dyDescent="0.3">
      <c r="C4893" s="51"/>
      <c r="AG4893" s="36"/>
      <c r="AJ4893" s="36"/>
      <c r="AK4893" s="36"/>
      <c r="AL4893" s="36"/>
    </row>
    <row r="4894" spans="3:38" x14ac:dyDescent="0.3">
      <c r="C4894" s="51"/>
      <c r="AG4894" s="36"/>
      <c r="AJ4894" s="36"/>
      <c r="AK4894" s="36"/>
      <c r="AL4894" s="36"/>
    </row>
    <row r="4895" spans="3:38" x14ac:dyDescent="0.3">
      <c r="C4895" s="51"/>
      <c r="AG4895" s="36"/>
      <c r="AJ4895" s="36"/>
      <c r="AK4895" s="36"/>
      <c r="AL4895" s="36"/>
    </row>
    <row r="4896" spans="3:38" x14ac:dyDescent="0.3">
      <c r="C4896" s="51"/>
      <c r="AG4896" s="36"/>
      <c r="AJ4896" s="36"/>
      <c r="AK4896" s="36"/>
      <c r="AL4896" s="36"/>
    </row>
    <row r="4897" spans="3:38" x14ac:dyDescent="0.3">
      <c r="C4897" s="51"/>
      <c r="AG4897" s="36"/>
      <c r="AJ4897" s="36"/>
      <c r="AK4897" s="36"/>
      <c r="AL4897" s="36"/>
    </row>
    <row r="4898" spans="3:38" x14ac:dyDescent="0.3">
      <c r="C4898" s="51"/>
      <c r="AG4898" s="36"/>
      <c r="AJ4898" s="36"/>
      <c r="AK4898" s="36"/>
      <c r="AL4898" s="36"/>
    </row>
    <row r="4899" spans="3:38" x14ac:dyDescent="0.3">
      <c r="C4899" s="51"/>
      <c r="AG4899" s="36"/>
      <c r="AJ4899" s="36"/>
      <c r="AK4899" s="36"/>
      <c r="AL4899" s="36"/>
    </row>
    <row r="4900" spans="3:38" x14ac:dyDescent="0.3">
      <c r="C4900" s="51"/>
      <c r="AG4900" s="36"/>
      <c r="AJ4900" s="36"/>
      <c r="AK4900" s="36"/>
      <c r="AL4900" s="36"/>
    </row>
    <row r="4901" spans="3:38" x14ac:dyDescent="0.3">
      <c r="C4901" s="51"/>
      <c r="AG4901" s="36"/>
      <c r="AJ4901" s="36"/>
      <c r="AK4901" s="36"/>
      <c r="AL4901" s="36"/>
    </row>
    <row r="4902" spans="3:38" x14ac:dyDescent="0.3">
      <c r="C4902" s="51"/>
      <c r="AG4902" s="36"/>
      <c r="AJ4902" s="36"/>
      <c r="AK4902" s="36"/>
      <c r="AL4902" s="36"/>
    </row>
    <row r="4903" spans="3:38" x14ac:dyDescent="0.3">
      <c r="C4903" s="51"/>
      <c r="AG4903" s="36"/>
      <c r="AJ4903" s="36"/>
      <c r="AK4903" s="36"/>
      <c r="AL4903" s="36"/>
    </row>
    <row r="4904" spans="3:38" x14ac:dyDescent="0.3">
      <c r="C4904" s="51"/>
      <c r="AG4904" s="36"/>
      <c r="AJ4904" s="36"/>
      <c r="AK4904" s="36"/>
      <c r="AL4904" s="36"/>
    </row>
    <row r="4905" spans="3:38" x14ac:dyDescent="0.3">
      <c r="C4905" s="51"/>
      <c r="AG4905" s="36"/>
      <c r="AJ4905" s="36"/>
      <c r="AK4905" s="36"/>
      <c r="AL4905" s="36"/>
    </row>
    <row r="4906" spans="3:38" x14ac:dyDescent="0.3">
      <c r="C4906" s="51"/>
      <c r="AG4906" s="36"/>
      <c r="AJ4906" s="36"/>
      <c r="AK4906" s="36"/>
      <c r="AL4906" s="36"/>
    </row>
    <row r="4907" spans="3:38" x14ac:dyDescent="0.3">
      <c r="C4907" s="51"/>
      <c r="AG4907" s="36"/>
      <c r="AJ4907" s="36"/>
      <c r="AK4907" s="36"/>
      <c r="AL4907" s="36"/>
    </row>
    <row r="4908" spans="3:38" x14ac:dyDescent="0.3">
      <c r="C4908" s="51"/>
      <c r="AG4908" s="36"/>
      <c r="AJ4908" s="36"/>
      <c r="AK4908" s="36"/>
      <c r="AL4908" s="36"/>
    </row>
    <row r="4909" spans="3:38" x14ac:dyDescent="0.3">
      <c r="C4909" s="51"/>
      <c r="AG4909" s="36"/>
      <c r="AJ4909" s="36"/>
      <c r="AK4909" s="36"/>
      <c r="AL4909" s="36"/>
    </row>
    <row r="4910" spans="3:38" x14ac:dyDescent="0.3">
      <c r="C4910" s="51"/>
      <c r="AG4910" s="36"/>
      <c r="AJ4910" s="36"/>
      <c r="AK4910" s="36"/>
      <c r="AL4910" s="36"/>
    </row>
    <row r="4911" spans="3:38" x14ac:dyDescent="0.3">
      <c r="C4911" s="51"/>
      <c r="AG4911" s="36"/>
      <c r="AJ4911" s="36"/>
      <c r="AK4911" s="36"/>
      <c r="AL4911" s="36"/>
    </row>
    <row r="4912" spans="3:38" x14ac:dyDescent="0.3">
      <c r="C4912" s="51"/>
      <c r="AG4912" s="36"/>
      <c r="AJ4912" s="36"/>
      <c r="AK4912" s="36"/>
      <c r="AL4912" s="36"/>
    </row>
    <row r="4913" spans="3:39" x14ac:dyDescent="0.3">
      <c r="C4913" s="51"/>
      <c r="AG4913" s="36"/>
      <c r="AJ4913" s="36"/>
      <c r="AK4913" s="36"/>
      <c r="AL4913" s="36"/>
    </row>
    <row r="4914" spans="3:39" x14ac:dyDescent="0.3">
      <c r="C4914" s="51"/>
      <c r="AG4914" s="36"/>
      <c r="AJ4914" s="36"/>
      <c r="AK4914" s="36"/>
      <c r="AL4914" s="36"/>
    </row>
    <row r="4915" spans="3:39" x14ac:dyDescent="0.3">
      <c r="C4915" s="51"/>
      <c r="AG4915" s="36"/>
      <c r="AJ4915" s="36"/>
      <c r="AK4915" s="36"/>
      <c r="AL4915" s="36"/>
    </row>
    <row r="4916" spans="3:39" x14ac:dyDescent="0.3">
      <c r="C4916" s="51"/>
      <c r="AG4916" s="36"/>
      <c r="AJ4916" s="36"/>
      <c r="AK4916" s="36"/>
      <c r="AL4916" s="36"/>
    </row>
    <row r="4917" spans="3:39" x14ac:dyDescent="0.3">
      <c r="C4917" s="51"/>
      <c r="AG4917" s="36"/>
      <c r="AJ4917" s="36"/>
      <c r="AK4917" s="36"/>
      <c r="AL4917" s="36"/>
      <c r="AM4917" s="36"/>
    </row>
    <row r="4918" spans="3:39" x14ac:dyDescent="0.3">
      <c r="C4918" s="51"/>
      <c r="AG4918" s="36"/>
      <c r="AJ4918" s="36"/>
      <c r="AK4918" s="36"/>
      <c r="AL4918" s="36"/>
    </row>
    <row r="4919" spans="3:39" x14ac:dyDescent="0.3">
      <c r="C4919" s="51"/>
      <c r="AG4919" s="36"/>
      <c r="AJ4919" s="36"/>
      <c r="AK4919" s="36"/>
      <c r="AL4919" s="36"/>
    </row>
    <row r="4920" spans="3:39" x14ac:dyDescent="0.3">
      <c r="C4920" s="51"/>
      <c r="AG4920" s="36"/>
      <c r="AJ4920" s="36"/>
      <c r="AK4920" s="36"/>
      <c r="AL4920" s="36"/>
    </row>
    <row r="4921" spans="3:39" x14ac:dyDescent="0.3">
      <c r="C4921" s="51"/>
      <c r="AG4921" s="36"/>
      <c r="AJ4921" s="36"/>
      <c r="AK4921" s="36"/>
      <c r="AL4921" s="36"/>
    </row>
    <row r="4922" spans="3:39" x14ac:dyDescent="0.3">
      <c r="C4922" s="51"/>
      <c r="AG4922" s="36"/>
      <c r="AJ4922" s="36"/>
      <c r="AK4922" s="36"/>
      <c r="AL4922" s="36"/>
    </row>
    <row r="4923" spans="3:39" x14ac:dyDescent="0.3">
      <c r="C4923" s="51"/>
      <c r="AG4923" s="36"/>
      <c r="AJ4923" s="36"/>
      <c r="AK4923" s="36"/>
      <c r="AL4923" s="36"/>
    </row>
    <row r="4924" spans="3:39" x14ac:dyDescent="0.3">
      <c r="C4924" s="51"/>
      <c r="AG4924" s="36"/>
      <c r="AJ4924" s="36"/>
      <c r="AK4924" s="36"/>
      <c r="AL4924" s="36"/>
    </row>
    <row r="4925" spans="3:39" x14ac:dyDescent="0.3">
      <c r="C4925" s="51"/>
      <c r="AG4925" s="36"/>
      <c r="AJ4925" s="36"/>
      <c r="AK4925" s="36"/>
      <c r="AL4925" s="36"/>
    </row>
    <row r="4926" spans="3:39" x14ac:dyDescent="0.3">
      <c r="C4926" s="51"/>
      <c r="AG4926" s="36"/>
      <c r="AJ4926" s="36"/>
      <c r="AK4926" s="36"/>
      <c r="AL4926" s="36"/>
      <c r="AM4926" s="36"/>
    </row>
    <row r="4927" spans="3:39" x14ac:dyDescent="0.3">
      <c r="C4927" s="51"/>
      <c r="AG4927" s="36"/>
      <c r="AJ4927" s="36"/>
      <c r="AK4927" s="36"/>
      <c r="AL4927" s="36"/>
    </row>
    <row r="4928" spans="3:39" x14ac:dyDescent="0.3">
      <c r="C4928" s="51"/>
      <c r="AG4928" s="36"/>
      <c r="AJ4928" s="36"/>
      <c r="AK4928" s="36"/>
      <c r="AL4928" s="36"/>
    </row>
    <row r="4929" spans="3:38" x14ac:dyDescent="0.3">
      <c r="C4929" s="51"/>
      <c r="AG4929" s="36"/>
      <c r="AJ4929" s="36"/>
      <c r="AK4929" s="36"/>
      <c r="AL4929" s="36"/>
    </row>
    <row r="4930" spans="3:38" x14ac:dyDescent="0.3">
      <c r="C4930" s="51"/>
      <c r="AG4930" s="36"/>
      <c r="AJ4930" s="36"/>
      <c r="AK4930" s="36"/>
      <c r="AL4930" s="36"/>
    </row>
    <row r="4931" spans="3:38" x14ac:dyDescent="0.3">
      <c r="C4931" s="51"/>
      <c r="AG4931" s="36"/>
      <c r="AJ4931" s="36"/>
      <c r="AK4931" s="36"/>
      <c r="AL4931" s="36"/>
    </row>
    <row r="4932" spans="3:38" x14ac:dyDescent="0.3">
      <c r="C4932" s="51"/>
      <c r="AG4932" s="36"/>
      <c r="AJ4932" s="36"/>
      <c r="AK4932" s="36"/>
      <c r="AL4932" s="36"/>
    </row>
    <row r="4933" spans="3:38" x14ac:dyDescent="0.3">
      <c r="C4933" s="51"/>
      <c r="AG4933" s="36"/>
      <c r="AJ4933" s="36"/>
      <c r="AK4933" s="36"/>
      <c r="AL4933" s="36"/>
    </row>
    <row r="4934" spans="3:38" x14ac:dyDescent="0.3">
      <c r="C4934" s="51"/>
      <c r="AG4934" s="36"/>
      <c r="AJ4934" s="36"/>
      <c r="AK4934" s="36"/>
      <c r="AL4934" s="36"/>
    </row>
    <row r="4935" spans="3:38" x14ac:dyDescent="0.3">
      <c r="C4935" s="51"/>
      <c r="AG4935" s="36"/>
      <c r="AJ4935" s="36"/>
      <c r="AK4935" s="36"/>
      <c r="AL4935" s="36"/>
    </row>
    <row r="4936" spans="3:38" x14ac:dyDescent="0.3">
      <c r="C4936" s="51"/>
      <c r="AG4936" s="36"/>
      <c r="AJ4936" s="36"/>
      <c r="AK4936" s="36"/>
      <c r="AL4936" s="36"/>
    </row>
    <row r="4937" spans="3:38" x14ac:dyDescent="0.3">
      <c r="C4937" s="51"/>
      <c r="AG4937" s="36"/>
      <c r="AJ4937" s="36"/>
      <c r="AK4937" s="36"/>
      <c r="AL4937" s="36"/>
    </row>
    <row r="4938" spans="3:38" x14ac:dyDescent="0.3">
      <c r="C4938" s="51"/>
      <c r="AG4938" s="36"/>
      <c r="AJ4938" s="36"/>
      <c r="AK4938" s="36"/>
      <c r="AL4938" s="36"/>
    </row>
    <row r="4939" spans="3:38" x14ac:dyDescent="0.3">
      <c r="C4939" s="51"/>
      <c r="AG4939" s="36"/>
      <c r="AJ4939" s="36"/>
      <c r="AK4939" s="36"/>
      <c r="AL4939" s="36"/>
    </row>
    <row r="4940" spans="3:38" x14ac:dyDescent="0.3">
      <c r="C4940" s="51"/>
      <c r="AG4940" s="36"/>
      <c r="AJ4940" s="36"/>
      <c r="AK4940" s="36"/>
      <c r="AL4940" s="36"/>
    </row>
    <row r="4941" spans="3:38" x14ac:dyDescent="0.3">
      <c r="C4941" s="51"/>
      <c r="G4941" s="52"/>
      <c r="H4941" s="52"/>
      <c r="AG4941" s="36"/>
      <c r="AJ4941" s="36"/>
      <c r="AK4941" s="36"/>
      <c r="AL4941" s="36"/>
    </row>
    <row r="4942" spans="3:38" x14ac:dyDescent="0.3">
      <c r="C4942" s="51"/>
      <c r="AG4942" s="36"/>
      <c r="AJ4942" s="36"/>
      <c r="AK4942" s="36"/>
      <c r="AL4942" s="36"/>
    </row>
    <row r="4943" spans="3:38" x14ac:dyDescent="0.3">
      <c r="C4943" s="51"/>
      <c r="AG4943" s="36"/>
      <c r="AJ4943" s="36"/>
      <c r="AK4943" s="36"/>
      <c r="AL4943" s="36"/>
    </row>
    <row r="4944" spans="3:38" x14ac:dyDescent="0.3">
      <c r="C4944" s="51"/>
      <c r="AG4944" s="36"/>
      <c r="AJ4944" s="36"/>
      <c r="AK4944" s="36"/>
      <c r="AL4944" s="36"/>
    </row>
    <row r="4945" spans="3:38" x14ac:dyDescent="0.3">
      <c r="C4945" s="51"/>
      <c r="AG4945" s="36"/>
      <c r="AJ4945" s="36"/>
      <c r="AK4945" s="36"/>
      <c r="AL4945" s="36"/>
    </row>
    <row r="4946" spans="3:38" x14ac:dyDescent="0.3">
      <c r="C4946" s="51"/>
      <c r="AG4946" s="36"/>
      <c r="AJ4946" s="36"/>
      <c r="AK4946" s="36"/>
      <c r="AL4946" s="36"/>
    </row>
    <row r="4947" spans="3:38" x14ac:dyDescent="0.3">
      <c r="C4947" s="51"/>
      <c r="AG4947" s="36"/>
      <c r="AJ4947" s="36"/>
      <c r="AK4947" s="36"/>
      <c r="AL4947" s="36"/>
    </row>
    <row r="4948" spans="3:38" x14ac:dyDescent="0.3">
      <c r="C4948" s="51"/>
      <c r="AG4948" s="36"/>
      <c r="AJ4948" s="36"/>
      <c r="AK4948" s="36"/>
      <c r="AL4948" s="36"/>
    </row>
    <row r="4949" spans="3:38" x14ac:dyDescent="0.3">
      <c r="C4949" s="51"/>
      <c r="AG4949" s="36"/>
      <c r="AJ4949" s="36"/>
      <c r="AK4949" s="36"/>
      <c r="AL4949" s="36"/>
    </row>
    <row r="4950" spans="3:38" x14ac:dyDescent="0.3">
      <c r="C4950" s="51"/>
      <c r="AG4950" s="36"/>
      <c r="AJ4950" s="36"/>
      <c r="AK4950" s="36"/>
      <c r="AL4950" s="36"/>
    </row>
    <row r="4951" spans="3:38" x14ac:dyDescent="0.3">
      <c r="C4951" s="51"/>
      <c r="AG4951" s="36"/>
      <c r="AJ4951" s="36"/>
      <c r="AK4951" s="36"/>
      <c r="AL4951" s="36"/>
    </row>
    <row r="4952" spans="3:38" x14ac:dyDescent="0.3">
      <c r="C4952" s="51"/>
      <c r="AG4952" s="36"/>
      <c r="AJ4952" s="36"/>
      <c r="AK4952" s="36"/>
      <c r="AL4952" s="36"/>
    </row>
    <row r="4953" spans="3:38" x14ac:dyDescent="0.3">
      <c r="C4953" s="51"/>
      <c r="AG4953" s="36"/>
      <c r="AJ4953" s="36"/>
      <c r="AK4953" s="36"/>
      <c r="AL4953" s="36"/>
    </row>
    <row r="4954" spans="3:38" x14ac:dyDescent="0.3">
      <c r="C4954" s="51"/>
      <c r="AG4954" s="36"/>
      <c r="AJ4954" s="36"/>
      <c r="AK4954" s="36"/>
      <c r="AL4954" s="36"/>
    </row>
    <row r="4955" spans="3:38" x14ac:dyDescent="0.3">
      <c r="C4955" s="51"/>
      <c r="AG4955" s="36"/>
      <c r="AJ4955" s="36"/>
      <c r="AK4955" s="36"/>
      <c r="AL4955" s="36"/>
    </row>
    <row r="4956" spans="3:38" x14ac:dyDescent="0.3">
      <c r="C4956" s="51"/>
      <c r="AG4956" s="36"/>
      <c r="AJ4956" s="36"/>
      <c r="AK4956" s="36"/>
      <c r="AL4956" s="36"/>
    </row>
    <row r="4957" spans="3:38" x14ac:dyDescent="0.3">
      <c r="C4957" s="51"/>
      <c r="AG4957" s="36"/>
      <c r="AJ4957" s="36"/>
      <c r="AK4957" s="36"/>
      <c r="AL4957" s="36"/>
    </row>
    <row r="4958" spans="3:38" x14ac:dyDescent="0.3">
      <c r="C4958" s="51"/>
      <c r="AG4958" s="36"/>
      <c r="AJ4958" s="36"/>
      <c r="AK4958" s="36"/>
      <c r="AL4958" s="36"/>
    </row>
    <row r="4959" spans="3:38" x14ac:dyDescent="0.3">
      <c r="C4959" s="51"/>
      <c r="AG4959" s="36"/>
      <c r="AJ4959" s="36"/>
      <c r="AK4959" s="36"/>
      <c r="AL4959" s="36"/>
    </row>
    <row r="4960" spans="3:38" x14ac:dyDescent="0.3">
      <c r="C4960" s="51"/>
      <c r="AG4960" s="36"/>
      <c r="AJ4960" s="36"/>
      <c r="AK4960" s="36"/>
      <c r="AL4960" s="36"/>
    </row>
    <row r="4961" spans="3:38" x14ac:dyDescent="0.3">
      <c r="C4961" s="51"/>
      <c r="AG4961" s="36"/>
      <c r="AJ4961" s="36"/>
      <c r="AK4961" s="36"/>
      <c r="AL4961" s="36"/>
    </row>
    <row r="4962" spans="3:38" x14ac:dyDescent="0.3">
      <c r="C4962" s="51"/>
      <c r="AG4962" s="36"/>
      <c r="AJ4962" s="36"/>
      <c r="AK4962" s="36"/>
      <c r="AL4962" s="36"/>
    </row>
    <row r="4963" spans="3:38" x14ac:dyDescent="0.3">
      <c r="C4963" s="51"/>
      <c r="AG4963" s="36"/>
      <c r="AJ4963" s="36"/>
      <c r="AK4963" s="36"/>
      <c r="AL4963" s="36"/>
    </row>
    <row r="4964" spans="3:38" x14ac:dyDescent="0.3">
      <c r="C4964" s="51"/>
      <c r="AG4964" s="36"/>
      <c r="AJ4964" s="36"/>
      <c r="AK4964" s="36"/>
      <c r="AL4964" s="36"/>
    </row>
    <row r="4965" spans="3:38" x14ac:dyDescent="0.3">
      <c r="C4965" s="51"/>
      <c r="AG4965" s="36"/>
      <c r="AJ4965" s="36"/>
      <c r="AK4965" s="36"/>
      <c r="AL4965" s="36"/>
    </row>
    <row r="4966" spans="3:38" x14ac:dyDescent="0.3">
      <c r="C4966" s="51"/>
      <c r="AG4966" s="36"/>
      <c r="AJ4966" s="36"/>
      <c r="AK4966" s="36"/>
      <c r="AL4966" s="36"/>
    </row>
    <row r="4967" spans="3:38" x14ac:dyDescent="0.3">
      <c r="C4967" s="51"/>
      <c r="AG4967" s="36"/>
      <c r="AJ4967" s="36"/>
      <c r="AK4967" s="36"/>
      <c r="AL4967" s="36"/>
    </row>
    <row r="4968" spans="3:38" x14ac:dyDescent="0.3">
      <c r="C4968" s="51"/>
      <c r="AG4968" s="36"/>
      <c r="AJ4968" s="36"/>
      <c r="AK4968" s="36"/>
      <c r="AL4968" s="36"/>
    </row>
    <row r="4969" spans="3:38" x14ac:dyDescent="0.3">
      <c r="C4969" s="51"/>
      <c r="AG4969" s="36"/>
      <c r="AJ4969" s="36"/>
      <c r="AK4969" s="36"/>
      <c r="AL4969" s="36"/>
    </row>
    <row r="4970" spans="3:38" x14ac:dyDescent="0.3">
      <c r="C4970" s="51"/>
      <c r="AG4970" s="36"/>
      <c r="AJ4970" s="36"/>
      <c r="AK4970" s="36"/>
      <c r="AL4970" s="36"/>
    </row>
    <row r="4971" spans="3:38" x14ac:dyDescent="0.3">
      <c r="C4971" s="51"/>
      <c r="AG4971" s="36"/>
      <c r="AJ4971" s="36"/>
      <c r="AK4971" s="36"/>
      <c r="AL4971" s="36"/>
    </row>
    <row r="4972" spans="3:38" x14ac:dyDescent="0.3">
      <c r="C4972" s="51"/>
      <c r="AG4972" s="36"/>
      <c r="AJ4972" s="36"/>
      <c r="AK4972" s="36"/>
      <c r="AL4972" s="36"/>
    </row>
    <row r="4973" spans="3:38" x14ac:dyDescent="0.3">
      <c r="C4973" s="51"/>
      <c r="AG4973" s="36"/>
      <c r="AJ4973" s="36"/>
      <c r="AK4973" s="36"/>
      <c r="AL4973" s="36"/>
    </row>
    <row r="4974" spans="3:38" x14ac:dyDescent="0.3">
      <c r="C4974" s="51"/>
      <c r="AG4974" s="36"/>
      <c r="AJ4974" s="36"/>
      <c r="AK4974" s="36"/>
      <c r="AL4974" s="36"/>
    </row>
    <row r="4975" spans="3:38" x14ac:dyDescent="0.3">
      <c r="C4975" s="51"/>
      <c r="AG4975" s="36"/>
      <c r="AJ4975" s="36"/>
      <c r="AK4975" s="36"/>
      <c r="AL4975" s="36"/>
    </row>
    <row r="4976" spans="3:38" x14ac:dyDescent="0.3">
      <c r="C4976" s="51"/>
      <c r="AG4976" s="36"/>
      <c r="AJ4976" s="36"/>
      <c r="AK4976" s="36"/>
      <c r="AL4976" s="36"/>
    </row>
    <row r="4977" spans="3:38" x14ac:dyDescent="0.3">
      <c r="C4977" s="51"/>
      <c r="AG4977" s="36"/>
      <c r="AJ4977" s="36"/>
      <c r="AK4977" s="36"/>
      <c r="AL4977" s="36"/>
    </row>
    <row r="4978" spans="3:38" x14ac:dyDescent="0.3">
      <c r="C4978" s="51"/>
      <c r="AG4978" s="36"/>
      <c r="AJ4978" s="36"/>
      <c r="AK4978" s="36"/>
      <c r="AL4978" s="36"/>
    </row>
    <row r="4979" spans="3:38" x14ac:dyDescent="0.3">
      <c r="C4979" s="51"/>
      <c r="AG4979" s="36"/>
      <c r="AJ4979" s="36"/>
      <c r="AK4979" s="36"/>
      <c r="AL4979" s="36"/>
    </row>
    <row r="4980" spans="3:38" x14ac:dyDescent="0.3">
      <c r="C4980" s="51"/>
      <c r="AG4980" s="36"/>
      <c r="AJ4980" s="36"/>
      <c r="AK4980" s="36"/>
      <c r="AL4980" s="36"/>
    </row>
    <row r="4981" spans="3:38" x14ac:dyDescent="0.3">
      <c r="C4981" s="51"/>
      <c r="AG4981" s="36"/>
      <c r="AJ4981" s="36"/>
      <c r="AK4981" s="36"/>
      <c r="AL4981" s="36"/>
    </row>
    <row r="4982" spans="3:38" x14ac:dyDescent="0.3">
      <c r="C4982" s="51"/>
      <c r="AG4982" s="36"/>
      <c r="AJ4982" s="36"/>
      <c r="AK4982" s="36"/>
      <c r="AL4982" s="36"/>
    </row>
    <row r="4983" spans="3:38" x14ac:dyDescent="0.3">
      <c r="C4983" s="51"/>
      <c r="AG4983" s="36"/>
      <c r="AJ4983" s="36"/>
      <c r="AK4983" s="36"/>
      <c r="AL4983" s="36"/>
    </row>
    <row r="4984" spans="3:38" x14ac:dyDescent="0.3">
      <c r="C4984" s="51"/>
      <c r="AG4984" s="36"/>
      <c r="AJ4984" s="36"/>
      <c r="AK4984" s="36"/>
      <c r="AL4984" s="36"/>
    </row>
    <row r="4985" spans="3:38" x14ac:dyDescent="0.3">
      <c r="C4985" s="51"/>
      <c r="AG4985" s="36"/>
      <c r="AJ4985" s="36"/>
      <c r="AK4985" s="36"/>
      <c r="AL4985" s="36"/>
    </row>
    <row r="4986" spans="3:38" x14ac:dyDescent="0.3">
      <c r="C4986" s="51"/>
      <c r="AG4986" s="36"/>
      <c r="AJ4986" s="36"/>
      <c r="AK4986" s="36"/>
      <c r="AL4986" s="36"/>
    </row>
    <row r="4987" spans="3:38" x14ac:dyDescent="0.3">
      <c r="C4987" s="51"/>
      <c r="AG4987" s="36"/>
      <c r="AJ4987" s="36"/>
      <c r="AK4987" s="36"/>
      <c r="AL4987" s="36"/>
    </row>
    <row r="4988" spans="3:38" x14ac:dyDescent="0.3">
      <c r="C4988" s="51"/>
      <c r="AG4988" s="36"/>
      <c r="AJ4988" s="36"/>
      <c r="AK4988" s="36"/>
      <c r="AL4988" s="36"/>
    </row>
    <row r="4989" spans="3:38" x14ac:dyDescent="0.3">
      <c r="C4989" s="51"/>
      <c r="AG4989" s="36"/>
      <c r="AJ4989" s="36"/>
      <c r="AK4989" s="36"/>
      <c r="AL4989" s="36"/>
    </row>
    <row r="4990" spans="3:38" x14ac:dyDescent="0.3">
      <c r="C4990" s="51"/>
      <c r="AG4990" s="36"/>
      <c r="AJ4990" s="36"/>
      <c r="AK4990" s="36"/>
      <c r="AL4990" s="36"/>
    </row>
    <row r="4991" spans="3:38" x14ac:dyDescent="0.3">
      <c r="C4991" s="51"/>
      <c r="AG4991" s="36"/>
      <c r="AJ4991" s="36"/>
      <c r="AK4991" s="36"/>
      <c r="AL4991" s="36"/>
    </row>
    <row r="4992" spans="3:38" x14ac:dyDescent="0.3">
      <c r="C4992" s="51"/>
      <c r="AG4992" s="36"/>
      <c r="AJ4992" s="36"/>
      <c r="AK4992" s="36"/>
      <c r="AL4992" s="36"/>
    </row>
    <row r="4993" spans="3:40" x14ac:dyDescent="0.3">
      <c r="C4993" s="51"/>
      <c r="AG4993" s="36"/>
      <c r="AJ4993" s="36"/>
      <c r="AK4993" s="36"/>
      <c r="AL4993" s="36"/>
    </row>
    <row r="4994" spans="3:40" x14ac:dyDescent="0.3">
      <c r="C4994" s="51"/>
      <c r="AG4994" s="36"/>
      <c r="AJ4994" s="36"/>
      <c r="AK4994" s="36"/>
      <c r="AL4994" s="36"/>
    </row>
    <row r="4995" spans="3:40" x14ac:dyDescent="0.3">
      <c r="C4995" s="51"/>
      <c r="AD4995" s="52"/>
      <c r="AG4995" s="36"/>
      <c r="AJ4995" s="36"/>
      <c r="AK4995" s="36"/>
      <c r="AL4995" s="36"/>
      <c r="AN4995" s="52"/>
    </row>
    <row r="4996" spans="3:40" x14ac:dyDescent="0.3">
      <c r="C4996" s="51"/>
      <c r="AG4996" s="36"/>
      <c r="AJ4996" s="36"/>
      <c r="AK4996" s="36"/>
      <c r="AL4996" s="36"/>
    </row>
    <row r="4997" spans="3:40" x14ac:dyDescent="0.3">
      <c r="C4997" s="51"/>
      <c r="AG4997" s="36"/>
      <c r="AJ4997" s="36"/>
      <c r="AK4997" s="36"/>
      <c r="AL4997" s="36"/>
    </row>
    <row r="4998" spans="3:40" x14ac:dyDescent="0.3">
      <c r="C4998" s="51"/>
      <c r="AG4998" s="36"/>
      <c r="AJ4998" s="36"/>
      <c r="AK4998" s="36"/>
      <c r="AL4998" s="36"/>
    </row>
    <row r="4999" spans="3:40" x14ac:dyDescent="0.3">
      <c r="C4999" s="51"/>
      <c r="AG4999" s="36"/>
      <c r="AJ4999" s="36"/>
      <c r="AK4999" s="36"/>
      <c r="AL4999" s="36"/>
    </row>
    <row r="5000" spans="3:40" x14ac:dyDescent="0.3">
      <c r="C5000" s="51"/>
      <c r="AG5000" s="36"/>
      <c r="AJ5000" s="36"/>
      <c r="AK5000" s="36"/>
      <c r="AL5000" s="36"/>
    </row>
    <row r="5001" spans="3:40" x14ac:dyDescent="0.3">
      <c r="C5001" s="51"/>
      <c r="AG5001" s="36"/>
      <c r="AJ5001" s="36"/>
      <c r="AK5001" s="36"/>
      <c r="AL5001" s="36"/>
    </row>
    <row r="5002" spans="3:40" x14ac:dyDescent="0.3">
      <c r="C5002" s="51"/>
      <c r="AG5002" s="36"/>
      <c r="AJ5002" s="36"/>
      <c r="AK5002" s="36"/>
      <c r="AL5002" s="36"/>
    </row>
    <row r="5003" spans="3:40" x14ac:dyDescent="0.3">
      <c r="C5003" s="51"/>
      <c r="AG5003" s="36"/>
      <c r="AJ5003" s="36"/>
      <c r="AK5003" s="36"/>
      <c r="AL5003" s="36"/>
    </row>
    <row r="5004" spans="3:40" x14ac:dyDescent="0.3">
      <c r="C5004" s="51"/>
      <c r="AG5004" s="36"/>
      <c r="AJ5004" s="36"/>
      <c r="AK5004" s="36"/>
      <c r="AL5004" s="36"/>
    </row>
    <row r="5005" spans="3:40" x14ac:dyDescent="0.3">
      <c r="C5005" s="51"/>
      <c r="AG5005" s="36"/>
      <c r="AJ5005" s="36"/>
      <c r="AK5005" s="36"/>
      <c r="AL5005" s="36"/>
    </row>
    <row r="5006" spans="3:40" x14ac:dyDescent="0.3">
      <c r="C5006" s="51"/>
      <c r="AG5006" s="36"/>
      <c r="AJ5006" s="36"/>
      <c r="AK5006" s="36"/>
      <c r="AL5006" s="36"/>
    </row>
    <row r="5007" spans="3:40" x14ac:dyDescent="0.3">
      <c r="C5007" s="51"/>
      <c r="AG5007" s="36"/>
      <c r="AJ5007" s="36"/>
      <c r="AK5007" s="36"/>
      <c r="AL5007" s="36"/>
    </row>
    <row r="5008" spans="3:40" x14ac:dyDescent="0.3">
      <c r="C5008" s="51"/>
      <c r="AG5008" s="36"/>
      <c r="AJ5008" s="36"/>
      <c r="AK5008" s="36"/>
      <c r="AL5008" s="36"/>
    </row>
    <row r="5009" spans="3:39" x14ac:dyDescent="0.3">
      <c r="C5009" s="51"/>
      <c r="AG5009" s="36"/>
      <c r="AJ5009" s="36"/>
      <c r="AK5009" s="36"/>
      <c r="AL5009" s="36"/>
    </row>
    <row r="5010" spans="3:39" x14ac:dyDescent="0.3">
      <c r="C5010" s="51"/>
      <c r="AG5010" s="36"/>
      <c r="AJ5010" s="36"/>
      <c r="AK5010" s="36"/>
      <c r="AL5010" s="36"/>
      <c r="AM5010" s="36"/>
    </row>
    <row r="5011" spans="3:39" x14ac:dyDescent="0.3">
      <c r="C5011" s="51"/>
      <c r="AG5011" s="36"/>
      <c r="AJ5011" s="36"/>
      <c r="AK5011" s="36"/>
      <c r="AL5011" s="36"/>
    </row>
    <row r="5012" spans="3:39" x14ac:dyDescent="0.3">
      <c r="C5012" s="51"/>
      <c r="AG5012" s="36"/>
      <c r="AJ5012" s="36"/>
      <c r="AK5012" s="36"/>
      <c r="AL5012" s="36"/>
    </row>
    <row r="5013" spans="3:39" x14ac:dyDescent="0.3">
      <c r="C5013" s="51"/>
      <c r="AG5013" s="36"/>
      <c r="AJ5013" s="36"/>
      <c r="AK5013" s="36"/>
      <c r="AL5013" s="36"/>
    </row>
    <row r="5014" spans="3:39" x14ac:dyDescent="0.3">
      <c r="C5014" s="51"/>
      <c r="AG5014" s="36"/>
      <c r="AJ5014" s="36"/>
      <c r="AK5014" s="36"/>
      <c r="AL5014" s="36"/>
    </row>
    <row r="5015" spans="3:39" x14ac:dyDescent="0.3">
      <c r="C5015" s="51"/>
      <c r="AG5015" s="36"/>
      <c r="AJ5015" s="36"/>
      <c r="AK5015" s="36"/>
      <c r="AL5015" s="36"/>
    </row>
    <row r="5016" spans="3:39" x14ac:dyDescent="0.3">
      <c r="C5016" s="51"/>
      <c r="AG5016" s="36"/>
      <c r="AJ5016" s="36"/>
      <c r="AK5016" s="36"/>
      <c r="AL5016" s="36"/>
    </row>
    <row r="5017" spans="3:39" x14ac:dyDescent="0.3">
      <c r="C5017" s="51"/>
      <c r="AG5017" s="36"/>
      <c r="AJ5017" s="36"/>
      <c r="AK5017" s="36"/>
      <c r="AL5017" s="36"/>
    </row>
    <row r="5018" spans="3:39" x14ac:dyDescent="0.3">
      <c r="C5018" s="51"/>
      <c r="AG5018" s="36"/>
      <c r="AJ5018" s="36"/>
      <c r="AK5018" s="36"/>
      <c r="AL5018" s="36"/>
    </row>
    <row r="5019" spans="3:39" x14ac:dyDescent="0.3">
      <c r="C5019" s="51"/>
      <c r="AG5019" s="36"/>
      <c r="AJ5019" s="36"/>
      <c r="AK5019" s="36"/>
      <c r="AL5019" s="36"/>
    </row>
    <row r="5020" spans="3:39" x14ac:dyDescent="0.3">
      <c r="C5020" s="51"/>
      <c r="AG5020" s="36"/>
      <c r="AJ5020" s="36"/>
      <c r="AK5020" s="36"/>
      <c r="AL5020" s="36"/>
    </row>
    <row r="5021" spans="3:39" x14ac:dyDescent="0.3">
      <c r="C5021" s="51"/>
      <c r="AG5021" s="36"/>
      <c r="AJ5021" s="36"/>
      <c r="AK5021" s="36"/>
      <c r="AL5021" s="36"/>
    </row>
    <row r="5022" spans="3:39" x14ac:dyDescent="0.3">
      <c r="C5022" s="51"/>
      <c r="AG5022" s="36"/>
      <c r="AJ5022" s="36"/>
      <c r="AK5022" s="36"/>
      <c r="AL5022" s="36"/>
    </row>
    <row r="5023" spans="3:39" x14ac:dyDescent="0.3">
      <c r="C5023" s="51"/>
      <c r="AG5023" s="36"/>
      <c r="AJ5023" s="36"/>
      <c r="AK5023" s="36"/>
      <c r="AL5023" s="36"/>
    </row>
    <row r="5024" spans="3:39" x14ac:dyDescent="0.3">
      <c r="C5024" s="51"/>
      <c r="AG5024" s="36"/>
      <c r="AJ5024" s="36"/>
      <c r="AK5024" s="36"/>
      <c r="AL5024" s="36"/>
    </row>
    <row r="5025" spans="3:39" x14ac:dyDescent="0.3">
      <c r="C5025" s="51"/>
      <c r="AG5025" s="36"/>
      <c r="AJ5025" s="36"/>
      <c r="AK5025" s="36"/>
      <c r="AL5025" s="36"/>
    </row>
    <row r="5026" spans="3:39" x14ac:dyDescent="0.3">
      <c r="C5026" s="51"/>
      <c r="AG5026" s="36"/>
      <c r="AJ5026" s="36"/>
      <c r="AK5026" s="36"/>
      <c r="AL5026" s="36"/>
    </row>
    <row r="5027" spans="3:39" x14ac:dyDescent="0.3">
      <c r="C5027" s="51"/>
      <c r="AG5027" s="36"/>
      <c r="AJ5027" s="36"/>
      <c r="AK5027" s="36"/>
      <c r="AL5027" s="36"/>
    </row>
    <row r="5028" spans="3:39" x14ac:dyDescent="0.3">
      <c r="C5028" s="51"/>
      <c r="AG5028" s="36"/>
      <c r="AJ5028" s="36"/>
      <c r="AK5028" s="36"/>
      <c r="AL5028" s="36"/>
      <c r="AM5028" s="36"/>
    </row>
    <row r="5029" spans="3:39" x14ac:dyDescent="0.3">
      <c r="C5029" s="51"/>
      <c r="AG5029" s="36"/>
      <c r="AJ5029" s="36"/>
      <c r="AK5029" s="36"/>
      <c r="AL5029" s="36"/>
    </row>
    <row r="5030" spans="3:39" x14ac:dyDescent="0.3">
      <c r="C5030" s="51"/>
      <c r="AG5030" s="36"/>
      <c r="AJ5030" s="36"/>
      <c r="AK5030" s="36"/>
      <c r="AL5030" s="36"/>
    </row>
    <row r="5031" spans="3:39" x14ac:dyDescent="0.3">
      <c r="C5031" s="51"/>
      <c r="AG5031" s="36"/>
      <c r="AJ5031" s="36"/>
      <c r="AK5031" s="36"/>
      <c r="AL5031" s="36"/>
    </row>
    <row r="5032" spans="3:39" x14ac:dyDescent="0.3">
      <c r="C5032" s="51"/>
      <c r="AG5032" s="36"/>
      <c r="AJ5032" s="36"/>
      <c r="AK5032" s="36"/>
      <c r="AL5032" s="36"/>
    </row>
    <row r="5033" spans="3:39" x14ac:dyDescent="0.3">
      <c r="C5033" s="51"/>
      <c r="AG5033" s="36"/>
      <c r="AJ5033" s="36"/>
      <c r="AK5033" s="36"/>
      <c r="AL5033" s="36"/>
    </row>
    <row r="5034" spans="3:39" x14ac:dyDescent="0.3">
      <c r="C5034" s="51"/>
      <c r="R5034" s="52"/>
      <c r="AG5034" s="36"/>
      <c r="AJ5034" s="36"/>
      <c r="AK5034" s="36"/>
      <c r="AL5034" s="36"/>
    </row>
    <row r="5035" spans="3:39" x14ac:dyDescent="0.3">
      <c r="C5035" s="51"/>
      <c r="R5035" s="52"/>
      <c r="AG5035" s="36"/>
      <c r="AJ5035" s="36"/>
      <c r="AK5035" s="36"/>
      <c r="AL5035" s="36"/>
    </row>
    <row r="5036" spans="3:39" x14ac:dyDescent="0.3">
      <c r="C5036" s="51"/>
      <c r="AG5036" s="36"/>
      <c r="AJ5036" s="36"/>
      <c r="AK5036" s="36"/>
      <c r="AL5036" s="36"/>
    </row>
    <row r="5037" spans="3:39" x14ac:dyDescent="0.3">
      <c r="C5037" s="51"/>
      <c r="AG5037" s="36"/>
      <c r="AJ5037" s="36"/>
      <c r="AK5037" s="36"/>
      <c r="AL5037" s="36"/>
    </row>
    <row r="5038" spans="3:39" x14ac:dyDescent="0.3">
      <c r="C5038" s="51"/>
      <c r="AG5038" s="36"/>
      <c r="AJ5038" s="36"/>
      <c r="AK5038" s="36"/>
      <c r="AL5038" s="36"/>
    </row>
    <row r="5039" spans="3:39" x14ac:dyDescent="0.3">
      <c r="C5039" s="51"/>
      <c r="AG5039" s="36"/>
      <c r="AJ5039" s="36"/>
      <c r="AK5039" s="36"/>
      <c r="AL5039" s="36"/>
    </row>
    <row r="5040" spans="3:39" x14ac:dyDescent="0.3">
      <c r="C5040" s="51"/>
      <c r="AG5040" s="36"/>
      <c r="AJ5040" s="36"/>
      <c r="AK5040" s="36"/>
      <c r="AL5040" s="36"/>
    </row>
    <row r="5041" spans="3:38" x14ac:dyDescent="0.3">
      <c r="C5041" s="51"/>
      <c r="AG5041" s="36"/>
      <c r="AJ5041" s="36"/>
      <c r="AK5041" s="36"/>
      <c r="AL5041" s="36"/>
    </row>
    <row r="5042" spans="3:38" x14ac:dyDescent="0.3">
      <c r="C5042" s="51"/>
      <c r="AG5042" s="36"/>
      <c r="AJ5042" s="36"/>
      <c r="AK5042" s="36"/>
      <c r="AL5042" s="36"/>
    </row>
    <row r="5043" spans="3:38" x14ac:dyDescent="0.3">
      <c r="C5043" s="51"/>
      <c r="AG5043" s="36"/>
      <c r="AJ5043" s="36"/>
      <c r="AK5043" s="36"/>
      <c r="AL5043" s="36"/>
    </row>
    <row r="5044" spans="3:38" x14ac:dyDescent="0.3">
      <c r="C5044" s="51"/>
      <c r="AG5044" s="36"/>
      <c r="AJ5044" s="36"/>
      <c r="AK5044" s="36"/>
      <c r="AL5044" s="36"/>
    </row>
    <row r="5045" spans="3:38" x14ac:dyDescent="0.3">
      <c r="C5045" s="51"/>
      <c r="AG5045" s="36"/>
      <c r="AJ5045" s="36"/>
      <c r="AK5045" s="36"/>
      <c r="AL5045" s="36"/>
    </row>
    <row r="5046" spans="3:38" x14ac:dyDescent="0.3">
      <c r="C5046" s="51"/>
      <c r="AG5046" s="36"/>
      <c r="AJ5046" s="36"/>
      <c r="AK5046" s="36"/>
      <c r="AL5046" s="36"/>
    </row>
    <row r="5047" spans="3:38" x14ac:dyDescent="0.3">
      <c r="C5047" s="51"/>
      <c r="AG5047" s="36"/>
      <c r="AJ5047" s="36"/>
      <c r="AK5047" s="36"/>
      <c r="AL5047" s="36"/>
    </row>
    <row r="5048" spans="3:38" x14ac:dyDescent="0.3">
      <c r="C5048" s="51"/>
      <c r="AG5048" s="36"/>
      <c r="AJ5048" s="36"/>
      <c r="AK5048" s="36"/>
      <c r="AL5048" s="36"/>
    </row>
    <row r="5049" spans="3:38" x14ac:dyDescent="0.3">
      <c r="C5049" s="51"/>
      <c r="AG5049" s="36"/>
      <c r="AJ5049" s="36"/>
      <c r="AK5049" s="36"/>
      <c r="AL5049" s="36"/>
    </row>
    <row r="5050" spans="3:38" x14ac:dyDescent="0.3">
      <c r="C5050" s="51"/>
      <c r="AG5050" s="36"/>
      <c r="AJ5050" s="36"/>
      <c r="AK5050" s="36"/>
      <c r="AL5050" s="36"/>
    </row>
    <row r="5051" spans="3:38" x14ac:dyDescent="0.3">
      <c r="C5051" s="51"/>
      <c r="AG5051" s="36"/>
      <c r="AJ5051" s="36"/>
      <c r="AK5051" s="36"/>
      <c r="AL5051" s="36"/>
    </row>
    <row r="5052" spans="3:38" x14ac:dyDescent="0.3">
      <c r="C5052" s="51"/>
      <c r="AG5052" s="36"/>
      <c r="AJ5052" s="36"/>
      <c r="AK5052" s="36"/>
      <c r="AL5052" s="36"/>
    </row>
    <row r="5053" spans="3:38" x14ac:dyDescent="0.3">
      <c r="C5053" s="51"/>
      <c r="AG5053" s="36"/>
      <c r="AJ5053" s="36"/>
      <c r="AK5053" s="36"/>
      <c r="AL5053" s="36"/>
    </row>
    <row r="5054" spans="3:38" x14ac:dyDescent="0.3">
      <c r="C5054" s="51"/>
      <c r="AG5054" s="36"/>
      <c r="AJ5054" s="36"/>
      <c r="AK5054" s="36"/>
      <c r="AL5054" s="36"/>
    </row>
    <row r="5055" spans="3:38" x14ac:dyDescent="0.3">
      <c r="C5055" s="51"/>
      <c r="AG5055" s="36"/>
      <c r="AJ5055" s="36"/>
      <c r="AK5055" s="36"/>
      <c r="AL5055" s="36"/>
    </row>
    <row r="5056" spans="3:38" x14ac:dyDescent="0.3">
      <c r="C5056" s="51"/>
      <c r="AG5056" s="36"/>
      <c r="AJ5056" s="36"/>
      <c r="AK5056" s="36"/>
      <c r="AL5056" s="36"/>
    </row>
    <row r="5057" spans="3:38" x14ac:dyDescent="0.3">
      <c r="C5057" s="51"/>
      <c r="AG5057" s="36"/>
      <c r="AJ5057" s="36"/>
      <c r="AK5057" s="36"/>
      <c r="AL5057" s="36"/>
    </row>
    <row r="5058" spans="3:38" x14ac:dyDescent="0.3">
      <c r="C5058" s="51"/>
      <c r="AG5058" s="36"/>
      <c r="AJ5058" s="36"/>
      <c r="AK5058" s="36"/>
      <c r="AL5058" s="36"/>
    </row>
    <row r="5059" spans="3:38" x14ac:dyDescent="0.3">
      <c r="C5059" s="51"/>
      <c r="AG5059" s="36"/>
      <c r="AJ5059" s="36"/>
      <c r="AK5059" s="36"/>
      <c r="AL5059" s="36"/>
    </row>
    <row r="5060" spans="3:38" x14ac:dyDescent="0.3">
      <c r="C5060" s="51"/>
      <c r="AG5060" s="36"/>
      <c r="AJ5060" s="36"/>
      <c r="AK5060" s="36"/>
      <c r="AL5060" s="36"/>
    </row>
    <row r="5061" spans="3:38" x14ac:dyDescent="0.3">
      <c r="C5061" s="51"/>
      <c r="AG5061" s="36"/>
      <c r="AJ5061" s="36"/>
      <c r="AK5061" s="36"/>
      <c r="AL5061" s="36"/>
    </row>
    <row r="5062" spans="3:38" x14ac:dyDescent="0.3">
      <c r="C5062" s="51"/>
      <c r="AG5062" s="36"/>
      <c r="AJ5062" s="36"/>
      <c r="AK5062" s="36"/>
      <c r="AL5062" s="36"/>
    </row>
    <row r="5063" spans="3:38" x14ac:dyDescent="0.3">
      <c r="C5063" s="51"/>
      <c r="AG5063" s="36"/>
      <c r="AJ5063" s="36"/>
      <c r="AK5063" s="36"/>
      <c r="AL5063" s="36"/>
    </row>
    <row r="5064" spans="3:38" x14ac:dyDescent="0.3">
      <c r="C5064" s="51"/>
      <c r="AG5064" s="36"/>
      <c r="AJ5064" s="36"/>
      <c r="AK5064" s="36"/>
      <c r="AL5064" s="36"/>
    </row>
    <row r="5065" spans="3:38" x14ac:dyDescent="0.3">
      <c r="C5065" s="51"/>
      <c r="AG5065" s="36"/>
      <c r="AJ5065" s="36"/>
      <c r="AK5065" s="36"/>
      <c r="AL5065" s="36"/>
    </row>
    <row r="5066" spans="3:38" x14ac:dyDescent="0.3">
      <c r="C5066" s="51"/>
      <c r="AG5066" s="36"/>
      <c r="AJ5066" s="36"/>
      <c r="AK5066" s="36"/>
      <c r="AL5066" s="36"/>
    </row>
    <row r="5067" spans="3:38" x14ac:dyDescent="0.3">
      <c r="C5067" s="51"/>
      <c r="AG5067" s="36"/>
      <c r="AJ5067" s="36"/>
      <c r="AK5067" s="36"/>
      <c r="AL5067" s="36"/>
    </row>
    <row r="5068" spans="3:38" x14ac:dyDescent="0.3">
      <c r="C5068" s="51"/>
      <c r="AG5068" s="36"/>
      <c r="AJ5068" s="36"/>
      <c r="AK5068" s="36"/>
      <c r="AL5068" s="36"/>
    </row>
    <row r="5069" spans="3:38" x14ac:dyDescent="0.3">
      <c r="C5069" s="51"/>
      <c r="AG5069" s="36"/>
      <c r="AJ5069" s="36"/>
      <c r="AK5069" s="36"/>
      <c r="AL5069" s="36"/>
    </row>
    <row r="5070" spans="3:38" x14ac:dyDescent="0.3">
      <c r="C5070" s="51"/>
      <c r="AG5070" s="36"/>
      <c r="AJ5070" s="36"/>
      <c r="AK5070" s="36"/>
      <c r="AL5070" s="36"/>
    </row>
    <row r="5071" spans="3:38" x14ac:dyDescent="0.3">
      <c r="C5071" s="51"/>
      <c r="AG5071" s="36"/>
      <c r="AJ5071" s="36"/>
      <c r="AK5071" s="36"/>
      <c r="AL5071" s="36"/>
    </row>
    <row r="5072" spans="3:38" x14ac:dyDescent="0.3">
      <c r="C5072" s="51"/>
      <c r="AG5072" s="36"/>
      <c r="AJ5072" s="36"/>
      <c r="AK5072" s="36"/>
      <c r="AL5072" s="36"/>
    </row>
    <row r="5073" spans="3:39" x14ac:dyDescent="0.3">
      <c r="C5073" s="51"/>
      <c r="AG5073" s="36"/>
      <c r="AJ5073" s="36"/>
      <c r="AK5073" s="36"/>
      <c r="AL5073" s="36"/>
    </row>
    <row r="5074" spans="3:39" x14ac:dyDescent="0.3">
      <c r="C5074" s="51"/>
      <c r="AG5074" s="36"/>
      <c r="AJ5074" s="36"/>
      <c r="AK5074" s="36"/>
      <c r="AL5074" s="36"/>
    </row>
    <row r="5075" spans="3:39" x14ac:dyDescent="0.3">
      <c r="C5075" s="51"/>
      <c r="AG5075" s="36"/>
      <c r="AJ5075" s="36"/>
      <c r="AK5075" s="36"/>
      <c r="AL5075" s="36"/>
      <c r="AM5075" s="36"/>
    </row>
    <row r="5076" spans="3:39" x14ac:dyDescent="0.3">
      <c r="C5076" s="51"/>
      <c r="AG5076" s="36"/>
      <c r="AJ5076" s="36"/>
      <c r="AK5076" s="36"/>
      <c r="AL5076" s="36"/>
    </row>
    <row r="5077" spans="3:39" x14ac:dyDescent="0.3">
      <c r="C5077" s="51"/>
      <c r="AG5077" s="36"/>
      <c r="AJ5077" s="36"/>
      <c r="AK5077" s="36"/>
      <c r="AL5077" s="36"/>
      <c r="AM5077" s="36"/>
    </row>
    <row r="5078" spans="3:39" x14ac:dyDescent="0.3">
      <c r="C5078" s="51"/>
      <c r="AG5078" s="36"/>
      <c r="AJ5078" s="36"/>
      <c r="AK5078" s="36"/>
      <c r="AL5078" s="36"/>
      <c r="AM5078" s="36"/>
    </row>
    <row r="5079" spans="3:39" x14ac:dyDescent="0.3">
      <c r="C5079" s="51"/>
      <c r="AG5079" s="36"/>
      <c r="AJ5079" s="36"/>
      <c r="AK5079" s="36"/>
      <c r="AL5079" s="36"/>
    </row>
    <row r="5080" spans="3:39" x14ac:dyDescent="0.3">
      <c r="C5080" s="51"/>
      <c r="AG5080" s="36"/>
      <c r="AJ5080" s="36"/>
      <c r="AK5080" s="36"/>
      <c r="AL5080" s="36"/>
    </row>
    <row r="5081" spans="3:39" x14ac:dyDescent="0.3">
      <c r="C5081" s="51"/>
      <c r="AG5081" s="36"/>
      <c r="AJ5081" s="36"/>
      <c r="AK5081" s="36"/>
      <c r="AL5081" s="36"/>
    </row>
    <row r="5082" spans="3:39" x14ac:dyDescent="0.3">
      <c r="C5082" s="51"/>
      <c r="AG5082" s="36"/>
      <c r="AJ5082" s="36"/>
      <c r="AK5082" s="36"/>
      <c r="AL5082" s="36"/>
    </row>
    <row r="5083" spans="3:39" x14ac:dyDescent="0.3">
      <c r="C5083" s="51"/>
      <c r="AG5083" s="36"/>
      <c r="AJ5083" s="36"/>
      <c r="AK5083" s="36"/>
      <c r="AL5083" s="36"/>
    </row>
    <row r="5084" spans="3:39" x14ac:dyDescent="0.3">
      <c r="C5084" s="51"/>
      <c r="AG5084" s="36"/>
      <c r="AJ5084" s="36"/>
      <c r="AK5084" s="36"/>
      <c r="AL5084" s="36"/>
    </row>
    <row r="5085" spans="3:39" x14ac:dyDescent="0.3">
      <c r="C5085" s="51"/>
      <c r="AG5085" s="36"/>
      <c r="AJ5085" s="36"/>
      <c r="AK5085" s="36"/>
      <c r="AL5085" s="36"/>
    </row>
    <row r="5086" spans="3:39" x14ac:dyDescent="0.3">
      <c r="C5086" s="51"/>
      <c r="AG5086" s="36"/>
      <c r="AJ5086" s="36"/>
      <c r="AK5086" s="36"/>
      <c r="AL5086" s="36"/>
    </row>
    <row r="5087" spans="3:39" x14ac:dyDescent="0.3">
      <c r="C5087" s="51"/>
      <c r="E5087" s="52"/>
      <c r="AG5087" s="36"/>
      <c r="AJ5087" s="36"/>
      <c r="AK5087" s="36"/>
      <c r="AL5087" s="36"/>
    </row>
    <row r="5088" spans="3:39" x14ac:dyDescent="0.3">
      <c r="C5088" s="51"/>
      <c r="AG5088" s="36"/>
      <c r="AJ5088" s="36"/>
      <c r="AK5088" s="36"/>
      <c r="AL5088" s="36"/>
    </row>
    <row r="5089" spans="3:38" x14ac:dyDescent="0.3">
      <c r="C5089" s="51"/>
      <c r="AG5089" s="36"/>
      <c r="AJ5089" s="36"/>
      <c r="AK5089" s="36"/>
      <c r="AL5089" s="36"/>
    </row>
    <row r="5090" spans="3:38" x14ac:dyDescent="0.3">
      <c r="C5090" s="51"/>
      <c r="AG5090" s="36"/>
      <c r="AJ5090" s="36"/>
      <c r="AK5090" s="36"/>
      <c r="AL5090" s="36"/>
    </row>
    <row r="5091" spans="3:38" x14ac:dyDescent="0.3">
      <c r="C5091" s="51"/>
      <c r="AG5091" s="36"/>
      <c r="AJ5091" s="36"/>
      <c r="AK5091" s="36"/>
      <c r="AL5091" s="36"/>
    </row>
    <row r="5092" spans="3:38" x14ac:dyDescent="0.3">
      <c r="C5092" s="51"/>
      <c r="AG5092" s="36"/>
      <c r="AJ5092" s="36"/>
      <c r="AK5092" s="36"/>
      <c r="AL5092" s="36"/>
    </row>
    <row r="5093" spans="3:38" x14ac:dyDescent="0.3">
      <c r="C5093" s="51"/>
      <c r="AG5093" s="36"/>
      <c r="AJ5093" s="36"/>
      <c r="AK5093" s="36"/>
      <c r="AL5093" s="36"/>
    </row>
    <row r="5094" spans="3:38" x14ac:dyDescent="0.3">
      <c r="C5094" s="51"/>
      <c r="AG5094" s="36"/>
      <c r="AJ5094" s="36"/>
      <c r="AK5094" s="36"/>
      <c r="AL5094" s="36"/>
    </row>
    <row r="5095" spans="3:38" x14ac:dyDescent="0.3">
      <c r="C5095" s="51"/>
      <c r="AG5095" s="36"/>
      <c r="AJ5095" s="36"/>
      <c r="AK5095" s="36"/>
      <c r="AL5095" s="36"/>
    </row>
    <row r="5096" spans="3:38" x14ac:dyDescent="0.3">
      <c r="C5096" s="51"/>
      <c r="AG5096" s="36"/>
      <c r="AJ5096" s="36"/>
      <c r="AK5096" s="36"/>
      <c r="AL5096" s="36"/>
    </row>
    <row r="5097" spans="3:38" x14ac:dyDescent="0.3">
      <c r="C5097" s="51"/>
      <c r="AG5097" s="36"/>
      <c r="AJ5097" s="36"/>
      <c r="AK5097" s="36"/>
      <c r="AL5097" s="36"/>
    </row>
    <row r="5098" spans="3:38" x14ac:dyDescent="0.3">
      <c r="C5098" s="51"/>
      <c r="AG5098" s="36"/>
      <c r="AJ5098" s="36"/>
      <c r="AK5098" s="36"/>
      <c r="AL5098" s="36"/>
    </row>
    <row r="5099" spans="3:38" x14ac:dyDescent="0.3">
      <c r="C5099" s="51"/>
      <c r="AG5099" s="36"/>
      <c r="AJ5099" s="36"/>
      <c r="AK5099" s="36"/>
      <c r="AL5099" s="36"/>
    </row>
    <row r="5100" spans="3:38" x14ac:dyDescent="0.3">
      <c r="C5100" s="51"/>
      <c r="AG5100" s="36"/>
      <c r="AJ5100" s="36"/>
      <c r="AK5100" s="36"/>
      <c r="AL5100" s="36"/>
    </row>
    <row r="5101" spans="3:38" x14ac:dyDescent="0.3">
      <c r="C5101" s="51"/>
      <c r="AG5101" s="36"/>
      <c r="AJ5101" s="36"/>
      <c r="AK5101" s="36"/>
      <c r="AL5101" s="36"/>
    </row>
    <row r="5102" spans="3:38" x14ac:dyDescent="0.3">
      <c r="C5102" s="51"/>
      <c r="AG5102" s="36"/>
      <c r="AJ5102" s="36"/>
      <c r="AK5102" s="36"/>
      <c r="AL5102" s="36"/>
    </row>
    <row r="5103" spans="3:38" x14ac:dyDescent="0.3">
      <c r="C5103" s="51"/>
      <c r="AG5103" s="36"/>
      <c r="AJ5103" s="36"/>
      <c r="AK5103" s="36"/>
      <c r="AL5103" s="36"/>
    </row>
    <row r="5104" spans="3:38" x14ac:dyDescent="0.3">
      <c r="C5104" s="51"/>
      <c r="AG5104" s="36"/>
      <c r="AJ5104" s="36"/>
      <c r="AK5104" s="36"/>
      <c r="AL5104" s="36"/>
    </row>
    <row r="5105" spans="3:38" x14ac:dyDescent="0.3">
      <c r="C5105" s="51"/>
      <c r="AG5105" s="36"/>
      <c r="AJ5105" s="36"/>
      <c r="AK5105" s="36"/>
      <c r="AL5105" s="36"/>
    </row>
    <row r="5106" spans="3:38" x14ac:dyDescent="0.3">
      <c r="C5106" s="51"/>
      <c r="AG5106" s="36"/>
      <c r="AJ5106" s="36"/>
      <c r="AK5106" s="36"/>
      <c r="AL5106" s="36"/>
    </row>
    <row r="5107" spans="3:38" x14ac:dyDescent="0.3">
      <c r="C5107" s="51"/>
      <c r="AG5107" s="36"/>
      <c r="AJ5107" s="36"/>
      <c r="AK5107" s="36"/>
      <c r="AL5107" s="36"/>
    </row>
    <row r="5108" spans="3:38" x14ac:dyDescent="0.3">
      <c r="C5108" s="51"/>
      <c r="AG5108" s="36"/>
      <c r="AJ5108" s="36"/>
      <c r="AK5108" s="36"/>
      <c r="AL5108" s="36"/>
    </row>
    <row r="5109" spans="3:38" x14ac:dyDescent="0.3">
      <c r="C5109" s="51"/>
      <c r="AG5109" s="36"/>
      <c r="AJ5109" s="36"/>
      <c r="AK5109" s="36"/>
      <c r="AL5109" s="36"/>
    </row>
    <row r="5110" spans="3:38" x14ac:dyDescent="0.3">
      <c r="C5110" s="51"/>
      <c r="AG5110" s="36"/>
      <c r="AJ5110" s="36"/>
      <c r="AK5110" s="36"/>
      <c r="AL5110" s="36"/>
    </row>
    <row r="5111" spans="3:38" x14ac:dyDescent="0.3">
      <c r="C5111" s="51"/>
      <c r="AG5111" s="36"/>
      <c r="AJ5111" s="36"/>
      <c r="AK5111" s="36"/>
      <c r="AL5111" s="36"/>
    </row>
    <row r="5112" spans="3:38" x14ac:dyDescent="0.3">
      <c r="C5112" s="51"/>
      <c r="AG5112" s="36"/>
      <c r="AJ5112" s="36"/>
      <c r="AK5112" s="36"/>
      <c r="AL5112" s="36"/>
    </row>
    <row r="5113" spans="3:38" x14ac:dyDescent="0.3">
      <c r="C5113" s="51"/>
      <c r="AG5113" s="36"/>
      <c r="AJ5113" s="36"/>
      <c r="AK5113" s="36"/>
      <c r="AL5113" s="36"/>
    </row>
    <row r="5114" spans="3:38" x14ac:dyDescent="0.3">
      <c r="C5114" s="51"/>
      <c r="AG5114" s="36"/>
      <c r="AJ5114" s="36"/>
      <c r="AK5114" s="36"/>
      <c r="AL5114" s="36"/>
    </row>
    <row r="5115" spans="3:38" x14ac:dyDescent="0.3">
      <c r="C5115" s="51"/>
      <c r="AG5115" s="36"/>
      <c r="AJ5115" s="36"/>
      <c r="AK5115" s="36"/>
      <c r="AL5115" s="36"/>
    </row>
    <row r="5116" spans="3:38" x14ac:dyDescent="0.3">
      <c r="C5116" s="51"/>
      <c r="AG5116" s="36"/>
      <c r="AJ5116" s="36"/>
      <c r="AK5116" s="36"/>
      <c r="AL5116" s="36"/>
    </row>
    <row r="5117" spans="3:38" x14ac:dyDescent="0.3">
      <c r="C5117" s="51"/>
      <c r="AG5117" s="36"/>
      <c r="AJ5117" s="36"/>
      <c r="AK5117" s="36"/>
      <c r="AL5117" s="36"/>
    </row>
    <row r="5118" spans="3:38" x14ac:dyDescent="0.3">
      <c r="C5118" s="51"/>
      <c r="AG5118" s="36"/>
      <c r="AJ5118" s="36"/>
      <c r="AK5118" s="36"/>
      <c r="AL5118" s="36"/>
    </row>
    <row r="5119" spans="3:38" x14ac:dyDescent="0.3">
      <c r="C5119" s="51"/>
      <c r="AG5119" s="36"/>
      <c r="AJ5119" s="36"/>
      <c r="AK5119" s="36"/>
      <c r="AL5119" s="36"/>
    </row>
    <row r="5120" spans="3:38" x14ac:dyDescent="0.3">
      <c r="C5120" s="51"/>
      <c r="AG5120" s="36"/>
      <c r="AJ5120" s="36"/>
      <c r="AK5120" s="36"/>
      <c r="AL5120" s="36"/>
    </row>
    <row r="5121" spans="3:38" x14ac:dyDescent="0.3">
      <c r="C5121" s="51"/>
      <c r="AG5121" s="36"/>
      <c r="AJ5121" s="36"/>
      <c r="AK5121" s="36"/>
      <c r="AL5121" s="36"/>
    </row>
    <row r="5122" spans="3:38" x14ac:dyDescent="0.3">
      <c r="C5122" s="51"/>
      <c r="AG5122" s="36"/>
      <c r="AJ5122" s="36"/>
      <c r="AK5122" s="36"/>
      <c r="AL5122" s="36"/>
    </row>
    <row r="5123" spans="3:38" x14ac:dyDescent="0.3">
      <c r="C5123" s="51"/>
      <c r="AG5123" s="36"/>
      <c r="AJ5123" s="36"/>
      <c r="AK5123" s="36"/>
      <c r="AL5123" s="36"/>
    </row>
    <row r="5124" spans="3:38" x14ac:dyDescent="0.3">
      <c r="C5124" s="51"/>
      <c r="AG5124" s="36"/>
      <c r="AJ5124" s="36"/>
      <c r="AK5124" s="36"/>
      <c r="AL5124" s="36"/>
    </row>
    <row r="5125" spans="3:38" x14ac:dyDescent="0.3">
      <c r="C5125" s="51"/>
      <c r="AG5125" s="36"/>
      <c r="AJ5125" s="36"/>
      <c r="AK5125" s="36"/>
      <c r="AL5125" s="36"/>
    </row>
    <row r="5126" spans="3:38" x14ac:dyDescent="0.3">
      <c r="C5126" s="51"/>
      <c r="AG5126" s="36"/>
      <c r="AJ5126" s="36"/>
      <c r="AK5126" s="36"/>
      <c r="AL5126" s="36"/>
    </row>
    <row r="5127" spans="3:38" x14ac:dyDescent="0.3">
      <c r="C5127" s="51"/>
      <c r="AG5127" s="36"/>
      <c r="AJ5127" s="36"/>
      <c r="AK5127" s="36"/>
      <c r="AL5127" s="36"/>
    </row>
    <row r="5128" spans="3:38" x14ac:dyDescent="0.3">
      <c r="C5128" s="51"/>
      <c r="AG5128" s="36"/>
      <c r="AJ5128" s="36"/>
      <c r="AK5128" s="36"/>
      <c r="AL5128" s="36"/>
    </row>
    <row r="5129" spans="3:38" x14ac:dyDescent="0.3">
      <c r="C5129" s="51"/>
      <c r="AG5129" s="36"/>
      <c r="AJ5129" s="36"/>
      <c r="AK5129" s="36"/>
      <c r="AL5129" s="36"/>
    </row>
    <row r="5130" spans="3:38" x14ac:dyDescent="0.3">
      <c r="C5130" s="51"/>
      <c r="AG5130" s="36"/>
      <c r="AJ5130" s="36"/>
      <c r="AK5130" s="36"/>
      <c r="AL5130" s="36"/>
    </row>
    <row r="5131" spans="3:38" x14ac:dyDescent="0.3">
      <c r="C5131" s="51"/>
      <c r="AG5131" s="36"/>
      <c r="AJ5131" s="36"/>
      <c r="AK5131" s="36"/>
      <c r="AL5131" s="36"/>
    </row>
    <row r="5132" spans="3:38" x14ac:dyDescent="0.3">
      <c r="C5132" s="51"/>
      <c r="AG5132" s="36"/>
      <c r="AJ5132" s="36"/>
      <c r="AK5132" s="36"/>
      <c r="AL5132" s="36"/>
    </row>
    <row r="5133" spans="3:38" x14ac:dyDescent="0.3">
      <c r="C5133" s="51"/>
      <c r="AG5133" s="36"/>
      <c r="AJ5133" s="36"/>
      <c r="AK5133" s="36"/>
      <c r="AL5133" s="36"/>
    </row>
    <row r="5134" spans="3:38" x14ac:dyDescent="0.3">
      <c r="C5134" s="51"/>
      <c r="AG5134" s="36"/>
      <c r="AJ5134" s="36"/>
      <c r="AK5134" s="36"/>
      <c r="AL5134" s="36"/>
    </row>
    <row r="5135" spans="3:38" x14ac:dyDescent="0.3">
      <c r="C5135" s="51"/>
      <c r="AG5135" s="36"/>
      <c r="AJ5135" s="36"/>
      <c r="AK5135" s="36"/>
      <c r="AL5135" s="36"/>
    </row>
    <row r="5136" spans="3:38" x14ac:dyDescent="0.3">
      <c r="C5136" s="51"/>
      <c r="AG5136" s="36"/>
      <c r="AJ5136" s="36"/>
      <c r="AK5136" s="36"/>
      <c r="AL5136" s="36"/>
    </row>
    <row r="5137" spans="3:38" x14ac:dyDescent="0.3">
      <c r="C5137" s="51"/>
      <c r="AG5137" s="36"/>
      <c r="AJ5137" s="36"/>
      <c r="AK5137" s="36"/>
      <c r="AL5137" s="36"/>
    </row>
    <row r="5138" spans="3:38" x14ac:dyDescent="0.3">
      <c r="C5138" s="51"/>
      <c r="AG5138" s="36"/>
      <c r="AJ5138" s="36"/>
      <c r="AK5138" s="36"/>
      <c r="AL5138" s="36"/>
    </row>
    <row r="5139" spans="3:38" x14ac:dyDescent="0.3">
      <c r="C5139" s="51"/>
      <c r="AG5139" s="36"/>
      <c r="AJ5139" s="36"/>
      <c r="AK5139" s="36"/>
      <c r="AL5139" s="36"/>
    </row>
    <row r="5140" spans="3:38" x14ac:dyDescent="0.3">
      <c r="C5140" s="51"/>
      <c r="AG5140" s="36"/>
      <c r="AJ5140" s="36"/>
      <c r="AK5140" s="36"/>
      <c r="AL5140" s="36"/>
    </row>
    <row r="5141" spans="3:38" x14ac:dyDescent="0.3">
      <c r="C5141" s="51"/>
      <c r="AG5141" s="36"/>
      <c r="AJ5141" s="36"/>
      <c r="AK5141" s="36"/>
      <c r="AL5141" s="36"/>
    </row>
    <row r="5142" spans="3:38" x14ac:dyDescent="0.3">
      <c r="C5142" s="51"/>
      <c r="AG5142" s="36"/>
      <c r="AJ5142" s="36"/>
      <c r="AK5142" s="36"/>
      <c r="AL5142" s="36"/>
    </row>
    <row r="5143" spans="3:38" x14ac:dyDescent="0.3">
      <c r="C5143" s="51"/>
      <c r="AG5143" s="36"/>
      <c r="AJ5143" s="36"/>
      <c r="AK5143" s="36"/>
      <c r="AL5143" s="36"/>
    </row>
    <row r="5144" spans="3:38" x14ac:dyDescent="0.3">
      <c r="C5144" s="51"/>
      <c r="AG5144" s="36"/>
      <c r="AJ5144" s="36"/>
      <c r="AK5144" s="36"/>
      <c r="AL5144" s="36"/>
    </row>
    <row r="5145" spans="3:38" x14ac:dyDescent="0.3">
      <c r="C5145" s="51"/>
      <c r="AG5145" s="36"/>
      <c r="AJ5145" s="36"/>
      <c r="AK5145" s="36"/>
      <c r="AL5145" s="36"/>
    </row>
    <row r="5146" spans="3:38" x14ac:dyDescent="0.3">
      <c r="C5146" s="51"/>
      <c r="AG5146" s="36"/>
      <c r="AJ5146" s="36"/>
      <c r="AK5146" s="36"/>
      <c r="AL5146" s="36"/>
    </row>
    <row r="5147" spans="3:38" x14ac:dyDescent="0.3">
      <c r="C5147" s="51"/>
      <c r="AG5147" s="36"/>
      <c r="AJ5147" s="36"/>
      <c r="AK5147" s="36"/>
      <c r="AL5147" s="36"/>
    </row>
    <row r="5148" spans="3:38" x14ac:dyDescent="0.3">
      <c r="C5148" s="51"/>
      <c r="AG5148" s="36"/>
      <c r="AJ5148" s="36"/>
      <c r="AK5148" s="36"/>
      <c r="AL5148" s="36"/>
    </row>
    <row r="5149" spans="3:38" x14ac:dyDescent="0.3">
      <c r="C5149" s="51"/>
      <c r="AG5149" s="36"/>
      <c r="AJ5149" s="36"/>
      <c r="AK5149" s="36"/>
      <c r="AL5149" s="36"/>
    </row>
    <row r="5150" spans="3:38" x14ac:dyDescent="0.3">
      <c r="C5150" s="51"/>
      <c r="AG5150" s="36"/>
      <c r="AJ5150" s="36"/>
      <c r="AK5150" s="36"/>
      <c r="AL5150" s="36"/>
    </row>
    <row r="5151" spans="3:38" x14ac:dyDescent="0.3">
      <c r="C5151" s="51"/>
      <c r="AG5151" s="36"/>
      <c r="AJ5151" s="36"/>
      <c r="AK5151" s="36"/>
      <c r="AL5151" s="36"/>
    </row>
    <row r="5152" spans="3:38" x14ac:dyDescent="0.3">
      <c r="C5152" s="51"/>
      <c r="AG5152" s="36"/>
      <c r="AJ5152" s="36"/>
      <c r="AK5152" s="36"/>
      <c r="AL5152" s="36"/>
    </row>
    <row r="5153" spans="3:38" x14ac:dyDescent="0.3">
      <c r="C5153" s="51"/>
      <c r="AG5153" s="36"/>
      <c r="AJ5153" s="36"/>
      <c r="AK5153" s="36"/>
      <c r="AL5153" s="36"/>
    </row>
    <row r="5154" spans="3:38" x14ac:dyDescent="0.3">
      <c r="C5154" s="51"/>
      <c r="AG5154" s="36"/>
      <c r="AJ5154" s="36"/>
      <c r="AK5154" s="36"/>
      <c r="AL5154" s="36"/>
    </row>
    <row r="5155" spans="3:38" x14ac:dyDescent="0.3">
      <c r="C5155" s="51"/>
      <c r="AG5155" s="36"/>
      <c r="AJ5155" s="36"/>
      <c r="AK5155" s="36"/>
      <c r="AL5155" s="36"/>
    </row>
    <row r="5156" spans="3:38" x14ac:dyDescent="0.3">
      <c r="C5156" s="51"/>
      <c r="AG5156" s="36"/>
      <c r="AJ5156" s="36"/>
      <c r="AK5156" s="36"/>
      <c r="AL5156" s="36"/>
    </row>
    <row r="5157" spans="3:38" x14ac:dyDescent="0.3">
      <c r="C5157" s="51"/>
      <c r="AG5157" s="36"/>
      <c r="AJ5157" s="36"/>
      <c r="AK5157" s="36"/>
      <c r="AL5157" s="36"/>
    </row>
    <row r="5158" spans="3:38" x14ac:dyDescent="0.3">
      <c r="C5158" s="51"/>
      <c r="AG5158" s="36"/>
      <c r="AJ5158" s="36"/>
      <c r="AK5158" s="36"/>
      <c r="AL5158" s="36"/>
    </row>
    <row r="5159" spans="3:38" x14ac:dyDescent="0.3">
      <c r="C5159" s="51"/>
      <c r="AG5159" s="36"/>
      <c r="AJ5159" s="36"/>
      <c r="AK5159" s="36"/>
      <c r="AL5159" s="36"/>
    </row>
    <row r="5160" spans="3:38" x14ac:dyDescent="0.3">
      <c r="C5160" s="51"/>
      <c r="AG5160" s="36"/>
      <c r="AJ5160" s="36"/>
      <c r="AK5160" s="36"/>
      <c r="AL5160" s="36"/>
    </row>
    <row r="5161" spans="3:38" x14ac:dyDescent="0.3">
      <c r="C5161" s="51"/>
      <c r="AG5161" s="36"/>
      <c r="AJ5161" s="36"/>
      <c r="AK5161" s="36"/>
      <c r="AL5161" s="36"/>
    </row>
    <row r="5162" spans="3:38" x14ac:dyDescent="0.3">
      <c r="C5162" s="51"/>
      <c r="AG5162" s="36"/>
      <c r="AJ5162" s="36"/>
      <c r="AK5162" s="36"/>
      <c r="AL5162" s="36"/>
    </row>
    <row r="5163" spans="3:38" x14ac:dyDescent="0.3">
      <c r="C5163" s="51"/>
      <c r="AG5163" s="36"/>
      <c r="AJ5163" s="36"/>
      <c r="AK5163" s="36"/>
      <c r="AL5163" s="36"/>
    </row>
    <row r="5164" spans="3:38" x14ac:dyDescent="0.3">
      <c r="C5164" s="51"/>
      <c r="AG5164" s="36"/>
      <c r="AJ5164" s="36"/>
      <c r="AK5164" s="36"/>
      <c r="AL5164" s="36"/>
    </row>
    <row r="5165" spans="3:38" x14ac:dyDescent="0.3">
      <c r="C5165" s="51"/>
      <c r="AG5165" s="36"/>
      <c r="AJ5165" s="36"/>
      <c r="AK5165" s="36"/>
      <c r="AL5165" s="36"/>
    </row>
    <row r="5166" spans="3:38" x14ac:dyDescent="0.3">
      <c r="C5166" s="51"/>
      <c r="AG5166" s="36"/>
      <c r="AJ5166" s="36"/>
      <c r="AK5166" s="36"/>
      <c r="AL5166" s="36"/>
    </row>
    <row r="5167" spans="3:38" x14ac:dyDescent="0.3">
      <c r="C5167" s="51"/>
      <c r="AG5167" s="36"/>
      <c r="AJ5167" s="36"/>
      <c r="AK5167" s="36"/>
      <c r="AL5167" s="36"/>
    </row>
    <row r="5168" spans="3:38" x14ac:dyDescent="0.3">
      <c r="C5168" s="51"/>
      <c r="AG5168" s="36"/>
      <c r="AJ5168" s="36"/>
      <c r="AK5168" s="36"/>
      <c r="AL5168" s="36"/>
    </row>
    <row r="5169" spans="3:38" x14ac:dyDescent="0.3">
      <c r="C5169" s="51"/>
      <c r="AG5169" s="36"/>
      <c r="AJ5169" s="36"/>
      <c r="AK5169" s="36"/>
      <c r="AL5169" s="36"/>
    </row>
    <row r="5170" spans="3:38" x14ac:dyDescent="0.3">
      <c r="C5170" s="51"/>
      <c r="AG5170" s="36"/>
      <c r="AJ5170" s="36"/>
      <c r="AK5170" s="36"/>
      <c r="AL5170" s="36"/>
    </row>
    <row r="5171" spans="3:38" x14ac:dyDescent="0.3">
      <c r="C5171" s="51"/>
      <c r="AG5171" s="36"/>
      <c r="AJ5171" s="36"/>
      <c r="AK5171" s="36"/>
      <c r="AL5171" s="36"/>
    </row>
    <row r="5172" spans="3:38" x14ac:dyDescent="0.3">
      <c r="C5172" s="51"/>
      <c r="AG5172" s="36"/>
      <c r="AJ5172" s="36"/>
      <c r="AK5172" s="36"/>
      <c r="AL5172" s="36"/>
    </row>
    <row r="5173" spans="3:38" x14ac:dyDescent="0.3">
      <c r="C5173" s="51"/>
      <c r="AG5173" s="36"/>
      <c r="AJ5173" s="36"/>
      <c r="AK5173" s="36"/>
      <c r="AL5173" s="36"/>
    </row>
    <row r="5174" spans="3:38" x14ac:dyDescent="0.3">
      <c r="C5174" s="51"/>
      <c r="AG5174" s="36"/>
      <c r="AJ5174" s="36"/>
      <c r="AK5174" s="36"/>
      <c r="AL5174" s="36"/>
    </row>
    <row r="5175" spans="3:38" x14ac:dyDescent="0.3">
      <c r="C5175" s="51"/>
      <c r="AG5175" s="36"/>
      <c r="AJ5175" s="36"/>
      <c r="AK5175" s="36"/>
      <c r="AL5175" s="36"/>
    </row>
    <row r="5176" spans="3:38" x14ac:dyDescent="0.3">
      <c r="C5176" s="51"/>
      <c r="R5176" s="52"/>
      <c r="AG5176" s="36"/>
      <c r="AJ5176" s="36"/>
      <c r="AK5176" s="36"/>
      <c r="AL5176" s="36"/>
    </row>
    <row r="5177" spans="3:38" x14ac:dyDescent="0.3">
      <c r="C5177" s="51"/>
      <c r="AG5177" s="36"/>
      <c r="AJ5177" s="36"/>
      <c r="AK5177" s="36"/>
      <c r="AL5177" s="36"/>
    </row>
    <row r="5178" spans="3:38" x14ac:dyDescent="0.3">
      <c r="C5178" s="51"/>
      <c r="AG5178" s="36"/>
      <c r="AJ5178" s="36"/>
      <c r="AK5178" s="36"/>
      <c r="AL5178" s="36"/>
    </row>
    <row r="5179" spans="3:38" x14ac:dyDescent="0.3">
      <c r="C5179" s="51"/>
      <c r="AG5179" s="36"/>
      <c r="AJ5179" s="36"/>
      <c r="AK5179" s="36"/>
      <c r="AL5179" s="36"/>
    </row>
    <row r="5180" spans="3:38" x14ac:dyDescent="0.3">
      <c r="C5180" s="51"/>
      <c r="AG5180" s="36"/>
      <c r="AJ5180" s="36"/>
      <c r="AK5180" s="36"/>
      <c r="AL5180" s="36"/>
    </row>
    <row r="5181" spans="3:38" x14ac:dyDescent="0.3">
      <c r="C5181" s="51"/>
      <c r="AG5181" s="36"/>
      <c r="AJ5181" s="36"/>
      <c r="AK5181" s="36"/>
      <c r="AL5181" s="36"/>
    </row>
    <row r="5182" spans="3:38" x14ac:dyDescent="0.3">
      <c r="C5182" s="51"/>
      <c r="AG5182" s="36"/>
      <c r="AJ5182" s="36"/>
      <c r="AK5182" s="36"/>
      <c r="AL5182" s="36"/>
    </row>
    <row r="5183" spans="3:38" x14ac:dyDescent="0.3">
      <c r="C5183" s="51"/>
      <c r="AG5183" s="36"/>
      <c r="AJ5183" s="36"/>
      <c r="AK5183" s="36"/>
      <c r="AL5183" s="36"/>
    </row>
    <row r="5184" spans="3:38" x14ac:dyDescent="0.3">
      <c r="C5184" s="51"/>
      <c r="AG5184" s="36"/>
      <c r="AJ5184" s="36"/>
      <c r="AK5184" s="36"/>
      <c r="AL5184" s="36"/>
    </row>
    <row r="5185" spans="3:39" x14ac:dyDescent="0.3">
      <c r="C5185" s="51"/>
      <c r="AG5185" s="36"/>
      <c r="AJ5185" s="36"/>
      <c r="AK5185" s="36"/>
      <c r="AL5185" s="36"/>
    </row>
    <row r="5186" spans="3:39" x14ac:dyDescent="0.3">
      <c r="C5186" s="51"/>
      <c r="AG5186" s="36"/>
      <c r="AJ5186" s="36"/>
      <c r="AK5186" s="36"/>
      <c r="AL5186" s="36"/>
    </row>
    <row r="5187" spans="3:39" x14ac:dyDescent="0.3">
      <c r="C5187" s="51"/>
      <c r="AG5187" s="36"/>
      <c r="AJ5187" s="36"/>
      <c r="AK5187" s="36"/>
      <c r="AL5187" s="36"/>
    </row>
    <row r="5188" spans="3:39" x14ac:dyDescent="0.3">
      <c r="C5188" s="51"/>
      <c r="AG5188" s="36"/>
      <c r="AJ5188" s="36"/>
      <c r="AK5188" s="36"/>
      <c r="AL5188" s="36"/>
    </row>
    <row r="5189" spans="3:39" x14ac:dyDescent="0.3">
      <c r="C5189" s="51"/>
      <c r="AG5189" s="36"/>
      <c r="AJ5189" s="36"/>
      <c r="AK5189" s="36"/>
      <c r="AL5189" s="36"/>
    </row>
    <row r="5190" spans="3:39" x14ac:dyDescent="0.3">
      <c r="C5190" s="51"/>
      <c r="AG5190" s="36"/>
      <c r="AJ5190" s="36"/>
      <c r="AK5190" s="36"/>
      <c r="AL5190" s="36"/>
      <c r="AM5190" s="36"/>
    </row>
    <row r="5191" spans="3:39" x14ac:dyDescent="0.3">
      <c r="C5191" s="51"/>
      <c r="AG5191" s="36"/>
      <c r="AJ5191" s="36"/>
      <c r="AK5191" s="36"/>
      <c r="AL5191" s="36"/>
    </row>
    <row r="5192" spans="3:39" x14ac:dyDescent="0.3">
      <c r="C5192" s="51"/>
      <c r="AG5192" s="36"/>
      <c r="AJ5192" s="36"/>
      <c r="AK5192" s="36"/>
      <c r="AL5192" s="36"/>
    </row>
    <row r="5193" spans="3:39" x14ac:dyDescent="0.3">
      <c r="C5193" s="51"/>
      <c r="AG5193" s="36"/>
      <c r="AJ5193" s="36"/>
      <c r="AK5193" s="36"/>
      <c r="AL5193" s="36"/>
    </row>
    <row r="5194" spans="3:39" x14ac:dyDescent="0.3">
      <c r="C5194" s="51"/>
      <c r="AG5194" s="36"/>
      <c r="AJ5194" s="36"/>
      <c r="AK5194" s="36"/>
      <c r="AL5194" s="36"/>
    </row>
    <row r="5195" spans="3:39" x14ac:dyDescent="0.3">
      <c r="C5195" s="51"/>
      <c r="AG5195" s="36"/>
      <c r="AJ5195" s="36"/>
      <c r="AK5195" s="36"/>
      <c r="AL5195" s="36"/>
    </row>
    <row r="5196" spans="3:39" x14ac:dyDescent="0.3">
      <c r="C5196" s="51"/>
      <c r="AG5196" s="36"/>
      <c r="AJ5196" s="36"/>
      <c r="AK5196" s="36"/>
      <c r="AL5196" s="36"/>
    </row>
    <row r="5197" spans="3:39" x14ac:dyDescent="0.3">
      <c r="C5197" s="51"/>
      <c r="AG5197" s="36"/>
      <c r="AJ5197" s="36"/>
      <c r="AK5197" s="36"/>
      <c r="AL5197" s="36"/>
    </row>
    <row r="5198" spans="3:39" x14ac:dyDescent="0.3">
      <c r="C5198" s="51"/>
      <c r="AG5198" s="36"/>
      <c r="AJ5198" s="36"/>
      <c r="AK5198" s="36"/>
      <c r="AL5198" s="36"/>
    </row>
    <row r="5199" spans="3:39" x14ac:dyDescent="0.3">
      <c r="C5199" s="51"/>
      <c r="AG5199" s="36"/>
      <c r="AJ5199" s="36"/>
      <c r="AK5199" s="36"/>
      <c r="AL5199" s="36"/>
    </row>
    <row r="5200" spans="3:39" x14ac:dyDescent="0.3">
      <c r="C5200" s="51"/>
      <c r="AG5200" s="36"/>
      <c r="AJ5200" s="36"/>
      <c r="AK5200" s="36"/>
      <c r="AL5200" s="36"/>
    </row>
    <row r="5201" spans="3:38" x14ac:dyDescent="0.3">
      <c r="C5201" s="51"/>
      <c r="AG5201" s="36"/>
      <c r="AJ5201" s="36"/>
      <c r="AK5201" s="36"/>
      <c r="AL5201" s="36"/>
    </row>
    <row r="5202" spans="3:38" x14ac:dyDescent="0.3">
      <c r="C5202" s="51"/>
      <c r="AG5202" s="36"/>
      <c r="AJ5202" s="36"/>
      <c r="AK5202" s="36"/>
      <c r="AL5202" s="36"/>
    </row>
    <row r="5203" spans="3:38" x14ac:dyDescent="0.3">
      <c r="C5203" s="51"/>
      <c r="AG5203" s="36"/>
      <c r="AJ5203" s="36"/>
      <c r="AK5203" s="36"/>
      <c r="AL5203" s="36"/>
    </row>
    <row r="5204" spans="3:38" x14ac:dyDescent="0.3">
      <c r="C5204" s="51"/>
      <c r="AG5204" s="36"/>
      <c r="AJ5204" s="36"/>
      <c r="AK5204" s="36"/>
      <c r="AL5204" s="36"/>
    </row>
    <row r="5205" spans="3:38" x14ac:dyDescent="0.3">
      <c r="C5205" s="51"/>
      <c r="AG5205" s="36"/>
      <c r="AJ5205" s="36"/>
      <c r="AK5205" s="36"/>
      <c r="AL5205" s="36"/>
    </row>
    <row r="5206" spans="3:38" x14ac:dyDescent="0.3">
      <c r="C5206" s="51"/>
      <c r="AG5206" s="36"/>
      <c r="AJ5206" s="36"/>
      <c r="AK5206" s="36"/>
      <c r="AL5206" s="36"/>
    </row>
    <row r="5207" spans="3:38" x14ac:dyDescent="0.3">
      <c r="C5207" s="51"/>
      <c r="AG5207" s="36"/>
      <c r="AJ5207" s="36"/>
      <c r="AK5207" s="36"/>
      <c r="AL5207" s="36"/>
    </row>
    <row r="5208" spans="3:38" x14ac:dyDescent="0.3">
      <c r="C5208" s="51"/>
      <c r="AG5208" s="36"/>
      <c r="AJ5208" s="36"/>
      <c r="AK5208" s="36"/>
      <c r="AL5208" s="36"/>
    </row>
    <row r="5209" spans="3:38" x14ac:dyDescent="0.3">
      <c r="C5209" s="51"/>
      <c r="AG5209" s="36"/>
      <c r="AJ5209" s="36"/>
      <c r="AK5209" s="36"/>
      <c r="AL5209" s="36"/>
    </row>
    <row r="5210" spans="3:38" x14ac:dyDescent="0.3">
      <c r="C5210" s="51"/>
      <c r="AG5210" s="36"/>
      <c r="AJ5210" s="36"/>
      <c r="AK5210" s="36"/>
      <c r="AL5210" s="36"/>
    </row>
    <row r="5211" spans="3:38" x14ac:dyDescent="0.3">
      <c r="C5211" s="51"/>
      <c r="AG5211" s="36"/>
      <c r="AJ5211" s="36"/>
      <c r="AK5211" s="36"/>
      <c r="AL5211" s="36"/>
    </row>
    <row r="5212" spans="3:38" x14ac:dyDescent="0.3">
      <c r="C5212" s="51"/>
      <c r="AG5212" s="36"/>
      <c r="AJ5212" s="36"/>
      <c r="AK5212" s="36"/>
      <c r="AL5212" s="36"/>
    </row>
    <row r="5213" spans="3:38" x14ac:dyDescent="0.3">
      <c r="C5213" s="51"/>
      <c r="AG5213" s="36"/>
      <c r="AJ5213" s="36"/>
      <c r="AK5213" s="36"/>
      <c r="AL5213" s="36"/>
    </row>
    <row r="5214" spans="3:38" x14ac:dyDescent="0.3">
      <c r="C5214" s="51"/>
      <c r="AG5214" s="36"/>
      <c r="AJ5214" s="36"/>
      <c r="AK5214" s="36"/>
      <c r="AL5214" s="36"/>
    </row>
    <row r="5215" spans="3:38" x14ac:dyDescent="0.3">
      <c r="C5215" s="51"/>
      <c r="AG5215" s="36"/>
      <c r="AJ5215" s="36"/>
      <c r="AK5215" s="36"/>
      <c r="AL5215" s="36"/>
    </row>
    <row r="5216" spans="3:38" x14ac:dyDescent="0.3">
      <c r="C5216" s="51"/>
      <c r="AG5216" s="36"/>
      <c r="AJ5216" s="36"/>
      <c r="AK5216" s="36"/>
      <c r="AL5216" s="36"/>
    </row>
    <row r="5217" spans="3:38" x14ac:dyDescent="0.3">
      <c r="C5217" s="51"/>
      <c r="AG5217" s="36"/>
      <c r="AJ5217" s="36"/>
      <c r="AK5217" s="36"/>
      <c r="AL5217" s="36"/>
    </row>
    <row r="5218" spans="3:38" x14ac:dyDescent="0.3">
      <c r="C5218" s="51"/>
      <c r="AG5218" s="36"/>
      <c r="AJ5218" s="36"/>
      <c r="AK5218" s="36"/>
      <c r="AL5218" s="36"/>
    </row>
    <row r="5219" spans="3:38" x14ac:dyDescent="0.3">
      <c r="C5219" s="51"/>
      <c r="AG5219" s="36"/>
      <c r="AJ5219" s="36"/>
      <c r="AK5219" s="36"/>
      <c r="AL5219" s="36"/>
    </row>
    <row r="5220" spans="3:38" x14ac:dyDescent="0.3">
      <c r="C5220" s="51"/>
      <c r="AG5220" s="36"/>
      <c r="AJ5220" s="36"/>
      <c r="AK5220" s="36"/>
      <c r="AL5220" s="36"/>
    </row>
    <row r="5221" spans="3:38" x14ac:dyDescent="0.3">
      <c r="C5221" s="51"/>
      <c r="AG5221" s="36"/>
      <c r="AJ5221" s="36"/>
      <c r="AK5221" s="36"/>
      <c r="AL5221" s="36"/>
    </row>
    <row r="5222" spans="3:38" x14ac:dyDescent="0.3">
      <c r="C5222" s="51"/>
      <c r="AG5222" s="36"/>
      <c r="AJ5222" s="36"/>
      <c r="AK5222" s="36"/>
      <c r="AL5222" s="36"/>
    </row>
    <row r="5223" spans="3:38" x14ac:dyDescent="0.3">
      <c r="C5223" s="51"/>
      <c r="AG5223" s="36"/>
      <c r="AJ5223" s="36"/>
      <c r="AK5223" s="36"/>
      <c r="AL5223" s="36"/>
    </row>
    <row r="5224" spans="3:38" x14ac:dyDescent="0.3">
      <c r="C5224" s="51"/>
      <c r="AG5224" s="36"/>
      <c r="AJ5224" s="36"/>
      <c r="AK5224" s="36"/>
      <c r="AL5224" s="36"/>
    </row>
    <row r="5225" spans="3:38" x14ac:dyDescent="0.3">
      <c r="C5225" s="51"/>
      <c r="AG5225" s="36"/>
      <c r="AJ5225" s="36"/>
      <c r="AK5225" s="36"/>
      <c r="AL5225" s="36"/>
    </row>
    <row r="5226" spans="3:38" x14ac:dyDescent="0.3">
      <c r="C5226" s="51"/>
      <c r="AG5226" s="36"/>
      <c r="AJ5226" s="36"/>
      <c r="AK5226" s="36"/>
      <c r="AL5226" s="36"/>
    </row>
    <row r="5227" spans="3:38" x14ac:dyDescent="0.3">
      <c r="C5227" s="51"/>
      <c r="AG5227" s="36"/>
      <c r="AJ5227" s="36"/>
      <c r="AK5227" s="36"/>
      <c r="AL5227" s="36"/>
    </row>
    <row r="5228" spans="3:38" x14ac:dyDescent="0.3">
      <c r="C5228" s="51"/>
      <c r="AG5228" s="36"/>
      <c r="AJ5228" s="36"/>
      <c r="AK5228" s="36"/>
      <c r="AL5228" s="36"/>
    </row>
    <row r="5229" spans="3:38" x14ac:dyDescent="0.3">
      <c r="C5229" s="51"/>
      <c r="AG5229" s="36"/>
      <c r="AJ5229" s="36"/>
      <c r="AK5229" s="36"/>
      <c r="AL5229" s="36"/>
    </row>
    <row r="5230" spans="3:38" x14ac:dyDescent="0.3">
      <c r="C5230" s="51"/>
      <c r="AG5230" s="36"/>
      <c r="AJ5230" s="36"/>
      <c r="AK5230" s="36"/>
      <c r="AL5230" s="36"/>
    </row>
    <row r="5231" spans="3:38" x14ac:dyDescent="0.3">
      <c r="C5231" s="51"/>
      <c r="AG5231" s="36"/>
      <c r="AJ5231" s="36"/>
      <c r="AK5231" s="36"/>
      <c r="AL5231" s="36"/>
    </row>
    <row r="5232" spans="3:38" x14ac:dyDescent="0.3">
      <c r="C5232" s="51"/>
      <c r="R5232" s="52"/>
      <c r="AG5232" s="36"/>
      <c r="AJ5232" s="36"/>
      <c r="AK5232" s="36"/>
      <c r="AL5232" s="36"/>
    </row>
    <row r="5233" spans="3:39" x14ac:dyDescent="0.3">
      <c r="C5233" s="51"/>
      <c r="AG5233" s="36"/>
      <c r="AJ5233" s="36"/>
      <c r="AK5233" s="36"/>
      <c r="AL5233" s="36"/>
      <c r="AM5233" s="36"/>
    </row>
    <row r="5234" spans="3:39" x14ac:dyDescent="0.3">
      <c r="C5234" s="51"/>
      <c r="AG5234" s="36"/>
      <c r="AJ5234" s="36"/>
      <c r="AK5234" s="36"/>
      <c r="AL5234" s="36"/>
    </row>
    <row r="5235" spans="3:39" x14ac:dyDescent="0.3">
      <c r="C5235" s="51"/>
      <c r="AG5235" s="36"/>
      <c r="AJ5235" s="36"/>
      <c r="AK5235" s="36"/>
      <c r="AL5235" s="36"/>
    </row>
    <row r="5236" spans="3:39" x14ac:dyDescent="0.3">
      <c r="C5236" s="51"/>
      <c r="AG5236" s="36"/>
      <c r="AJ5236" s="36"/>
      <c r="AK5236" s="36"/>
      <c r="AL5236" s="36"/>
    </row>
    <row r="5237" spans="3:39" x14ac:dyDescent="0.3">
      <c r="C5237" s="51"/>
      <c r="AG5237" s="36"/>
      <c r="AJ5237" s="36"/>
      <c r="AK5237" s="36"/>
      <c r="AL5237" s="36"/>
    </row>
    <row r="5238" spans="3:39" x14ac:dyDescent="0.3">
      <c r="C5238" s="51"/>
      <c r="AG5238" s="36"/>
      <c r="AJ5238" s="36"/>
      <c r="AK5238" s="36"/>
      <c r="AL5238" s="36"/>
    </row>
    <row r="5239" spans="3:39" x14ac:dyDescent="0.3">
      <c r="C5239" s="51"/>
      <c r="AG5239" s="36"/>
      <c r="AJ5239" s="36"/>
      <c r="AK5239" s="36"/>
      <c r="AL5239" s="36"/>
    </row>
    <row r="5240" spans="3:39" x14ac:dyDescent="0.3">
      <c r="C5240" s="51"/>
      <c r="AG5240" s="36"/>
      <c r="AJ5240" s="36"/>
      <c r="AK5240" s="36"/>
      <c r="AL5240" s="36"/>
    </row>
    <row r="5241" spans="3:39" x14ac:dyDescent="0.3">
      <c r="C5241" s="51"/>
      <c r="AG5241" s="36"/>
      <c r="AJ5241" s="36"/>
      <c r="AK5241" s="36"/>
      <c r="AL5241" s="36"/>
      <c r="AM5241" s="36"/>
    </row>
    <row r="5242" spans="3:39" x14ac:dyDescent="0.3">
      <c r="C5242" s="51"/>
      <c r="AG5242" s="36"/>
      <c r="AJ5242" s="36"/>
      <c r="AK5242" s="36"/>
      <c r="AL5242" s="36"/>
    </row>
    <row r="5243" spans="3:39" x14ac:dyDescent="0.3">
      <c r="C5243" s="51"/>
      <c r="AG5243" s="36"/>
      <c r="AJ5243" s="36"/>
      <c r="AK5243" s="36"/>
      <c r="AL5243" s="36"/>
    </row>
    <row r="5244" spans="3:39" x14ac:dyDescent="0.3">
      <c r="C5244" s="51"/>
      <c r="AG5244" s="36"/>
      <c r="AJ5244" s="36"/>
      <c r="AK5244" s="36"/>
      <c r="AL5244" s="36"/>
    </row>
    <row r="5245" spans="3:39" x14ac:dyDescent="0.3">
      <c r="C5245" s="51"/>
      <c r="AG5245" s="36"/>
      <c r="AJ5245" s="36"/>
      <c r="AK5245" s="36"/>
      <c r="AL5245" s="36"/>
    </row>
    <row r="5246" spans="3:39" x14ac:dyDescent="0.3">
      <c r="C5246" s="51"/>
      <c r="AG5246" s="36"/>
      <c r="AJ5246" s="36"/>
      <c r="AK5246" s="36"/>
      <c r="AL5246" s="36"/>
    </row>
    <row r="5247" spans="3:39" x14ac:dyDescent="0.3">
      <c r="C5247" s="51"/>
      <c r="AG5247" s="36"/>
      <c r="AJ5247" s="36"/>
      <c r="AK5247" s="36"/>
      <c r="AL5247" s="36"/>
    </row>
    <row r="5248" spans="3:39" x14ac:dyDescent="0.3">
      <c r="C5248" s="51"/>
      <c r="AG5248" s="36"/>
      <c r="AJ5248" s="36"/>
      <c r="AK5248" s="36"/>
      <c r="AL5248" s="36"/>
    </row>
    <row r="5249" spans="3:38" x14ac:dyDescent="0.3">
      <c r="C5249" s="51"/>
      <c r="AG5249" s="36"/>
      <c r="AJ5249" s="36"/>
      <c r="AK5249" s="36"/>
      <c r="AL5249" s="36"/>
    </row>
    <row r="5250" spans="3:38" x14ac:dyDescent="0.3">
      <c r="C5250" s="51"/>
      <c r="AG5250" s="36"/>
      <c r="AJ5250" s="36"/>
      <c r="AK5250" s="36"/>
      <c r="AL5250" s="36"/>
    </row>
    <row r="5251" spans="3:38" x14ac:dyDescent="0.3">
      <c r="C5251" s="51"/>
      <c r="AG5251" s="36"/>
      <c r="AJ5251" s="36"/>
      <c r="AK5251" s="36"/>
      <c r="AL5251" s="36"/>
    </row>
    <row r="5252" spans="3:38" x14ac:dyDescent="0.3">
      <c r="C5252" s="51"/>
      <c r="AG5252" s="36"/>
      <c r="AJ5252" s="36"/>
      <c r="AK5252" s="36"/>
      <c r="AL5252" s="36"/>
    </row>
    <row r="5253" spans="3:38" x14ac:dyDescent="0.3">
      <c r="C5253" s="51"/>
      <c r="AG5253" s="36"/>
      <c r="AJ5253" s="36"/>
      <c r="AK5253" s="36"/>
      <c r="AL5253" s="36"/>
    </row>
    <row r="5254" spans="3:38" x14ac:dyDescent="0.3">
      <c r="C5254" s="51"/>
      <c r="AG5254" s="36"/>
      <c r="AJ5254" s="36"/>
      <c r="AK5254" s="36"/>
      <c r="AL5254" s="36"/>
    </row>
    <row r="5255" spans="3:38" x14ac:dyDescent="0.3">
      <c r="C5255" s="51"/>
      <c r="AG5255" s="36"/>
      <c r="AJ5255" s="36"/>
      <c r="AK5255" s="36"/>
      <c r="AL5255" s="36"/>
    </row>
    <row r="5256" spans="3:38" x14ac:dyDescent="0.3">
      <c r="C5256" s="51"/>
      <c r="AG5256" s="36"/>
      <c r="AJ5256" s="36"/>
      <c r="AK5256" s="36"/>
      <c r="AL5256" s="36"/>
    </row>
    <row r="5257" spans="3:38" x14ac:dyDescent="0.3">
      <c r="C5257" s="51"/>
      <c r="AG5257" s="36"/>
      <c r="AJ5257" s="36"/>
      <c r="AK5257" s="36"/>
      <c r="AL5257" s="36"/>
    </row>
    <row r="5258" spans="3:38" x14ac:dyDescent="0.3">
      <c r="C5258" s="51"/>
      <c r="AG5258" s="36"/>
      <c r="AJ5258" s="36"/>
      <c r="AK5258" s="36"/>
      <c r="AL5258" s="36"/>
    </row>
    <row r="5259" spans="3:38" x14ac:dyDescent="0.3">
      <c r="C5259" s="51"/>
      <c r="AG5259" s="36"/>
      <c r="AJ5259" s="36"/>
      <c r="AK5259" s="36"/>
      <c r="AL5259" s="36"/>
    </row>
    <row r="5260" spans="3:38" x14ac:dyDescent="0.3">
      <c r="C5260" s="51"/>
      <c r="AG5260" s="36"/>
      <c r="AJ5260" s="36"/>
      <c r="AK5260" s="36"/>
      <c r="AL5260" s="36"/>
    </row>
    <row r="5261" spans="3:38" x14ac:dyDescent="0.3">
      <c r="C5261" s="51"/>
      <c r="AG5261" s="36"/>
      <c r="AJ5261" s="36"/>
      <c r="AK5261" s="36"/>
      <c r="AL5261" s="36"/>
    </row>
    <row r="5262" spans="3:38" x14ac:dyDescent="0.3">
      <c r="C5262" s="51"/>
      <c r="AG5262" s="36"/>
      <c r="AJ5262" s="36"/>
      <c r="AK5262" s="36"/>
      <c r="AL5262" s="36"/>
    </row>
    <row r="5263" spans="3:38" x14ac:dyDescent="0.3">
      <c r="C5263" s="51"/>
      <c r="AG5263" s="36"/>
      <c r="AJ5263" s="36"/>
      <c r="AK5263" s="36"/>
      <c r="AL5263" s="36"/>
    </row>
    <row r="5264" spans="3:38" x14ac:dyDescent="0.3">
      <c r="C5264" s="51"/>
      <c r="AG5264" s="36"/>
      <c r="AJ5264" s="36"/>
      <c r="AK5264" s="36"/>
      <c r="AL5264" s="36"/>
    </row>
    <row r="5265" spans="3:39" x14ac:dyDescent="0.3">
      <c r="C5265" s="51"/>
      <c r="AG5265" s="36"/>
      <c r="AJ5265" s="36"/>
      <c r="AK5265" s="36"/>
      <c r="AL5265" s="36"/>
    </row>
    <row r="5266" spans="3:39" x14ac:dyDescent="0.3">
      <c r="C5266" s="51"/>
      <c r="AG5266" s="36"/>
      <c r="AJ5266" s="36"/>
      <c r="AK5266" s="36"/>
      <c r="AL5266" s="36"/>
    </row>
    <row r="5267" spans="3:39" x14ac:dyDescent="0.3">
      <c r="C5267" s="51"/>
      <c r="AG5267" s="36"/>
      <c r="AJ5267" s="36"/>
      <c r="AK5267" s="36"/>
      <c r="AL5267" s="36"/>
    </row>
    <row r="5268" spans="3:39" x14ac:dyDescent="0.3">
      <c r="C5268" s="51"/>
      <c r="AG5268" s="36"/>
      <c r="AJ5268" s="36"/>
      <c r="AK5268" s="36"/>
      <c r="AL5268" s="36"/>
    </row>
    <row r="5269" spans="3:39" x14ac:dyDescent="0.3">
      <c r="C5269" s="51"/>
      <c r="AG5269" s="36"/>
      <c r="AJ5269" s="36"/>
      <c r="AK5269" s="36"/>
      <c r="AL5269" s="36"/>
    </row>
    <row r="5270" spans="3:39" x14ac:dyDescent="0.3">
      <c r="C5270" s="51"/>
      <c r="AG5270" s="36"/>
      <c r="AJ5270" s="36"/>
      <c r="AK5270" s="36"/>
      <c r="AL5270" s="36"/>
    </row>
    <row r="5271" spans="3:39" x14ac:dyDescent="0.3">
      <c r="C5271" s="51"/>
      <c r="AG5271" s="36"/>
      <c r="AJ5271" s="36"/>
      <c r="AK5271" s="36"/>
      <c r="AL5271" s="36"/>
      <c r="AM5271" s="36"/>
    </row>
    <row r="5272" spans="3:39" x14ac:dyDescent="0.3">
      <c r="C5272" s="51"/>
      <c r="AG5272" s="36"/>
      <c r="AJ5272" s="36"/>
      <c r="AK5272" s="36"/>
      <c r="AL5272" s="36"/>
    </row>
    <row r="5273" spans="3:39" x14ac:dyDescent="0.3">
      <c r="C5273" s="51"/>
      <c r="AG5273" s="36"/>
      <c r="AJ5273" s="36"/>
      <c r="AK5273" s="36"/>
      <c r="AL5273" s="36"/>
      <c r="AM5273" s="36"/>
    </row>
    <row r="5274" spans="3:39" x14ac:dyDescent="0.3">
      <c r="C5274" s="51"/>
      <c r="AG5274" s="36"/>
      <c r="AJ5274" s="36"/>
      <c r="AK5274" s="36"/>
      <c r="AL5274" s="36"/>
    </row>
    <row r="5275" spans="3:39" x14ac:dyDescent="0.3">
      <c r="C5275" s="51"/>
      <c r="AG5275" s="36"/>
      <c r="AJ5275" s="36"/>
      <c r="AK5275" s="36"/>
      <c r="AL5275" s="36"/>
      <c r="AM5275" s="36"/>
    </row>
    <row r="5276" spans="3:39" x14ac:dyDescent="0.3">
      <c r="C5276" s="51"/>
      <c r="AG5276" s="36"/>
      <c r="AJ5276" s="36"/>
      <c r="AK5276" s="36"/>
      <c r="AL5276" s="36"/>
    </row>
    <row r="5277" spans="3:39" x14ac:dyDescent="0.3">
      <c r="C5277" s="51"/>
      <c r="AG5277" s="36"/>
      <c r="AJ5277" s="36"/>
      <c r="AK5277" s="36"/>
      <c r="AL5277" s="36"/>
    </row>
    <row r="5278" spans="3:39" x14ac:dyDescent="0.3">
      <c r="C5278" s="51"/>
      <c r="AG5278" s="36"/>
      <c r="AJ5278" s="36"/>
      <c r="AK5278" s="36"/>
      <c r="AL5278" s="36"/>
    </row>
    <row r="5279" spans="3:39" x14ac:dyDescent="0.3">
      <c r="C5279" s="51"/>
      <c r="AG5279" s="36"/>
      <c r="AJ5279" s="36"/>
      <c r="AK5279" s="36"/>
      <c r="AL5279" s="36"/>
    </row>
    <row r="5280" spans="3:39" x14ac:dyDescent="0.3">
      <c r="C5280" s="51"/>
      <c r="AG5280" s="36"/>
      <c r="AJ5280" s="36"/>
      <c r="AK5280" s="36"/>
      <c r="AL5280" s="36"/>
    </row>
    <row r="5281" spans="3:38" x14ac:dyDescent="0.3">
      <c r="C5281" s="51"/>
      <c r="AG5281" s="36"/>
      <c r="AJ5281" s="36"/>
      <c r="AK5281" s="36"/>
      <c r="AL5281" s="36"/>
    </row>
    <row r="5282" spans="3:38" x14ac:dyDescent="0.3">
      <c r="C5282" s="51"/>
      <c r="AG5282" s="36"/>
      <c r="AJ5282" s="36"/>
      <c r="AK5282" s="36"/>
      <c r="AL5282" s="36"/>
    </row>
    <row r="5283" spans="3:38" x14ac:dyDescent="0.3">
      <c r="C5283" s="51"/>
      <c r="AG5283" s="36"/>
      <c r="AJ5283" s="36"/>
      <c r="AK5283" s="36"/>
      <c r="AL5283" s="36"/>
    </row>
    <row r="5284" spans="3:38" x14ac:dyDescent="0.3">
      <c r="C5284" s="51"/>
      <c r="AG5284" s="36"/>
      <c r="AJ5284" s="36"/>
      <c r="AK5284" s="36"/>
      <c r="AL5284" s="36"/>
    </row>
    <row r="5285" spans="3:38" x14ac:dyDescent="0.3">
      <c r="C5285" s="51"/>
      <c r="AG5285" s="36"/>
      <c r="AJ5285" s="36"/>
      <c r="AK5285" s="36"/>
      <c r="AL5285" s="36"/>
    </row>
    <row r="5286" spans="3:38" x14ac:dyDescent="0.3">
      <c r="C5286" s="51"/>
      <c r="AG5286" s="36"/>
      <c r="AJ5286" s="36"/>
      <c r="AK5286" s="36"/>
      <c r="AL5286" s="36"/>
    </row>
    <row r="5287" spans="3:38" x14ac:dyDescent="0.3">
      <c r="C5287" s="51"/>
      <c r="AG5287" s="36"/>
      <c r="AJ5287" s="36"/>
      <c r="AK5287" s="36"/>
      <c r="AL5287" s="36"/>
    </row>
    <row r="5288" spans="3:38" x14ac:dyDescent="0.3">
      <c r="C5288" s="51"/>
      <c r="AG5288" s="36"/>
      <c r="AJ5288" s="36"/>
      <c r="AK5288" s="36"/>
      <c r="AL5288" s="36"/>
    </row>
    <row r="5289" spans="3:38" x14ac:dyDescent="0.3">
      <c r="C5289" s="51"/>
      <c r="AG5289" s="36"/>
      <c r="AJ5289" s="36"/>
      <c r="AK5289" s="36"/>
      <c r="AL5289" s="36"/>
    </row>
    <row r="5290" spans="3:38" x14ac:dyDescent="0.3">
      <c r="C5290" s="51"/>
      <c r="AG5290" s="36"/>
      <c r="AJ5290" s="36"/>
      <c r="AK5290" s="36"/>
      <c r="AL5290" s="36"/>
    </row>
    <row r="5291" spans="3:38" x14ac:dyDescent="0.3">
      <c r="C5291" s="51"/>
      <c r="AG5291" s="36"/>
      <c r="AJ5291" s="36"/>
      <c r="AK5291" s="36"/>
      <c r="AL5291" s="36"/>
    </row>
    <row r="5292" spans="3:38" x14ac:dyDescent="0.3">
      <c r="C5292" s="51"/>
      <c r="AG5292" s="36"/>
      <c r="AJ5292" s="36"/>
      <c r="AK5292" s="36"/>
      <c r="AL5292" s="36"/>
    </row>
    <row r="5293" spans="3:38" x14ac:dyDescent="0.3">
      <c r="C5293" s="51"/>
      <c r="AG5293" s="36"/>
      <c r="AJ5293" s="36"/>
      <c r="AK5293" s="36"/>
      <c r="AL5293" s="36"/>
    </row>
    <row r="5294" spans="3:38" x14ac:dyDescent="0.3">
      <c r="C5294" s="51"/>
      <c r="AG5294" s="36"/>
      <c r="AJ5294" s="36"/>
      <c r="AK5294" s="36"/>
      <c r="AL5294" s="36"/>
    </row>
    <row r="5295" spans="3:38" x14ac:dyDescent="0.3">
      <c r="C5295" s="51"/>
      <c r="AG5295" s="36"/>
      <c r="AJ5295" s="36"/>
      <c r="AK5295" s="36"/>
      <c r="AL5295" s="36"/>
    </row>
    <row r="5296" spans="3:38" x14ac:dyDescent="0.3">
      <c r="C5296" s="51"/>
      <c r="AG5296" s="36"/>
      <c r="AJ5296" s="36"/>
      <c r="AK5296" s="36"/>
      <c r="AL5296" s="36"/>
    </row>
    <row r="5297" spans="3:39" x14ac:dyDescent="0.3">
      <c r="C5297" s="51"/>
      <c r="AG5297" s="36"/>
      <c r="AJ5297" s="36"/>
      <c r="AK5297" s="36"/>
      <c r="AL5297" s="36"/>
    </row>
    <row r="5298" spans="3:39" x14ac:dyDescent="0.3">
      <c r="C5298" s="51"/>
      <c r="AG5298" s="36"/>
      <c r="AJ5298" s="36"/>
      <c r="AK5298" s="36"/>
      <c r="AL5298" s="36"/>
    </row>
    <row r="5299" spans="3:39" x14ac:dyDescent="0.3">
      <c r="C5299" s="51"/>
      <c r="AG5299" s="36"/>
      <c r="AJ5299" s="36"/>
      <c r="AK5299" s="36"/>
      <c r="AL5299" s="36"/>
    </row>
    <row r="5300" spans="3:39" x14ac:dyDescent="0.3">
      <c r="C5300" s="51"/>
      <c r="AG5300" s="36"/>
      <c r="AJ5300" s="36"/>
      <c r="AK5300" s="36"/>
      <c r="AL5300" s="36"/>
    </row>
    <row r="5301" spans="3:39" x14ac:dyDescent="0.3">
      <c r="C5301" s="51"/>
      <c r="AG5301" s="36"/>
      <c r="AJ5301" s="36"/>
      <c r="AK5301" s="36"/>
      <c r="AL5301" s="36"/>
    </row>
    <row r="5302" spans="3:39" x14ac:dyDescent="0.3">
      <c r="C5302" s="51"/>
      <c r="AG5302" s="36"/>
      <c r="AJ5302" s="36"/>
      <c r="AK5302" s="36"/>
      <c r="AL5302" s="36"/>
    </row>
    <row r="5303" spans="3:39" x14ac:dyDescent="0.3">
      <c r="C5303" s="51"/>
      <c r="AG5303" s="36"/>
      <c r="AJ5303" s="36"/>
      <c r="AK5303" s="36"/>
      <c r="AL5303" s="36"/>
    </row>
    <row r="5304" spans="3:39" x14ac:dyDescent="0.3">
      <c r="C5304" s="51"/>
      <c r="R5304" s="52"/>
      <c r="AG5304" s="36"/>
      <c r="AJ5304" s="36"/>
      <c r="AK5304" s="36"/>
      <c r="AL5304" s="36"/>
    </row>
    <row r="5305" spans="3:39" x14ac:dyDescent="0.3">
      <c r="C5305" s="51"/>
      <c r="S5305" s="52"/>
      <c r="AG5305" s="36"/>
      <c r="AJ5305" s="36"/>
      <c r="AK5305" s="36"/>
      <c r="AL5305" s="36"/>
    </row>
    <row r="5306" spans="3:39" x14ac:dyDescent="0.3">
      <c r="C5306" s="51"/>
      <c r="S5306" s="52"/>
      <c r="AG5306" s="36"/>
      <c r="AJ5306" s="36"/>
      <c r="AK5306" s="36"/>
      <c r="AL5306" s="36"/>
    </row>
    <row r="5307" spans="3:39" x14ac:dyDescent="0.3">
      <c r="C5307" s="51"/>
      <c r="AG5307" s="36"/>
      <c r="AJ5307" s="36"/>
      <c r="AK5307" s="36"/>
      <c r="AL5307" s="36"/>
      <c r="AM5307" s="36"/>
    </row>
    <row r="5308" spans="3:39" x14ac:dyDescent="0.3">
      <c r="C5308" s="51"/>
      <c r="AG5308" s="36"/>
      <c r="AJ5308" s="36"/>
      <c r="AK5308" s="36"/>
      <c r="AL5308" s="36"/>
    </row>
    <row r="5309" spans="3:39" x14ac:dyDescent="0.3">
      <c r="C5309" s="51"/>
      <c r="AG5309" s="36"/>
      <c r="AJ5309" s="36"/>
      <c r="AK5309" s="36"/>
      <c r="AL5309" s="36"/>
    </row>
    <row r="5310" spans="3:39" x14ac:dyDescent="0.3">
      <c r="C5310" s="51"/>
      <c r="AG5310" s="36"/>
      <c r="AJ5310" s="36"/>
      <c r="AK5310" s="36"/>
      <c r="AL5310" s="36"/>
    </row>
    <row r="5311" spans="3:39" x14ac:dyDescent="0.3">
      <c r="C5311" s="51"/>
      <c r="AG5311" s="36"/>
      <c r="AJ5311" s="36"/>
      <c r="AK5311" s="36"/>
      <c r="AL5311" s="36"/>
    </row>
    <row r="5312" spans="3:39" x14ac:dyDescent="0.3">
      <c r="C5312" s="51"/>
      <c r="AG5312" s="36"/>
      <c r="AJ5312" s="36"/>
      <c r="AK5312" s="36"/>
      <c r="AL5312" s="36"/>
    </row>
    <row r="5313" spans="3:38" x14ac:dyDescent="0.3">
      <c r="C5313" s="51"/>
      <c r="AG5313" s="36"/>
      <c r="AJ5313" s="36"/>
      <c r="AK5313" s="36"/>
      <c r="AL5313" s="36"/>
    </row>
    <row r="5314" spans="3:38" x14ac:dyDescent="0.3">
      <c r="C5314" s="51"/>
      <c r="AG5314" s="36"/>
      <c r="AJ5314" s="36"/>
      <c r="AK5314" s="36"/>
      <c r="AL5314" s="36"/>
    </row>
    <row r="5315" spans="3:38" x14ac:dyDescent="0.3">
      <c r="C5315" s="51"/>
      <c r="AG5315" s="36"/>
      <c r="AJ5315" s="36"/>
      <c r="AK5315" s="36"/>
      <c r="AL5315" s="36"/>
    </row>
    <row r="5316" spans="3:38" x14ac:dyDescent="0.3">
      <c r="C5316" s="51"/>
      <c r="AG5316" s="36"/>
      <c r="AJ5316" s="36"/>
      <c r="AK5316" s="36"/>
      <c r="AL5316" s="36"/>
    </row>
    <row r="5317" spans="3:38" x14ac:dyDescent="0.3">
      <c r="C5317" s="51"/>
      <c r="AG5317" s="36"/>
      <c r="AJ5317" s="36"/>
      <c r="AK5317" s="36"/>
      <c r="AL5317" s="36"/>
    </row>
    <row r="5318" spans="3:38" x14ac:dyDescent="0.3">
      <c r="C5318" s="51"/>
      <c r="AG5318" s="36"/>
      <c r="AJ5318" s="36"/>
      <c r="AK5318" s="36"/>
      <c r="AL5318" s="36"/>
    </row>
    <row r="5319" spans="3:38" x14ac:dyDescent="0.3">
      <c r="C5319" s="51"/>
      <c r="AG5319" s="36"/>
      <c r="AJ5319" s="36"/>
      <c r="AK5319" s="36"/>
      <c r="AL5319" s="36"/>
    </row>
    <row r="5320" spans="3:38" x14ac:dyDescent="0.3">
      <c r="C5320" s="51"/>
      <c r="AG5320" s="36"/>
      <c r="AJ5320" s="36"/>
      <c r="AK5320" s="36"/>
      <c r="AL5320" s="36"/>
    </row>
    <row r="5321" spans="3:38" x14ac:dyDescent="0.3">
      <c r="C5321" s="51"/>
      <c r="AG5321" s="36"/>
      <c r="AJ5321" s="36"/>
      <c r="AK5321" s="36"/>
      <c r="AL5321" s="36"/>
    </row>
    <row r="5322" spans="3:38" x14ac:dyDescent="0.3">
      <c r="C5322" s="51"/>
      <c r="R5322" s="52"/>
      <c r="AG5322" s="36"/>
      <c r="AJ5322" s="36"/>
      <c r="AK5322" s="36"/>
      <c r="AL5322" s="36"/>
    </row>
    <row r="5323" spans="3:38" x14ac:dyDescent="0.3">
      <c r="C5323" s="51"/>
      <c r="R5323" s="52"/>
      <c r="AG5323" s="36"/>
      <c r="AJ5323" s="36"/>
      <c r="AK5323" s="36"/>
      <c r="AL5323" s="36"/>
    </row>
    <row r="5324" spans="3:38" x14ac:dyDescent="0.3">
      <c r="C5324" s="51"/>
      <c r="AG5324" s="36"/>
      <c r="AJ5324" s="36"/>
      <c r="AK5324" s="36"/>
      <c r="AL5324" s="36"/>
    </row>
    <row r="5325" spans="3:38" x14ac:dyDescent="0.3">
      <c r="C5325" s="51"/>
      <c r="AG5325" s="36"/>
      <c r="AJ5325" s="36"/>
      <c r="AK5325" s="36"/>
      <c r="AL5325" s="36"/>
    </row>
    <row r="5326" spans="3:38" x14ac:dyDescent="0.3">
      <c r="C5326" s="51"/>
      <c r="AG5326" s="36"/>
      <c r="AJ5326" s="36"/>
      <c r="AK5326" s="36"/>
      <c r="AL5326" s="36"/>
    </row>
    <row r="5327" spans="3:38" x14ac:dyDescent="0.3">
      <c r="C5327" s="51"/>
      <c r="AG5327" s="36"/>
      <c r="AJ5327" s="36"/>
      <c r="AK5327" s="36"/>
      <c r="AL5327" s="36"/>
    </row>
    <row r="5328" spans="3:38" x14ac:dyDescent="0.3">
      <c r="C5328" s="51"/>
      <c r="AG5328" s="36"/>
      <c r="AJ5328" s="36"/>
      <c r="AK5328" s="36"/>
      <c r="AL5328" s="36"/>
    </row>
    <row r="5329" spans="3:38" x14ac:dyDescent="0.3">
      <c r="C5329" s="51"/>
      <c r="AG5329" s="36"/>
      <c r="AJ5329" s="36"/>
      <c r="AK5329" s="36"/>
      <c r="AL5329" s="36"/>
    </row>
    <row r="5330" spans="3:38" x14ac:dyDescent="0.3">
      <c r="C5330" s="51"/>
      <c r="AG5330" s="36"/>
      <c r="AJ5330" s="36"/>
      <c r="AK5330" s="36"/>
      <c r="AL5330" s="36"/>
    </row>
    <row r="5331" spans="3:38" x14ac:dyDescent="0.3">
      <c r="C5331" s="51"/>
      <c r="AG5331" s="36"/>
      <c r="AJ5331" s="36"/>
      <c r="AK5331" s="36"/>
      <c r="AL5331" s="36"/>
    </row>
    <row r="5332" spans="3:38" x14ac:dyDescent="0.3">
      <c r="C5332" s="51"/>
      <c r="AG5332" s="36"/>
      <c r="AJ5332" s="36"/>
      <c r="AK5332" s="36"/>
      <c r="AL5332" s="36"/>
    </row>
    <row r="5333" spans="3:38" x14ac:dyDescent="0.3">
      <c r="C5333" s="51"/>
      <c r="AG5333" s="36"/>
      <c r="AJ5333" s="36"/>
      <c r="AK5333" s="36"/>
      <c r="AL5333" s="36"/>
    </row>
    <row r="5334" spans="3:38" x14ac:dyDescent="0.3">
      <c r="C5334" s="51"/>
      <c r="AG5334" s="36"/>
      <c r="AJ5334" s="36"/>
      <c r="AK5334" s="36"/>
      <c r="AL5334" s="36"/>
    </row>
    <row r="5335" spans="3:38" x14ac:dyDescent="0.3">
      <c r="C5335" s="51"/>
      <c r="AG5335" s="36"/>
      <c r="AJ5335" s="36"/>
      <c r="AK5335" s="36"/>
      <c r="AL5335" s="36"/>
    </row>
    <row r="5336" spans="3:38" x14ac:dyDescent="0.3">
      <c r="C5336" s="51"/>
      <c r="AG5336" s="36"/>
      <c r="AJ5336" s="36"/>
      <c r="AK5336" s="36"/>
      <c r="AL5336" s="36"/>
    </row>
    <row r="5337" spans="3:38" x14ac:dyDescent="0.3">
      <c r="C5337" s="51"/>
      <c r="AG5337" s="36"/>
      <c r="AJ5337" s="36"/>
      <c r="AK5337" s="36"/>
      <c r="AL5337" s="36"/>
    </row>
    <row r="5338" spans="3:38" x14ac:dyDescent="0.3">
      <c r="C5338" s="51"/>
      <c r="AG5338" s="36"/>
      <c r="AJ5338" s="36"/>
      <c r="AK5338" s="36"/>
      <c r="AL5338" s="36"/>
    </row>
    <row r="5339" spans="3:38" x14ac:dyDescent="0.3">
      <c r="C5339" s="51"/>
      <c r="AG5339" s="36"/>
      <c r="AJ5339" s="36"/>
      <c r="AK5339" s="36"/>
      <c r="AL5339" s="36"/>
    </row>
    <row r="5340" spans="3:38" x14ac:dyDescent="0.3">
      <c r="C5340" s="51"/>
      <c r="AG5340" s="36"/>
      <c r="AJ5340" s="36"/>
      <c r="AK5340" s="36"/>
      <c r="AL5340" s="36"/>
    </row>
    <row r="5341" spans="3:38" x14ac:dyDescent="0.3">
      <c r="C5341" s="51"/>
      <c r="AG5341" s="36"/>
      <c r="AJ5341" s="36"/>
      <c r="AK5341" s="36"/>
      <c r="AL5341" s="36"/>
    </row>
    <row r="5342" spans="3:38" x14ac:dyDescent="0.3">
      <c r="C5342" s="51"/>
      <c r="AG5342" s="36"/>
      <c r="AJ5342" s="36"/>
      <c r="AK5342" s="36"/>
      <c r="AL5342" s="36"/>
    </row>
    <row r="5343" spans="3:38" x14ac:dyDescent="0.3">
      <c r="C5343" s="51"/>
      <c r="AG5343" s="36"/>
      <c r="AJ5343" s="36"/>
      <c r="AK5343" s="36"/>
      <c r="AL5343" s="36"/>
    </row>
    <row r="5344" spans="3:38" x14ac:dyDescent="0.3">
      <c r="C5344" s="51"/>
      <c r="AG5344" s="36"/>
      <c r="AJ5344" s="36"/>
      <c r="AK5344" s="36"/>
      <c r="AL5344" s="36"/>
    </row>
    <row r="5345" spans="3:39" x14ac:dyDescent="0.3">
      <c r="C5345" s="51"/>
      <c r="AG5345" s="36"/>
      <c r="AJ5345" s="36"/>
      <c r="AK5345" s="36"/>
      <c r="AL5345" s="36"/>
    </row>
    <row r="5346" spans="3:39" x14ac:dyDescent="0.3">
      <c r="C5346" s="51"/>
      <c r="AG5346" s="36"/>
      <c r="AJ5346" s="36"/>
      <c r="AK5346" s="36"/>
      <c r="AL5346" s="36"/>
    </row>
    <row r="5347" spans="3:39" x14ac:dyDescent="0.3">
      <c r="C5347" s="51"/>
      <c r="AG5347" s="36"/>
      <c r="AJ5347" s="36"/>
      <c r="AK5347" s="36"/>
      <c r="AL5347" s="36"/>
    </row>
    <row r="5348" spans="3:39" x14ac:dyDescent="0.3">
      <c r="C5348" s="51"/>
      <c r="AG5348" s="36"/>
      <c r="AJ5348" s="36"/>
      <c r="AK5348" s="36"/>
      <c r="AL5348" s="36"/>
    </row>
    <row r="5349" spans="3:39" x14ac:dyDescent="0.3">
      <c r="C5349" s="51"/>
      <c r="AG5349" s="36"/>
      <c r="AJ5349" s="36"/>
      <c r="AK5349" s="36"/>
      <c r="AL5349" s="36"/>
    </row>
    <row r="5350" spans="3:39" x14ac:dyDescent="0.3">
      <c r="C5350" s="51"/>
      <c r="AG5350" s="36"/>
      <c r="AJ5350" s="36"/>
      <c r="AK5350" s="36"/>
      <c r="AL5350" s="36"/>
    </row>
    <row r="5351" spans="3:39" x14ac:dyDescent="0.3">
      <c r="C5351" s="51"/>
      <c r="AG5351" s="36"/>
      <c r="AJ5351" s="36"/>
      <c r="AK5351" s="36"/>
      <c r="AL5351" s="36"/>
    </row>
    <row r="5352" spans="3:39" x14ac:dyDescent="0.3">
      <c r="C5352" s="51"/>
      <c r="AG5352" s="36"/>
      <c r="AJ5352" s="36"/>
      <c r="AK5352" s="36"/>
      <c r="AL5352" s="36"/>
    </row>
    <row r="5353" spans="3:39" x14ac:dyDescent="0.3">
      <c r="C5353" s="51"/>
      <c r="AG5353" s="36"/>
      <c r="AJ5353" s="36"/>
      <c r="AK5353" s="36"/>
      <c r="AL5353" s="36"/>
    </row>
    <row r="5354" spans="3:39" x14ac:dyDescent="0.3">
      <c r="C5354" s="51"/>
      <c r="AG5354" s="36"/>
      <c r="AJ5354" s="36"/>
      <c r="AK5354" s="36"/>
      <c r="AL5354" s="36"/>
    </row>
    <row r="5355" spans="3:39" x14ac:dyDescent="0.3">
      <c r="C5355" s="51"/>
      <c r="AG5355" s="36"/>
      <c r="AJ5355" s="36"/>
      <c r="AK5355" s="36"/>
      <c r="AL5355" s="36"/>
    </row>
    <row r="5356" spans="3:39" x14ac:dyDescent="0.3">
      <c r="C5356" s="51"/>
      <c r="AG5356" s="36"/>
      <c r="AJ5356" s="36"/>
      <c r="AK5356" s="36"/>
      <c r="AL5356" s="36"/>
    </row>
    <row r="5357" spans="3:39" x14ac:dyDescent="0.3">
      <c r="C5357" s="51"/>
      <c r="AG5357" s="36"/>
      <c r="AJ5357" s="36"/>
      <c r="AK5357" s="36"/>
      <c r="AL5357" s="36"/>
    </row>
    <row r="5358" spans="3:39" x14ac:dyDescent="0.3">
      <c r="C5358" s="51"/>
      <c r="AG5358" s="36"/>
      <c r="AJ5358" s="36"/>
      <c r="AK5358" s="36"/>
      <c r="AL5358" s="36"/>
    </row>
    <row r="5359" spans="3:39" x14ac:dyDescent="0.3">
      <c r="C5359" s="51"/>
      <c r="AG5359" s="36"/>
      <c r="AJ5359" s="36"/>
      <c r="AK5359" s="36"/>
      <c r="AL5359" s="36"/>
      <c r="AM5359" s="36"/>
    </row>
    <row r="5360" spans="3:39" x14ac:dyDescent="0.3">
      <c r="C5360" s="51"/>
      <c r="AG5360" s="36"/>
      <c r="AJ5360" s="36"/>
      <c r="AK5360" s="36"/>
      <c r="AL5360" s="36"/>
    </row>
    <row r="5361" spans="3:38" x14ac:dyDescent="0.3">
      <c r="C5361" s="51"/>
      <c r="AG5361" s="36"/>
      <c r="AJ5361" s="36"/>
      <c r="AK5361" s="36"/>
      <c r="AL5361" s="36"/>
    </row>
    <row r="5362" spans="3:38" x14ac:dyDescent="0.3">
      <c r="C5362" s="51"/>
      <c r="AG5362" s="36"/>
      <c r="AJ5362" s="36"/>
      <c r="AK5362" s="36"/>
      <c r="AL5362" s="36"/>
    </row>
    <row r="5363" spans="3:38" x14ac:dyDescent="0.3">
      <c r="C5363" s="51"/>
      <c r="AG5363" s="36"/>
      <c r="AJ5363" s="36"/>
      <c r="AK5363" s="36"/>
      <c r="AL5363" s="36"/>
    </row>
    <row r="5364" spans="3:38" x14ac:dyDescent="0.3">
      <c r="C5364" s="51"/>
      <c r="AG5364" s="36"/>
      <c r="AJ5364" s="36"/>
      <c r="AK5364" s="36"/>
      <c r="AL5364" s="36"/>
    </row>
    <row r="5365" spans="3:38" x14ac:dyDescent="0.3">
      <c r="C5365" s="51"/>
      <c r="AG5365" s="36"/>
      <c r="AJ5365" s="36"/>
      <c r="AK5365" s="36"/>
      <c r="AL5365" s="36"/>
    </row>
    <row r="5366" spans="3:38" x14ac:dyDescent="0.3">
      <c r="C5366" s="51"/>
      <c r="AG5366" s="36"/>
      <c r="AJ5366" s="36"/>
      <c r="AK5366" s="36"/>
      <c r="AL5366" s="36"/>
    </row>
    <row r="5367" spans="3:38" x14ac:dyDescent="0.3">
      <c r="C5367" s="51"/>
      <c r="AG5367" s="36"/>
      <c r="AJ5367" s="36"/>
      <c r="AK5367" s="36"/>
      <c r="AL5367" s="36"/>
    </row>
    <row r="5368" spans="3:38" x14ac:dyDescent="0.3">
      <c r="C5368" s="51"/>
      <c r="AG5368" s="36"/>
      <c r="AJ5368" s="36"/>
      <c r="AK5368" s="36"/>
      <c r="AL5368" s="36"/>
    </row>
    <row r="5369" spans="3:38" x14ac:dyDescent="0.3">
      <c r="C5369" s="51"/>
      <c r="AG5369" s="36"/>
      <c r="AJ5369" s="36"/>
      <c r="AK5369" s="36"/>
      <c r="AL5369" s="36"/>
    </row>
    <row r="5370" spans="3:38" x14ac:dyDescent="0.3">
      <c r="C5370" s="51"/>
      <c r="AG5370" s="36"/>
      <c r="AJ5370" s="36"/>
      <c r="AK5370" s="36"/>
      <c r="AL5370" s="36"/>
    </row>
    <row r="5371" spans="3:38" x14ac:dyDescent="0.3">
      <c r="C5371" s="51"/>
      <c r="AG5371" s="36"/>
      <c r="AJ5371" s="36"/>
      <c r="AK5371" s="36"/>
      <c r="AL5371" s="36"/>
    </row>
    <row r="5372" spans="3:38" x14ac:dyDescent="0.3">
      <c r="C5372" s="51"/>
      <c r="AG5372" s="36"/>
      <c r="AJ5372" s="36"/>
      <c r="AK5372" s="36"/>
      <c r="AL5372" s="36"/>
    </row>
    <row r="5373" spans="3:38" x14ac:dyDescent="0.3">
      <c r="C5373" s="51"/>
      <c r="AG5373" s="36"/>
      <c r="AJ5373" s="36"/>
      <c r="AK5373" s="36"/>
      <c r="AL5373" s="36"/>
    </row>
    <row r="5374" spans="3:38" x14ac:dyDescent="0.3">
      <c r="C5374" s="51"/>
      <c r="AG5374" s="36"/>
      <c r="AJ5374" s="36"/>
      <c r="AK5374" s="36"/>
      <c r="AL5374" s="36"/>
    </row>
    <row r="5375" spans="3:38" x14ac:dyDescent="0.3">
      <c r="C5375" s="51"/>
      <c r="AG5375" s="36"/>
      <c r="AJ5375" s="36"/>
      <c r="AK5375" s="36"/>
      <c r="AL5375" s="36"/>
    </row>
    <row r="5376" spans="3:38" x14ac:dyDescent="0.3">
      <c r="C5376" s="51"/>
      <c r="AG5376" s="36"/>
      <c r="AJ5376" s="36"/>
      <c r="AK5376" s="36"/>
      <c r="AL5376" s="36"/>
    </row>
    <row r="5377" spans="3:38" x14ac:dyDescent="0.3">
      <c r="C5377" s="51"/>
      <c r="AG5377" s="36"/>
      <c r="AJ5377" s="36"/>
      <c r="AK5377" s="36"/>
      <c r="AL5377" s="36"/>
    </row>
    <row r="5378" spans="3:38" x14ac:dyDescent="0.3">
      <c r="C5378" s="51"/>
      <c r="AG5378" s="36"/>
      <c r="AJ5378" s="36"/>
      <c r="AK5378" s="36"/>
      <c r="AL5378" s="36"/>
    </row>
    <row r="5379" spans="3:38" x14ac:dyDescent="0.3">
      <c r="C5379" s="51"/>
      <c r="AG5379" s="36"/>
      <c r="AJ5379" s="36"/>
      <c r="AK5379" s="36"/>
      <c r="AL5379" s="36"/>
    </row>
    <row r="5380" spans="3:38" x14ac:dyDescent="0.3">
      <c r="C5380" s="51"/>
      <c r="AG5380" s="36"/>
      <c r="AJ5380" s="36"/>
      <c r="AK5380" s="36"/>
      <c r="AL5380" s="36"/>
    </row>
    <row r="5381" spans="3:38" x14ac:dyDescent="0.3">
      <c r="C5381" s="51"/>
      <c r="AG5381" s="36"/>
      <c r="AJ5381" s="36"/>
      <c r="AK5381" s="36"/>
      <c r="AL5381" s="36"/>
    </row>
    <row r="5382" spans="3:38" x14ac:dyDescent="0.3">
      <c r="C5382" s="51"/>
      <c r="AG5382" s="36"/>
      <c r="AJ5382" s="36"/>
      <c r="AK5382" s="36"/>
      <c r="AL5382" s="36"/>
    </row>
    <row r="5383" spans="3:38" x14ac:dyDescent="0.3">
      <c r="C5383" s="51"/>
      <c r="AG5383" s="36"/>
      <c r="AJ5383" s="36"/>
      <c r="AK5383" s="36"/>
      <c r="AL5383" s="36"/>
    </row>
    <row r="5384" spans="3:38" x14ac:dyDescent="0.3">
      <c r="C5384" s="51"/>
      <c r="AG5384" s="36"/>
      <c r="AJ5384" s="36"/>
      <c r="AK5384" s="36"/>
      <c r="AL5384" s="36"/>
    </row>
    <row r="5385" spans="3:38" x14ac:dyDescent="0.3">
      <c r="C5385" s="51"/>
      <c r="AG5385" s="36"/>
      <c r="AJ5385" s="36"/>
      <c r="AK5385" s="36"/>
      <c r="AL5385" s="36"/>
    </row>
    <row r="5386" spans="3:38" x14ac:dyDescent="0.3">
      <c r="C5386" s="51"/>
      <c r="AG5386" s="36"/>
      <c r="AJ5386" s="36"/>
      <c r="AK5386" s="36"/>
      <c r="AL5386" s="36"/>
    </row>
    <row r="5387" spans="3:38" x14ac:dyDescent="0.3">
      <c r="C5387" s="51"/>
      <c r="AG5387" s="36"/>
      <c r="AJ5387" s="36"/>
      <c r="AK5387" s="36"/>
      <c r="AL5387" s="36"/>
    </row>
    <row r="5388" spans="3:38" x14ac:dyDescent="0.3">
      <c r="C5388" s="51"/>
      <c r="AG5388" s="36"/>
      <c r="AJ5388" s="36"/>
      <c r="AK5388" s="36"/>
      <c r="AL5388" s="36"/>
    </row>
    <row r="5389" spans="3:38" x14ac:dyDescent="0.3">
      <c r="C5389" s="51"/>
      <c r="AG5389" s="36"/>
      <c r="AJ5389" s="36"/>
      <c r="AK5389" s="36"/>
      <c r="AL5389" s="36"/>
    </row>
    <row r="5390" spans="3:38" x14ac:dyDescent="0.3">
      <c r="C5390" s="51"/>
      <c r="AG5390" s="36"/>
      <c r="AJ5390" s="36"/>
      <c r="AK5390" s="36"/>
      <c r="AL5390" s="36"/>
    </row>
    <row r="5391" spans="3:38" x14ac:dyDescent="0.3">
      <c r="C5391" s="51"/>
      <c r="AG5391" s="36"/>
      <c r="AJ5391" s="36"/>
      <c r="AK5391" s="36"/>
      <c r="AL5391" s="36"/>
    </row>
    <row r="5392" spans="3:38" x14ac:dyDescent="0.3">
      <c r="C5392" s="51"/>
      <c r="AG5392" s="36"/>
      <c r="AJ5392" s="36"/>
      <c r="AK5392" s="36"/>
      <c r="AL5392" s="36"/>
    </row>
    <row r="5393" spans="3:39" x14ac:dyDescent="0.3">
      <c r="C5393" s="51"/>
      <c r="AG5393" s="36"/>
      <c r="AJ5393" s="36"/>
      <c r="AK5393" s="36"/>
      <c r="AL5393" s="36"/>
      <c r="AM5393" s="36"/>
    </row>
    <row r="5394" spans="3:39" x14ac:dyDescent="0.3">
      <c r="C5394" s="51"/>
      <c r="AG5394" s="36"/>
      <c r="AJ5394" s="36"/>
      <c r="AK5394" s="36"/>
      <c r="AL5394" s="36"/>
    </row>
    <row r="5395" spans="3:39" x14ac:dyDescent="0.3">
      <c r="C5395" s="51"/>
      <c r="AG5395" s="36"/>
      <c r="AJ5395" s="36"/>
      <c r="AK5395" s="36"/>
      <c r="AL5395" s="36"/>
    </row>
    <row r="5396" spans="3:39" x14ac:dyDescent="0.3">
      <c r="C5396" s="51"/>
      <c r="AG5396" s="36"/>
      <c r="AJ5396" s="36"/>
      <c r="AK5396" s="36"/>
      <c r="AL5396" s="36"/>
    </row>
    <row r="5397" spans="3:39" x14ac:dyDescent="0.3">
      <c r="C5397" s="51"/>
      <c r="AG5397" s="36"/>
      <c r="AJ5397" s="36"/>
      <c r="AK5397" s="36"/>
      <c r="AL5397" s="36"/>
    </row>
    <row r="5398" spans="3:39" x14ac:dyDescent="0.3">
      <c r="C5398" s="51"/>
      <c r="AG5398" s="36"/>
      <c r="AJ5398" s="36"/>
      <c r="AK5398" s="36"/>
      <c r="AL5398" s="36"/>
    </row>
    <row r="5399" spans="3:39" x14ac:dyDescent="0.3">
      <c r="C5399" s="51"/>
      <c r="AG5399" s="36"/>
      <c r="AJ5399" s="36"/>
      <c r="AK5399" s="36"/>
      <c r="AL5399" s="36"/>
    </row>
    <row r="5400" spans="3:39" x14ac:dyDescent="0.3">
      <c r="C5400" s="51"/>
      <c r="AG5400" s="36"/>
      <c r="AJ5400" s="36"/>
      <c r="AK5400" s="36"/>
      <c r="AL5400" s="36"/>
    </row>
    <row r="5401" spans="3:39" x14ac:dyDescent="0.3">
      <c r="C5401" s="51"/>
      <c r="AG5401" s="36"/>
      <c r="AJ5401" s="36"/>
      <c r="AK5401" s="36"/>
      <c r="AL5401" s="36"/>
    </row>
    <row r="5402" spans="3:39" x14ac:dyDescent="0.3">
      <c r="C5402" s="51"/>
      <c r="AG5402" s="36"/>
      <c r="AJ5402" s="36"/>
      <c r="AK5402" s="36"/>
      <c r="AL5402" s="36"/>
    </row>
    <row r="5403" spans="3:39" x14ac:dyDescent="0.3">
      <c r="C5403" s="51"/>
      <c r="AG5403" s="36"/>
      <c r="AJ5403" s="36"/>
      <c r="AK5403" s="36"/>
      <c r="AL5403" s="36"/>
    </row>
    <row r="5404" spans="3:39" x14ac:dyDescent="0.3">
      <c r="C5404" s="51"/>
      <c r="AG5404" s="36"/>
      <c r="AJ5404" s="36"/>
      <c r="AK5404" s="36"/>
      <c r="AL5404" s="36"/>
    </row>
    <row r="5405" spans="3:39" x14ac:dyDescent="0.3">
      <c r="C5405" s="51"/>
      <c r="AG5405" s="36"/>
      <c r="AJ5405" s="36"/>
      <c r="AK5405" s="36"/>
      <c r="AL5405" s="36"/>
      <c r="AM5405" s="36"/>
    </row>
    <row r="5406" spans="3:39" x14ac:dyDescent="0.3">
      <c r="C5406" s="51"/>
      <c r="AG5406" s="36"/>
      <c r="AJ5406" s="36"/>
      <c r="AK5406" s="36"/>
      <c r="AL5406" s="36"/>
    </row>
    <row r="5407" spans="3:39" x14ac:dyDescent="0.3">
      <c r="C5407" s="51"/>
      <c r="AG5407" s="36"/>
      <c r="AJ5407" s="36"/>
      <c r="AK5407" s="36"/>
      <c r="AL5407" s="36"/>
    </row>
    <row r="5408" spans="3:39" x14ac:dyDescent="0.3">
      <c r="C5408" s="51"/>
      <c r="AG5408" s="36"/>
      <c r="AJ5408" s="36"/>
      <c r="AK5408" s="36"/>
      <c r="AL5408" s="36"/>
    </row>
    <row r="5409" spans="3:38" x14ac:dyDescent="0.3">
      <c r="C5409" s="51"/>
      <c r="AG5409" s="36"/>
      <c r="AJ5409" s="36"/>
      <c r="AK5409" s="36"/>
      <c r="AL5409" s="36"/>
    </row>
    <row r="5410" spans="3:38" x14ac:dyDescent="0.3">
      <c r="C5410" s="51"/>
      <c r="AG5410" s="36"/>
      <c r="AJ5410" s="36"/>
      <c r="AK5410" s="36"/>
      <c r="AL5410" s="36"/>
    </row>
    <row r="5411" spans="3:38" x14ac:dyDescent="0.3">
      <c r="C5411" s="51"/>
      <c r="AG5411" s="36"/>
      <c r="AJ5411" s="36"/>
      <c r="AK5411" s="36"/>
      <c r="AL5411" s="36"/>
    </row>
    <row r="5412" spans="3:38" x14ac:dyDescent="0.3">
      <c r="C5412" s="51"/>
      <c r="AG5412" s="36"/>
      <c r="AJ5412" s="36"/>
      <c r="AK5412" s="36"/>
      <c r="AL5412" s="36"/>
    </row>
    <row r="5413" spans="3:38" x14ac:dyDescent="0.3">
      <c r="C5413" s="51"/>
      <c r="AG5413" s="36"/>
      <c r="AJ5413" s="36"/>
      <c r="AK5413" s="36"/>
      <c r="AL5413" s="36"/>
    </row>
    <row r="5414" spans="3:38" x14ac:dyDescent="0.3">
      <c r="C5414" s="51"/>
      <c r="AG5414" s="36"/>
      <c r="AJ5414" s="36"/>
      <c r="AK5414" s="36"/>
      <c r="AL5414" s="36"/>
    </row>
    <row r="5415" spans="3:38" x14ac:dyDescent="0.3">
      <c r="C5415" s="51"/>
      <c r="AG5415" s="36"/>
      <c r="AJ5415" s="36"/>
      <c r="AK5415" s="36"/>
      <c r="AL5415" s="36"/>
    </row>
    <row r="5416" spans="3:38" x14ac:dyDescent="0.3">
      <c r="C5416" s="51"/>
      <c r="AG5416" s="36"/>
      <c r="AJ5416" s="36"/>
      <c r="AK5416" s="36"/>
      <c r="AL5416" s="36"/>
    </row>
    <row r="5417" spans="3:38" x14ac:dyDescent="0.3">
      <c r="C5417" s="51"/>
      <c r="AG5417" s="36"/>
      <c r="AJ5417" s="36"/>
      <c r="AK5417" s="36"/>
      <c r="AL5417" s="36"/>
    </row>
    <row r="5418" spans="3:38" x14ac:dyDescent="0.3">
      <c r="C5418" s="51"/>
      <c r="AG5418" s="36"/>
      <c r="AJ5418" s="36"/>
      <c r="AK5418" s="36"/>
      <c r="AL5418" s="36"/>
    </row>
    <row r="5419" spans="3:38" x14ac:dyDescent="0.3">
      <c r="C5419" s="51"/>
      <c r="AG5419" s="36"/>
      <c r="AJ5419" s="36"/>
      <c r="AK5419" s="36"/>
      <c r="AL5419" s="36"/>
    </row>
    <row r="5420" spans="3:38" x14ac:dyDescent="0.3">
      <c r="C5420" s="51"/>
      <c r="AG5420" s="36"/>
      <c r="AJ5420" s="36"/>
      <c r="AK5420" s="36"/>
      <c r="AL5420" s="36"/>
    </row>
    <row r="5421" spans="3:38" x14ac:dyDescent="0.3">
      <c r="C5421" s="51"/>
      <c r="AG5421" s="36"/>
      <c r="AJ5421" s="36"/>
      <c r="AK5421" s="36"/>
      <c r="AL5421" s="36"/>
    </row>
    <row r="5422" spans="3:38" x14ac:dyDescent="0.3">
      <c r="C5422" s="51"/>
      <c r="AG5422" s="36"/>
      <c r="AJ5422" s="36"/>
      <c r="AK5422" s="36"/>
      <c r="AL5422" s="36"/>
    </row>
    <row r="5423" spans="3:38" x14ac:dyDescent="0.3">
      <c r="C5423" s="51"/>
      <c r="AG5423" s="36"/>
      <c r="AJ5423" s="36"/>
      <c r="AK5423" s="36"/>
      <c r="AL5423" s="36"/>
    </row>
    <row r="5424" spans="3:38" x14ac:dyDescent="0.3">
      <c r="C5424" s="51"/>
      <c r="AG5424" s="36"/>
      <c r="AJ5424" s="36"/>
      <c r="AK5424" s="36"/>
      <c r="AL5424" s="36"/>
    </row>
    <row r="5425" spans="3:38" x14ac:dyDescent="0.3">
      <c r="C5425" s="51"/>
      <c r="AG5425" s="36"/>
      <c r="AJ5425" s="36"/>
      <c r="AK5425" s="36"/>
      <c r="AL5425" s="36"/>
    </row>
    <row r="5426" spans="3:38" x14ac:dyDescent="0.3">
      <c r="C5426" s="51"/>
      <c r="AG5426" s="36"/>
      <c r="AJ5426" s="36"/>
      <c r="AK5426" s="36"/>
      <c r="AL5426" s="36"/>
    </row>
    <row r="5427" spans="3:38" x14ac:dyDescent="0.3">
      <c r="C5427" s="51"/>
      <c r="AG5427" s="36"/>
      <c r="AJ5427" s="36"/>
      <c r="AK5427" s="36"/>
      <c r="AL5427" s="36"/>
    </row>
    <row r="5428" spans="3:38" x14ac:dyDescent="0.3">
      <c r="C5428" s="51"/>
      <c r="AG5428" s="36"/>
      <c r="AJ5428" s="36"/>
      <c r="AK5428" s="36"/>
      <c r="AL5428" s="36"/>
    </row>
    <row r="5429" spans="3:38" x14ac:dyDescent="0.3">
      <c r="C5429" s="51"/>
      <c r="AG5429" s="36"/>
      <c r="AJ5429" s="36"/>
      <c r="AK5429" s="36"/>
      <c r="AL5429" s="36"/>
    </row>
    <row r="5430" spans="3:38" x14ac:dyDescent="0.3">
      <c r="C5430" s="51"/>
      <c r="AG5430" s="36"/>
      <c r="AJ5430" s="36"/>
      <c r="AK5430" s="36"/>
      <c r="AL5430" s="36"/>
    </row>
    <row r="5431" spans="3:38" x14ac:dyDescent="0.3">
      <c r="C5431" s="51"/>
      <c r="AG5431" s="36"/>
      <c r="AJ5431" s="36"/>
      <c r="AK5431" s="36"/>
      <c r="AL5431" s="36"/>
    </row>
    <row r="5432" spans="3:38" x14ac:dyDescent="0.3">
      <c r="C5432" s="51"/>
      <c r="AG5432" s="36"/>
      <c r="AJ5432" s="36"/>
      <c r="AK5432" s="36"/>
      <c r="AL5432" s="36"/>
    </row>
    <row r="5433" spans="3:38" x14ac:dyDescent="0.3">
      <c r="C5433" s="51"/>
      <c r="AG5433" s="36"/>
      <c r="AJ5433" s="36"/>
      <c r="AK5433" s="36"/>
      <c r="AL5433" s="36"/>
    </row>
    <row r="5434" spans="3:38" x14ac:dyDescent="0.3">
      <c r="C5434" s="51"/>
      <c r="AG5434" s="36"/>
      <c r="AJ5434" s="36"/>
      <c r="AK5434" s="36"/>
      <c r="AL5434" s="36"/>
    </row>
    <row r="5435" spans="3:38" x14ac:dyDescent="0.3">
      <c r="C5435" s="51"/>
      <c r="AG5435" s="36"/>
      <c r="AJ5435" s="36"/>
      <c r="AK5435" s="36"/>
      <c r="AL5435" s="36"/>
    </row>
    <row r="5436" spans="3:38" x14ac:dyDescent="0.3">
      <c r="C5436" s="51"/>
      <c r="AG5436" s="36"/>
      <c r="AJ5436" s="36"/>
      <c r="AK5436" s="36"/>
      <c r="AL5436" s="36"/>
    </row>
    <row r="5437" spans="3:38" x14ac:dyDescent="0.3">
      <c r="C5437" s="51"/>
      <c r="AG5437" s="36"/>
      <c r="AJ5437" s="36"/>
      <c r="AK5437" s="36"/>
      <c r="AL5437" s="36"/>
    </row>
    <row r="5438" spans="3:38" x14ac:dyDescent="0.3">
      <c r="C5438" s="51"/>
      <c r="AG5438" s="36"/>
      <c r="AJ5438" s="36"/>
      <c r="AK5438" s="36"/>
      <c r="AL5438" s="36"/>
    </row>
    <row r="5439" spans="3:38" x14ac:dyDescent="0.3">
      <c r="C5439" s="51"/>
      <c r="AG5439" s="36"/>
      <c r="AJ5439" s="36"/>
      <c r="AK5439" s="36"/>
      <c r="AL5439" s="36"/>
    </row>
    <row r="5440" spans="3:38" x14ac:dyDescent="0.3">
      <c r="C5440" s="51"/>
      <c r="AG5440" s="36"/>
      <c r="AJ5440" s="36"/>
      <c r="AK5440" s="36"/>
      <c r="AL5440" s="36"/>
    </row>
    <row r="5441" spans="3:38" x14ac:dyDescent="0.3">
      <c r="C5441" s="51"/>
      <c r="AG5441" s="36"/>
      <c r="AJ5441" s="36"/>
      <c r="AK5441" s="36"/>
      <c r="AL5441" s="36"/>
    </row>
    <row r="5442" spans="3:38" x14ac:dyDescent="0.3">
      <c r="C5442" s="51"/>
      <c r="AG5442" s="36"/>
      <c r="AJ5442" s="36"/>
      <c r="AK5442" s="36"/>
      <c r="AL5442" s="36"/>
    </row>
    <row r="5443" spans="3:38" x14ac:dyDescent="0.3">
      <c r="C5443" s="51"/>
      <c r="AG5443" s="36"/>
      <c r="AJ5443" s="36"/>
      <c r="AK5443" s="36"/>
      <c r="AL5443" s="36"/>
    </row>
    <row r="5444" spans="3:38" x14ac:dyDescent="0.3">
      <c r="C5444" s="51"/>
      <c r="AG5444" s="36"/>
      <c r="AJ5444" s="36"/>
      <c r="AK5444" s="36"/>
      <c r="AL5444" s="36"/>
    </row>
    <row r="5445" spans="3:38" x14ac:dyDescent="0.3">
      <c r="C5445" s="51"/>
      <c r="AG5445" s="36"/>
      <c r="AJ5445" s="36"/>
      <c r="AK5445" s="36"/>
      <c r="AL5445" s="36"/>
    </row>
    <row r="5446" spans="3:38" x14ac:dyDescent="0.3">
      <c r="C5446" s="51"/>
      <c r="AG5446" s="36"/>
      <c r="AJ5446" s="36"/>
      <c r="AK5446" s="36"/>
      <c r="AL5446" s="36"/>
    </row>
    <row r="5447" spans="3:38" x14ac:dyDescent="0.3">
      <c r="C5447" s="51"/>
      <c r="AG5447" s="36"/>
      <c r="AJ5447" s="36"/>
      <c r="AK5447" s="36"/>
      <c r="AL5447" s="36"/>
    </row>
    <row r="5448" spans="3:38" x14ac:dyDescent="0.3">
      <c r="C5448" s="51"/>
      <c r="AG5448" s="36"/>
      <c r="AJ5448" s="36"/>
      <c r="AK5448" s="36"/>
      <c r="AL5448" s="36"/>
    </row>
    <row r="5449" spans="3:38" x14ac:dyDescent="0.3">
      <c r="C5449" s="51"/>
      <c r="AG5449" s="36"/>
      <c r="AJ5449" s="36"/>
      <c r="AK5449" s="36"/>
      <c r="AL5449" s="36"/>
    </row>
    <row r="5450" spans="3:38" x14ac:dyDescent="0.3">
      <c r="C5450" s="51"/>
      <c r="AG5450" s="36"/>
      <c r="AJ5450" s="36"/>
      <c r="AK5450" s="36"/>
      <c r="AL5450" s="36"/>
    </row>
    <row r="5451" spans="3:38" x14ac:dyDescent="0.3">
      <c r="C5451" s="51"/>
      <c r="AG5451" s="36"/>
      <c r="AJ5451" s="36"/>
      <c r="AK5451" s="36"/>
      <c r="AL5451" s="36"/>
    </row>
    <row r="5452" spans="3:38" x14ac:dyDescent="0.3">
      <c r="C5452" s="51"/>
      <c r="AG5452" s="36"/>
      <c r="AJ5452" s="36"/>
      <c r="AK5452" s="36"/>
      <c r="AL5452" s="36"/>
    </row>
    <row r="5453" spans="3:38" x14ac:dyDescent="0.3">
      <c r="C5453" s="51"/>
      <c r="AG5453" s="36"/>
      <c r="AJ5453" s="36"/>
      <c r="AK5453" s="36"/>
      <c r="AL5453" s="36"/>
    </row>
    <row r="5454" spans="3:38" x14ac:dyDescent="0.3">
      <c r="C5454" s="51"/>
      <c r="AG5454" s="36"/>
      <c r="AJ5454" s="36"/>
      <c r="AK5454" s="36"/>
      <c r="AL5454" s="36"/>
    </row>
    <row r="5455" spans="3:38" x14ac:dyDescent="0.3">
      <c r="C5455" s="51"/>
      <c r="AG5455" s="36"/>
      <c r="AJ5455" s="36"/>
      <c r="AK5455" s="36"/>
      <c r="AL5455" s="36"/>
    </row>
    <row r="5456" spans="3:38" x14ac:dyDescent="0.3">
      <c r="C5456" s="51"/>
      <c r="AG5456" s="36"/>
      <c r="AJ5456" s="36"/>
      <c r="AK5456" s="36"/>
      <c r="AL5456" s="36"/>
    </row>
    <row r="5457" spans="3:38" x14ac:dyDescent="0.3">
      <c r="C5457" s="51"/>
      <c r="AG5457" s="36"/>
      <c r="AJ5457" s="36"/>
      <c r="AK5457" s="36"/>
      <c r="AL5457" s="36"/>
    </row>
    <row r="5458" spans="3:38" x14ac:dyDescent="0.3">
      <c r="C5458" s="51"/>
      <c r="AG5458" s="36"/>
      <c r="AJ5458" s="36"/>
      <c r="AK5458" s="36"/>
      <c r="AL5458" s="36"/>
    </row>
    <row r="5459" spans="3:38" x14ac:dyDescent="0.3">
      <c r="C5459" s="51"/>
      <c r="AG5459" s="36"/>
      <c r="AJ5459" s="36"/>
      <c r="AK5459" s="36"/>
      <c r="AL5459" s="36"/>
    </row>
    <row r="5460" spans="3:38" x14ac:dyDescent="0.3">
      <c r="C5460" s="51"/>
      <c r="AG5460" s="36"/>
      <c r="AJ5460" s="36"/>
      <c r="AK5460" s="36"/>
      <c r="AL5460" s="36"/>
    </row>
    <row r="5461" spans="3:38" x14ac:dyDescent="0.3">
      <c r="C5461" s="51"/>
      <c r="AG5461" s="36"/>
      <c r="AJ5461" s="36"/>
      <c r="AK5461" s="36"/>
      <c r="AL5461" s="36"/>
    </row>
    <row r="5462" spans="3:38" x14ac:dyDescent="0.3">
      <c r="C5462" s="51"/>
      <c r="AG5462" s="36"/>
      <c r="AJ5462" s="36"/>
      <c r="AK5462" s="36"/>
      <c r="AL5462" s="36"/>
    </row>
    <row r="5463" spans="3:38" x14ac:dyDescent="0.3">
      <c r="C5463" s="51"/>
      <c r="AG5463" s="36"/>
      <c r="AJ5463" s="36"/>
      <c r="AK5463" s="36"/>
      <c r="AL5463" s="36"/>
    </row>
    <row r="5464" spans="3:38" x14ac:dyDescent="0.3">
      <c r="C5464" s="51"/>
      <c r="AG5464" s="36"/>
      <c r="AJ5464" s="36"/>
      <c r="AK5464" s="36"/>
      <c r="AL5464" s="36"/>
    </row>
    <row r="5465" spans="3:38" x14ac:dyDescent="0.3">
      <c r="C5465" s="51"/>
      <c r="AG5465" s="36"/>
      <c r="AJ5465" s="36"/>
      <c r="AK5465" s="36"/>
      <c r="AL5465" s="36"/>
    </row>
    <row r="5466" spans="3:38" x14ac:dyDescent="0.3">
      <c r="C5466" s="51"/>
      <c r="AG5466" s="36"/>
      <c r="AJ5466" s="36"/>
      <c r="AK5466" s="36"/>
      <c r="AL5466" s="36"/>
    </row>
    <row r="5467" spans="3:38" x14ac:dyDescent="0.3">
      <c r="C5467" s="51"/>
      <c r="AG5467" s="36"/>
      <c r="AJ5467" s="36"/>
      <c r="AK5467" s="36"/>
      <c r="AL5467" s="36"/>
    </row>
    <row r="5468" spans="3:38" x14ac:dyDescent="0.3">
      <c r="C5468" s="51"/>
      <c r="AG5468" s="36"/>
      <c r="AJ5468" s="36"/>
      <c r="AK5468" s="36"/>
      <c r="AL5468" s="36"/>
    </row>
    <row r="5469" spans="3:38" x14ac:dyDescent="0.3">
      <c r="C5469" s="51"/>
      <c r="AG5469" s="36"/>
      <c r="AJ5469" s="36"/>
      <c r="AK5469" s="36"/>
      <c r="AL5469" s="36"/>
    </row>
    <row r="5470" spans="3:38" x14ac:dyDescent="0.3">
      <c r="C5470" s="51"/>
      <c r="AG5470" s="36"/>
      <c r="AJ5470" s="36"/>
      <c r="AK5470" s="36"/>
      <c r="AL5470" s="36"/>
    </row>
    <row r="5471" spans="3:38" x14ac:dyDescent="0.3">
      <c r="C5471" s="51"/>
      <c r="AG5471" s="36"/>
      <c r="AJ5471" s="36"/>
      <c r="AK5471" s="36"/>
      <c r="AL5471" s="36"/>
    </row>
    <row r="5472" spans="3:38" x14ac:dyDescent="0.3">
      <c r="C5472" s="51"/>
      <c r="AG5472" s="36"/>
      <c r="AJ5472" s="36"/>
      <c r="AK5472" s="36"/>
      <c r="AL5472" s="36"/>
    </row>
    <row r="5473" spans="3:38" x14ac:dyDescent="0.3">
      <c r="C5473" s="51"/>
      <c r="AG5473" s="36"/>
      <c r="AJ5473" s="36"/>
      <c r="AK5473" s="36"/>
      <c r="AL5473" s="36"/>
    </row>
    <row r="5474" spans="3:38" x14ac:dyDescent="0.3">
      <c r="C5474" s="51"/>
      <c r="AG5474" s="36"/>
      <c r="AJ5474" s="36"/>
      <c r="AK5474" s="36"/>
      <c r="AL5474" s="36"/>
    </row>
    <row r="5475" spans="3:38" x14ac:dyDescent="0.3">
      <c r="C5475" s="51"/>
      <c r="AG5475" s="36"/>
      <c r="AJ5475" s="36"/>
      <c r="AK5475" s="36"/>
      <c r="AL5475" s="36"/>
    </row>
    <row r="5476" spans="3:38" x14ac:dyDescent="0.3">
      <c r="C5476" s="51"/>
      <c r="AG5476" s="36"/>
      <c r="AJ5476" s="36"/>
      <c r="AK5476" s="36"/>
      <c r="AL5476" s="36"/>
    </row>
    <row r="5477" spans="3:38" x14ac:dyDescent="0.3">
      <c r="C5477" s="51"/>
      <c r="AG5477" s="36"/>
      <c r="AJ5477" s="36"/>
      <c r="AK5477" s="36"/>
      <c r="AL5477" s="36"/>
    </row>
    <row r="5478" spans="3:38" x14ac:dyDescent="0.3">
      <c r="C5478" s="51"/>
      <c r="AG5478" s="36"/>
      <c r="AJ5478" s="36"/>
      <c r="AK5478" s="36"/>
      <c r="AL5478" s="36"/>
    </row>
    <row r="5479" spans="3:38" x14ac:dyDescent="0.3">
      <c r="C5479" s="51"/>
      <c r="AG5479" s="36"/>
      <c r="AJ5479" s="36"/>
      <c r="AK5479" s="36"/>
      <c r="AL5479" s="36"/>
    </row>
    <row r="5480" spans="3:38" x14ac:dyDescent="0.3">
      <c r="C5480" s="51"/>
      <c r="AG5480" s="36"/>
      <c r="AJ5480" s="36"/>
      <c r="AK5480" s="36"/>
      <c r="AL5480" s="36"/>
    </row>
    <row r="5481" spans="3:38" x14ac:dyDescent="0.3">
      <c r="C5481" s="51"/>
      <c r="AG5481" s="36"/>
      <c r="AJ5481" s="36"/>
      <c r="AK5481" s="36"/>
      <c r="AL5481" s="36"/>
    </row>
    <row r="5482" spans="3:38" x14ac:dyDescent="0.3">
      <c r="C5482" s="51"/>
      <c r="AG5482" s="36"/>
      <c r="AJ5482" s="36"/>
      <c r="AK5482" s="36"/>
      <c r="AL5482" s="36"/>
    </row>
    <row r="5483" spans="3:38" x14ac:dyDescent="0.3">
      <c r="C5483" s="51"/>
      <c r="AG5483" s="36"/>
      <c r="AJ5483" s="36"/>
      <c r="AK5483" s="36"/>
      <c r="AL5483" s="36"/>
    </row>
    <row r="5484" spans="3:38" x14ac:dyDescent="0.3">
      <c r="C5484" s="51"/>
      <c r="AG5484" s="36"/>
      <c r="AJ5484" s="36"/>
      <c r="AK5484" s="36"/>
      <c r="AL5484" s="36"/>
    </row>
    <row r="5485" spans="3:38" x14ac:dyDescent="0.3">
      <c r="C5485" s="51"/>
      <c r="AG5485" s="36"/>
      <c r="AJ5485" s="36"/>
      <c r="AK5485" s="36"/>
      <c r="AL5485" s="36"/>
    </row>
    <row r="5486" spans="3:38" x14ac:dyDescent="0.3">
      <c r="C5486" s="51"/>
      <c r="AG5486" s="36"/>
      <c r="AJ5486" s="36"/>
      <c r="AK5486" s="36"/>
      <c r="AL5486" s="36"/>
    </row>
    <row r="5487" spans="3:38" x14ac:dyDescent="0.3">
      <c r="C5487" s="51"/>
      <c r="AG5487" s="36"/>
      <c r="AJ5487" s="36"/>
      <c r="AK5487" s="36"/>
      <c r="AL5487" s="36"/>
    </row>
    <row r="5488" spans="3:38" x14ac:dyDescent="0.3">
      <c r="C5488" s="51"/>
      <c r="AG5488" s="36"/>
      <c r="AJ5488" s="36"/>
      <c r="AK5488" s="36"/>
      <c r="AL5488" s="36"/>
    </row>
    <row r="5489" spans="3:38" x14ac:dyDescent="0.3">
      <c r="C5489" s="51"/>
      <c r="G5489" s="52"/>
      <c r="H5489" s="52"/>
      <c r="AG5489" s="36"/>
      <c r="AJ5489" s="36"/>
      <c r="AK5489" s="36"/>
      <c r="AL5489" s="36"/>
    </row>
    <row r="5490" spans="3:38" x14ac:dyDescent="0.3">
      <c r="C5490" s="51"/>
      <c r="AG5490" s="36"/>
      <c r="AJ5490" s="36"/>
      <c r="AK5490" s="36"/>
      <c r="AL5490" s="36"/>
    </row>
    <row r="5491" spans="3:38" x14ac:dyDescent="0.3">
      <c r="C5491" s="51"/>
      <c r="AG5491" s="36"/>
      <c r="AJ5491" s="36"/>
      <c r="AK5491" s="36"/>
      <c r="AL5491" s="36"/>
    </row>
    <row r="5492" spans="3:38" x14ac:dyDescent="0.3">
      <c r="C5492" s="51"/>
      <c r="AG5492" s="36"/>
      <c r="AJ5492" s="36"/>
      <c r="AK5492" s="36"/>
      <c r="AL5492" s="36"/>
    </row>
    <row r="5493" spans="3:38" x14ac:dyDescent="0.3">
      <c r="C5493" s="51"/>
      <c r="AG5493" s="36"/>
      <c r="AJ5493" s="36"/>
      <c r="AK5493" s="36"/>
      <c r="AL5493" s="36"/>
    </row>
    <row r="5494" spans="3:38" x14ac:dyDescent="0.3">
      <c r="C5494" s="51"/>
      <c r="AG5494" s="36"/>
      <c r="AJ5494" s="36"/>
      <c r="AK5494" s="36"/>
      <c r="AL5494" s="36"/>
    </row>
    <row r="5495" spans="3:38" x14ac:dyDescent="0.3">
      <c r="C5495" s="51"/>
      <c r="AG5495" s="36"/>
      <c r="AJ5495" s="36"/>
      <c r="AK5495" s="36"/>
      <c r="AL5495" s="36"/>
    </row>
    <row r="5496" spans="3:38" x14ac:dyDescent="0.3">
      <c r="C5496" s="51"/>
      <c r="AG5496" s="36"/>
      <c r="AJ5496" s="36"/>
      <c r="AK5496" s="36"/>
      <c r="AL5496" s="36"/>
    </row>
    <row r="5497" spans="3:38" x14ac:dyDescent="0.3">
      <c r="C5497" s="51"/>
      <c r="AG5497" s="36"/>
      <c r="AJ5497" s="36"/>
      <c r="AK5497" s="36"/>
      <c r="AL5497" s="36"/>
    </row>
    <row r="5498" spans="3:38" x14ac:dyDescent="0.3">
      <c r="C5498" s="51"/>
      <c r="AG5498" s="36"/>
      <c r="AJ5498" s="36"/>
      <c r="AK5498" s="36"/>
      <c r="AL5498" s="36"/>
    </row>
    <row r="5499" spans="3:38" x14ac:dyDescent="0.3">
      <c r="C5499" s="51"/>
      <c r="AG5499" s="36"/>
      <c r="AJ5499" s="36"/>
      <c r="AK5499" s="36"/>
      <c r="AL5499" s="36"/>
    </row>
    <row r="5500" spans="3:38" x14ac:dyDescent="0.3">
      <c r="C5500" s="51"/>
      <c r="AG5500" s="36"/>
      <c r="AJ5500" s="36"/>
      <c r="AK5500" s="36"/>
      <c r="AL5500" s="36"/>
    </row>
    <row r="5501" spans="3:38" x14ac:dyDescent="0.3">
      <c r="C5501" s="51"/>
      <c r="AG5501" s="36"/>
      <c r="AJ5501" s="36"/>
      <c r="AK5501" s="36"/>
      <c r="AL5501" s="36"/>
    </row>
    <row r="5502" spans="3:38" x14ac:dyDescent="0.3">
      <c r="C5502" s="51"/>
      <c r="AG5502" s="36"/>
      <c r="AJ5502" s="36"/>
      <c r="AK5502" s="36"/>
      <c r="AL5502" s="36"/>
    </row>
    <row r="5503" spans="3:38" x14ac:dyDescent="0.3">
      <c r="C5503" s="51"/>
      <c r="AG5503" s="36"/>
      <c r="AJ5503" s="36"/>
      <c r="AK5503" s="36"/>
      <c r="AL5503" s="36"/>
    </row>
    <row r="5504" spans="3:38" x14ac:dyDescent="0.3">
      <c r="C5504" s="51"/>
      <c r="AG5504" s="36"/>
      <c r="AJ5504" s="36"/>
      <c r="AK5504" s="36"/>
      <c r="AL5504" s="36"/>
    </row>
    <row r="5505" spans="3:38" x14ac:dyDescent="0.3">
      <c r="C5505" s="51"/>
      <c r="AG5505" s="36"/>
      <c r="AJ5505" s="36"/>
      <c r="AK5505" s="36"/>
      <c r="AL5505" s="36"/>
    </row>
    <row r="5506" spans="3:38" x14ac:dyDescent="0.3">
      <c r="C5506" s="51"/>
      <c r="AG5506" s="36"/>
      <c r="AJ5506" s="36"/>
      <c r="AK5506" s="36"/>
      <c r="AL5506" s="36"/>
    </row>
    <row r="5507" spans="3:38" x14ac:dyDescent="0.3">
      <c r="C5507" s="51"/>
      <c r="AG5507" s="36"/>
      <c r="AJ5507" s="36"/>
      <c r="AK5507" s="36"/>
      <c r="AL5507" s="36"/>
    </row>
    <row r="5508" spans="3:38" x14ac:dyDescent="0.3">
      <c r="C5508" s="51"/>
      <c r="AG5508" s="36"/>
      <c r="AJ5508" s="36"/>
      <c r="AK5508" s="36"/>
      <c r="AL5508" s="36"/>
    </row>
    <row r="5509" spans="3:38" x14ac:dyDescent="0.3">
      <c r="C5509" s="51"/>
      <c r="AG5509" s="36"/>
      <c r="AJ5509" s="36"/>
      <c r="AK5509" s="36"/>
      <c r="AL5509" s="36"/>
    </row>
    <row r="5510" spans="3:38" x14ac:dyDescent="0.3">
      <c r="C5510" s="51"/>
      <c r="AG5510" s="36"/>
      <c r="AJ5510" s="36"/>
      <c r="AK5510" s="36"/>
      <c r="AL5510" s="36"/>
    </row>
    <row r="5511" spans="3:38" x14ac:dyDescent="0.3">
      <c r="C5511" s="51"/>
      <c r="AG5511" s="36"/>
      <c r="AJ5511" s="36"/>
      <c r="AK5511" s="36"/>
      <c r="AL5511" s="36"/>
    </row>
    <row r="5512" spans="3:38" x14ac:dyDescent="0.3">
      <c r="C5512" s="51"/>
      <c r="AG5512" s="36"/>
      <c r="AJ5512" s="36"/>
      <c r="AK5512" s="36"/>
      <c r="AL5512" s="36"/>
    </row>
    <row r="5513" spans="3:38" x14ac:dyDescent="0.3">
      <c r="C5513" s="51"/>
      <c r="AG5513" s="36"/>
      <c r="AJ5513" s="36"/>
      <c r="AK5513" s="36"/>
      <c r="AL5513" s="36"/>
    </row>
    <row r="5514" spans="3:38" x14ac:dyDescent="0.3">
      <c r="C5514" s="51"/>
      <c r="AG5514" s="36"/>
      <c r="AJ5514" s="36"/>
      <c r="AK5514" s="36"/>
      <c r="AL5514" s="36"/>
    </row>
    <row r="5515" spans="3:38" x14ac:dyDescent="0.3">
      <c r="C5515" s="51"/>
      <c r="AG5515" s="36"/>
      <c r="AJ5515" s="36"/>
      <c r="AK5515" s="36"/>
      <c r="AL5515" s="36"/>
    </row>
    <row r="5516" spans="3:38" x14ac:dyDescent="0.3">
      <c r="C5516" s="51"/>
      <c r="AG5516" s="36"/>
      <c r="AJ5516" s="36"/>
      <c r="AK5516" s="36"/>
      <c r="AL5516" s="36"/>
    </row>
    <row r="5517" spans="3:38" x14ac:dyDescent="0.3">
      <c r="C5517" s="51"/>
      <c r="AG5517" s="36"/>
      <c r="AJ5517" s="36"/>
      <c r="AK5517" s="36"/>
      <c r="AL5517" s="36"/>
    </row>
    <row r="5518" spans="3:38" x14ac:dyDescent="0.3">
      <c r="C5518" s="51"/>
      <c r="AG5518" s="36"/>
      <c r="AJ5518" s="36"/>
      <c r="AK5518" s="36"/>
      <c r="AL5518" s="36"/>
    </row>
    <row r="5519" spans="3:38" x14ac:dyDescent="0.3">
      <c r="C5519" s="51"/>
      <c r="AG5519" s="36"/>
      <c r="AJ5519" s="36"/>
      <c r="AK5519" s="36"/>
      <c r="AL5519" s="36"/>
    </row>
    <row r="5520" spans="3:38" x14ac:dyDescent="0.3">
      <c r="C5520" s="51"/>
      <c r="AG5520" s="36"/>
      <c r="AJ5520" s="36"/>
      <c r="AK5520" s="36"/>
      <c r="AL5520" s="36"/>
    </row>
    <row r="5521" spans="3:38" x14ac:dyDescent="0.3">
      <c r="C5521" s="51"/>
      <c r="AG5521" s="36"/>
      <c r="AJ5521" s="36"/>
      <c r="AK5521" s="36"/>
      <c r="AL5521" s="36"/>
    </row>
    <row r="5522" spans="3:38" x14ac:dyDescent="0.3">
      <c r="C5522" s="51"/>
      <c r="AG5522" s="36"/>
      <c r="AJ5522" s="36"/>
      <c r="AK5522" s="36"/>
      <c r="AL5522" s="36"/>
    </row>
    <row r="5523" spans="3:38" x14ac:dyDescent="0.3">
      <c r="C5523" s="51"/>
      <c r="AG5523" s="36"/>
      <c r="AJ5523" s="36"/>
      <c r="AK5523" s="36"/>
      <c r="AL5523" s="36"/>
    </row>
    <row r="5524" spans="3:38" x14ac:dyDescent="0.3">
      <c r="C5524" s="51"/>
      <c r="AG5524" s="36"/>
      <c r="AJ5524" s="36"/>
      <c r="AK5524" s="36"/>
      <c r="AL5524" s="36"/>
    </row>
    <row r="5525" spans="3:38" x14ac:dyDescent="0.3">
      <c r="C5525" s="51"/>
      <c r="AG5525" s="36"/>
      <c r="AJ5525" s="36"/>
      <c r="AK5525" s="36"/>
      <c r="AL5525" s="36"/>
    </row>
    <row r="5526" spans="3:38" x14ac:dyDescent="0.3">
      <c r="C5526" s="51"/>
      <c r="AG5526" s="36"/>
      <c r="AJ5526" s="36"/>
      <c r="AK5526" s="36"/>
      <c r="AL5526" s="36"/>
    </row>
    <row r="5527" spans="3:38" x14ac:dyDescent="0.3">
      <c r="C5527" s="51"/>
      <c r="AG5527" s="36"/>
      <c r="AJ5527" s="36"/>
      <c r="AK5527" s="36"/>
      <c r="AL5527" s="36"/>
    </row>
    <row r="5528" spans="3:38" x14ac:dyDescent="0.3">
      <c r="C5528" s="51"/>
      <c r="AG5528" s="36"/>
      <c r="AJ5528" s="36"/>
      <c r="AK5528" s="36"/>
      <c r="AL5528" s="36"/>
    </row>
    <row r="5529" spans="3:38" x14ac:dyDescent="0.3">
      <c r="C5529" s="51"/>
      <c r="AG5529" s="36"/>
      <c r="AJ5529" s="36"/>
      <c r="AK5529" s="36"/>
      <c r="AL5529" s="36"/>
    </row>
    <row r="5530" spans="3:38" x14ac:dyDescent="0.3">
      <c r="C5530" s="51"/>
      <c r="AG5530" s="36"/>
      <c r="AJ5530" s="36"/>
      <c r="AK5530" s="36"/>
      <c r="AL5530" s="36"/>
    </row>
    <row r="5531" spans="3:38" x14ac:dyDescent="0.3">
      <c r="C5531" s="51"/>
      <c r="AG5531" s="36"/>
      <c r="AJ5531" s="36"/>
      <c r="AK5531" s="36"/>
      <c r="AL5531" s="36"/>
    </row>
    <row r="5532" spans="3:38" x14ac:dyDescent="0.3">
      <c r="C5532" s="51"/>
      <c r="AG5532" s="36"/>
      <c r="AJ5532" s="36"/>
      <c r="AK5532" s="36"/>
      <c r="AL5532" s="36"/>
    </row>
    <row r="5533" spans="3:38" x14ac:dyDescent="0.3">
      <c r="C5533" s="51"/>
      <c r="AG5533" s="36"/>
      <c r="AJ5533" s="36"/>
      <c r="AK5533" s="36"/>
      <c r="AL5533" s="36"/>
    </row>
    <row r="5534" spans="3:38" x14ac:dyDescent="0.3">
      <c r="C5534" s="51"/>
      <c r="AG5534" s="36"/>
      <c r="AJ5534" s="36"/>
      <c r="AK5534" s="36"/>
      <c r="AL5534" s="36"/>
    </row>
    <row r="5535" spans="3:38" x14ac:dyDescent="0.3">
      <c r="C5535" s="51"/>
      <c r="AG5535" s="36"/>
      <c r="AJ5535" s="36"/>
      <c r="AK5535" s="36"/>
      <c r="AL5535" s="36"/>
    </row>
    <row r="5536" spans="3:38" x14ac:dyDescent="0.3">
      <c r="C5536" s="51"/>
      <c r="AG5536" s="36"/>
      <c r="AJ5536" s="36"/>
      <c r="AK5536" s="36"/>
      <c r="AL5536" s="36"/>
    </row>
    <row r="5537" spans="3:38" x14ac:dyDescent="0.3">
      <c r="C5537" s="51"/>
      <c r="AG5537" s="36"/>
      <c r="AJ5537" s="36"/>
      <c r="AK5537" s="36"/>
      <c r="AL5537" s="36"/>
    </row>
    <row r="5538" spans="3:38" x14ac:dyDescent="0.3">
      <c r="C5538" s="51"/>
      <c r="AG5538" s="36"/>
      <c r="AJ5538" s="36"/>
      <c r="AK5538" s="36"/>
      <c r="AL5538" s="36"/>
    </row>
    <row r="5539" spans="3:38" x14ac:dyDescent="0.3">
      <c r="C5539" s="51"/>
      <c r="AG5539" s="36"/>
      <c r="AJ5539" s="36"/>
      <c r="AK5539" s="36"/>
      <c r="AL5539" s="36"/>
    </row>
    <row r="5540" spans="3:38" x14ac:dyDescent="0.3">
      <c r="C5540" s="51"/>
      <c r="AG5540" s="36"/>
      <c r="AJ5540" s="36"/>
      <c r="AK5540" s="36"/>
      <c r="AL5540" s="36"/>
    </row>
    <row r="5541" spans="3:38" x14ac:dyDescent="0.3">
      <c r="C5541" s="51"/>
      <c r="AG5541" s="36"/>
      <c r="AJ5541" s="36"/>
      <c r="AK5541" s="36"/>
      <c r="AL5541" s="36"/>
    </row>
    <row r="5542" spans="3:38" x14ac:dyDescent="0.3">
      <c r="C5542" s="51"/>
      <c r="AG5542" s="36"/>
      <c r="AJ5542" s="36"/>
      <c r="AK5542" s="36"/>
      <c r="AL5542" s="36"/>
    </row>
    <row r="5543" spans="3:38" x14ac:dyDescent="0.3">
      <c r="C5543" s="51"/>
      <c r="AG5543" s="36"/>
      <c r="AJ5543" s="36"/>
      <c r="AK5543" s="36"/>
      <c r="AL5543" s="36"/>
    </row>
    <row r="5544" spans="3:38" x14ac:dyDescent="0.3">
      <c r="C5544" s="51"/>
      <c r="AG5544" s="36"/>
      <c r="AJ5544" s="36"/>
      <c r="AK5544" s="36"/>
      <c r="AL5544" s="36"/>
    </row>
    <row r="5545" spans="3:38" x14ac:dyDescent="0.3">
      <c r="C5545" s="51"/>
      <c r="AG5545" s="36"/>
      <c r="AJ5545" s="36"/>
      <c r="AK5545" s="36"/>
      <c r="AL5545" s="36"/>
    </row>
    <row r="5546" spans="3:38" x14ac:dyDescent="0.3">
      <c r="C5546" s="51"/>
      <c r="AG5546" s="36"/>
      <c r="AJ5546" s="36"/>
      <c r="AK5546" s="36"/>
      <c r="AL5546" s="36"/>
    </row>
    <row r="5547" spans="3:38" x14ac:dyDescent="0.3">
      <c r="C5547" s="51"/>
      <c r="AG5547" s="36"/>
      <c r="AJ5547" s="36"/>
      <c r="AK5547" s="36"/>
      <c r="AL5547" s="36"/>
    </row>
    <row r="5548" spans="3:38" x14ac:dyDescent="0.3">
      <c r="C5548" s="51"/>
      <c r="AG5548" s="36"/>
      <c r="AJ5548" s="36"/>
      <c r="AK5548" s="36"/>
      <c r="AL5548" s="36"/>
    </row>
    <row r="5549" spans="3:38" x14ac:dyDescent="0.3">
      <c r="C5549" s="51"/>
      <c r="AG5549" s="36"/>
      <c r="AJ5549" s="36"/>
      <c r="AK5549" s="36"/>
      <c r="AL5549" s="36"/>
    </row>
    <row r="5550" spans="3:38" x14ac:dyDescent="0.3">
      <c r="C5550" s="51"/>
      <c r="AG5550" s="36"/>
      <c r="AJ5550" s="36"/>
      <c r="AK5550" s="36"/>
      <c r="AL5550" s="36"/>
    </row>
    <row r="5551" spans="3:38" x14ac:dyDescent="0.3">
      <c r="C5551" s="51"/>
      <c r="AG5551" s="36"/>
      <c r="AJ5551" s="36"/>
      <c r="AK5551" s="36"/>
      <c r="AL5551" s="36"/>
    </row>
    <row r="5552" spans="3:38" x14ac:dyDescent="0.3">
      <c r="C5552" s="51"/>
      <c r="AG5552" s="36"/>
      <c r="AJ5552" s="36"/>
      <c r="AK5552" s="36"/>
      <c r="AL5552" s="36"/>
    </row>
    <row r="5553" spans="3:38" x14ac:dyDescent="0.3">
      <c r="C5553" s="51"/>
      <c r="AG5553" s="36"/>
      <c r="AJ5553" s="36"/>
      <c r="AK5553" s="36"/>
      <c r="AL5553" s="36"/>
    </row>
    <row r="5554" spans="3:38" x14ac:dyDescent="0.3">
      <c r="C5554" s="51"/>
      <c r="AG5554" s="36"/>
      <c r="AJ5554" s="36"/>
      <c r="AK5554" s="36"/>
      <c r="AL5554" s="36"/>
    </row>
    <row r="5555" spans="3:38" x14ac:dyDescent="0.3">
      <c r="C5555" s="51"/>
      <c r="AG5555" s="36"/>
      <c r="AJ5555" s="36"/>
      <c r="AK5555" s="36"/>
      <c r="AL5555" s="36"/>
    </row>
    <row r="5556" spans="3:38" x14ac:dyDescent="0.3">
      <c r="C5556" s="51"/>
      <c r="AG5556" s="36"/>
      <c r="AJ5556" s="36"/>
      <c r="AK5556" s="36"/>
      <c r="AL5556" s="36"/>
    </row>
    <row r="5557" spans="3:38" x14ac:dyDescent="0.3">
      <c r="C5557" s="51"/>
      <c r="AG5557" s="36"/>
      <c r="AJ5557" s="36"/>
      <c r="AK5557" s="36"/>
      <c r="AL5557" s="36"/>
    </row>
    <row r="5558" spans="3:38" x14ac:dyDescent="0.3">
      <c r="C5558" s="51"/>
      <c r="AG5558" s="36"/>
      <c r="AJ5558" s="36"/>
      <c r="AK5558" s="36"/>
      <c r="AL5558" s="36"/>
    </row>
    <row r="5559" spans="3:38" x14ac:dyDescent="0.3">
      <c r="C5559" s="51"/>
      <c r="AG5559" s="36"/>
      <c r="AJ5559" s="36"/>
      <c r="AK5559" s="36"/>
      <c r="AL5559" s="36"/>
    </row>
    <row r="5560" spans="3:38" x14ac:dyDescent="0.3">
      <c r="C5560" s="51"/>
      <c r="AG5560" s="36"/>
      <c r="AJ5560" s="36"/>
      <c r="AK5560" s="36"/>
      <c r="AL5560" s="36"/>
    </row>
    <row r="5561" spans="3:38" x14ac:dyDescent="0.3">
      <c r="C5561" s="51"/>
      <c r="AG5561" s="36"/>
      <c r="AJ5561" s="36"/>
      <c r="AK5561" s="36"/>
      <c r="AL5561" s="36"/>
    </row>
    <row r="5562" spans="3:38" x14ac:dyDescent="0.3">
      <c r="C5562" s="51"/>
      <c r="AG5562" s="36"/>
      <c r="AJ5562" s="36"/>
      <c r="AK5562" s="36"/>
      <c r="AL5562" s="36"/>
    </row>
    <row r="5563" spans="3:38" x14ac:dyDescent="0.3">
      <c r="C5563" s="51"/>
      <c r="AG5563" s="36"/>
      <c r="AJ5563" s="36"/>
      <c r="AK5563" s="36"/>
      <c r="AL5563" s="36"/>
    </row>
    <row r="5564" spans="3:38" x14ac:dyDescent="0.3">
      <c r="C5564" s="51"/>
      <c r="AG5564" s="36"/>
      <c r="AJ5564" s="36"/>
      <c r="AK5564" s="36"/>
      <c r="AL5564" s="36"/>
    </row>
    <row r="5565" spans="3:38" x14ac:dyDescent="0.3">
      <c r="C5565" s="51"/>
      <c r="AG5565" s="36"/>
      <c r="AJ5565" s="36"/>
      <c r="AK5565" s="36"/>
      <c r="AL5565" s="36"/>
    </row>
    <row r="5566" spans="3:38" x14ac:dyDescent="0.3">
      <c r="C5566" s="51"/>
      <c r="AG5566" s="36"/>
      <c r="AJ5566" s="36"/>
      <c r="AK5566" s="36"/>
      <c r="AL5566" s="36"/>
    </row>
    <row r="5567" spans="3:38" x14ac:dyDescent="0.3">
      <c r="C5567" s="51"/>
      <c r="AG5567" s="36"/>
      <c r="AJ5567" s="36"/>
      <c r="AK5567" s="36"/>
      <c r="AL5567" s="36"/>
    </row>
    <row r="5568" spans="3:38" x14ac:dyDescent="0.3">
      <c r="C5568" s="51"/>
      <c r="AG5568" s="36"/>
      <c r="AJ5568" s="36"/>
      <c r="AK5568" s="36"/>
      <c r="AL5568" s="36"/>
    </row>
    <row r="5569" spans="3:38" x14ac:dyDescent="0.3">
      <c r="C5569" s="51"/>
      <c r="AG5569" s="36"/>
      <c r="AJ5569" s="36"/>
      <c r="AK5569" s="36"/>
      <c r="AL5569" s="36"/>
    </row>
    <row r="5570" spans="3:38" x14ac:dyDescent="0.3">
      <c r="C5570" s="51"/>
      <c r="AG5570" s="36"/>
      <c r="AJ5570" s="36"/>
      <c r="AK5570" s="36"/>
      <c r="AL5570" s="36"/>
    </row>
    <row r="5571" spans="3:38" x14ac:dyDescent="0.3">
      <c r="C5571" s="51"/>
      <c r="AG5571" s="36"/>
      <c r="AJ5571" s="36"/>
      <c r="AK5571" s="36"/>
      <c r="AL5571" s="36"/>
    </row>
    <row r="5572" spans="3:38" x14ac:dyDescent="0.3">
      <c r="C5572" s="51"/>
      <c r="AG5572" s="36"/>
      <c r="AJ5572" s="36"/>
      <c r="AK5572" s="36"/>
      <c r="AL5572" s="36"/>
    </row>
    <row r="5573" spans="3:38" x14ac:dyDescent="0.3">
      <c r="C5573" s="51"/>
      <c r="AG5573" s="36"/>
      <c r="AJ5573" s="36"/>
      <c r="AK5573" s="36"/>
      <c r="AL5573" s="36"/>
    </row>
    <row r="5574" spans="3:38" x14ac:dyDescent="0.3">
      <c r="C5574" s="51"/>
      <c r="AG5574" s="36"/>
      <c r="AJ5574" s="36"/>
      <c r="AK5574" s="36"/>
      <c r="AL5574" s="36"/>
    </row>
    <row r="5575" spans="3:38" x14ac:dyDescent="0.3">
      <c r="C5575" s="51"/>
      <c r="AG5575" s="36"/>
      <c r="AJ5575" s="36"/>
      <c r="AK5575" s="36"/>
      <c r="AL5575" s="36"/>
    </row>
    <row r="5576" spans="3:38" x14ac:dyDescent="0.3">
      <c r="C5576" s="51"/>
      <c r="AG5576" s="36"/>
      <c r="AJ5576" s="36"/>
      <c r="AK5576" s="36"/>
      <c r="AL5576" s="36"/>
    </row>
    <row r="5577" spans="3:38" x14ac:dyDescent="0.3">
      <c r="C5577" s="51"/>
      <c r="AG5577" s="36"/>
      <c r="AJ5577" s="36"/>
      <c r="AK5577" s="36"/>
      <c r="AL5577" s="36"/>
    </row>
    <row r="5578" spans="3:38" x14ac:dyDescent="0.3">
      <c r="C5578" s="51"/>
      <c r="AG5578" s="36"/>
      <c r="AJ5578" s="36"/>
      <c r="AK5578" s="36"/>
      <c r="AL5578" s="36"/>
    </row>
    <row r="5579" spans="3:38" x14ac:dyDescent="0.3">
      <c r="C5579" s="51"/>
      <c r="AG5579" s="36"/>
      <c r="AJ5579" s="36"/>
      <c r="AK5579" s="36"/>
      <c r="AL5579" s="36"/>
    </row>
    <row r="5580" spans="3:38" x14ac:dyDescent="0.3">
      <c r="C5580" s="51"/>
      <c r="AG5580" s="36"/>
      <c r="AJ5580" s="36"/>
      <c r="AK5580" s="36"/>
      <c r="AL5580" s="36"/>
    </row>
    <row r="5581" spans="3:38" x14ac:dyDescent="0.3">
      <c r="C5581" s="51"/>
      <c r="AG5581" s="36"/>
      <c r="AJ5581" s="36"/>
      <c r="AK5581" s="36"/>
      <c r="AL5581" s="36"/>
    </row>
    <row r="5582" spans="3:38" x14ac:dyDescent="0.3">
      <c r="C5582" s="51"/>
      <c r="AG5582" s="36"/>
      <c r="AJ5582" s="36"/>
      <c r="AK5582" s="36"/>
      <c r="AL5582" s="36"/>
    </row>
    <row r="5583" spans="3:38" x14ac:dyDescent="0.3">
      <c r="C5583" s="51"/>
      <c r="AG5583" s="36"/>
      <c r="AJ5583" s="36"/>
      <c r="AK5583" s="36"/>
      <c r="AL5583" s="36"/>
    </row>
    <row r="5584" spans="3:38" x14ac:dyDescent="0.3">
      <c r="C5584" s="51"/>
      <c r="AG5584" s="36"/>
      <c r="AJ5584" s="36"/>
      <c r="AK5584" s="36"/>
      <c r="AL5584" s="36"/>
    </row>
    <row r="5585" spans="3:38" x14ac:dyDescent="0.3">
      <c r="C5585" s="51"/>
      <c r="AG5585" s="36"/>
      <c r="AJ5585" s="36"/>
      <c r="AK5585" s="36"/>
      <c r="AL5585" s="36"/>
    </row>
    <row r="5586" spans="3:38" x14ac:dyDescent="0.3">
      <c r="C5586" s="51"/>
      <c r="AG5586" s="36"/>
      <c r="AJ5586" s="36"/>
      <c r="AK5586" s="36"/>
      <c r="AL5586" s="36"/>
    </row>
    <row r="5587" spans="3:38" x14ac:dyDescent="0.3">
      <c r="C5587" s="51"/>
      <c r="AG5587" s="36"/>
      <c r="AJ5587" s="36"/>
      <c r="AK5587" s="36"/>
      <c r="AL5587" s="36"/>
    </row>
    <row r="5588" spans="3:38" x14ac:dyDescent="0.3">
      <c r="C5588" s="51"/>
      <c r="AG5588" s="36"/>
      <c r="AJ5588" s="36"/>
      <c r="AK5588" s="36"/>
      <c r="AL5588" s="36"/>
    </row>
    <row r="5589" spans="3:38" x14ac:dyDescent="0.3">
      <c r="C5589" s="51"/>
      <c r="AG5589" s="36"/>
      <c r="AJ5589" s="36"/>
      <c r="AK5589" s="36"/>
      <c r="AL5589" s="36"/>
    </row>
    <row r="5590" spans="3:38" x14ac:dyDescent="0.3">
      <c r="C5590" s="51"/>
      <c r="AG5590" s="36"/>
      <c r="AJ5590" s="36"/>
      <c r="AK5590" s="36"/>
      <c r="AL5590" s="36"/>
    </row>
    <row r="5591" spans="3:38" x14ac:dyDescent="0.3">
      <c r="C5591" s="51"/>
      <c r="AG5591" s="36"/>
      <c r="AJ5591" s="36"/>
      <c r="AK5591" s="36"/>
      <c r="AL5591" s="36"/>
    </row>
    <row r="5592" spans="3:38" x14ac:dyDescent="0.3">
      <c r="C5592" s="51"/>
      <c r="AG5592" s="36"/>
      <c r="AJ5592" s="36"/>
      <c r="AK5592" s="36"/>
      <c r="AL5592" s="36"/>
    </row>
    <row r="5593" spans="3:38" x14ac:dyDescent="0.3">
      <c r="C5593" s="51"/>
    </row>
    <row r="5594" spans="3:38" x14ac:dyDescent="0.3">
      <c r="C5594" s="51"/>
    </row>
    <row r="5595" spans="3:38" x14ac:dyDescent="0.3">
      <c r="C5595" s="51"/>
    </row>
    <row r="5596" spans="3:38" x14ac:dyDescent="0.3">
      <c r="C5596" s="51"/>
    </row>
    <row r="5597" spans="3:38" x14ac:dyDescent="0.3">
      <c r="C5597" s="51"/>
    </row>
    <row r="5598" spans="3:38" x14ac:dyDescent="0.3">
      <c r="C5598" s="51"/>
    </row>
    <row r="5599" spans="3:38" x14ac:dyDescent="0.3">
      <c r="C5599" s="51"/>
    </row>
    <row r="5600" spans="3:38" x14ac:dyDescent="0.3">
      <c r="C5600" s="51"/>
    </row>
    <row r="5601" spans="3:3" x14ac:dyDescent="0.3">
      <c r="C5601" s="51"/>
    </row>
    <row r="5602" spans="3:3" x14ac:dyDescent="0.3">
      <c r="C5602" s="51"/>
    </row>
    <row r="5603" spans="3:3" x14ac:dyDescent="0.3">
      <c r="C5603" s="51"/>
    </row>
    <row r="5604" spans="3:3" x14ac:dyDescent="0.3">
      <c r="C5604" s="51"/>
    </row>
    <row r="5605" spans="3:3" x14ac:dyDescent="0.3">
      <c r="C5605" s="51"/>
    </row>
    <row r="5606" spans="3:3" x14ac:dyDescent="0.3">
      <c r="C5606" s="51"/>
    </row>
    <row r="5607" spans="3:3" x14ac:dyDescent="0.3">
      <c r="C5607" s="51"/>
    </row>
    <row r="5608" spans="3:3" x14ac:dyDescent="0.3">
      <c r="C5608" s="51"/>
    </row>
    <row r="5609" spans="3:3" x14ac:dyDescent="0.3">
      <c r="C5609" s="51"/>
    </row>
    <row r="5610" spans="3:3" x14ac:dyDescent="0.3">
      <c r="C5610" s="51"/>
    </row>
    <row r="5611" spans="3:3" x14ac:dyDescent="0.3">
      <c r="C5611" s="51"/>
    </row>
    <row r="5612" spans="3:3" x14ac:dyDescent="0.3">
      <c r="C5612" s="51"/>
    </row>
    <row r="5613" spans="3:3" x14ac:dyDescent="0.3">
      <c r="C5613" s="51"/>
    </row>
    <row r="5614" spans="3:3" x14ac:dyDescent="0.3">
      <c r="C5614" s="51"/>
    </row>
    <row r="5615" spans="3:3" x14ac:dyDescent="0.3">
      <c r="C5615" s="51"/>
    </row>
    <row r="5616" spans="3:3" x14ac:dyDescent="0.3">
      <c r="C5616" s="51"/>
    </row>
    <row r="5617" spans="3:3" x14ac:dyDescent="0.3">
      <c r="C5617" s="51"/>
    </row>
    <row r="5618" spans="3:3" x14ac:dyDescent="0.3">
      <c r="C5618" s="51"/>
    </row>
    <row r="5619" spans="3:3" x14ac:dyDescent="0.3">
      <c r="C5619" s="51"/>
    </row>
    <row r="5620" spans="3:3" x14ac:dyDescent="0.3">
      <c r="C5620" s="51"/>
    </row>
    <row r="5621" spans="3:3" x14ac:dyDescent="0.3">
      <c r="C5621" s="51"/>
    </row>
    <row r="5622" spans="3:3" x14ac:dyDescent="0.3">
      <c r="C5622" s="51"/>
    </row>
    <row r="5623" spans="3:3" x14ac:dyDescent="0.3">
      <c r="C5623" s="51"/>
    </row>
    <row r="5624" spans="3:3" x14ac:dyDescent="0.3">
      <c r="C5624" s="51"/>
    </row>
    <row r="5625" spans="3:3" x14ac:dyDescent="0.3">
      <c r="C5625" s="51"/>
    </row>
    <row r="5626" spans="3:3" x14ac:dyDescent="0.3">
      <c r="C5626" s="51"/>
    </row>
    <row r="5627" spans="3:3" x14ac:dyDescent="0.3">
      <c r="C5627" s="51"/>
    </row>
    <row r="5628" spans="3:3" x14ac:dyDescent="0.3">
      <c r="C5628" s="51"/>
    </row>
    <row r="5629" spans="3:3" x14ac:dyDescent="0.3">
      <c r="C5629" s="51"/>
    </row>
    <row r="5630" spans="3:3" x14ac:dyDescent="0.3">
      <c r="C5630" s="51"/>
    </row>
    <row r="5631" spans="3:3" x14ac:dyDescent="0.3">
      <c r="C5631" s="51"/>
    </row>
    <row r="5632" spans="3:3" x14ac:dyDescent="0.3">
      <c r="C5632" s="51"/>
    </row>
    <row r="5633" spans="3:3" x14ac:dyDescent="0.3">
      <c r="C5633" s="51"/>
    </row>
    <row r="5634" spans="3:3" x14ac:dyDescent="0.3">
      <c r="C5634" s="51"/>
    </row>
    <row r="5635" spans="3:3" x14ac:dyDescent="0.3">
      <c r="C5635" s="51"/>
    </row>
    <row r="5636" spans="3:3" x14ac:dyDescent="0.3">
      <c r="C5636" s="51"/>
    </row>
    <row r="5637" spans="3:3" x14ac:dyDescent="0.3">
      <c r="C5637" s="51"/>
    </row>
    <row r="5638" spans="3:3" x14ac:dyDescent="0.3">
      <c r="C5638" s="51"/>
    </row>
    <row r="5639" spans="3:3" x14ac:dyDescent="0.3">
      <c r="C5639" s="51"/>
    </row>
    <row r="5640" spans="3:3" x14ac:dyDescent="0.3">
      <c r="C5640" s="51"/>
    </row>
    <row r="5641" spans="3:3" x14ac:dyDescent="0.3">
      <c r="C5641" s="51"/>
    </row>
    <row r="5642" spans="3:3" x14ac:dyDescent="0.3">
      <c r="C5642" s="51"/>
    </row>
    <row r="5643" spans="3:3" x14ac:dyDescent="0.3">
      <c r="C5643" s="51"/>
    </row>
    <row r="5644" spans="3:3" x14ac:dyDescent="0.3">
      <c r="C5644" s="51"/>
    </row>
    <row r="5645" spans="3:3" x14ac:dyDescent="0.3">
      <c r="C5645" s="51"/>
    </row>
    <row r="5646" spans="3:3" x14ac:dyDescent="0.3">
      <c r="C5646" s="51"/>
    </row>
    <row r="5647" spans="3:3" x14ac:dyDescent="0.3">
      <c r="C5647" s="51"/>
    </row>
    <row r="5648" spans="3:3" x14ac:dyDescent="0.3">
      <c r="C5648" s="51"/>
    </row>
    <row r="5649" spans="3:8" x14ac:dyDescent="0.3">
      <c r="C5649" s="51"/>
    </row>
    <row r="5650" spans="3:8" x14ac:dyDescent="0.3">
      <c r="C5650" s="51"/>
    </row>
    <row r="5651" spans="3:8" x14ac:dyDescent="0.3">
      <c r="C5651" s="51"/>
    </row>
    <row r="5652" spans="3:8" x14ac:dyDescent="0.3">
      <c r="C5652" s="51"/>
    </row>
    <row r="5653" spans="3:8" x14ac:dyDescent="0.3">
      <c r="C5653" s="51"/>
      <c r="G5653" s="52"/>
      <c r="H5653" s="52"/>
    </row>
    <row r="5654" spans="3:8" x14ac:dyDescent="0.3">
      <c r="C5654" s="51"/>
      <c r="G5654" s="52"/>
      <c r="H5654" s="52"/>
    </row>
    <row r="5655" spans="3:8" x14ac:dyDescent="0.3">
      <c r="C5655" s="51"/>
    </row>
    <row r="5656" spans="3:8" x14ac:dyDescent="0.3">
      <c r="C5656" s="51"/>
    </row>
    <row r="5657" spans="3:8" x14ac:dyDescent="0.3">
      <c r="C5657" s="51"/>
    </row>
    <row r="5658" spans="3:8" x14ac:dyDescent="0.3">
      <c r="C5658" s="51"/>
    </row>
    <row r="5659" spans="3:8" x14ac:dyDescent="0.3">
      <c r="C5659" s="51"/>
    </row>
    <row r="5660" spans="3:8" x14ac:dyDescent="0.3">
      <c r="C5660" s="51"/>
    </row>
    <row r="5661" spans="3:8" x14ac:dyDescent="0.3">
      <c r="C5661" s="51"/>
    </row>
    <row r="5662" spans="3:8" x14ac:dyDescent="0.3">
      <c r="C5662" s="51"/>
    </row>
    <row r="5663" spans="3:8" x14ac:dyDescent="0.3">
      <c r="C5663" s="51"/>
    </row>
    <row r="5664" spans="3:8" x14ac:dyDescent="0.3">
      <c r="C5664" s="51"/>
    </row>
    <row r="5665" spans="3:8" x14ac:dyDescent="0.3">
      <c r="C5665" s="51"/>
    </row>
    <row r="5666" spans="3:8" x14ac:dyDescent="0.3">
      <c r="C5666" s="51"/>
    </row>
    <row r="5667" spans="3:8" x14ac:dyDescent="0.3">
      <c r="C5667" s="51"/>
    </row>
    <row r="5668" spans="3:8" x14ac:dyDescent="0.3">
      <c r="C5668" s="51"/>
    </row>
    <row r="5669" spans="3:8" x14ac:dyDescent="0.3">
      <c r="C5669" s="51"/>
    </row>
    <row r="5670" spans="3:8" x14ac:dyDescent="0.3">
      <c r="C5670" s="51"/>
    </row>
    <row r="5671" spans="3:8" x14ac:dyDescent="0.3">
      <c r="C5671" s="51"/>
    </row>
    <row r="5672" spans="3:8" x14ac:dyDescent="0.3">
      <c r="C5672" s="51"/>
    </row>
    <row r="5673" spans="3:8" x14ac:dyDescent="0.3">
      <c r="C5673" s="51"/>
    </row>
    <row r="5674" spans="3:8" x14ac:dyDescent="0.3">
      <c r="C5674" s="51"/>
    </row>
    <row r="5675" spans="3:8" x14ac:dyDescent="0.3">
      <c r="C5675" s="51"/>
    </row>
    <row r="5676" spans="3:8" x14ac:dyDescent="0.3">
      <c r="C5676" s="51"/>
    </row>
    <row r="5677" spans="3:8" x14ac:dyDescent="0.3">
      <c r="C5677" s="51"/>
      <c r="G5677" s="52"/>
      <c r="H5677" s="52"/>
    </row>
    <row r="5678" spans="3:8" x14ac:dyDescent="0.3">
      <c r="C5678" s="51"/>
    </row>
    <row r="5679" spans="3:8" x14ac:dyDescent="0.3">
      <c r="C5679" s="51"/>
    </row>
    <row r="5680" spans="3:8" x14ac:dyDescent="0.3">
      <c r="C5680" s="51"/>
    </row>
    <row r="5681" spans="3:3" x14ac:dyDescent="0.3">
      <c r="C5681" s="51"/>
    </row>
    <row r="5682" spans="3:3" x14ac:dyDescent="0.3">
      <c r="C5682" s="51"/>
    </row>
    <row r="5683" spans="3:3" x14ac:dyDescent="0.3">
      <c r="C5683" s="51"/>
    </row>
    <row r="5684" spans="3:3" x14ac:dyDescent="0.3">
      <c r="C5684" s="51"/>
    </row>
    <row r="5685" spans="3:3" x14ac:dyDescent="0.3">
      <c r="C5685" s="51"/>
    </row>
    <row r="5686" spans="3:3" x14ac:dyDescent="0.3">
      <c r="C5686" s="51"/>
    </row>
    <row r="5687" spans="3:3" x14ac:dyDescent="0.3">
      <c r="C5687" s="51"/>
    </row>
    <row r="5688" spans="3:3" x14ac:dyDescent="0.3">
      <c r="C5688" s="51"/>
    </row>
    <row r="5689" spans="3:3" x14ac:dyDescent="0.3">
      <c r="C5689" s="51"/>
    </row>
    <row r="5690" spans="3:3" x14ac:dyDescent="0.3">
      <c r="C5690" s="51"/>
    </row>
    <row r="5691" spans="3:3" x14ac:dyDescent="0.3">
      <c r="C5691" s="51"/>
    </row>
    <row r="5692" spans="3:3" x14ac:dyDescent="0.3">
      <c r="C5692" s="51"/>
    </row>
    <row r="5693" spans="3:3" x14ac:dyDescent="0.3">
      <c r="C5693" s="51"/>
    </row>
    <row r="5694" spans="3:3" x14ac:dyDescent="0.3">
      <c r="C5694" s="51"/>
    </row>
    <row r="5695" spans="3:3" x14ac:dyDescent="0.3">
      <c r="C5695" s="51"/>
    </row>
    <row r="5696" spans="3:3" x14ac:dyDescent="0.3">
      <c r="C5696" s="51"/>
    </row>
    <row r="5697" spans="3:3" x14ac:dyDescent="0.3">
      <c r="C5697" s="51"/>
    </row>
    <row r="5698" spans="3:3" x14ac:dyDescent="0.3">
      <c r="C5698" s="51"/>
    </row>
    <row r="5699" spans="3:3" x14ac:dyDescent="0.3">
      <c r="C5699" s="51"/>
    </row>
    <row r="5700" spans="3:3" x14ac:dyDescent="0.3">
      <c r="C5700" s="51"/>
    </row>
    <row r="5701" spans="3:3" x14ac:dyDescent="0.3">
      <c r="C5701" s="51"/>
    </row>
    <row r="5702" spans="3:3" x14ac:dyDescent="0.3">
      <c r="C5702" s="51"/>
    </row>
    <row r="5703" spans="3:3" x14ac:dyDescent="0.3">
      <c r="C5703" s="51"/>
    </row>
    <row r="5704" spans="3:3" x14ac:dyDescent="0.3">
      <c r="C5704" s="51"/>
    </row>
    <row r="5705" spans="3:3" x14ac:dyDescent="0.3">
      <c r="C5705" s="51"/>
    </row>
    <row r="5706" spans="3:3" x14ac:dyDescent="0.3">
      <c r="C5706" s="51"/>
    </row>
    <row r="5707" spans="3:3" x14ac:dyDescent="0.3">
      <c r="C5707" s="51"/>
    </row>
    <row r="5708" spans="3:3" x14ac:dyDescent="0.3">
      <c r="C5708" s="51"/>
    </row>
    <row r="5709" spans="3:3" x14ac:dyDescent="0.3">
      <c r="C5709" s="51"/>
    </row>
    <row r="5710" spans="3:3" x14ac:dyDescent="0.3">
      <c r="C5710" s="51"/>
    </row>
    <row r="5711" spans="3:3" x14ac:dyDescent="0.3">
      <c r="C5711" s="51"/>
    </row>
    <row r="5712" spans="3:3" x14ac:dyDescent="0.3">
      <c r="C5712" s="51"/>
    </row>
    <row r="5713" spans="3:3" x14ac:dyDescent="0.3">
      <c r="C5713" s="51"/>
    </row>
    <row r="5714" spans="3:3" x14ac:dyDescent="0.3">
      <c r="C5714" s="51"/>
    </row>
    <row r="5715" spans="3:3" x14ac:dyDescent="0.3">
      <c r="C5715" s="51"/>
    </row>
    <row r="5716" spans="3:3" x14ac:dyDescent="0.3">
      <c r="C5716" s="51"/>
    </row>
    <row r="5717" spans="3:3" x14ac:dyDescent="0.3">
      <c r="C5717" s="51"/>
    </row>
    <row r="5718" spans="3:3" x14ac:dyDescent="0.3">
      <c r="C5718" s="51"/>
    </row>
    <row r="5719" spans="3:3" x14ac:dyDescent="0.3">
      <c r="C5719" s="51"/>
    </row>
    <row r="5720" spans="3:3" x14ac:dyDescent="0.3">
      <c r="C5720" s="51"/>
    </row>
    <row r="5721" spans="3:3" x14ac:dyDescent="0.3">
      <c r="C5721" s="51"/>
    </row>
    <row r="5722" spans="3:3" x14ac:dyDescent="0.3">
      <c r="C5722" s="51"/>
    </row>
    <row r="5723" spans="3:3" x14ac:dyDescent="0.3">
      <c r="C5723" s="51"/>
    </row>
    <row r="5724" spans="3:3" x14ac:dyDescent="0.3">
      <c r="C5724" s="51"/>
    </row>
    <row r="5725" spans="3:3" x14ac:dyDescent="0.3">
      <c r="C5725" s="51"/>
    </row>
    <row r="5726" spans="3:3" x14ac:dyDescent="0.3">
      <c r="C5726" s="51"/>
    </row>
    <row r="5727" spans="3:3" x14ac:dyDescent="0.3">
      <c r="C5727" s="51"/>
    </row>
    <row r="5728" spans="3:3" x14ac:dyDescent="0.3">
      <c r="C5728" s="51"/>
    </row>
    <row r="5729" spans="3:8" x14ac:dyDescent="0.3">
      <c r="C5729" s="51"/>
    </row>
    <row r="5730" spans="3:8" x14ac:dyDescent="0.3">
      <c r="C5730" s="51"/>
    </row>
    <row r="5731" spans="3:8" x14ac:dyDescent="0.3">
      <c r="C5731" s="51"/>
    </row>
    <row r="5732" spans="3:8" x14ac:dyDescent="0.3">
      <c r="C5732" s="51"/>
      <c r="G5732" s="52"/>
      <c r="H5732" s="52"/>
    </row>
    <row r="5733" spans="3:8" x14ac:dyDescent="0.3">
      <c r="C5733" s="51"/>
    </row>
    <row r="5734" spans="3:8" x14ac:dyDescent="0.3">
      <c r="C5734" s="51"/>
    </row>
    <row r="5735" spans="3:8" x14ac:dyDescent="0.3">
      <c r="C5735" s="51"/>
    </row>
    <row r="5736" spans="3:8" x14ac:dyDescent="0.3">
      <c r="C5736" s="51"/>
    </row>
    <row r="5737" spans="3:8" x14ac:dyDescent="0.3">
      <c r="C5737" s="51"/>
    </row>
    <row r="5738" spans="3:8" x14ac:dyDescent="0.3">
      <c r="C5738" s="51"/>
    </row>
    <row r="5739" spans="3:8" x14ac:dyDescent="0.3">
      <c r="C5739" s="51"/>
    </row>
    <row r="5740" spans="3:8" x14ac:dyDescent="0.3">
      <c r="C5740" s="51"/>
    </row>
    <row r="5741" spans="3:8" x14ac:dyDescent="0.3">
      <c r="C5741" s="51"/>
    </row>
    <row r="5742" spans="3:8" x14ac:dyDescent="0.3">
      <c r="C5742" s="51"/>
    </row>
    <row r="5743" spans="3:8" x14ac:dyDescent="0.3">
      <c r="C5743" s="51"/>
    </row>
    <row r="5744" spans="3:8" x14ac:dyDescent="0.3">
      <c r="C5744" s="51"/>
    </row>
    <row r="5745" spans="3:3" x14ac:dyDescent="0.3">
      <c r="C5745" s="51"/>
    </row>
    <row r="5746" spans="3:3" x14ac:dyDescent="0.3">
      <c r="C5746" s="51"/>
    </row>
    <row r="5747" spans="3:3" x14ac:dyDescent="0.3">
      <c r="C5747" s="51"/>
    </row>
    <row r="5748" spans="3:3" x14ac:dyDescent="0.3">
      <c r="C5748" s="51"/>
    </row>
    <row r="5749" spans="3:3" x14ac:dyDescent="0.3">
      <c r="C5749" s="51"/>
    </row>
    <row r="5750" spans="3:3" x14ac:dyDescent="0.3">
      <c r="C5750" s="51"/>
    </row>
    <row r="5751" spans="3:3" x14ac:dyDescent="0.3">
      <c r="C5751" s="51"/>
    </row>
    <row r="5752" spans="3:3" x14ac:dyDescent="0.3">
      <c r="C5752" s="51"/>
    </row>
    <row r="5753" spans="3:3" x14ac:dyDescent="0.3">
      <c r="C5753" s="51"/>
    </row>
    <row r="5754" spans="3:3" x14ac:dyDescent="0.3">
      <c r="C5754" s="51"/>
    </row>
    <row r="5755" spans="3:3" x14ac:dyDescent="0.3">
      <c r="C5755" s="51"/>
    </row>
    <row r="5756" spans="3:3" x14ac:dyDescent="0.3">
      <c r="C5756" s="51"/>
    </row>
    <row r="5757" spans="3:3" x14ac:dyDescent="0.3">
      <c r="C5757" s="51"/>
    </row>
    <row r="5758" spans="3:3" x14ac:dyDescent="0.3">
      <c r="C5758" s="51"/>
    </row>
    <row r="5759" spans="3:3" x14ac:dyDescent="0.3">
      <c r="C5759" s="51"/>
    </row>
    <row r="5760" spans="3:3" x14ac:dyDescent="0.3">
      <c r="C5760" s="51"/>
    </row>
    <row r="5761" spans="3:3" x14ac:dyDescent="0.3">
      <c r="C5761" s="51"/>
    </row>
    <row r="5762" spans="3:3" x14ac:dyDescent="0.3">
      <c r="C5762" s="51"/>
    </row>
    <row r="5763" spans="3:3" x14ac:dyDescent="0.3">
      <c r="C5763" s="51"/>
    </row>
    <row r="5764" spans="3:3" x14ac:dyDescent="0.3">
      <c r="C5764" s="51"/>
    </row>
    <row r="5765" spans="3:3" x14ac:dyDescent="0.3">
      <c r="C5765" s="51"/>
    </row>
    <row r="5766" spans="3:3" x14ac:dyDescent="0.3">
      <c r="C5766" s="51"/>
    </row>
    <row r="5767" spans="3:3" x14ac:dyDescent="0.3">
      <c r="C5767" s="51"/>
    </row>
    <row r="5768" spans="3:3" x14ac:dyDescent="0.3">
      <c r="C5768" s="51"/>
    </row>
    <row r="5769" spans="3:3" x14ac:dyDescent="0.3">
      <c r="C5769" s="51"/>
    </row>
    <row r="5770" spans="3:3" x14ac:dyDescent="0.3">
      <c r="C5770" s="51"/>
    </row>
    <row r="5771" spans="3:3" x14ac:dyDescent="0.3">
      <c r="C5771" s="51"/>
    </row>
    <row r="5772" spans="3:3" x14ac:dyDescent="0.3">
      <c r="C5772" s="51"/>
    </row>
    <row r="5773" spans="3:3" x14ac:dyDescent="0.3">
      <c r="C5773" s="51"/>
    </row>
    <row r="5774" spans="3:3" x14ac:dyDescent="0.3">
      <c r="C5774" s="51"/>
    </row>
    <row r="5775" spans="3:3" x14ac:dyDescent="0.3">
      <c r="C5775" s="51"/>
    </row>
    <row r="5776" spans="3:3" x14ac:dyDescent="0.3">
      <c r="C5776" s="51"/>
    </row>
    <row r="5777" spans="3:3" x14ac:dyDescent="0.3">
      <c r="C5777" s="51"/>
    </row>
    <row r="5778" spans="3:3" x14ac:dyDescent="0.3">
      <c r="C5778" s="51"/>
    </row>
    <row r="5779" spans="3:3" x14ac:dyDescent="0.3">
      <c r="C5779" s="51"/>
    </row>
    <row r="5780" spans="3:3" x14ac:dyDescent="0.3">
      <c r="C5780" s="51"/>
    </row>
    <row r="5781" spans="3:3" x14ac:dyDescent="0.3">
      <c r="C5781" s="51"/>
    </row>
    <row r="5782" spans="3:3" x14ac:dyDescent="0.3">
      <c r="C5782" s="51"/>
    </row>
    <row r="5783" spans="3:3" x14ac:dyDescent="0.3">
      <c r="C5783" s="51"/>
    </row>
    <row r="5784" spans="3:3" x14ac:dyDescent="0.3">
      <c r="C5784" s="51"/>
    </row>
    <row r="5785" spans="3:3" x14ac:dyDescent="0.3">
      <c r="C5785" s="51"/>
    </row>
    <row r="5786" spans="3:3" x14ac:dyDescent="0.3">
      <c r="C5786" s="51"/>
    </row>
    <row r="5787" spans="3:3" x14ac:dyDescent="0.3">
      <c r="C5787" s="51"/>
    </row>
    <row r="5788" spans="3:3" x14ac:dyDescent="0.3">
      <c r="C5788" s="51"/>
    </row>
    <row r="5789" spans="3:3" x14ac:dyDescent="0.3">
      <c r="C5789" s="51"/>
    </row>
    <row r="5790" spans="3:3" x14ac:dyDescent="0.3">
      <c r="C5790" s="51"/>
    </row>
    <row r="5791" spans="3:3" x14ac:dyDescent="0.3">
      <c r="C5791" s="51"/>
    </row>
    <row r="5792" spans="3:3" x14ac:dyDescent="0.3">
      <c r="C5792" s="51"/>
    </row>
    <row r="5793" spans="3:3" x14ac:dyDescent="0.3">
      <c r="C5793" s="51"/>
    </row>
    <row r="5794" spans="3:3" x14ac:dyDescent="0.3">
      <c r="C5794" s="51"/>
    </row>
    <row r="5795" spans="3:3" x14ac:dyDescent="0.3">
      <c r="C5795" s="51"/>
    </row>
    <row r="5796" spans="3:3" x14ac:dyDescent="0.3">
      <c r="C5796" s="51"/>
    </row>
    <row r="5797" spans="3:3" x14ac:dyDescent="0.3">
      <c r="C5797" s="51"/>
    </row>
    <row r="5798" spans="3:3" x14ac:dyDescent="0.3">
      <c r="C5798" s="51"/>
    </row>
    <row r="5799" spans="3:3" x14ac:dyDescent="0.3">
      <c r="C5799" s="51"/>
    </row>
    <row r="5800" spans="3:3" x14ac:dyDescent="0.3">
      <c r="C5800" s="51"/>
    </row>
    <row r="5801" spans="3:3" x14ac:dyDescent="0.3">
      <c r="C5801" s="51"/>
    </row>
    <row r="5802" spans="3:3" x14ac:dyDescent="0.3">
      <c r="C5802" s="51"/>
    </row>
    <row r="5803" spans="3:3" x14ac:dyDescent="0.3">
      <c r="C5803" s="51"/>
    </row>
    <row r="5804" spans="3:3" x14ac:dyDescent="0.3">
      <c r="C5804" s="51"/>
    </row>
    <row r="5805" spans="3:3" x14ac:dyDescent="0.3">
      <c r="C5805" s="51"/>
    </row>
    <row r="5806" spans="3:3" x14ac:dyDescent="0.3">
      <c r="C5806" s="51"/>
    </row>
    <row r="5807" spans="3:3" x14ac:dyDescent="0.3">
      <c r="C5807" s="51"/>
    </row>
    <row r="5808" spans="3:3" x14ac:dyDescent="0.3">
      <c r="C5808" s="51"/>
    </row>
    <row r="5809" spans="3:3" x14ac:dyDescent="0.3">
      <c r="C5809" s="51"/>
    </row>
    <row r="5810" spans="3:3" x14ac:dyDescent="0.3">
      <c r="C5810" s="51"/>
    </row>
    <row r="5811" spans="3:3" x14ac:dyDescent="0.3">
      <c r="C5811" s="51"/>
    </row>
    <row r="5812" spans="3:3" x14ac:dyDescent="0.3">
      <c r="C5812" s="51"/>
    </row>
    <row r="5813" spans="3:3" x14ac:dyDescent="0.3">
      <c r="C5813" s="51"/>
    </row>
    <row r="5814" spans="3:3" x14ac:dyDescent="0.3">
      <c r="C5814" s="51"/>
    </row>
    <row r="5815" spans="3:3" x14ac:dyDescent="0.3">
      <c r="C5815" s="51"/>
    </row>
    <row r="5816" spans="3:3" x14ac:dyDescent="0.3">
      <c r="C5816" s="51"/>
    </row>
    <row r="5817" spans="3:3" x14ac:dyDescent="0.3">
      <c r="C5817" s="51"/>
    </row>
    <row r="5818" spans="3:3" x14ac:dyDescent="0.3">
      <c r="C5818" s="51"/>
    </row>
    <row r="5819" spans="3:3" x14ac:dyDescent="0.3">
      <c r="C5819" s="51"/>
    </row>
    <row r="5820" spans="3:3" x14ac:dyDescent="0.3">
      <c r="C5820" s="51"/>
    </row>
    <row r="5821" spans="3:3" x14ac:dyDescent="0.3">
      <c r="C5821" s="51"/>
    </row>
    <row r="5822" spans="3:3" x14ac:dyDescent="0.3">
      <c r="C5822" s="51"/>
    </row>
    <row r="5823" spans="3:3" x14ac:dyDescent="0.3">
      <c r="C5823" s="51"/>
    </row>
    <row r="5824" spans="3:3" x14ac:dyDescent="0.3">
      <c r="C5824" s="51"/>
    </row>
    <row r="5825" spans="3:3" x14ac:dyDescent="0.3">
      <c r="C5825" s="51"/>
    </row>
    <row r="5826" spans="3:3" x14ac:dyDescent="0.3">
      <c r="C5826" s="51"/>
    </row>
    <row r="5827" spans="3:3" x14ac:dyDescent="0.3">
      <c r="C5827" s="51"/>
    </row>
    <row r="5828" spans="3:3" x14ac:dyDescent="0.3">
      <c r="C5828" s="51"/>
    </row>
    <row r="5829" spans="3:3" x14ac:dyDescent="0.3">
      <c r="C5829" s="51"/>
    </row>
    <row r="5830" spans="3:3" x14ac:dyDescent="0.3">
      <c r="C5830" s="51"/>
    </row>
    <row r="5831" spans="3:3" x14ac:dyDescent="0.3">
      <c r="C5831" s="51"/>
    </row>
    <row r="5832" spans="3:3" x14ac:dyDescent="0.3">
      <c r="C5832" s="51"/>
    </row>
    <row r="5833" spans="3:3" x14ac:dyDescent="0.3">
      <c r="C5833" s="51"/>
    </row>
    <row r="5834" spans="3:3" x14ac:dyDescent="0.3">
      <c r="C5834" s="51"/>
    </row>
    <row r="5835" spans="3:3" x14ac:dyDescent="0.3">
      <c r="C5835" s="51"/>
    </row>
    <row r="5836" spans="3:3" x14ac:dyDescent="0.3">
      <c r="C5836" s="51"/>
    </row>
    <row r="5837" spans="3:3" x14ac:dyDescent="0.3">
      <c r="C5837" s="51"/>
    </row>
    <row r="5838" spans="3:3" x14ac:dyDescent="0.3">
      <c r="C5838" s="51"/>
    </row>
    <row r="5839" spans="3:3" x14ac:dyDescent="0.3">
      <c r="C5839" s="51"/>
    </row>
    <row r="5840" spans="3:3" x14ac:dyDescent="0.3">
      <c r="C5840" s="51"/>
    </row>
    <row r="5841" spans="3:3" x14ac:dyDescent="0.3">
      <c r="C5841" s="51"/>
    </row>
    <row r="5842" spans="3:3" x14ac:dyDescent="0.3">
      <c r="C5842" s="51"/>
    </row>
    <row r="5843" spans="3:3" x14ac:dyDescent="0.3">
      <c r="C5843" s="51"/>
    </row>
    <row r="5844" spans="3:3" x14ac:dyDescent="0.3">
      <c r="C5844" s="51"/>
    </row>
    <row r="5845" spans="3:3" x14ac:dyDescent="0.3">
      <c r="C5845" s="51"/>
    </row>
    <row r="5846" spans="3:3" x14ac:dyDescent="0.3">
      <c r="C5846" s="51"/>
    </row>
    <row r="5847" spans="3:3" x14ac:dyDescent="0.3">
      <c r="C5847" s="51"/>
    </row>
    <row r="5848" spans="3:3" x14ac:dyDescent="0.3">
      <c r="C5848" s="51"/>
    </row>
    <row r="5849" spans="3:3" x14ac:dyDescent="0.3">
      <c r="C5849" s="51"/>
    </row>
    <row r="5850" spans="3:3" x14ac:dyDescent="0.3">
      <c r="C5850" s="51"/>
    </row>
    <row r="5851" spans="3:3" x14ac:dyDescent="0.3">
      <c r="C5851" s="51"/>
    </row>
    <row r="5852" spans="3:3" x14ac:dyDescent="0.3">
      <c r="C5852" s="51"/>
    </row>
    <row r="5853" spans="3:3" x14ac:dyDescent="0.3">
      <c r="C5853" s="51"/>
    </row>
    <row r="5854" spans="3:3" x14ac:dyDescent="0.3">
      <c r="C5854" s="51"/>
    </row>
    <row r="5855" spans="3:3" x14ac:dyDescent="0.3">
      <c r="C5855" s="51"/>
    </row>
    <row r="5856" spans="3:3" x14ac:dyDescent="0.3">
      <c r="C5856" s="51"/>
    </row>
    <row r="5857" spans="3:3" x14ac:dyDescent="0.3">
      <c r="C5857" s="51"/>
    </row>
    <row r="5858" spans="3:3" x14ac:dyDescent="0.3">
      <c r="C5858" s="51"/>
    </row>
    <row r="5859" spans="3:3" x14ac:dyDescent="0.3">
      <c r="C5859" s="51"/>
    </row>
    <row r="5860" spans="3:3" x14ac:dyDescent="0.3">
      <c r="C5860" s="51"/>
    </row>
    <row r="5861" spans="3:3" x14ac:dyDescent="0.3">
      <c r="C5861" s="51"/>
    </row>
    <row r="5862" spans="3:3" x14ac:dyDescent="0.3">
      <c r="C5862" s="51"/>
    </row>
    <row r="5863" spans="3:3" x14ac:dyDescent="0.3">
      <c r="C5863" s="51"/>
    </row>
    <row r="5864" spans="3:3" x14ac:dyDescent="0.3">
      <c r="C5864" s="51"/>
    </row>
    <row r="5865" spans="3:3" x14ac:dyDescent="0.3">
      <c r="C5865" s="51"/>
    </row>
    <row r="5866" spans="3:3" x14ac:dyDescent="0.3">
      <c r="C5866" s="51"/>
    </row>
    <row r="5867" spans="3:3" x14ac:dyDescent="0.3">
      <c r="C5867" s="51"/>
    </row>
    <row r="5868" spans="3:3" x14ac:dyDescent="0.3">
      <c r="C5868" s="51"/>
    </row>
    <row r="5869" spans="3:3" x14ac:dyDescent="0.3">
      <c r="C5869" s="51"/>
    </row>
    <row r="5870" spans="3:3" x14ac:dyDescent="0.3">
      <c r="C5870" s="51"/>
    </row>
    <row r="5871" spans="3:3" x14ac:dyDescent="0.3">
      <c r="C5871" s="51"/>
    </row>
    <row r="5872" spans="3:3" x14ac:dyDescent="0.3">
      <c r="C5872" s="51"/>
    </row>
    <row r="5873" spans="3:3" x14ac:dyDescent="0.3">
      <c r="C5873" s="51"/>
    </row>
    <row r="5874" spans="3:3" x14ac:dyDescent="0.3">
      <c r="C5874" s="51"/>
    </row>
    <row r="5875" spans="3:3" x14ac:dyDescent="0.3">
      <c r="C5875" s="51"/>
    </row>
    <row r="5876" spans="3:3" x14ac:dyDescent="0.3">
      <c r="C5876" s="51"/>
    </row>
    <row r="5877" spans="3:3" x14ac:dyDescent="0.3">
      <c r="C5877" s="51"/>
    </row>
    <row r="5878" spans="3:3" x14ac:dyDescent="0.3">
      <c r="C5878" s="51"/>
    </row>
    <row r="5879" spans="3:3" x14ac:dyDescent="0.3">
      <c r="C5879" s="51"/>
    </row>
    <row r="5880" spans="3:3" x14ac:dyDescent="0.3">
      <c r="C5880" s="51"/>
    </row>
    <row r="5881" spans="3:3" x14ac:dyDescent="0.3">
      <c r="C5881" s="51"/>
    </row>
    <row r="5882" spans="3:3" x14ac:dyDescent="0.3">
      <c r="C5882" s="51"/>
    </row>
    <row r="5883" spans="3:3" x14ac:dyDescent="0.3">
      <c r="C5883" s="51"/>
    </row>
    <row r="5884" spans="3:3" x14ac:dyDescent="0.3">
      <c r="C5884" s="51"/>
    </row>
    <row r="5885" spans="3:3" x14ac:dyDescent="0.3">
      <c r="C5885" s="51"/>
    </row>
    <row r="5886" spans="3:3" x14ac:dyDescent="0.3">
      <c r="C5886" s="51"/>
    </row>
    <row r="5887" spans="3:3" x14ac:dyDescent="0.3">
      <c r="C5887" s="51"/>
    </row>
    <row r="5888" spans="3:3" x14ac:dyDescent="0.3">
      <c r="C5888" s="51"/>
    </row>
    <row r="5889" spans="3:3" x14ac:dyDescent="0.3">
      <c r="C5889" s="51"/>
    </row>
    <row r="5890" spans="3:3" x14ac:dyDescent="0.3">
      <c r="C5890" s="51"/>
    </row>
    <row r="5891" spans="3:3" x14ac:dyDescent="0.3">
      <c r="C5891" s="51"/>
    </row>
    <row r="5892" spans="3:3" x14ac:dyDescent="0.3">
      <c r="C5892" s="51"/>
    </row>
    <row r="5893" spans="3:3" x14ac:dyDescent="0.3">
      <c r="C5893" s="51"/>
    </row>
    <row r="5894" spans="3:3" x14ac:dyDescent="0.3">
      <c r="C5894" s="51"/>
    </row>
    <row r="5895" spans="3:3" x14ac:dyDescent="0.3">
      <c r="C5895" s="51"/>
    </row>
    <row r="5896" spans="3:3" x14ac:dyDescent="0.3">
      <c r="C5896" s="51"/>
    </row>
    <row r="5897" spans="3:3" x14ac:dyDescent="0.3">
      <c r="C5897" s="51"/>
    </row>
    <row r="5898" spans="3:3" x14ac:dyDescent="0.3">
      <c r="C5898" s="51"/>
    </row>
    <row r="5899" spans="3:3" x14ac:dyDescent="0.3">
      <c r="C5899" s="51"/>
    </row>
    <row r="5900" spans="3:3" x14ac:dyDescent="0.3">
      <c r="C5900" s="51"/>
    </row>
    <row r="5901" spans="3:3" x14ac:dyDescent="0.3">
      <c r="C5901" s="51"/>
    </row>
    <row r="5902" spans="3:3" x14ac:dyDescent="0.3">
      <c r="C5902" s="51"/>
    </row>
    <row r="5903" spans="3:3" x14ac:dyDescent="0.3">
      <c r="C5903" s="51"/>
    </row>
    <row r="5904" spans="3:3" x14ac:dyDescent="0.3">
      <c r="C5904" s="51"/>
    </row>
    <row r="5905" spans="3:3" x14ac:dyDescent="0.3">
      <c r="C5905" s="51"/>
    </row>
    <row r="5906" spans="3:3" x14ac:dyDescent="0.3">
      <c r="C5906" s="51"/>
    </row>
    <row r="5907" spans="3:3" x14ac:dyDescent="0.3">
      <c r="C5907" s="51"/>
    </row>
    <row r="5908" spans="3:3" x14ac:dyDescent="0.3">
      <c r="C5908" s="51"/>
    </row>
    <row r="5909" spans="3:3" x14ac:dyDescent="0.3">
      <c r="C5909" s="51"/>
    </row>
    <row r="5910" spans="3:3" x14ac:dyDescent="0.3">
      <c r="C5910" s="51"/>
    </row>
    <row r="5911" spans="3:3" x14ac:dyDescent="0.3">
      <c r="C5911" s="51"/>
    </row>
    <row r="5912" spans="3:3" x14ac:dyDescent="0.3">
      <c r="C5912" s="51"/>
    </row>
    <row r="5913" spans="3:3" x14ac:dyDescent="0.3">
      <c r="C5913" s="51"/>
    </row>
    <row r="5914" spans="3:3" x14ac:dyDescent="0.3">
      <c r="C5914" s="51"/>
    </row>
    <row r="5915" spans="3:3" x14ac:dyDescent="0.3">
      <c r="C5915" s="51"/>
    </row>
    <row r="5916" spans="3:3" x14ac:dyDescent="0.3">
      <c r="C5916" s="51"/>
    </row>
    <row r="5917" spans="3:3" x14ac:dyDescent="0.3">
      <c r="C5917" s="51"/>
    </row>
    <row r="5918" spans="3:3" x14ac:dyDescent="0.3">
      <c r="C5918" s="51"/>
    </row>
    <row r="5919" spans="3:3" x14ac:dyDescent="0.3">
      <c r="C5919" s="51"/>
    </row>
    <row r="5920" spans="3:3" x14ac:dyDescent="0.3">
      <c r="C5920" s="51"/>
    </row>
    <row r="5921" spans="3:3" x14ac:dyDescent="0.3">
      <c r="C5921" s="51"/>
    </row>
    <row r="5922" spans="3:3" x14ac:dyDescent="0.3">
      <c r="C5922" s="51"/>
    </row>
    <row r="5923" spans="3:3" x14ac:dyDescent="0.3">
      <c r="C5923" s="51"/>
    </row>
    <row r="5924" spans="3:3" x14ac:dyDescent="0.3">
      <c r="C5924" s="51"/>
    </row>
    <row r="5925" spans="3:3" x14ac:dyDescent="0.3">
      <c r="C5925" s="51"/>
    </row>
    <row r="5926" spans="3:3" x14ac:dyDescent="0.3">
      <c r="C5926" s="51"/>
    </row>
    <row r="5927" spans="3:3" x14ac:dyDescent="0.3">
      <c r="C5927" s="51"/>
    </row>
    <row r="5928" spans="3:3" x14ac:dyDescent="0.3">
      <c r="C5928" s="51"/>
    </row>
    <row r="5929" spans="3:3" x14ac:dyDescent="0.3">
      <c r="C5929" s="51"/>
    </row>
    <row r="5930" spans="3:3" x14ac:dyDescent="0.3">
      <c r="C5930" s="51"/>
    </row>
    <row r="5931" spans="3:3" x14ac:dyDescent="0.3">
      <c r="C5931" s="51"/>
    </row>
    <row r="5932" spans="3:3" x14ac:dyDescent="0.3">
      <c r="C5932" s="51"/>
    </row>
    <row r="5933" spans="3:3" x14ac:dyDescent="0.3">
      <c r="C5933" s="51"/>
    </row>
    <row r="5934" spans="3:3" x14ac:dyDescent="0.3">
      <c r="C5934" s="51"/>
    </row>
    <row r="5935" spans="3:3" x14ac:dyDescent="0.3">
      <c r="C5935" s="51"/>
    </row>
    <row r="5936" spans="3:3" x14ac:dyDescent="0.3">
      <c r="C5936" s="51"/>
    </row>
    <row r="5937" spans="3:3" x14ac:dyDescent="0.3">
      <c r="C5937" s="51"/>
    </row>
    <row r="5938" spans="3:3" x14ac:dyDescent="0.3">
      <c r="C5938" s="51"/>
    </row>
    <row r="5939" spans="3:3" x14ac:dyDescent="0.3">
      <c r="C5939" s="51"/>
    </row>
    <row r="5940" spans="3:3" x14ac:dyDescent="0.3">
      <c r="C5940" s="51"/>
    </row>
    <row r="5941" spans="3:3" x14ac:dyDescent="0.3">
      <c r="C5941" s="51"/>
    </row>
    <row r="5942" spans="3:3" x14ac:dyDescent="0.3">
      <c r="C5942" s="51"/>
    </row>
    <row r="5943" spans="3:3" x14ac:dyDescent="0.3">
      <c r="C5943" s="51"/>
    </row>
    <row r="5944" spans="3:3" x14ac:dyDescent="0.3">
      <c r="C5944" s="51"/>
    </row>
    <row r="5945" spans="3:3" x14ac:dyDescent="0.3">
      <c r="C5945" s="51"/>
    </row>
    <row r="5946" spans="3:3" x14ac:dyDescent="0.3">
      <c r="C5946" s="51"/>
    </row>
    <row r="5947" spans="3:3" x14ac:dyDescent="0.3">
      <c r="C5947" s="51"/>
    </row>
    <row r="5948" spans="3:3" x14ac:dyDescent="0.3">
      <c r="C5948" s="51"/>
    </row>
    <row r="5949" spans="3:3" x14ac:dyDescent="0.3">
      <c r="C5949" s="51"/>
    </row>
    <row r="5950" spans="3:3" x14ac:dyDescent="0.3">
      <c r="C5950" s="51"/>
    </row>
    <row r="5951" spans="3:3" x14ac:dyDescent="0.3">
      <c r="C5951" s="51"/>
    </row>
    <row r="5952" spans="3:3" x14ac:dyDescent="0.3">
      <c r="C5952" s="51"/>
    </row>
    <row r="5953" spans="3:3" x14ac:dyDescent="0.3">
      <c r="C5953" s="51"/>
    </row>
    <row r="5954" spans="3:3" x14ac:dyDescent="0.3">
      <c r="C5954" s="51"/>
    </row>
    <row r="5955" spans="3:3" x14ac:dyDescent="0.3">
      <c r="C5955" s="51"/>
    </row>
    <row r="5956" spans="3:3" x14ac:dyDescent="0.3">
      <c r="C5956" s="51"/>
    </row>
    <row r="5957" spans="3:3" x14ac:dyDescent="0.3">
      <c r="C5957" s="51"/>
    </row>
    <row r="5958" spans="3:3" x14ac:dyDescent="0.3">
      <c r="C5958" s="51"/>
    </row>
    <row r="5959" spans="3:3" x14ac:dyDescent="0.3">
      <c r="C5959" s="51"/>
    </row>
    <row r="5960" spans="3:3" x14ac:dyDescent="0.3">
      <c r="C5960" s="51"/>
    </row>
    <row r="5961" spans="3:3" x14ac:dyDescent="0.3">
      <c r="C5961" s="51"/>
    </row>
    <row r="5962" spans="3:3" x14ac:dyDescent="0.3">
      <c r="C5962" s="51"/>
    </row>
    <row r="5963" spans="3:3" x14ac:dyDescent="0.3">
      <c r="C5963" s="51"/>
    </row>
    <row r="5964" spans="3:3" x14ac:dyDescent="0.3">
      <c r="C5964" s="51"/>
    </row>
    <row r="5965" spans="3:3" x14ac:dyDescent="0.3">
      <c r="C5965" s="51"/>
    </row>
    <row r="5966" spans="3:3" x14ac:dyDescent="0.3">
      <c r="C5966" s="51"/>
    </row>
    <row r="5967" spans="3:3" x14ac:dyDescent="0.3">
      <c r="C5967" s="51"/>
    </row>
    <row r="5968" spans="3:3" x14ac:dyDescent="0.3">
      <c r="C5968" s="51"/>
    </row>
    <row r="5969" spans="3:3" x14ac:dyDescent="0.3">
      <c r="C5969" s="51"/>
    </row>
    <row r="5970" spans="3:3" x14ac:dyDescent="0.3">
      <c r="C5970" s="51"/>
    </row>
    <row r="5971" spans="3:3" x14ac:dyDescent="0.3">
      <c r="C5971" s="51"/>
    </row>
    <row r="5972" spans="3:3" x14ac:dyDescent="0.3">
      <c r="C5972" s="51"/>
    </row>
    <row r="5973" spans="3:3" x14ac:dyDescent="0.3">
      <c r="C5973" s="51"/>
    </row>
    <row r="5974" spans="3:3" x14ac:dyDescent="0.3">
      <c r="C5974" s="51"/>
    </row>
    <row r="5975" spans="3:3" x14ac:dyDescent="0.3">
      <c r="C5975" s="51"/>
    </row>
    <row r="5976" spans="3:3" x14ac:dyDescent="0.3">
      <c r="C5976" s="51"/>
    </row>
    <row r="5977" spans="3:3" x14ac:dyDescent="0.3">
      <c r="C5977" s="51"/>
    </row>
    <row r="5978" spans="3:3" x14ac:dyDescent="0.3">
      <c r="C5978" s="51"/>
    </row>
    <row r="5979" spans="3:3" x14ac:dyDescent="0.3">
      <c r="C5979" s="51"/>
    </row>
    <row r="5980" spans="3:3" x14ac:dyDescent="0.3">
      <c r="C5980" s="51"/>
    </row>
    <row r="5981" spans="3:3" x14ac:dyDescent="0.3">
      <c r="C5981" s="51"/>
    </row>
    <row r="5982" spans="3:3" x14ac:dyDescent="0.3">
      <c r="C5982" s="51"/>
    </row>
    <row r="5983" spans="3:3" x14ac:dyDescent="0.3">
      <c r="C5983" s="51"/>
    </row>
    <row r="5984" spans="3:3" x14ac:dyDescent="0.3">
      <c r="C5984" s="51"/>
    </row>
    <row r="5985" spans="3:3" x14ac:dyDescent="0.3">
      <c r="C5985" s="51"/>
    </row>
    <row r="5986" spans="3:3" x14ac:dyDescent="0.3">
      <c r="C5986" s="51"/>
    </row>
    <row r="5987" spans="3:3" x14ac:dyDescent="0.3">
      <c r="C5987" s="51"/>
    </row>
    <row r="5988" spans="3:3" x14ac:dyDescent="0.3">
      <c r="C5988" s="51"/>
    </row>
    <row r="5989" spans="3:3" x14ac:dyDescent="0.3">
      <c r="C5989" s="51"/>
    </row>
    <row r="5990" spans="3:3" x14ac:dyDescent="0.3">
      <c r="C5990" s="51"/>
    </row>
    <row r="5991" spans="3:3" x14ac:dyDescent="0.3">
      <c r="C5991" s="51"/>
    </row>
    <row r="5992" spans="3:3" x14ac:dyDescent="0.3">
      <c r="C5992" s="51"/>
    </row>
    <row r="5993" spans="3:3" x14ac:dyDescent="0.3">
      <c r="C5993" s="51"/>
    </row>
    <row r="5994" spans="3:3" x14ac:dyDescent="0.3">
      <c r="C5994" s="51"/>
    </row>
    <row r="5995" spans="3:3" x14ac:dyDescent="0.3">
      <c r="C5995" s="51"/>
    </row>
    <row r="5996" spans="3:3" x14ac:dyDescent="0.3">
      <c r="C5996" s="51"/>
    </row>
    <row r="5997" spans="3:3" x14ac:dyDescent="0.3">
      <c r="C5997" s="51"/>
    </row>
    <row r="5998" spans="3:3" x14ac:dyDescent="0.3">
      <c r="C5998" s="51"/>
    </row>
    <row r="5999" spans="3:3" x14ac:dyDescent="0.3">
      <c r="C5999" s="51"/>
    </row>
    <row r="6000" spans="3:3" x14ac:dyDescent="0.3">
      <c r="C6000" s="51"/>
    </row>
    <row r="6001" spans="3:3" x14ac:dyDescent="0.3">
      <c r="C6001" s="51"/>
    </row>
    <row r="6002" spans="3:3" x14ac:dyDescent="0.3">
      <c r="C6002" s="51"/>
    </row>
    <row r="6003" spans="3:3" x14ac:dyDescent="0.3">
      <c r="C6003" s="51"/>
    </row>
    <row r="6004" spans="3:3" x14ac:dyDescent="0.3">
      <c r="C6004" s="51"/>
    </row>
    <row r="6005" spans="3:3" x14ac:dyDescent="0.3">
      <c r="C6005" s="51"/>
    </row>
    <row r="6006" spans="3:3" x14ac:dyDescent="0.3">
      <c r="C6006" s="51"/>
    </row>
    <row r="6007" spans="3:3" x14ac:dyDescent="0.3">
      <c r="C6007" s="51"/>
    </row>
    <row r="6008" spans="3:3" x14ac:dyDescent="0.3">
      <c r="C6008" s="51"/>
    </row>
    <row r="6009" spans="3:3" x14ac:dyDescent="0.3">
      <c r="C6009" s="51"/>
    </row>
    <row r="6010" spans="3:3" x14ac:dyDescent="0.3">
      <c r="C6010" s="51"/>
    </row>
    <row r="6011" spans="3:3" x14ac:dyDescent="0.3">
      <c r="C6011" s="51"/>
    </row>
    <row r="6012" spans="3:3" x14ac:dyDescent="0.3">
      <c r="C6012" s="51"/>
    </row>
    <row r="6013" spans="3:3" x14ac:dyDescent="0.3">
      <c r="C6013" s="51"/>
    </row>
    <row r="6014" spans="3:3" x14ac:dyDescent="0.3">
      <c r="C6014" s="51"/>
    </row>
    <row r="6015" spans="3:3" x14ac:dyDescent="0.3">
      <c r="C6015" s="51"/>
    </row>
    <row r="6016" spans="3:3" x14ac:dyDescent="0.3">
      <c r="C6016" s="51"/>
    </row>
    <row r="6017" spans="3:3" x14ac:dyDescent="0.3">
      <c r="C6017" s="51"/>
    </row>
    <row r="6018" spans="3:3" x14ac:dyDescent="0.3">
      <c r="C6018" s="51"/>
    </row>
    <row r="6019" spans="3:3" x14ac:dyDescent="0.3">
      <c r="C6019" s="51"/>
    </row>
    <row r="6020" spans="3:3" x14ac:dyDescent="0.3">
      <c r="C6020" s="51"/>
    </row>
    <row r="6021" spans="3:3" x14ac:dyDescent="0.3">
      <c r="C6021" s="51"/>
    </row>
    <row r="6022" spans="3:3" x14ac:dyDescent="0.3">
      <c r="C6022" s="51"/>
    </row>
    <row r="6023" spans="3:3" x14ac:dyDescent="0.3">
      <c r="C6023" s="51"/>
    </row>
    <row r="6024" spans="3:3" x14ac:dyDescent="0.3">
      <c r="C6024" s="51"/>
    </row>
    <row r="6025" spans="3:3" x14ac:dyDescent="0.3">
      <c r="C6025" s="51"/>
    </row>
    <row r="6026" spans="3:3" x14ac:dyDescent="0.3">
      <c r="C6026" s="51"/>
    </row>
    <row r="6027" spans="3:3" x14ac:dyDescent="0.3">
      <c r="C6027" s="51"/>
    </row>
    <row r="6028" spans="3:3" x14ac:dyDescent="0.3">
      <c r="C6028" s="51"/>
    </row>
    <row r="6029" spans="3:3" x14ac:dyDescent="0.3">
      <c r="C6029" s="51"/>
    </row>
    <row r="6030" spans="3:3" x14ac:dyDescent="0.3">
      <c r="C6030" s="51"/>
    </row>
    <row r="6031" spans="3:3" x14ac:dyDescent="0.3">
      <c r="C6031" s="51"/>
    </row>
    <row r="6032" spans="3:3" x14ac:dyDescent="0.3">
      <c r="C6032" s="51"/>
    </row>
    <row r="6033" spans="3:3" x14ac:dyDescent="0.3">
      <c r="C6033" s="51"/>
    </row>
    <row r="6034" spans="3:3" x14ac:dyDescent="0.3">
      <c r="C6034" s="51"/>
    </row>
    <row r="6035" spans="3:3" x14ac:dyDescent="0.3">
      <c r="C6035" s="51"/>
    </row>
    <row r="6036" spans="3:3" x14ac:dyDescent="0.3">
      <c r="C6036" s="51"/>
    </row>
    <row r="6037" spans="3:3" x14ac:dyDescent="0.3">
      <c r="C6037" s="51"/>
    </row>
    <row r="6038" spans="3:3" x14ac:dyDescent="0.3">
      <c r="C6038" s="51"/>
    </row>
    <row r="6039" spans="3:3" x14ac:dyDescent="0.3">
      <c r="C6039" s="51"/>
    </row>
    <row r="6040" spans="3:3" x14ac:dyDescent="0.3">
      <c r="C6040" s="51"/>
    </row>
    <row r="6041" spans="3:3" x14ac:dyDescent="0.3">
      <c r="C6041" s="51"/>
    </row>
    <row r="6042" spans="3:3" x14ac:dyDescent="0.3">
      <c r="C6042" s="51"/>
    </row>
    <row r="6043" spans="3:3" x14ac:dyDescent="0.3">
      <c r="C6043" s="51"/>
    </row>
    <row r="6044" spans="3:3" x14ac:dyDescent="0.3">
      <c r="C6044" s="51"/>
    </row>
    <row r="6045" spans="3:3" x14ac:dyDescent="0.3">
      <c r="C6045" s="51"/>
    </row>
    <row r="6046" spans="3:3" x14ac:dyDescent="0.3">
      <c r="C6046" s="51"/>
    </row>
    <row r="6047" spans="3:3" x14ac:dyDescent="0.3">
      <c r="C6047" s="51"/>
    </row>
    <row r="6048" spans="3:3" x14ac:dyDescent="0.3">
      <c r="C6048" s="51"/>
    </row>
    <row r="6049" spans="3:3" x14ac:dyDescent="0.3">
      <c r="C6049" s="51"/>
    </row>
    <row r="6050" spans="3:3" x14ac:dyDescent="0.3">
      <c r="C6050" s="51"/>
    </row>
    <row r="6051" spans="3:3" x14ac:dyDescent="0.3">
      <c r="C6051" s="51"/>
    </row>
    <row r="6052" spans="3:3" x14ac:dyDescent="0.3">
      <c r="C6052" s="51"/>
    </row>
    <row r="6053" spans="3:3" x14ac:dyDescent="0.3">
      <c r="C6053" s="51"/>
    </row>
    <row r="6054" spans="3:3" x14ac:dyDescent="0.3">
      <c r="C6054" s="51"/>
    </row>
    <row r="6055" spans="3:3" x14ac:dyDescent="0.3">
      <c r="C6055" s="51"/>
    </row>
    <row r="6056" spans="3:3" x14ac:dyDescent="0.3">
      <c r="C6056" s="51"/>
    </row>
    <row r="6057" spans="3:3" x14ac:dyDescent="0.3">
      <c r="C6057" s="51"/>
    </row>
    <row r="6058" spans="3:3" x14ac:dyDescent="0.3">
      <c r="C6058" s="51"/>
    </row>
    <row r="6059" spans="3:3" x14ac:dyDescent="0.3">
      <c r="C6059" s="51"/>
    </row>
    <row r="6060" spans="3:3" x14ac:dyDescent="0.3">
      <c r="C6060" s="51"/>
    </row>
    <row r="6061" spans="3:3" x14ac:dyDescent="0.3">
      <c r="C6061" s="51"/>
    </row>
    <row r="6062" spans="3:3" x14ac:dyDescent="0.3">
      <c r="C6062" s="51"/>
    </row>
    <row r="6063" spans="3:3" x14ac:dyDescent="0.3">
      <c r="C6063" s="51"/>
    </row>
    <row r="6064" spans="3:3" x14ac:dyDescent="0.3">
      <c r="C6064" s="51"/>
    </row>
    <row r="6065" spans="3:3" x14ac:dyDescent="0.3">
      <c r="C6065" s="51"/>
    </row>
    <row r="6066" spans="3:3" x14ac:dyDescent="0.3">
      <c r="C6066" s="51"/>
    </row>
    <row r="6067" spans="3:3" x14ac:dyDescent="0.3">
      <c r="C6067" s="51"/>
    </row>
    <row r="6068" spans="3:3" x14ac:dyDescent="0.3">
      <c r="C6068" s="51"/>
    </row>
    <row r="6069" spans="3:3" x14ac:dyDescent="0.3">
      <c r="C6069" s="51"/>
    </row>
    <row r="6070" spans="3:3" x14ac:dyDescent="0.3">
      <c r="C6070" s="51"/>
    </row>
    <row r="6071" spans="3:3" x14ac:dyDescent="0.3">
      <c r="C6071" s="51"/>
    </row>
    <row r="6072" spans="3:3" x14ac:dyDescent="0.3">
      <c r="C6072" s="51"/>
    </row>
    <row r="6073" spans="3:3" x14ac:dyDescent="0.3">
      <c r="C6073" s="51"/>
    </row>
    <row r="6074" spans="3:3" x14ac:dyDescent="0.3">
      <c r="C6074" s="51"/>
    </row>
    <row r="6075" spans="3:3" x14ac:dyDescent="0.3">
      <c r="C6075" s="51"/>
    </row>
    <row r="6076" spans="3:3" x14ac:dyDescent="0.3">
      <c r="C6076" s="51"/>
    </row>
    <row r="6077" spans="3:3" x14ac:dyDescent="0.3">
      <c r="C6077" s="51"/>
    </row>
    <row r="6078" spans="3:3" x14ac:dyDescent="0.3">
      <c r="C6078" s="51"/>
    </row>
    <row r="6079" spans="3:3" x14ac:dyDescent="0.3">
      <c r="C6079" s="51"/>
    </row>
    <row r="6080" spans="3:3" x14ac:dyDescent="0.3">
      <c r="C6080" s="51"/>
    </row>
    <row r="6081" spans="3:3" x14ac:dyDescent="0.3">
      <c r="C6081" s="51"/>
    </row>
    <row r="6082" spans="3:3" x14ac:dyDescent="0.3">
      <c r="C6082" s="51"/>
    </row>
    <row r="6083" spans="3:3" x14ac:dyDescent="0.3">
      <c r="C6083" s="51"/>
    </row>
    <row r="6084" spans="3:3" x14ac:dyDescent="0.3">
      <c r="C6084" s="51"/>
    </row>
    <row r="6085" spans="3:3" x14ac:dyDescent="0.3">
      <c r="C6085" s="51"/>
    </row>
    <row r="6086" spans="3:3" x14ac:dyDescent="0.3">
      <c r="C6086" s="51"/>
    </row>
    <row r="6087" spans="3:3" x14ac:dyDescent="0.3">
      <c r="C6087" s="51"/>
    </row>
    <row r="6088" spans="3:3" x14ac:dyDescent="0.3">
      <c r="C6088" s="51"/>
    </row>
    <row r="6089" spans="3:3" x14ac:dyDescent="0.3">
      <c r="C6089" s="51"/>
    </row>
    <row r="6090" spans="3:3" x14ac:dyDescent="0.3">
      <c r="C6090" s="51"/>
    </row>
    <row r="6091" spans="3:3" x14ac:dyDescent="0.3">
      <c r="C6091" s="51"/>
    </row>
    <row r="6092" spans="3:3" x14ac:dyDescent="0.3">
      <c r="C6092" s="51"/>
    </row>
    <row r="6093" spans="3:3" x14ac:dyDescent="0.3">
      <c r="C6093" s="51"/>
    </row>
    <row r="6094" spans="3:3" x14ac:dyDescent="0.3">
      <c r="C6094" s="51"/>
    </row>
    <row r="6095" spans="3:3" x14ac:dyDescent="0.3">
      <c r="C6095" s="51"/>
    </row>
    <row r="6096" spans="3:3" x14ac:dyDescent="0.3">
      <c r="C6096" s="51"/>
    </row>
    <row r="6097" spans="3:3" x14ac:dyDescent="0.3">
      <c r="C6097" s="51"/>
    </row>
    <row r="6098" spans="3:3" x14ac:dyDescent="0.3">
      <c r="C6098" s="51"/>
    </row>
    <row r="6099" spans="3:3" x14ac:dyDescent="0.3">
      <c r="C6099" s="51"/>
    </row>
    <row r="6100" spans="3:3" x14ac:dyDescent="0.3">
      <c r="C6100" s="51"/>
    </row>
    <row r="6101" spans="3:3" x14ac:dyDescent="0.3">
      <c r="C6101" s="51"/>
    </row>
    <row r="6102" spans="3:3" x14ac:dyDescent="0.3">
      <c r="C6102" s="51"/>
    </row>
    <row r="6103" spans="3:3" x14ac:dyDescent="0.3">
      <c r="C6103" s="51"/>
    </row>
    <row r="6104" spans="3:3" x14ac:dyDescent="0.3">
      <c r="C6104" s="51"/>
    </row>
    <row r="6105" spans="3:3" x14ac:dyDescent="0.3">
      <c r="C6105" s="51"/>
    </row>
    <row r="6106" spans="3:3" x14ac:dyDescent="0.3">
      <c r="C6106" s="51"/>
    </row>
    <row r="6107" spans="3:3" x14ac:dyDescent="0.3">
      <c r="C6107" s="51"/>
    </row>
    <row r="6108" spans="3:3" x14ac:dyDescent="0.3">
      <c r="C6108" s="51"/>
    </row>
    <row r="6109" spans="3:3" x14ac:dyDescent="0.3">
      <c r="C6109" s="51"/>
    </row>
    <row r="6110" spans="3:3" x14ac:dyDescent="0.3">
      <c r="C6110" s="51"/>
    </row>
    <row r="6111" spans="3:3" x14ac:dyDescent="0.3">
      <c r="C6111" s="51"/>
    </row>
    <row r="6112" spans="3:3" x14ac:dyDescent="0.3">
      <c r="C6112" s="51"/>
    </row>
    <row r="6113" spans="3:3" x14ac:dyDescent="0.3">
      <c r="C6113" s="51"/>
    </row>
    <row r="6114" spans="3:3" x14ac:dyDescent="0.3">
      <c r="C6114" s="51"/>
    </row>
    <row r="6115" spans="3:3" x14ac:dyDescent="0.3">
      <c r="C6115" s="51"/>
    </row>
    <row r="6116" spans="3:3" x14ac:dyDescent="0.3">
      <c r="C6116" s="51"/>
    </row>
    <row r="6117" spans="3:3" x14ac:dyDescent="0.3">
      <c r="C6117" s="51"/>
    </row>
    <row r="6118" spans="3:3" x14ac:dyDescent="0.3">
      <c r="C6118" s="51"/>
    </row>
    <row r="6119" spans="3:3" x14ac:dyDescent="0.3">
      <c r="C6119" s="51"/>
    </row>
    <row r="6120" spans="3:3" x14ac:dyDescent="0.3">
      <c r="C6120" s="51"/>
    </row>
    <row r="6121" spans="3:3" x14ac:dyDescent="0.3">
      <c r="C6121" s="51"/>
    </row>
    <row r="6122" spans="3:3" x14ac:dyDescent="0.3">
      <c r="C6122" s="51"/>
    </row>
    <row r="6123" spans="3:3" x14ac:dyDescent="0.3">
      <c r="C6123" s="51"/>
    </row>
    <row r="6124" spans="3:3" x14ac:dyDescent="0.3">
      <c r="C6124" s="51"/>
    </row>
    <row r="6125" spans="3:3" x14ac:dyDescent="0.3">
      <c r="C6125" s="51"/>
    </row>
    <row r="6126" spans="3:3" x14ac:dyDescent="0.3">
      <c r="C6126" s="51"/>
    </row>
    <row r="6127" spans="3:3" x14ac:dyDescent="0.3">
      <c r="C6127" s="51"/>
    </row>
    <row r="6128" spans="3:3" x14ac:dyDescent="0.3">
      <c r="C6128" s="51"/>
    </row>
    <row r="6129" spans="3:3" x14ac:dyDescent="0.3">
      <c r="C6129" s="51"/>
    </row>
    <row r="6130" spans="3:3" x14ac:dyDescent="0.3">
      <c r="C6130" s="51"/>
    </row>
    <row r="6131" spans="3:3" x14ac:dyDescent="0.3">
      <c r="C6131" s="51"/>
    </row>
    <row r="6132" spans="3:3" x14ac:dyDescent="0.3">
      <c r="C6132" s="51"/>
    </row>
    <row r="6133" spans="3:3" x14ac:dyDescent="0.3">
      <c r="C6133" s="51"/>
    </row>
    <row r="6134" spans="3:3" x14ac:dyDescent="0.3">
      <c r="C6134" s="51"/>
    </row>
    <row r="6135" spans="3:3" x14ac:dyDescent="0.3">
      <c r="C6135" s="51"/>
    </row>
    <row r="6136" spans="3:3" x14ac:dyDescent="0.3">
      <c r="C6136" s="51"/>
    </row>
    <row r="6137" spans="3:3" x14ac:dyDescent="0.3">
      <c r="C6137" s="51"/>
    </row>
    <row r="6138" spans="3:3" x14ac:dyDescent="0.3">
      <c r="C6138" s="51"/>
    </row>
    <row r="6139" spans="3:3" x14ac:dyDescent="0.3">
      <c r="C6139" s="51"/>
    </row>
    <row r="6140" spans="3:3" x14ac:dyDescent="0.3">
      <c r="C6140" s="51"/>
    </row>
    <row r="6141" spans="3:3" x14ac:dyDescent="0.3">
      <c r="C6141" s="51"/>
    </row>
    <row r="6142" spans="3:3" x14ac:dyDescent="0.3">
      <c r="C6142" s="51"/>
    </row>
    <row r="6143" spans="3:3" x14ac:dyDescent="0.3">
      <c r="C6143" s="51"/>
    </row>
    <row r="6144" spans="3:3" x14ac:dyDescent="0.3">
      <c r="C6144" s="51"/>
    </row>
    <row r="6145" spans="3:3" x14ac:dyDescent="0.3">
      <c r="C6145" s="51"/>
    </row>
    <row r="6146" spans="3:3" x14ac:dyDescent="0.3">
      <c r="C6146" s="51"/>
    </row>
    <row r="6147" spans="3:3" x14ac:dyDescent="0.3">
      <c r="C6147" s="51"/>
    </row>
    <row r="6148" spans="3:3" x14ac:dyDescent="0.3">
      <c r="C6148" s="51"/>
    </row>
    <row r="6149" spans="3:3" x14ac:dyDescent="0.3">
      <c r="C6149" s="51"/>
    </row>
    <row r="6150" spans="3:3" x14ac:dyDescent="0.3">
      <c r="C6150" s="51"/>
    </row>
    <row r="6151" spans="3:3" x14ac:dyDescent="0.3">
      <c r="C6151" s="51"/>
    </row>
    <row r="6152" spans="3:3" x14ac:dyDescent="0.3">
      <c r="C6152" s="51"/>
    </row>
    <row r="6153" spans="3:3" x14ac:dyDescent="0.3">
      <c r="C6153" s="51"/>
    </row>
    <row r="6154" spans="3:3" x14ac:dyDescent="0.3">
      <c r="C6154" s="51"/>
    </row>
    <row r="6155" spans="3:3" x14ac:dyDescent="0.3">
      <c r="C6155" s="51"/>
    </row>
    <row r="6156" spans="3:3" x14ac:dyDescent="0.3">
      <c r="C6156" s="51"/>
    </row>
    <row r="6157" spans="3:3" x14ac:dyDescent="0.3">
      <c r="C6157" s="51"/>
    </row>
    <row r="6158" spans="3:3" x14ac:dyDescent="0.3">
      <c r="C6158" s="51"/>
    </row>
    <row r="6159" spans="3:3" x14ac:dyDescent="0.3">
      <c r="C6159" s="51"/>
    </row>
    <row r="6160" spans="3:3" x14ac:dyDescent="0.3">
      <c r="C6160" s="51"/>
    </row>
    <row r="6161" spans="3:3" x14ac:dyDescent="0.3">
      <c r="C6161" s="51"/>
    </row>
    <row r="6162" spans="3:3" x14ac:dyDescent="0.3">
      <c r="C6162" s="51"/>
    </row>
    <row r="6163" spans="3:3" x14ac:dyDescent="0.3">
      <c r="C6163" s="51"/>
    </row>
    <row r="6164" spans="3:3" x14ac:dyDescent="0.3">
      <c r="C6164" s="51"/>
    </row>
    <row r="6165" spans="3:3" x14ac:dyDescent="0.3">
      <c r="C6165" s="51"/>
    </row>
    <row r="6166" spans="3:3" x14ac:dyDescent="0.3">
      <c r="C6166" s="51"/>
    </row>
    <row r="6167" spans="3:3" x14ac:dyDescent="0.3">
      <c r="C6167" s="51"/>
    </row>
    <row r="6168" spans="3:3" x14ac:dyDescent="0.3">
      <c r="C6168" s="51"/>
    </row>
    <row r="6169" spans="3:3" x14ac:dyDescent="0.3">
      <c r="C6169" s="51"/>
    </row>
    <row r="6170" spans="3:3" x14ac:dyDescent="0.3">
      <c r="C6170" s="51"/>
    </row>
    <row r="6171" spans="3:3" x14ac:dyDescent="0.3">
      <c r="C6171" s="51"/>
    </row>
    <row r="6172" spans="3:3" x14ac:dyDescent="0.3">
      <c r="C6172" s="51"/>
    </row>
    <row r="6173" spans="3:3" x14ac:dyDescent="0.3">
      <c r="C6173" s="51"/>
    </row>
    <row r="6174" spans="3:3" x14ac:dyDescent="0.3">
      <c r="C6174" s="51"/>
    </row>
    <row r="6175" spans="3:3" x14ac:dyDescent="0.3">
      <c r="C6175" s="51"/>
    </row>
    <row r="6176" spans="3:3" x14ac:dyDescent="0.3">
      <c r="C6176" s="51"/>
    </row>
    <row r="6177" spans="3:3" x14ac:dyDescent="0.3">
      <c r="C6177" s="51"/>
    </row>
    <row r="6178" spans="3:3" x14ac:dyDescent="0.3">
      <c r="C6178" s="51"/>
    </row>
    <row r="6179" spans="3:3" x14ac:dyDescent="0.3">
      <c r="C6179" s="51"/>
    </row>
    <row r="6180" spans="3:3" x14ac:dyDescent="0.3">
      <c r="C6180" s="51"/>
    </row>
    <row r="6181" spans="3:3" x14ac:dyDescent="0.3">
      <c r="C6181" s="51"/>
    </row>
    <row r="6182" spans="3:3" x14ac:dyDescent="0.3">
      <c r="C6182" s="51"/>
    </row>
    <row r="6183" spans="3:3" x14ac:dyDescent="0.3">
      <c r="C6183" s="51"/>
    </row>
    <row r="6184" spans="3:3" x14ac:dyDescent="0.3">
      <c r="C6184" s="51"/>
    </row>
    <row r="6185" spans="3:3" x14ac:dyDescent="0.3">
      <c r="C6185" s="51"/>
    </row>
    <row r="6186" spans="3:3" x14ac:dyDescent="0.3">
      <c r="C6186" s="51"/>
    </row>
    <row r="6187" spans="3:3" x14ac:dyDescent="0.3">
      <c r="C6187" s="51"/>
    </row>
    <row r="6188" spans="3:3" x14ac:dyDescent="0.3">
      <c r="C6188" s="51"/>
    </row>
    <row r="6189" spans="3:3" x14ac:dyDescent="0.3">
      <c r="C6189" s="51"/>
    </row>
    <row r="6190" spans="3:3" x14ac:dyDescent="0.3">
      <c r="C6190" s="51"/>
    </row>
    <row r="6191" spans="3:3" x14ac:dyDescent="0.3">
      <c r="C6191" s="51"/>
    </row>
    <row r="6192" spans="3:3" x14ac:dyDescent="0.3">
      <c r="C6192" s="51"/>
    </row>
    <row r="6193" spans="3:3" x14ac:dyDescent="0.3">
      <c r="C6193" s="51"/>
    </row>
    <row r="6194" spans="3:3" x14ac:dyDescent="0.3">
      <c r="C6194" s="51"/>
    </row>
    <row r="6195" spans="3:3" x14ac:dyDescent="0.3">
      <c r="C6195" s="51"/>
    </row>
    <row r="6196" spans="3:3" x14ac:dyDescent="0.3">
      <c r="C6196" s="51"/>
    </row>
    <row r="6197" spans="3:3" x14ac:dyDescent="0.3">
      <c r="C6197" s="51"/>
    </row>
    <row r="6198" spans="3:3" x14ac:dyDescent="0.3">
      <c r="C6198" s="51"/>
    </row>
    <row r="6199" spans="3:3" x14ac:dyDescent="0.3">
      <c r="C6199" s="51"/>
    </row>
    <row r="6200" spans="3:3" x14ac:dyDescent="0.3">
      <c r="C6200" s="51"/>
    </row>
    <row r="6201" spans="3:3" x14ac:dyDescent="0.3">
      <c r="C6201" s="51"/>
    </row>
    <row r="6202" spans="3:3" x14ac:dyDescent="0.3">
      <c r="C6202" s="51"/>
    </row>
    <row r="6203" spans="3:3" x14ac:dyDescent="0.3">
      <c r="C6203" s="51"/>
    </row>
    <row r="6204" spans="3:3" x14ac:dyDescent="0.3">
      <c r="C6204" s="51"/>
    </row>
    <row r="6205" spans="3:3" x14ac:dyDescent="0.3">
      <c r="C6205" s="51"/>
    </row>
    <row r="6206" spans="3:3" x14ac:dyDescent="0.3">
      <c r="C6206" s="51"/>
    </row>
    <row r="6207" spans="3:3" x14ac:dyDescent="0.3">
      <c r="C6207" s="51"/>
    </row>
    <row r="6208" spans="3:3" x14ac:dyDescent="0.3">
      <c r="C6208" s="51"/>
    </row>
    <row r="6209" spans="3:3" x14ac:dyDescent="0.3">
      <c r="C6209" s="51"/>
    </row>
    <row r="6210" spans="3:3" x14ac:dyDescent="0.3">
      <c r="C6210" s="51"/>
    </row>
    <row r="6211" spans="3:3" x14ac:dyDescent="0.3">
      <c r="C6211" s="51"/>
    </row>
    <row r="6212" spans="3:3" x14ac:dyDescent="0.3">
      <c r="C6212" s="51"/>
    </row>
    <row r="6213" spans="3:3" x14ac:dyDescent="0.3">
      <c r="C6213" s="51"/>
    </row>
    <row r="6214" spans="3:3" x14ac:dyDescent="0.3">
      <c r="C6214" s="51"/>
    </row>
    <row r="6215" spans="3:3" x14ac:dyDescent="0.3">
      <c r="C6215" s="51"/>
    </row>
    <row r="6216" spans="3:3" x14ac:dyDescent="0.3">
      <c r="C6216" s="51"/>
    </row>
    <row r="6217" spans="3:3" x14ac:dyDescent="0.3">
      <c r="C6217" s="51"/>
    </row>
    <row r="6218" spans="3:3" x14ac:dyDescent="0.3">
      <c r="C6218" s="51"/>
    </row>
    <row r="6219" spans="3:3" x14ac:dyDescent="0.3">
      <c r="C6219" s="51"/>
    </row>
    <row r="6220" spans="3:3" x14ac:dyDescent="0.3">
      <c r="C6220" s="51"/>
    </row>
    <row r="6221" spans="3:3" x14ac:dyDescent="0.3">
      <c r="C6221" s="51"/>
    </row>
    <row r="6222" spans="3:3" x14ac:dyDescent="0.3">
      <c r="C6222" s="51"/>
    </row>
    <row r="6223" spans="3:3" x14ac:dyDescent="0.3">
      <c r="C6223" s="51"/>
    </row>
    <row r="6224" spans="3:3" x14ac:dyDescent="0.3">
      <c r="C6224" s="51"/>
    </row>
    <row r="6225" spans="3:3" x14ac:dyDescent="0.3">
      <c r="C6225" s="51"/>
    </row>
    <row r="6226" spans="3:3" x14ac:dyDescent="0.3">
      <c r="C6226" s="51"/>
    </row>
    <row r="6227" spans="3:3" x14ac:dyDescent="0.3">
      <c r="C6227" s="51"/>
    </row>
    <row r="6228" spans="3:3" x14ac:dyDescent="0.3">
      <c r="C6228" s="51"/>
    </row>
    <row r="6229" spans="3:3" x14ac:dyDescent="0.3">
      <c r="C6229" s="51"/>
    </row>
    <row r="6230" spans="3:3" x14ac:dyDescent="0.3">
      <c r="C6230" s="51"/>
    </row>
    <row r="6231" spans="3:3" x14ac:dyDescent="0.3">
      <c r="C6231" s="51"/>
    </row>
    <row r="6232" spans="3:3" x14ac:dyDescent="0.3">
      <c r="C6232" s="51"/>
    </row>
    <row r="6233" spans="3:3" x14ac:dyDescent="0.3">
      <c r="C6233" s="51"/>
    </row>
    <row r="6234" spans="3:3" x14ac:dyDescent="0.3">
      <c r="C6234" s="51"/>
    </row>
    <row r="6235" spans="3:3" x14ac:dyDescent="0.3">
      <c r="C6235" s="51"/>
    </row>
    <row r="6236" spans="3:3" x14ac:dyDescent="0.3">
      <c r="C6236" s="51"/>
    </row>
    <row r="6237" spans="3:3" x14ac:dyDescent="0.3">
      <c r="C6237" s="51"/>
    </row>
    <row r="6238" spans="3:3" x14ac:dyDescent="0.3">
      <c r="C6238" s="51"/>
    </row>
    <row r="6239" spans="3:3" x14ac:dyDescent="0.3">
      <c r="C6239" s="51"/>
    </row>
    <row r="6240" spans="3:3" x14ac:dyDescent="0.3">
      <c r="C6240" s="51"/>
    </row>
    <row r="6241" spans="3:3" x14ac:dyDescent="0.3">
      <c r="C6241" s="51"/>
    </row>
    <row r="6242" spans="3:3" x14ac:dyDescent="0.3">
      <c r="C6242" s="51"/>
    </row>
    <row r="6243" spans="3:3" x14ac:dyDescent="0.3">
      <c r="C6243" s="51"/>
    </row>
    <row r="6244" spans="3:3" x14ac:dyDescent="0.3">
      <c r="C6244" s="51"/>
    </row>
    <row r="6245" spans="3:3" x14ac:dyDescent="0.3">
      <c r="C6245" s="51"/>
    </row>
    <row r="6246" spans="3:3" x14ac:dyDescent="0.3">
      <c r="C6246" s="51"/>
    </row>
    <row r="6247" spans="3:3" x14ac:dyDescent="0.3">
      <c r="C6247" s="51"/>
    </row>
    <row r="6248" spans="3:3" x14ac:dyDescent="0.3">
      <c r="C6248" s="51"/>
    </row>
    <row r="6249" spans="3:3" x14ac:dyDescent="0.3">
      <c r="C6249" s="51"/>
    </row>
    <row r="6250" spans="3:3" x14ac:dyDescent="0.3">
      <c r="C6250" s="51"/>
    </row>
    <row r="6251" spans="3:3" x14ac:dyDescent="0.3">
      <c r="C6251" s="51"/>
    </row>
    <row r="6252" spans="3:3" x14ac:dyDescent="0.3">
      <c r="C6252" s="51"/>
    </row>
    <row r="6253" spans="3:3" x14ac:dyDescent="0.3">
      <c r="C6253" s="51"/>
    </row>
    <row r="6254" spans="3:3" x14ac:dyDescent="0.3">
      <c r="C6254" s="51"/>
    </row>
    <row r="6255" spans="3:3" x14ac:dyDescent="0.3">
      <c r="C6255" s="51"/>
    </row>
    <row r="6256" spans="3:3" x14ac:dyDescent="0.3">
      <c r="C6256" s="51"/>
    </row>
    <row r="6257" spans="3:3" x14ac:dyDescent="0.3">
      <c r="C6257" s="51"/>
    </row>
    <row r="6258" spans="3:3" x14ac:dyDescent="0.3">
      <c r="C6258" s="51"/>
    </row>
    <row r="6259" spans="3:3" x14ac:dyDescent="0.3">
      <c r="C6259" s="51"/>
    </row>
    <row r="6260" spans="3:3" x14ac:dyDescent="0.3">
      <c r="C6260" s="51"/>
    </row>
    <row r="6261" spans="3:3" x14ac:dyDescent="0.3">
      <c r="C6261" s="51"/>
    </row>
    <row r="6262" spans="3:3" x14ac:dyDescent="0.3">
      <c r="C6262" s="51"/>
    </row>
    <row r="6263" spans="3:3" x14ac:dyDescent="0.3">
      <c r="C6263" s="51"/>
    </row>
    <row r="6264" spans="3:3" x14ac:dyDescent="0.3">
      <c r="C6264" s="51"/>
    </row>
    <row r="6265" spans="3:3" x14ac:dyDescent="0.3">
      <c r="C6265" s="51"/>
    </row>
    <row r="6266" spans="3:3" x14ac:dyDescent="0.3">
      <c r="C6266" s="51"/>
    </row>
    <row r="6267" spans="3:3" x14ac:dyDescent="0.3">
      <c r="C6267" s="51"/>
    </row>
    <row r="6268" spans="3:3" x14ac:dyDescent="0.3">
      <c r="C6268" s="51"/>
    </row>
    <row r="6269" spans="3:3" x14ac:dyDescent="0.3">
      <c r="C6269" s="51"/>
    </row>
    <row r="6270" spans="3:3" x14ac:dyDescent="0.3">
      <c r="C6270" s="51"/>
    </row>
    <row r="6271" spans="3:3" x14ac:dyDescent="0.3">
      <c r="C6271" s="51"/>
    </row>
    <row r="6272" spans="3:3" x14ac:dyDescent="0.3">
      <c r="C6272" s="51"/>
    </row>
    <row r="6273" spans="3:3" x14ac:dyDescent="0.3">
      <c r="C6273" s="51"/>
    </row>
    <row r="6274" spans="3:3" x14ac:dyDescent="0.3">
      <c r="C6274" s="51"/>
    </row>
    <row r="6275" spans="3:3" x14ac:dyDescent="0.3">
      <c r="C6275" s="51"/>
    </row>
    <row r="6276" spans="3:3" x14ac:dyDescent="0.3">
      <c r="C6276" s="51"/>
    </row>
    <row r="6277" spans="3:3" x14ac:dyDescent="0.3">
      <c r="C6277" s="51"/>
    </row>
    <row r="6278" spans="3:3" x14ac:dyDescent="0.3">
      <c r="C6278" s="51"/>
    </row>
    <row r="6279" spans="3:3" x14ac:dyDescent="0.3">
      <c r="C6279" s="51"/>
    </row>
    <row r="6280" spans="3:3" x14ac:dyDescent="0.3">
      <c r="C6280" s="51"/>
    </row>
    <row r="6281" spans="3:3" x14ac:dyDescent="0.3">
      <c r="C6281" s="51"/>
    </row>
    <row r="6282" spans="3:3" x14ac:dyDescent="0.3">
      <c r="C6282" s="51"/>
    </row>
    <row r="6283" spans="3:3" x14ac:dyDescent="0.3">
      <c r="C6283" s="51"/>
    </row>
    <row r="6284" spans="3:3" x14ac:dyDescent="0.3">
      <c r="C6284" s="51"/>
    </row>
    <row r="6285" spans="3:3" x14ac:dyDescent="0.3">
      <c r="C6285" s="51"/>
    </row>
    <row r="6286" spans="3:3" x14ac:dyDescent="0.3">
      <c r="C6286" s="51"/>
    </row>
    <row r="6287" spans="3:3" x14ac:dyDescent="0.3">
      <c r="C6287" s="51"/>
    </row>
    <row r="6288" spans="3:3" x14ac:dyDescent="0.3">
      <c r="C6288" s="51"/>
    </row>
    <row r="6289" spans="3:3" x14ac:dyDescent="0.3">
      <c r="C6289" s="51"/>
    </row>
    <row r="6290" spans="3:3" x14ac:dyDescent="0.3">
      <c r="C6290" s="51"/>
    </row>
    <row r="6291" spans="3:3" x14ac:dyDescent="0.3">
      <c r="C6291" s="51"/>
    </row>
    <row r="6292" spans="3:3" x14ac:dyDescent="0.3">
      <c r="C6292" s="51"/>
    </row>
    <row r="6293" spans="3:3" x14ac:dyDescent="0.3">
      <c r="C6293" s="51"/>
    </row>
    <row r="6294" spans="3:3" x14ac:dyDescent="0.3">
      <c r="C6294" s="51"/>
    </row>
    <row r="6295" spans="3:3" x14ac:dyDescent="0.3">
      <c r="C6295" s="51"/>
    </row>
    <row r="6296" spans="3:3" x14ac:dyDescent="0.3">
      <c r="C6296" s="51"/>
    </row>
    <row r="6297" spans="3:3" x14ac:dyDescent="0.3">
      <c r="C6297" s="51"/>
    </row>
    <row r="6298" spans="3:3" x14ac:dyDescent="0.3">
      <c r="C6298" s="51"/>
    </row>
    <row r="6299" spans="3:3" x14ac:dyDescent="0.3">
      <c r="C6299" s="51"/>
    </row>
    <row r="6300" spans="3:3" x14ac:dyDescent="0.3">
      <c r="C6300" s="51"/>
    </row>
    <row r="6301" spans="3:3" x14ac:dyDescent="0.3">
      <c r="C6301" s="51"/>
    </row>
    <row r="6302" spans="3:3" x14ac:dyDescent="0.3">
      <c r="C6302" s="51"/>
    </row>
    <row r="6303" spans="3:3" x14ac:dyDescent="0.3">
      <c r="C6303" s="51"/>
    </row>
    <row r="6304" spans="3:3" x14ac:dyDescent="0.3">
      <c r="C6304" s="51"/>
    </row>
    <row r="6305" spans="3:3" x14ac:dyDescent="0.3">
      <c r="C6305" s="51"/>
    </row>
    <row r="6306" spans="3:3" x14ac:dyDescent="0.3">
      <c r="C6306" s="51"/>
    </row>
    <row r="6307" spans="3:3" x14ac:dyDescent="0.3">
      <c r="C6307" s="51"/>
    </row>
    <row r="6308" spans="3:3" x14ac:dyDescent="0.3">
      <c r="C6308" s="51"/>
    </row>
    <row r="6309" spans="3:3" x14ac:dyDescent="0.3">
      <c r="C6309" s="51"/>
    </row>
    <row r="6310" spans="3:3" x14ac:dyDescent="0.3">
      <c r="C6310" s="51"/>
    </row>
    <row r="6311" spans="3:3" x14ac:dyDescent="0.3">
      <c r="C6311" s="51"/>
    </row>
    <row r="6312" spans="3:3" x14ac:dyDescent="0.3">
      <c r="C6312" s="51"/>
    </row>
    <row r="6313" spans="3:3" x14ac:dyDescent="0.3">
      <c r="C6313" s="51"/>
    </row>
    <row r="6314" spans="3:3" x14ac:dyDescent="0.3">
      <c r="C6314" s="51"/>
    </row>
    <row r="6315" spans="3:3" x14ac:dyDescent="0.3">
      <c r="C6315" s="51"/>
    </row>
    <row r="6316" spans="3:3" x14ac:dyDescent="0.3">
      <c r="C6316" s="51"/>
    </row>
    <row r="6317" spans="3:3" x14ac:dyDescent="0.3">
      <c r="C6317" s="51"/>
    </row>
    <row r="6318" spans="3:3" x14ac:dyDescent="0.3">
      <c r="C6318" s="51"/>
    </row>
    <row r="6319" spans="3:3" x14ac:dyDescent="0.3">
      <c r="C6319" s="51"/>
    </row>
    <row r="6320" spans="3:3" x14ac:dyDescent="0.3">
      <c r="C6320" s="51"/>
    </row>
    <row r="6321" spans="3:3" x14ac:dyDescent="0.3">
      <c r="C6321" s="51"/>
    </row>
    <row r="6322" spans="3:3" x14ac:dyDescent="0.3">
      <c r="C6322" s="51"/>
    </row>
    <row r="6323" spans="3:3" x14ac:dyDescent="0.3">
      <c r="C6323" s="51"/>
    </row>
    <row r="6324" spans="3:3" x14ac:dyDescent="0.3">
      <c r="C6324" s="51"/>
    </row>
    <row r="6325" spans="3:3" x14ac:dyDescent="0.3">
      <c r="C6325" s="51"/>
    </row>
    <row r="6326" spans="3:3" x14ac:dyDescent="0.3">
      <c r="C6326" s="51"/>
    </row>
    <row r="6327" spans="3:3" x14ac:dyDescent="0.3">
      <c r="C6327" s="51"/>
    </row>
    <row r="6328" spans="3:3" x14ac:dyDescent="0.3">
      <c r="C6328" s="51"/>
    </row>
    <row r="6329" spans="3:3" x14ac:dyDescent="0.3">
      <c r="C6329" s="51"/>
    </row>
    <row r="6330" spans="3:3" x14ac:dyDescent="0.3">
      <c r="C6330" s="51"/>
    </row>
    <row r="6331" spans="3:3" x14ac:dyDescent="0.3">
      <c r="C6331" s="51"/>
    </row>
    <row r="6332" spans="3:3" x14ac:dyDescent="0.3">
      <c r="C6332" s="51"/>
    </row>
    <row r="6333" spans="3:3" x14ac:dyDescent="0.3">
      <c r="C6333" s="51"/>
    </row>
    <row r="6334" spans="3:3" x14ac:dyDescent="0.3">
      <c r="C6334" s="51"/>
    </row>
    <row r="6335" spans="3:3" x14ac:dyDescent="0.3">
      <c r="C6335" s="51"/>
    </row>
    <row r="6336" spans="3:3" x14ac:dyDescent="0.3">
      <c r="C6336" s="51"/>
    </row>
    <row r="6337" spans="3:3" x14ac:dyDescent="0.3">
      <c r="C6337" s="51"/>
    </row>
    <row r="6338" spans="3:3" x14ac:dyDescent="0.3">
      <c r="C6338" s="51"/>
    </row>
    <row r="6339" spans="3:3" x14ac:dyDescent="0.3">
      <c r="C6339" s="51"/>
    </row>
    <row r="6340" spans="3:3" x14ac:dyDescent="0.3">
      <c r="C6340" s="51"/>
    </row>
    <row r="6341" spans="3:3" x14ac:dyDescent="0.3">
      <c r="C6341" s="51"/>
    </row>
    <row r="6342" spans="3:3" x14ac:dyDescent="0.3">
      <c r="C6342" s="51"/>
    </row>
    <row r="6343" spans="3:3" x14ac:dyDescent="0.3">
      <c r="C6343" s="51"/>
    </row>
    <row r="6344" spans="3:3" x14ac:dyDescent="0.3">
      <c r="C6344" s="51"/>
    </row>
    <row r="6345" spans="3:3" x14ac:dyDescent="0.3">
      <c r="C6345" s="51"/>
    </row>
    <row r="6346" spans="3:3" x14ac:dyDescent="0.3">
      <c r="C6346" s="51"/>
    </row>
    <row r="6347" spans="3:3" x14ac:dyDescent="0.3">
      <c r="C6347" s="51"/>
    </row>
    <row r="6348" spans="3:3" x14ac:dyDescent="0.3">
      <c r="C6348" s="51"/>
    </row>
    <row r="6349" spans="3:3" x14ac:dyDescent="0.3">
      <c r="C6349" s="51"/>
    </row>
    <row r="6350" spans="3:3" x14ac:dyDescent="0.3">
      <c r="C6350" s="51"/>
    </row>
    <row r="6351" spans="3:3" x14ac:dyDescent="0.3">
      <c r="C6351" s="51"/>
    </row>
    <row r="6352" spans="3:3" x14ac:dyDescent="0.3">
      <c r="C6352" s="51"/>
    </row>
    <row r="6353" spans="3:3" x14ac:dyDescent="0.3">
      <c r="C6353" s="51"/>
    </row>
    <row r="6354" spans="3:3" x14ac:dyDescent="0.3">
      <c r="C6354" s="51"/>
    </row>
    <row r="6355" spans="3:3" x14ac:dyDescent="0.3">
      <c r="C6355" s="51"/>
    </row>
    <row r="6356" spans="3:3" x14ac:dyDescent="0.3">
      <c r="C6356" s="51"/>
    </row>
    <row r="6357" spans="3:3" x14ac:dyDescent="0.3">
      <c r="C6357" s="51"/>
    </row>
    <row r="6358" spans="3:3" x14ac:dyDescent="0.3">
      <c r="C6358" s="51"/>
    </row>
    <row r="6359" spans="3:3" x14ac:dyDescent="0.3">
      <c r="C6359" s="51"/>
    </row>
    <row r="6360" spans="3:3" x14ac:dyDescent="0.3">
      <c r="C6360" s="51"/>
    </row>
    <row r="6361" spans="3:3" x14ac:dyDescent="0.3">
      <c r="C6361" s="51"/>
    </row>
    <row r="6362" spans="3:3" x14ac:dyDescent="0.3">
      <c r="C6362" s="51"/>
    </row>
    <row r="6363" spans="3:3" x14ac:dyDescent="0.3">
      <c r="C6363" s="51"/>
    </row>
    <row r="6364" spans="3:3" x14ac:dyDescent="0.3">
      <c r="C6364" s="51"/>
    </row>
    <row r="6365" spans="3:3" x14ac:dyDescent="0.3">
      <c r="C6365" s="51"/>
    </row>
    <row r="6366" spans="3:3" x14ac:dyDescent="0.3">
      <c r="C6366" s="51"/>
    </row>
    <row r="6367" spans="3:3" x14ac:dyDescent="0.3">
      <c r="C6367" s="51"/>
    </row>
    <row r="6368" spans="3:3" x14ac:dyDescent="0.3">
      <c r="C6368" s="51"/>
    </row>
    <row r="6369" spans="3:3" x14ac:dyDescent="0.3">
      <c r="C6369" s="51"/>
    </row>
    <row r="6370" spans="3:3" x14ac:dyDescent="0.3">
      <c r="C6370" s="51"/>
    </row>
    <row r="6371" spans="3:3" x14ac:dyDescent="0.3">
      <c r="C6371" s="51"/>
    </row>
    <row r="6372" spans="3:3" x14ac:dyDescent="0.3">
      <c r="C6372" s="51"/>
    </row>
    <row r="6373" spans="3:3" x14ac:dyDescent="0.3">
      <c r="C6373" s="51"/>
    </row>
    <row r="6374" spans="3:3" x14ac:dyDescent="0.3">
      <c r="C6374" s="51"/>
    </row>
    <row r="6375" spans="3:3" x14ac:dyDescent="0.3">
      <c r="C6375" s="51"/>
    </row>
    <row r="6376" spans="3:3" x14ac:dyDescent="0.3">
      <c r="C6376" s="51"/>
    </row>
    <row r="6377" spans="3:3" x14ac:dyDescent="0.3">
      <c r="C6377" s="51"/>
    </row>
    <row r="6378" spans="3:3" x14ac:dyDescent="0.3">
      <c r="C6378" s="51"/>
    </row>
    <row r="6379" spans="3:3" x14ac:dyDescent="0.3">
      <c r="C6379" s="51"/>
    </row>
    <row r="6380" spans="3:3" x14ac:dyDescent="0.3">
      <c r="C6380" s="51"/>
    </row>
    <row r="6381" spans="3:3" x14ac:dyDescent="0.3">
      <c r="C6381" s="51"/>
    </row>
    <row r="6382" spans="3:3" x14ac:dyDescent="0.3">
      <c r="C6382" s="51"/>
    </row>
    <row r="6383" spans="3:3" x14ac:dyDescent="0.3">
      <c r="C6383" s="51"/>
    </row>
    <row r="6384" spans="3:3" x14ac:dyDescent="0.3">
      <c r="C6384" s="51"/>
    </row>
    <row r="6385" spans="3:3" x14ac:dyDescent="0.3">
      <c r="C6385" s="51"/>
    </row>
    <row r="6386" spans="3:3" x14ac:dyDescent="0.3">
      <c r="C6386" s="51"/>
    </row>
    <row r="6387" spans="3:3" x14ac:dyDescent="0.3">
      <c r="C6387" s="51"/>
    </row>
    <row r="6388" spans="3:3" x14ac:dyDescent="0.3">
      <c r="C6388" s="51"/>
    </row>
    <row r="6389" spans="3:3" x14ac:dyDescent="0.3">
      <c r="C6389" s="51"/>
    </row>
    <row r="6390" spans="3:3" x14ac:dyDescent="0.3">
      <c r="C6390" s="51"/>
    </row>
    <row r="6391" spans="3:3" x14ac:dyDescent="0.3">
      <c r="C6391" s="51"/>
    </row>
    <row r="6392" spans="3:3" x14ac:dyDescent="0.3">
      <c r="C6392" s="51"/>
    </row>
    <row r="6393" spans="3:3" x14ac:dyDescent="0.3">
      <c r="C6393" s="51"/>
    </row>
    <row r="6394" spans="3:3" x14ac:dyDescent="0.3">
      <c r="C6394" s="51"/>
    </row>
    <row r="6395" spans="3:3" x14ac:dyDescent="0.3">
      <c r="C6395" s="51"/>
    </row>
    <row r="6396" spans="3:3" x14ac:dyDescent="0.3">
      <c r="C6396" s="51"/>
    </row>
    <row r="6397" spans="3:3" x14ac:dyDescent="0.3">
      <c r="C6397" s="51"/>
    </row>
    <row r="6398" spans="3:3" x14ac:dyDescent="0.3">
      <c r="C6398" s="51"/>
    </row>
    <row r="6399" spans="3:3" x14ac:dyDescent="0.3">
      <c r="C6399" s="51"/>
    </row>
    <row r="6400" spans="3:3" x14ac:dyDescent="0.3">
      <c r="C6400" s="51"/>
    </row>
    <row r="6401" spans="3:3" x14ac:dyDescent="0.3">
      <c r="C6401" s="51"/>
    </row>
    <row r="6402" spans="3:3" x14ac:dyDescent="0.3">
      <c r="C6402" s="51"/>
    </row>
    <row r="6403" spans="3:3" x14ac:dyDescent="0.3">
      <c r="C6403" s="51"/>
    </row>
    <row r="6404" spans="3:3" x14ac:dyDescent="0.3">
      <c r="C6404" s="51"/>
    </row>
    <row r="6405" spans="3:3" x14ac:dyDescent="0.3">
      <c r="C6405" s="51"/>
    </row>
    <row r="6406" spans="3:3" x14ac:dyDescent="0.3">
      <c r="C6406" s="51"/>
    </row>
    <row r="6407" spans="3:3" x14ac:dyDescent="0.3">
      <c r="C6407" s="51"/>
    </row>
    <row r="6408" spans="3:3" x14ac:dyDescent="0.3">
      <c r="C6408" s="51"/>
    </row>
    <row r="6409" spans="3:3" x14ac:dyDescent="0.3">
      <c r="C6409" s="51"/>
    </row>
    <row r="6410" spans="3:3" x14ac:dyDescent="0.3">
      <c r="C6410" s="51"/>
    </row>
    <row r="6411" spans="3:3" x14ac:dyDescent="0.3">
      <c r="C6411" s="51"/>
    </row>
    <row r="6412" spans="3:3" x14ac:dyDescent="0.3">
      <c r="C6412" s="51"/>
    </row>
    <row r="6413" spans="3:3" x14ac:dyDescent="0.3">
      <c r="C6413" s="51"/>
    </row>
    <row r="6414" spans="3:3" x14ac:dyDescent="0.3">
      <c r="C6414" s="51"/>
    </row>
    <row r="6415" spans="3:3" x14ac:dyDescent="0.3">
      <c r="C6415" s="51"/>
    </row>
    <row r="6416" spans="3:3" x14ac:dyDescent="0.3">
      <c r="C6416" s="51"/>
    </row>
    <row r="6417" spans="3:3" x14ac:dyDescent="0.3">
      <c r="C6417" s="51"/>
    </row>
    <row r="6418" spans="3:3" x14ac:dyDescent="0.3">
      <c r="C6418" s="51"/>
    </row>
    <row r="6419" spans="3:3" x14ac:dyDescent="0.3">
      <c r="C6419" s="51"/>
    </row>
    <row r="6420" spans="3:3" x14ac:dyDescent="0.3">
      <c r="C6420" s="51"/>
    </row>
    <row r="6421" spans="3:3" x14ac:dyDescent="0.3">
      <c r="C6421" s="51"/>
    </row>
    <row r="6422" spans="3:3" x14ac:dyDescent="0.3">
      <c r="C6422" s="51"/>
    </row>
    <row r="6423" spans="3:3" x14ac:dyDescent="0.3">
      <c r="C6423" s="51"/>
    </row>
    <row r="6424" spans="3:3" x14ac:dyDescent="0.3">
      <c r="C6424" s="51"/>
    </row>
    <row r="6425" spans="3:3" x14ac:dyDescent="0.3">
      <c r="C6425" s="51"/>
    </row>
    <row r="6426" spans="3:3" x14ac:dyDescent="0.3">
      <c r="C6426" s="51"/>
    </row>
    <row r="6427" spans="3:3" x14ac:dyDescent="0.3">
      <c r="C6427" s="51"/>
    </row>
    <row r="6428" spans="3:3" x14ac:dyDescent="0.3">
      <c r="C6428" s="51"/>
    </row>
    <row r="6429" spans="3:3" x14ac:dyDescent="0.3">
      <c r="C6429" s="51"/>
    </row>
    <row r="6430" spans="3:3" x14ac:dyDescent="0.3">
      <c r="C6430" s="51"/>
    </row>
    <row r="6431" spans="3:3" x14ac:dyDescent="0.3">
      <c r="C6431" s="51"/>
    </row>
    <row r="6432" spans="3:3" x14ac:dyDescent="0.3">
      <c r="C6432" s="51"/>
    </row>
    <row r="6433" spans="3:8" x14ac:dyDescent="0.3">
      <c r="C6433" s="51"/>
    </row>
    <row r="6434" spans="3:8" x14ac:dyDescent="0.3">
      <c r="C6434" s="51"/>
    </row>
    <row r="6435" spans="3:8" x14ac:dyDescent="0.3">
      <c r="C6435" s="51"/>
    </row>
    <row r="6436" spans="3:8" x14ac:dyDescent="0.3">
      <c r="C6436" s="51"/>
    </row>
    <row r="6437" spans="3:8" x14ac:dyDescent="0.3">
      <c r="C6437" s="51"/>
    </row>
    <row r="6438" spans="3:8" x14ac:dyDescent="0.3">
      <c r="C6438" s="51"/>
    </row>
    <row r="6439" spans="3:8" x14ac:dyDescent="0.3">
      <c r="C6439" s="51"/>
    </row>
    <row r="6440" spans="3:8" x14ac:dyDescent="0.3">
      <c r="C6440" s="51"/>
    </row>
    <row r="6441" spans="3:8" x14ac:dyDescent="0.3">
      <c r="C6441" s="51"/>
    </row>
    <row r="6442" spans="3:8" x14ac:dyDescent="0.3">
      <c r="C6442" s="51"/>
    </row>
    <row r="6443" spans="3:8" x14ac:dyDescent="0.3">
      <c r="C6443" s="51"/>
    </row>
    <row r="6444" spans="3:8" x14ac:dyDescent="0.3">
      <c r="C6444" s="51"/>
      <c r="G6444" s="52"/>
      <c r="H6444" s="52"/>
    </row>
    <row r="6445" spans="3:8" x14ac:dyDescent="0.3">
      <c r="C6445" s="51"/>
    </row>
    <row r="6446" spans="3:8" x14ac:dyDescent="0.3">
      <c r="C6446" s="51"/>
    </row>
    <row r="6447" spans="3:8" x14ac:dyDescent="0.3">
      <c r="C6447" s="51"/>
    </row>
    <row r="6448" spans="3:8" x14ac:dyDescent="0.3">
      <c r="C6448" s="51"/>
    </row>
    <row r="6449" spans="3:3" x14ac:dyDescent="0.3">
      <c r="C6449" s="51"/>
    </row>
    <row r="6450" spans="3:3" x14ac:dyDescent="0.3">
      <c r="C6450" s="51"/>
    </row>
    <row r="6451" spans="3:3" x14ac:dyDescent="0.3">
      <c r="C6451" s="51"/>
    </row>
    <row r="6452" spans="3:3" x14ac:dyDescent="0.3">
      <c r="C6452" s="51"/>
    </row>
    <row r="6453" spans="3:3" x14ac:dyDescent="0.3">
      <c r="C6453" s="51"/>
    </row>
    <row r="6454" spans="3:3" x14ac:dyDescent="0.3">
      <c r="C6454" s="51"/>
    </row>
    <row r="6455" spans="3:3" x14ac:dyDescent="0.3">
      <c r="C6455" s="51"/>
    </row>
    <row r="6456" spans="3:3" x14ac:dyDescent="0.3">
      <c r="C6456" s="51"/>
    </row>
    <row r="6457" spans="3:3" x14ac:dyDescent="0.3">
      <c r="C6457" s="51"/>
    </row>
    <row r="6458" spans="3:3" x14ac:dyDescent="0.3">
      <c r="C6458" s="51"/>
    </row>
    <row r="6459" spans="3:3" x14ac:dyDescent="0.3">
      <c r="C6459" s="51"/>
    </row>
    <row r="6460" spans="3:3" x14ac:dyDescent="0.3">
      <c r="C6460" s="51"/>
    </row>
    <row r="6461" spans="3:3" x14ac:dyDescent="0.3">
      <c r="C6461" s="51"/>
    </row>
    <row r="6462" spans="3:3" x14ac:dyDescent="0.3">
      <c r="C6462" s="51"/>
    </row>
    <row r="6463" spans="3:3" x14ac:dyDescent="0.3">
      <c r="C6463" s="51"/>
    </row>
    <row r="6464" spans="3:3" x14ac:dyDescent="0.3">
      <c r="C6464" s="51"/>
    </row>
    <row r="6465" spans="3:3" x14ac:dyDescent="0.3">
      <c r="C6465" s="51"/>
    </row>
    <row r="6466" spans="3:3" x14ac:dyDescent="0.3">
      <c r="C6466" s="51"/>
    </row>
    <row r="6467" spans="3:3" x14ac:dyDescent="0.3">
      <c r="C6467" s="51"/>
    </row>
    <row r="6468" spans="3:3" x14ac:dyDescent="0.3">
      <c r="C6468" s="51"/>
    </row>
    <row r="6469" spans="3:3" x14ac:dyDescent="0.3">
      <c r="C6469" s="51"/>
    </row>
    <row r="6470" spans="3:3" x14ac:dyDescent="0.3">
      <c r="C6470" s="51"/>
    </row>
    <row r="6471" spans="3:3" x14ac:dyDescent="0.3">
      <c r="C6471" s="51"/>
    </row>
    <row r="6472" spans="3:3" x14ac:dyDescent="0.3">
      <c r="C6472" s="51"/>
    </row>
    <row r="6473" spans="3:3" x14ac:dyDescent="0.3">
      <c r="C6473" s="51"/>
    </row>
    <row r="6474" spans="3:3" x14ac:dyDescent="0.3">
      <c r="C6474" s="51"/>
    </row>
    <row r="6475" spans="3:3" x14ac:dyDescent="0.3">
      <c r="C6475" s="51"/>
    </row>
    <row r="6476" spans="3:3" x14ac:dyDescent="0.3">
      <c r="C6476" s="51"/>
    </row>
    <row r="6477" spans="3:3" x14ac:dyDescent="0.3">
      <c r="C6477" s="51"/>
    </row>
    <row r="6478" spans="3:3" x14ac:dyDescent="0.3">
      <c r="C6478" s="51"/>
    </row>
    <row r="6479" spans="3:3" x14ac:dyDescent="0.3">
      <c r="C6479" s="51"/>
    </row>
    <row r="6480" spans="3:3" x14ac:dyDescent="0.3">
      <c r="C6480" s="51"/>
    </row>
    <row r="6481" spans="3:3" x14ac:dyDescent="0.3">
      <c r="C6481" s="51"/>
    </row>
    <row r="6482" spans="3:3" x14ac:dyDescent="0.3">
      <c r="C6482" s="51"/>
    </row>
    <row r="6483" spans="3:3" x14ac:dyDescent="0.3">
      <c r="C6483" s="51"/>
    </row>
    <row r="6484" spans="3:3" x14ac:dyDescent="0.3">
      <c r="C6484" s="51"/>
    </row>
    <row r="6485" spans="3:3" x14ac:dyDescent="0.3">
      <c r="C6485" s="51"/>
    </row>
    <row r="6486" spans="3:3" x14ac:dyDescent="0.3">
      <c r="C6486" s="51"/>
    </row>
    <row r="6487" spans="3:3" x14ac:dyDescent="0.3">
      <c r="C6487" s="51"/>
    </row>
    <row r="6488" spans="3:3" x14ac:dyDescent="0.3">
      <c r="C6488" s="51"/>
    </row>
    <row r="6489" spans="3:3" x14ac:dyDescent="0.3">
      <c r="C6489" s="51"/>
    </row>
    <row r="6490" spans="3:3" x14ac:dyDescent="0.3">
      <c r="C6490" s="51"/>
    </row>
    <row r="6491" spans="3:3" x14ac:dyDescent="0.3">
      <c r="C6491" s="51"/>
    </row>
    <row r="6492" spans="3:3" x14ac:dyDescent="0.3">
      <c r="C6492" s="51"/>
    </row>
    <row r="6493" spans="3:3" x14ac:dyDescent="0.3">
      <c r="C6493" s="51"/>
    </row>
    <row r="6494" spans="3:3" x14ac:dyDescent="0.3">
      <c r="C6494" s="51"/>
    </row>
    <row r="6495" spans="3:3" x14ac:dyDescent="0.3">
      <c r="C6495" s="51"/>
    </row>
    <row r="6496" spans="3:3" x14ac:dyDescent="0.3">
      <c r="C6496" s="51"/>
    </row>
    <row r="6497" spans="3:3" x14ac:dyDescent="0.3">
      <c r="C6497" s="51"/>
    </row>
    <row r="6498" spans="3:3" x14ac:dyDescent="0.3">
      <c r="C6498" s="51"/>
    </row>
    <row r="6499" spans="3:3" x14ac:dyDescent="0.3">
      <c r="C6499" s="51"/>
    </row>
    <row r="6500" spans="3:3" x14ac:dyDescent="0.3">
      <c r="C6500" s="51"/>
    </row>
    <row r="6501" spans="3:3" x14ac:dyDescent="0.3">
      <c r="C6501" s="51"/>
    </row>
    <row r="6502" spans="3:3" x14ac:dyDescent="0.3">
      <c r="C6502" s="51"/>
    </row>
    <row r="6503" spans="3:3" x14ac:dyDescent="0.3">
      <c r="C6503" s="51"/>
    </row>
    <row r="6504" spans="3:3" x14ac:dyDescent="0.3">
      <c r="C6504" s="51"/>
    </row>
    <row r="6505" spans="3:3" x14ac:dyDescent="0.3">
      <c r="C6505" s="51"/>
    </row>
    <row r="6506" spans="3:3" x14ac:dyDescent="0.3">
      <c r="C6506" s="51"/>
    </row>
    <row r="6507" spans="3:3" x14ac:dyDescent="0.3">
      <c r="C6507" s="51"/>
    </row>
    <row r="6508" spans="3:3" x14ac:dyDescent="0.3">
      <c r="C6508" s="51"/>
    </row>
    <row r="6509" spans="3:3" x14ac:dyDescent="0.3">
      <c r="C6509" s="51"/>
    </row>
    <row r="6510" spans="3:3" x14ac:dyDescent="0.3">
      <c r="C6510" s="51"/>
    </row>
    <row r="6511" spans="3:3" x14ac:dyDescent="0.3">
      <c r="C6511" s="51"/>
    </row>
    <row r="6512" spans="3:3" x14ac:dyDescent="0.3">
      <c r="C6512" s="51"/>
    </row>
    <row r="6513" spans="3:3" x14ac:dyDescent="0.3">
      <c r="C6513" s="51"/>
    </row>
    <row r="6514" spans="3:3" x14ac:dyDescent="0.3">
      <c r="C6514" s="51"/>
    </row>
    <row r="6515" spans="3:3" x14ac:dyDescent="0.3">
      <c r="C6515" s="51"/>
    </row>
    <row r="6516" spans="3:3" x14ac:dyDescent="0.3">
      <c r="C6516" s="51"/>
    </row>
    <row r="6517" spans="3:3" x14ac:dyDescent="0.3">
      <c r="C6517" s="51"/>
    </row>
    <row r="6518" spans="3:3" x14ac:dyDescent="0.3">
      <c r="C6518" s="51"/>
    </row>
    <row r="6519" spans="3:3" x14ac:dyDescent="0.3">
      <c r="C6519" s="51"/>
    </row>
    <row r="6520" spans="3:3" x14ac:dyDescent="0.3">
      <c r="C6520" s="51"/>
    </row>
    <row r="6521" spans="3:3" x14ac:dyDescent="0.3">
      <c r="C6521" s="51"/>
    </row>
    <row r="6522" spans="3:3" x14ac:dyDescent="0.3">
      <c r="C6522" s="51"/>
    </row>
    <row r="6523" spans="3:3" x14ac:dyDescent="0.3">
      <c r="C6523" s="51"/>
    </row>
    <row r="6524" spans="3:3" x14ac:dyDescent="0.3">
      <c r="C6524" s="51"/>
    </row>
    <row r="6525" spans="3:3" x14ac:dyDescent="0.3">
      <c r="C6525" s="51"/>
    </row>
    <row r="6526" spans="3:3" x14ac:dyDescent="0.3">
      <c r="C6526" s="51"/>
    </row>
    <row r="6527" spans="3:3" x14ac:dyDescent="0.3">
      <c r="C6527" s="51"/>
    </row>
    <row r="6528" spans="3:3" x14ac:dyDescent="0.3">
      <c r="C6528" s="51"/>
    </row>
    <row r="6529" spans="3:3" x14ac:dyDescent="0.3">
      <c r="C6529" s="51"/>
    </row>
    <row r="6530" spans="3:3" x14ac:dyDescent="0.3">
      <c r="C6530" s="51"/>
    </row>
    <row r="6531" spans="3:3" x14ac:dyDescent="0.3">
      <c r="C6531" s="51"/>
    </row>
    <row r="6532" spans="3:3" x14ac:dyDescent="0.3">
      <c r="C6532" s="51"/>
    </row>
    <row r="6533" spans="3:3" x14ac:dyDescent="0.3">
      <c r="C6533" s="51"/>
    </row>
    <row r="6534" spans="3:3" x14ac:dyDescent="0.3">
      <c r="C6534" s="51"/>
    </row>
    <row r="6535" spans="3:3" x14ac:dyDescent="0.3">
      <c r="C6535" s="51"/>
    </row>
    <row r="6536" spans="3:3" x14ac:dyDescent="0.3">
      <c r="C6536" s="51"/>
    </row>
    <row r="6537" spans="3:3" x14ac:dyDescent="0.3">
      <c r="C6537" s="51"/>
    </row>
    <row r="6538" spans="3:3" x14ac:dyDescent="0.3">
      <c r="C6538" s="51"/>
    </row>
    <row r="6539" spans="3:3" x14ac:dyDescent="0.3">
      <c r="C6539" s="51"/>
    </row>
    <row r="6540" spans="3:3" x14ac:dyDescent="0.3">
      <c r="C6540" s="51"/>
    </row>
    <row r="6541" spans="3:3" x14ac:dyDescent="0.3">
      <c r="C6541" s="51"/>
    </row>
    <row r="6542" spans="3:3" x14ac:dyDescent="0.3">
      <c r="C6542" s="51"/>
    </row>
    <row r="6543" spans="3:3" x14ac:dyDescent="0.3">
      <c r="C6543" s="51"/>
    </row>
    <row r="6544" spans="3:3" x14ac:dyDescent="0.3">
      <c r="C6544" s="51"/>
    </row>
    <row r="6545" spans="3:3" x14ac:dyDescent="0.3">
      <c r="C6545" s="51"/>
    </row>
    <row r="6546" spans="3:3" x14ac:dyDescent="0.3">
      <c r="C6546" s="51"/>
    </row>
    <row r="6547" spans="3:3" x14ac:dyDescent="0.3">
      <c r="C6547" s="51"/>
    </row>
    <row r="6548" spans="3:3" x14ac:dyDescent="0.3">
      <c r="C6548" s="51"/>
    </row>
    <row r="6549" spans="3:3" x14ac:dyDescent="0.3">
      <c r="C6549" s="51"/>
    </row>
    <row r="6550" spans="3:3" x14ac:dyDescent="0.3">
      <c r="C6550" s="51"/>
    </row>
    <row r="6551" spans="3:3" x14ac:dyDescent="0.3">
      <c r="C6551" s="51"/>
    </row>
    <row r="6552" spans="3:3" x14ac:dyDescent="0.3">
      <c r="C6552" s="51"/>
    </row>
    <row r="6553" spans="3:3" x14ac:dyDescent="0.3">
      <c r="C6553" s="51"/>
    </row>
    <row r="6554" spans="3:3" x14ac:dyDescent="0.3">
      <c r="C6554" s="51"/>
    </row>
    <row r="6555" spans="3:3" x14ac:dyDescent="0.3">
      <c r="C6555" s="51"/>
    </row>
    <row r="6556" spans="3:3" x14ac:dyDescent="0.3">
      <c r="C6556" s="51"/>
    </row>
    <row r="6557" spans="3:3" x14ac:dyDescent="0.3">
      <c r="C6557" s="51"/>
    </row>
    <row r="6558" spans="3:3" x14ac:dyDescent="0.3">
      <c r="C6558" s="51"/>
    </row>
    <row r="6559" spans="3:3" x14ac:dyDescent="0.3">
      <c r="C6559" s="51"/>
    </row>
    <row r="6560" spans="3:3" x14ac:dyDescent="0.3">
      <c r="C6560" s="51"/>
    </row>
    <row r="6561" spans="3:3" x14ac:dyDescent="0.3">
      <c r="C6561" s="51"/>
    </row>
    <row r="6562" spans="3:3" x14ac:dyDescent="0.3">
      <c r="C6562" s="51"/>
    </row>
    <row r="6563" spans="3:3" x14ac:dyDescent="0.3">
      <c r="C6563" s="51"/>
    </row>
    <row r="6564" spans="3:3" x14ac:dyDescent="0.3">
      <c r="C6564" s="51"/>
    </row>
    <row r="6565" spans="3:3" x14ac:dyDescent="0.3">
      <c r="C6565" s="51"/>
    </row>
    <row r="6566" spans="3:3" x14ac:dyDescent="0.3">
      <c r="C6566" s="51"/>
    </row>
    <row r="6567" spans="3:3" x14ac:dyDescent="0.3">
      <c r="C6567" s="51"/>
    </row>
    <row r="6568" spans="3:3" x14ac:dyDescent="0.3">
      <c r="C6568" s="51"/>
    </row>
    <row r="6569" spans="3:3" x14ac:dyDescent="0.3">
      <c r="C6569" s="51"/>
    </row>
    <row r="6570" spans="3:3" x14ac:dyDescent="0.3">
      <c r="C6570" s="51"/>
    </row>
    <row r="6571" spans="3:3" x14ac:dyDescent="0.3">
      <c r="C6571" s="51"/>
    </row>
    <row r="6572" spans="3:3" x14ac:dyDescent="0.3">
      <c r="C6572" s="51"/>
    </row>
    <row r="6573" spans="3:3" x14ac:dyDescent="0.3">
      <c r="C6573" s="51"/>
    </row>
    <row r="6574" spans="3:3" x14ac:dyDescent="0.3">
      <c r="C6574" s="51"/>
    </row>
    <row r="6575" spans="3:3" x14ac:dyDescent="0.3">
      <c r="C6575" s="51"/>
    </row>
    <row r="6576" spans="3:3" x14ac:dyDescent="0.3">
      <c r="C6576" s="51"/>
    </row>
    <row r="6577" spans="3:3" x14ac:dyDescent="0.3">
      <c r="C6577" s="51"/>
    </row>
    <row r="6578" spans="3:3" x14ac:dyDescent="0.3">
      <c r="C6578" s="51"/>
    </row>
    <row r="6579" spans="3:3" x14ac:dyDescent="0.3">
      <c r="C6579" s="51"/>
    </row>
    <row r="6580" spans="3:3" x14ac:dyDescent="0.3">
      <c r="C6580" s="51"/>
    </row>
    <row r="6581" spans="3:3" x14ac:dyDescent="0.3">
      <c r="C6581" s="51"/>
    </row>
    <row r="6582" spans="3:3" x14ac:dyDescent="0.3">
      <c r="C6582" s="51"/>
    </row>
    <row r="6583" spans="3:3" x14ac:dyDescent="0.3">
      <c r="C6583" s="51"/>
    </row>
    <row r="6584" spans="3:3" x14ac:dyDescent="0.3">
      <c r="C6584" s="51"/>
    </row>
    <row r="6585" spans="3:3" x14ac:dyDescent="0.3">
      <c r="C6585" s="51"/>
    </row>
    <row r="6586" spans="3:3" x14ac:dyDescent="0.3">
      <c r="C6586" s="51"/>
    </row>
    <row r="6587" spans="3:3" x14ac:dyDescent="0.3">
      <c r="C6587" s="51"/>
    </row>
    <row r="6588" spans="3:3" x14ac:dyDescent="0.3">
      <c r="C6588" s="51"/>
    </row>
    <row r="6589" spans="3:3" x14ac:dyDescent="0.3">
      <c r="C6589" s="51"/>
    </row>
    <row r="6590" spans="3:3" x14ac:dyDescent="0.3">
      <c r="C6590" s="51"/>
    </row>
    <row r="6591" spans="3:3" x14ac:dyDescent="0.3">
      <c r="C6591" s="51"/>
    </row>
    <row r="6592" spans="3:3" x14ac:dyDescent="0.3">
      <c r="C6592" s="51"/>
    </row>
    <row r="6593" spans="3:3" x14ac:dyDescent="0.3">
      <c r="C6593" s="51"/>
    </row>
    <row r="6594" spans="3:3" x14ac:dyDescent="0.3">
      <c r="C6594" s="51"/>
    </row>
    <row r="6595" spans="3:3" x14ac:dyDescent="0.3">
      <c r="C6595" s="51"/>
    </row>
    <row r="6596" spans="3:3" x14ac:dyDescent="0.3">
      <c r="C6596" s="51"/>
    </row>
    <row r="6597" spans="3:3" x14ac:dyDescent="0.3">
      <c r="C6597" s="51"/>
    </row>
    <row r="6598" spans="3:3" x14ac:dyDescent="0.3">
      <c r="C6598" s="51"/>
    </row>
    <row r="6599" spans="3:3" x14ac:dyDescent="0.3">
      <c r="C6599" s="51"/>
    </row>
    <row r="6600" spans="3:3" x14ac:dyDescent="0.3">
      <c r="C6600" s="51"/>
    </row>
    <row r="6601" spans="3:3" x14ac:dyDescent="0.3">
      <c r="C6601" s="51"/>
    </row>
    <row r="6602" spans="3:3" x14ac:dyDescent="0.3">
      <c r="C6602" s="51"/>
    </row>
    <row r="6603" spans="3:3" x14ac:dyDescent="0.3">
      <c r="C6603" s="51"/>
    </row>
    <row r="6604" spans="3:3" x14ac:dyDescent="0.3">
      <c r="C6604" s="51"/>
    </row>
    <row r="6605" spans="3:3" x14ac:dyDescent="0.3">
      <c r="C6605" s="51"/>
    </row>
    <row r="6606" spans="3:3" x14ac:dyDescent="0.3">
      <c r="C6606" s="51"/>
    </row>
    <row r="6607" spans="3:3" x14ac:dyDescent="0.3">
      <c r="C6607" s="51"/>
    </row>
    <row r="6608" spans="3:3" x14ac:dyDescent="0.3">
      <c r="C6608" s="51"/>
    </row>
    <row r="6609" spans="3:3" x14ac:dyDescent="0.3">
      <c r="C6609" s="51"/>
    </row>
    <row r="6610" spans="3:3" x14ac:dyDescent="0.3">
      <c r="C6610" s="51"/>
    </row>
    <row r="6611" spans="3:3" x14ac:dyDescent="0.3">
      <c r="C6611" s="51"/>
    </row>
    <row r="6612" spans="3:3" x14ac:dyDescent="0.3">
      <c r="C6612" s="51"/>
    </row>
    <row r="6613" spans="3:3" x14ac:dyDescent="0.3">
      <c r="C6613" s="51"/>
    </row>
    <row r="6614" spans="3:3" x14ac:dyDescent="0.3">
      <c r="C6614" s="51"/>
    </row>
    <row r="6615" spans="3:3" x14ac:dyDescent="0.3">
      <c r="C6615" s="51"/>
    </row>
    <row r="6616" spans="3:3" x14ac:dyDescent="0.3">
      <c r="C6616" s="51"/>
    </row>
    <row r="6617" spans="3:3" x14ac:dyDescent="0.3">
      <c r="C6617" s="51"/>
    </row>
    <row r="6618" spans="3:3" x14ac:dyDescent="0.3">
      <c r="C6618" s="51"/>
    </row>
    <row r="6619" spans="3:3" x14ac:dyDescent="0.3">
      <c r="C6619" s="51"/>
    </row>
    <row r="6620" spans="3:3" x14ac:dyDescent="0.3">
      <c r="C6620" s="51"/>
    </row>
    <row r="6621" spans="3:3" x14ac:dyDescent="0.3">
      <c r="C6621" s="51"/>
    </row>
    <row r="6622" spans="3:3" x14ac:dyDescent="0.3">
      <c r="C6622" s="51"/>
    </row>
    <row r="6623" spans="3:3" x14ac:dyDescent="0.3">
      <c r="C6623" s="51"/>
    </row>
    <row r="6624" spans="3:3" x14ac:dyDescent="0.3">
      <c r="C6624" s="51"/>
    </row>
    <row r="6625" spans="3:3" x14ac:dyDescent="0.3">
      <c r="C6625" s="51"/>
    </row>
    <row r="6626" spans="3:3" x14ac:dyDescent="0.3">
      <c r="C6626" s="51"/>
    </row>
    <row r="6627" spans="3:3" x14ac:dyDescent="0.3">
      <c r="C6627" s="51"/>
    </row>
    <row r="6628" spans="3:3" x14ac:dyDescent="0.3">
      <c r="C6628" s="51"/>
    </row>
    <row r="6629" spans="3:3" x14ac:dyDescent="0.3">
      <c r="C6629" s="51"/>
    </row>
    <row r="6630" spans="3:3" x14ac:dyDescent="0.3">
      <c r="C6630" s="51"/>
    </row>
    <row r="6631" spans="3:3" x14ac:dyDescent="0.3">
      <c r="C6631" s="51"/>
    </row>
    <row r="6632" spans="3:3" x14ac:dyDescent="0.3">
      <c r="C6632" s="51"/>
    </row>
    <row r="6633" spans="3:3" x14ac:dyDescent="0.3">
      <c r="C6633" s="51"/>
    </row>
    <row r="6634" spans="3:3" x14ac:dyDescent="0.3">
      <c r="C6634" s="51"/>
    </row>
    <row r="6635" spans="3:3" x14ac:dyDescent="0.3">
      <c r="C6635" s="51"/>
    </row>
    <row r="6636" spans="3:3" x14ac:dyDescent="0.3">
      <c r="C6636" s="51"/>
    </row>
    <row r="6637" spans="3:3" x14ac:dyDescent="0.3">
      <c r="C6637" s="51"/>
    </row>
    <row r="6638" spans="3:3" x14ac:dyDescent="0.3">
      <c r="C6638" s="51"/>
    </row>
    <row r="6639" spans="3:3" x14ac:dyDescent="0.3">
      <c r="C6639" s="51"/>
    </row>
    <row r="6640" spans="3:3" x14ac:dyDescent="0.3">
      <c r="C6640" s="51"/>
    </row>
    <row r="6641" spans="3:3" x14ac:dyDescent="0.3">
      <c r="C6641" s="51"/>
    </row>
    <row r="6642" spans="3:3" x14ac:dyDescent="0.3">
      <c r="C6642" s="51"/>
    </row>
    <row r="6643" spans="3:3" x14ac:dyDescent="0.3">
      <c r="C6643" s="51"/>
    </row>
    <row r="6644" spans="3:3" x14ac:dyDescent="0.3">
      <c r="C6644" s="51"/>
    </row>
    <row r="6645" spans="3:3" x14ac:dyDescent="0.3">
      <c r="C6645" s="51"/>
    </row>
    <row r="6646" spans="3:3" x14ac:dyDescent="0.3">
      <c r="C6646" s="51"/>
    </row>
    <row r="6647" spans="3:3" x14ac:dyDescent="0.3">
      <c r="C6647" s="51"/>
    </row>
    <row r="6648" spans="3:3" x14ac:dyDescent="0.3">
      <c r="C6648" s="51"/>
    </row>
    <row r="6649" spans="3:3" x14ac:dyDescent="0.3">
      <c r="C6649" s="51"/>
    </row>
    <row r="6650" spans="3:3" x14ac:dyDescent="0.3">
      <c r="C6650" s="51"/>
    </row>
    <row r="6651" spans="3:3" x14ac:dyDescent="0.3">
      <c r="C6651" s="51"/>
    </row>
    <row r="6652" spans="3:3" x14ac:dyDescent="0.3">
      <c r="C6652" s="51"/>
    </row>
    <row r="6653" spans="3:3" x14ac:dyDescent="0.3">
      <c r="C6653" s="51"/>
    </row>
    <row r="6654" spans="3:3" x14ac:dyDescent="0.3">
      <c r="C6654" s="51"/>
    </row>
    <row r="6655" spans="3:3" x14ac:dyDescent="0.3">
      <c r="C6655" s="51"/>
    </row>
    <row r="6656" spans="3:3" x14ac:dyDescent="0.3">
      <c r="C6656" s="51"/>
    </row>
    <row r="6657" spans="3:3" x14ac:dyDescent="0.3">
      <c r="C6657" s="51"/>
    </row>
    <row r="6658" spans="3:3" x14ac:dyDescent="0.3">
      <c r="C6658" s="51"/>
    </row>
    <row r="6659" spans="3:3" x14ac:dyDescent="0.3">
      <c r="C6659" s="51"/>
    </row>
    <row r="6660" spans="3:3" x14ac:dyDescent="0.3">
      <c r="C6660" s="51"/>
    </row>
    <row r="6661" spans="3:3" x14ac:dyDescent="0.3">
      <c r="C6661" s="51"/>
    </row>
    <row r="6662" spans="3:3" x14ac:dyDescent="0.3">
      <c r="C6662" s="51"/>
    </row>
    <row r="6663" spans="3:3" x14ac:dyDescent="0.3">
      <c r="C6663" s="51"/>
    </row>
    <row r="6664" spans="3:3" x14ac:dyDescent="0.3">
      <c r="C6664" s="51"/>
    </row>
    <row r="6665" spans="3:3" x14ac:dyDescent="0.3">
      <c r="C6665" s="51"/>
    </row>
    <row r="6666" spans="3:3" x14ac:dyDescent="0.3">
      <c r="C6666" s="51"/>
    </row>
    <row r="6667" spans="3:3" x14ac:dyDescent="0.3">
      <c r="C6667" s="51"/>
    </row>
    <row r="6668" spans="3:3" x14ac:dyDescent="0.3">
      <c r="C6668" s="51"/>
    </row>
    <row r="6669" spans="3:3" x14ac:dyDescent="0.3">
      <c r="C6669" s="51"/>
    </row>
    <row r="6670" spans="3:3" x14ac:dyDescent="0.3">
      <c r="C6670" s="51"/>
    </row>
    <row r="6671" spans="3:3" x14ac:dyDescent="0.3">
      <c r="C6671" s="51"/>
    </row>
    <row r="6672" spans="3:3" x14ac:dyDescent="0.3">
      <c r="C6672" s="51"/>
    </row>
    <row r="6673" spans="3:3" x14ac:dyDescent="0.3">
      <c r="C6673" s="51"/>
    </row>
    <row r="6674" spans="3:3" x14ac:dyDescent="0.3">
      <c r="C6674" s="51"/>
    </row>
    <row r="6675" spans="3:3" x14ac:dyDescent="0.3">
      <c r="C6675" s="51"/>
    </row>
    <row r="6676" spans="3:3" x14ac:dyDescent="0.3">
      <c r="C6676" s="51"/>
    </row>
    <row r="6677" spans="3:3" x14ac:dyDescent="0.3">
      <c r="C6677" s="51"/>
    </row>
    <row r="6678" spans="3:3" x14ac:dyDescent="0.3">
      <c r="C6678" s="51"/>
    </row>
    <row r="6679" spans="3:3" x14ac:dyDescent="0.3">
      <c r="C6679" s="51"/>
    </row>
    <row r="6680" spans="3:3" x14ac:dyDescent="0.3">
      <c r="C6680" s="51"/>
    </row>
    <row r="6681" spans="3:3" x14ac:dyDescent="0.3">
      <c r="C6681" s="51"/>
    </row>
    <row r="6682" spans="3:3" x14ac:dyDescent="0.3">
      <c r="C6682" s="51"/>
    </row>
    <row r="6683" spans="3:3" x14ac:dyDescent="0.3">
      <c r="C6683" s="51"/>
    </row>
    <row r="6684" spans="3:3" x14ac:dyDescent="0.3">
      <c r="C6684" s="51"/>
    </row>
    <row r="6685" spans="3:3" x14ac:dyDescent="0.3">
      <c r="C6685" s="51"/>
    </row>
    <row r="6686" spans="3:3" x14ac:dyDescent="0.3">
      <c r="C6686" s="51"/>
    </row>
    <row r="6687" spans="3:3" x14ac:dyDescent="0.3">
      <c r="C6687" s="51"/>
    </row>
    <row r="6688" spans="3:3" x14ac:dyDescent="0.3">
      <c r="C6688" s="51"/>
    </row>
    <row r="6689" spans="3:3" x14ac:dyDescent="0.3">
      <c r="C6689" s="51"/>
    </row>
    <row r="6690" spans="3:3" x14ac:dyDescent="0.3">
      <c r="C6690" s="51"/>
    </row>
    <row r="6691" spans="3:3" x14ac:dyDescent="0.3">
      <c r="C6691" s="51"/>
    </row>
    <row r="6692" spans="3:3" x14ac:dyDescent="0.3">
      <c r="C6692" s="51"/>
    </row>
    <row r="6693" spans="3:3" x14ac:dyDescent="0.3">
      <c r="C6693" s="51"/>
    </row>
    <row r="6694" spans="3:3" x14ac:dyDescent="0.3">
      <c r="C6694" s="51"/>
    </row>
    <row r="6695" spans="3:3" x14ac:dyDescent="0.3">
      <c r="C6695" s="51"/>
    </row>
    <row r="6696" spans="3:3" x14ac:dyDescent="0.3">
      <c r="C6696" s="51"/>
    </row>
    <row r="6697" spans="3:3" x14ac:dyDescent="0.3">
      <c r="C6697" s="51"/>
    </row>
    <row r="6698" spans="3:3" x14ac:dyDescent="0.3">
      <c r="C6698" s="51"/>
    </row>
    <row r="6699" spans="3:3" x14ac:dyDescent="0.3">
      <c r="C6699" s="51"/>
    </row>
    <row r="6700" spans="3:3" x14ac:dyDescent="0.3">
      <c r="C6700" s="51"/>
    </row>
    <row r="6701" spans="3:3" x14ac:dyDescent="0.3">
      <c r="C6701" s="51"/>
    </row>
    <row r="6702" spans="3:3" x14ac:dyDescent="0.3">
      <c r="C6702" s="51"/>
    </row>
    <row r="6703" spans="3:3" x14ac:dyDescent="0.3">
      <c r="C6703" s="51"/>
    </row>
    <row r="6704" spans="3:3" x14ac:dyDescent="0.3">
      <c r="C6704" s="51"/>
    </row>
    <row r="6705" spans="3:3" x14ac:dyDescent="0.3">
      <c r="C6705" s="51"/>
    </row>
    <row r="6706" spans="3:3" x14ac:dyDescent="0.3">
      <c r="C6706" s="51"/>
    </row>
    <row r="6707" spans="3:3" x14ac:dyDescent="0.3">
      <c r="C6707" s="51"/>
    </row>
    <row r="6708" spans="3:3" x14ac:dyDescent="0.3">
      <c r="C6708" s="51"/>
    </row>
    <row r="6709" spans="3:3" x14ac:dyDescent="0.3">
      <c r="C6709" s="51"/>
    </row>
    <row r="6710" spans="3:3" x14ac:dyDescent="0.3">
      <c r="C6710" s="51"/>
    </row>
    <row r="6711" spans="3:3" x14ac:dyDescent="0.3">
      <c r="C6711" s="51"/>
    </row>
    <row r="6712" spans="3:3" x14ac:dyDescent="0.3">
      <c r="C6712" s="51"/>
    </row>
    <row r="6713" spans="3:3" x14ac:dyDescent="0.3">
      <c r="C6713" s="51"/>
    </row>
    <row r="6714" spans="3:3" x14ac:dyDescent="0.3">
      <c r="C6714" s="51"/>
    </row>
    <row r="6715" spans="3:3" x14ac:dyDescent="0.3">
      <c r="C6715" s="51"/>
    </row>
    <row r="6716" spans="3:3" x14ac:dyDescent="0.3">
      <c r="C6716" s="51"/>
    </row>
    <row r="6717" spans="3:3" x14ac:dyDescent="0.3">
      <c r="C6717" s="51"/>
    </row>
    <row r="6718" spans="3:3" x14ac:dyDescent="0.3">
      <c r="C6718" s="51"/>
    </row>
    <row r="6719" spans="3:3" x14ac:dyDescent="0.3">
      <c r="C6719" s="51"/>
    </row>
    <row r="6720" spans="3:3" x14ac:dyDescent="0.3">
      <c r="C6720" s="51"/>
    </row>
    <row r="6721" spans="3:3" x14ac:dyDescent="0.3">
      <c r="C6721" s="51"/>
    </row>
    <row r="6722" spans="3:3" x14ac:dyDescent="0.3">
      <c r="C6722" s="51"/>
    </row>
    <row r="6723" spans="3:3" x14ac:dyDescent="0.3">
      <c r="C6723" s="51"/>
    </row>
    <row r="6724" spans="3:3" x14ac:dyDescent="0.3">
      <c r="C6724" s="51"/>
    </row>
    <row r="6725" spans="3:3" x14ac:dyDescent="0.3">
      <c r="C6725" s="51"/>
    </row>
    <row r="6726" spans="3:3" x14ac:dyDescent="0.3">
      <c r="C6726" s="51"/>
    </row>
    <row r="6727" spans="3:3" x14ac:dyDescent="0.3">
      <c r="C6727" s="51"/>
    </row>
    <row r="6728" spans="3:3" x14ac:dyDescent="0.3">
      <c r="C6728" s="51"/>
    </row>
    <row r="6729" spans="3:3" x14ac:dyDescent="0.3">
      <c r="C6729" s="51"/>
    </row>
    <row r="6730" spans="3:3" x14ac:dyDescent="0.3">
      <c r="C6730" s="51"/>
    </row>
    <row r="6731" spans="3:3" x14ac:dyDescent="0.3">
      <c r="C6731" s="51"/>
    </row>
    <row r="6732" spans="3:3" x14ac:dyDescent="0.3">
      <c r="C6732" s="51"/>
    </row>
    <row r="6733" spans="3:3" x14ac:dyDescent="0.3">
      <c r="C6733" s="51"/>
    </row>
    <row r="6734" spans="3:3" x14ac:dyDescent="0.3">
      <c r="C6734" s="51"/>
    </row>
    <row r="6735" spans="3:3" x14ac:dyDescent="0.3">
      <c r="C6735" s="51"/>
    </row>
    <row r="6736" spans="3:3" x14ac:dyDescent="0.3">
      <c r="C6736" s="51"/>
    </row>
    <row r="6737" spans="3:3" x14ac:dyDescent="0.3">
      <c r="C6737" s="51"/>
    </row>
    <row r="6738" spans="3:3" x14ac:dyDescent="0.3">
      <c r="C6738" s="51"/>
    </row>
    <row r="6739" spans="3:3" x14ac:dyDescent="0.3">
      <c r="C6739" s="51"/>
    </row>
    <row r="6740" spans="3:3" x14ac:dyDescent="0.3">
      <c r="C6740" s="51"/>
    </row>
    <row r="6741" spans="3:3" x14ac:dyDescent="0.3">
      <c r="C6741" s="51"/>
    </row>
    <row r="6742" spans="3:3" x14ac:dyDescent="0.3">
      <c r="C6742" s="51"/>
    </row>
    <row r="6743" spans="3:3" x14ac:dyDescent="0.3">
      <c r="C6743" s="51"/>
    </row>
    <row r="6744" spans="3:3" x14ac:dyDescent="0.3">
      <c r="C6744" s="51"/>
    </row>
    <row r="6745" spans="3:3" x14ac:dyDescent="0.3">
      <c r="C6745" s="51"/>
    </row>
    <row r="6746" spans="3:3" x14ac:dyDescent="0.3">
      <c r="C6746" s="51"/>
    </row>
    <row r="6747" spans="3:3" x14ac:dyDescent="0.3">
      <c r="C6747" s="51"/>
    </row>
    <row r="6748" spans="3:3" x14ac:dyDescent="0.3">
      <c r="C6748" s="51"/>
    </row>
    <row r="6749" spans="3:3" x14ac:dyDescent="0.3">
      <c r="C6749" s="51"/>
    </row>
    <row r="6750" spans="3:3" x14ac:dyDescent="0.3">
      <c r="C6750" s="51"/>
    </row>
    <row r="6751" spans="3:3" x14ac:dyDescent="0.3">
      <c r="C6751" s="51"/>
    </row>
    <row r="6752" spans="3:3" x14ac:dyDescent="0.3">
      <c r="C6752" s="51"/>
    </row>
    <row r="6753" spans="3:3" x14ac:dyDescent="0.3">
      <c r="C6753" s="51"/>
    </row>
    <row r="6754" spans="3:3" x14ac:dyDescent="0.3">
      <c r="C6754" s="51"/>
    </row>
    <row r="6755" spans="3:3" x14ac:dyDescent="0.3">
      <c r="C6755" s="51"/>
    </row>
    <row r="6756" spans="3:3" x14ac:dyDescent="0.3">
      <c r="C6756" s="51"/>
    </row>
    <row r="6757" spans="3:3" x14ac:dyDescent="0.3">
      <c r="C6757" s="51"/>
    </row>
    <row r="6758" spans="3:3" x14ac:dyDescent="0.3">
      <c r="C6758" s="51"/>
    </row>
    <row r="6759" spans="3:3" x14ac:dyDescent="0.3">
      <c r="C6759" s="51"/>
    </row>
    <row r="6760" spans="3:3" x14ac:dyDescent="0.3">
      <c r="C6760" s="51"/>
    </row>
    <row r="6761" spans="3:3" x14ac:dyDescent="0.3">
      <c r="C6761" s="51"/>
    </row>
    <row r="6762" spans="3:3" x14ac:dyDescent="0.3">
      <c r="C6762" s="51"/>
    </row>
    <row r="6763" spans="3:3" x14ac:dyDescent="0.3">
      <c r="C6763" s="51"/>
    </row>
    <row r="6764" spans="3:3" x14ac:dyDescent="0.3">
      <c r="C6764" s="51"/>
    </row>
    <row r="6765" spans="3:3" x14ac:dyDescent="0.3">
      <c r="C6765" s="51"/>
    </row>
    <row r="6766" spans="3:3" x14ac:dyDescent="0.3">
      <c r="C6766" s="51"/>
    </row>
    <row r="6767" spans="3:3" x14ac:dyDescent="0.3">
      <c r="C6767" s="51"/>
    </row>
    <row r="6768" spans="3:3" x14ac:dyDescent="0.3">
      <c r="C6768" s="51"/>
    </row>
    <row r="6769" spans="3:3" x14ac:dyDescent="0.3">
      <c r="C6769" s="51"/>
    </row>
    <row r="6770" spans="3:3" x14ac:dyDescent="0.3">
      <c r="C6770" s="51"/>
    </row>
    <row r="6771" spans="3:3" x14ac:dyDescent="0.3">
      <c r="C6771" s="51"/>
    </row>
    <row r="6772" spans="3:3" x14ac:dyDescent="0.3">
      <c r="C6772" s="51"/>
    </row>
    <row r="6773" spans="3:3" x14ac:dyDescent="0.3">
      <c r="C6773" s="51"/>
    </row>
    <row r="6774" spans="3:3" x14ac:dyDescent="0.3">
      <c r="C6774" s="51"/>
    </row>
    <row r="6775" spans="3:3" x14ac:dyDescent="0.3">
      <c r="C6775" s="51"/>
    </row>
    <row r="6776" spans="3:3" x14ac:dyDescent="0.3">
      <c r="C6776" s="51"/>
    </row>
    <row r="6777" spans="3:3" x14ac:dyDescent="0.3">
      <c r="C6777" s="51"/>
    </row>
    <row r="6778" spans="3:3" x14ac:dyDescent="0.3">
      <c r="C6778" s="51"/>
    </row>
    <row r="6779" spans="3:3" x14ac:dyDescent="0.3">
      <c r="C6779" s="51"/>
    </row>
    <row r="6780" spans="3:3" x14ac:dyDescent="0.3">
      <c r="C6780" s="51"/>
    </row>
    <row r="6781" spans="3:3" x14ac:dyDescent="0.3">
      <c r="C6781" s="51"/>
    </row>
    <row r="6782" spans="3:3" x14ac:dyDescent="0.3">
      <c r="C6782" s="51"/>
    </row>
    <row r="6783" spans="3:3" x14ac:dyDescent="0.3">
      <c r="C6783" s="51"/>
    </row>
    <row r="6784" spans="3:3" x14ac:dyDescent="0.3">
      <c r="C6784" s="51"/>
    </row>
    <row r="6785" spans="3:3" x14ac:dyDescent="0.3">
      <c r="C6785" s="51"/>
    </row>
    <row r="6786" spans="3:3" x14ac:dyDescent="0.3">
      <c r="C6786" s="51"/>
    </row>
    <row r="6787" spans="3:3" x14ac:dyDescent="0.3">
      <c r="C6787" s="51"/>
    </row>
    <row r="6788" spans="3:3" x14ac:dyDescent="0.3">
      <c r="C6788" s="51"/>
    </row>
    <row r="6789" spans="3:3" x14ac:dyDescent="0.3">
      <c r="C6789" s="51"/>
    </row>
    <row r="6790" spans="3:3" x14ac:dyDescent="0.3">
      <c r="C6790" s="51"/>
    </row>
    <row r="6791" spans="3:3" x14ac:dyDescent="0.3">
      <c r="C6791" s="51"/>
    </row>
    <row r="6792" spans="3:3" x14ac:dyDescent="0.3">
      <c r="C6792" s="51"/>
    </row>
    <row r="6793" spans="3:3" x14ac:dyDescent="0.3">
      <c r="C6793" s="51"/>
    </row>
    <row r="6794" spans="3:3" x14ac:dyDescent="0.3">
      <c r="C6794" s="51"/>
    </row>
    <row r="6795" spans="3:3" x14ac:dyDescent="0.3">
      <c r="C6795" s="51"/>
    </row>
    <row r="6796" spans="3:3" x14ac:dyDescent="0.3">
      <c r="C6796" s="51"/>
    </row>
    <row r="6797" spans="3:3" x14ac:dyDescent="0.3">
      <c r="C6797" s="51"/>
    </row>
    <row r="6798" spans="3:3" x14ac:dyDescent="0.3">
      <c r="C6798" s="51"/>
    </row>
    <row r="6799" spans="3:3" x14ac:dyDescent="0.3">
      <c r="C6799" s="51"/>
    </row>
    <row r="6800" spans="3:3" x14ac:dyDescent="0.3">
      <c r="C6800" s="51"/>
    </row>
    <row r="6801" spans="3:3" x14ac:dyDescent="0.3">
      <c r="C6801" s="51"/>
    </row>
    <row r="6802" spans="3:3" x14ac:dyDescent="0.3">
      <c r="C6802" s="51"/>
    </row>
    <row r="6803" spans="3:3" x14ac:dyDescent="0.3">
      <c r="C6803" s="51"/>
    </row>
    <row r="6804" spans="3:3" x14ac:dyDescent="0.3">
      <c r="C6804" s="51"/>
    </row>
    <row r="6805" spans="3:3" x14ac:dyDescent="0.3">
      <c r="C6805" s="51"/>
    </row>
    <row r="6806" spans="3:3" x14ac:dyDescent="0.3">
      <c r="C6806" s="51"/>
    </row>
    <row r="6807" spans="3:3" x14ac:dyDescent="0.3">
      <c r="C6807" s="51"/>
    </row>
    <row r="6808" spans="3:3" x14ac:dyDescent="0.3">
      <c r="C6808" s="51"/>
    </row>
    <row r="6809" spans="3:3" x14ac:dyDescent="0.3">
      <c r="C6809" s="51"/>
    </row>
    <row r="6810" spans="3:3" x14ac:dyDescent="0.3">
      <c r="C6810" s="51"/>
    </row>
    <row r="6811" spans="3:3" x14ac:dyDescent="0.3">
      <c r="C6811" s="51"/>
    </row>
    <row r="6812" spans="3:3" x14ac:dyDescent="0.3">
      <c r="C6812" s="51"/>
    </row>
    <row r="6813" spans="3:3" x14ac:dyDescent="0.3">
      <c r="C6813" s="51"/>
    </row>
    <row r="6814" spans="3:3" x14ac:dyDescent="0.3">
      <c r="C6814" s="51"/>
    </row>
    <row r="6815" spans="3:3" x14ac:dyDescent="0.3">
      <c r="C6815" s="51"/>
    </row>
    <row r="6816" spans="3:3" x14ac:dyDescent="0.3">
      <c r="C6816" s="51"/>
    </row>
    <row r="6817" spans="3:3" x14ac:dyDescent="0.3">
      <c r="C6817" s="51"/>
    </row>
    <row r="6818" spans="3:3" x14ac:dyDescent="0.3">
      <c r="C6818" s="51"/>
    </row>
    <row r="6819" spans="3:3" x14ac:dyDescent="0.3">
      <c r="C6819" s="51"/>
    </row>
    <row r="6820" spans="3:3" x14ac:dyDescent="0.3">
      <c r="C6820" s="51"/>
    </row>
    <row r="6821" spans="3:3" x14ac:dyDescent="0.3">
      <c r="C6821" s="51"/>
    </row>
    <row r="6822" spans="3:3" x14ac:dyDescent="0.3">
      <c r="C6822" s="51"/>
    </row>
    <row r="6823" spans="3:3" x14ac:dyDescent="0.3">
      <c r="C6823" s="51"/>
    </row>
    <row r="6824" spans="3:3" x14ac:dyDescent="0.3">
      <c r="C6824" s="51"/>
    </row>
    <row r="6825" spans="3:3" x14ac:dyDescent="0.3">
      <c r="C6825" s="51"/>
    </row>
    <row r="6826" spans="3:3" x14ac:dyDescent="0.3">
      <c r="C6826" s="51"/>
    </row>
    <row r="6827" spans="3:3" x14ac:dyDescent="0.3">
      <c r="C6827" s="51"/>
    </row>
    <row r="6828" spans="3:3" x14ac:dyDescent="0.3">
      <c r="C6828" s="51"/>
    </row>
    <row r="6829" spans="3:3" x14ac:dyDescent="0.3">
      <c r="C6829" s="51"/>
    </row>
    <row r="6830" spans="3:3" x14ac:dyDescent="0.3">
      <c r="C6830" s="51"/>
    </row>
    <row r="6831" spans="3:3" x14ac:dyDescent="0.3">
      <c r="C6831" s="51"/>
    </row>
    <row r="6832" spans="3:3" x14ac:dyDescent="0.3">
      <c r="C6832" s="51"/>
    </row>
    <row r="6833" spans="3:3" x14ac:dyDescent="0.3">
      <c r="C6833" s="51"/>
    </row>
    <row r="6834" spans="3:3" x14ac:dyDescent="0.3">
      <c r="C6834" s="51"/>
    </row>
    <row r="6835" spans="3:3" x14ac:dyDescent="0.3">
      <c r="C6835" s="51"/>
    </row>
    <row r="6836" spans="3:3" x14ac:dyDescent="0.3">
      <c r="C6836" s="51"/>
    </row>
    <row r="6837" spans="3:3" x14ac:dyDescent="0.3">
      <c r="C6837" s="51"/>
    </row>
    <row r="6838" spans="3:3" x14ac:dyDescent="0.3">
      <c r="C6838" s="51"/>
    </row>
    <row r="6839" spans="3:3" x14ac:dyDescent="0.3">
      <c r="C6839" s="51"/>
    </row>
    <row r="6840" spans="3:3" x14ac:dyDescent="0.3">
      <c r="C6840" s="51"/>
    </row>
    <row r="6841" spans="3:3" x14ac:dyDescent="0.3">
      <c r="C6841" s="51"/>
    </row>
    <row r="6842" spans="3:3" x14ac:dyDescent="0.3">
      <c r="C6842" s="51"/>
    </row>
    <row r="6843" spans="3:3" x14ac:dyDescent="0.3">
      <c r="C6843" s="51"/>
    </row>
    <row r="6844" spans="3:3" x14ac:dyDescent="0.3">
      <c r="C6844" s="51"/>
    </row>
    <row r="6845" spans="3:3" x14ac:dyDescent="0.3">
      <c r="C6845" s="51"/>
    </row>
    <row r="6846" spans="3:3" x14ac:dyDescent="0.3">
      <c r="C6846" s="51"/>
    </row>
    <row r="6847" spans="3:3" x14ac:dyDescent="0.3">
      <c r="C6847" s="51"/>
    </row>
    <row r="6848" spans="3:3" x14ac:dyDescent="0.3">
      <c r="C6848" s="51"/>
    </row>
    <row r="6849" spans="3:3" x14ac:dyDescent="0.3">
      <c r="C6849" s="51"/>
    </row>
    <row r="6850" spans="3:3" x14ac:dyDescent="0.3">
      <c r="C6850" s="51"/>
    </row>
    <row r="6851" spans="3:3" x14ac:dyDescent="0.3">
      <c r="C6851" s="51"/>
    </row>
    <row r="6852" spans="3:3" x14ac:dyDescent="0.3">
      <c r="C6852" s="51"/>
    </row>
    <row r="6853" spans="3:3" x14ac:dyDescent="0.3">
      <c r="C6853" s="51"/>
    </row>
    <row r="6854" spans="3:3" x14ac:dyDescent="0.3">
      <c r="C6854" s="51"/>
    </row>
    <row r="6855" spans="3:3" x14ac:dyDescent="0.3">
      <c r="C6855" s="51"/>
    </row>
    <row r="6856" spans="3:3" x14ac:dyDescent="0.3">
      <c r="C6856" s="51"/>
    </row>
    <row r="6857" spans="3:3" x14ac:dyDescent="0.3">
      <c r="C6857" s="51"/>
    </row>
    <row r="6858" spans="3:3" x14ac:dyDescent="0.3">
      <c r="C6858" s="51"/>
    </row>
    <row r="6859" spans="3:3" x14ac:dyDescent="0.3">
      <c r="C6859" s="51"/>
    </row>
    <row r="6860" spans="3:3" x14ac:dyDescent="0.3">
      <c r="C6860" s="51"/>
    </row>
    <row r="6861" spans="3:3" x14ac:dyDescent="0.3">
      <c r="C6861" s="51"/>
    </row>
    <row r="6862" spans="3:3" x14ac:dyDescent="0.3">
      <c r="C6862" s="51"/>
    </row>
    <row r="6863" spans="3:3" x14ac:dyDescent="0.3">
      <c r="C6863" s="51"/>
    </row>
    <row r="6864" spans="3:3" x14ac:dyDescent="0.3">
      <c r="C6864" s="51"/>
    </row>
    <row r="6865" spans="3:3" x14ac:dyDescent="0.3">
      <c r="C6865" s="51"/>
    </row>
    <row r="6866" spans="3:3" x14ac:dyDescent="0.3">
      <c r="C6866" s="51"/>
    </row>
    <row r="6867" spans="3:3" x14ac:dyDescent="0.3">
      <c r="C6867" s="51"/>
    </row>
    <row r="6868" spans="3:3" x14ac:dyDescent="0.3">
      <c r="C6868" s="51"/>
    </row>
    <row r="6869" spans="3:3" x14ac:dyDescent="0.3">
      <c r="C6869" s="51"/>
    </row>
    <row r="6870" spans="3:3" x14ac:dyDescent="0.3">
      <c r="C6870" s="51"/>
    </row>
    <row r="6871" spans="3:3" x14ac:dyDescent="0.3">
      <c r="C6871" s="51"/>
    </row>
    <row r="6872" spans="3:3" x14ac:dyDescent="0.3">
      <c r="C6872" s="51"/>
    </row>
    <row r="6873" spans="3:3" x14ac:dyDescent="0.3">
      <c r="C6873" s="51"/>
    </row>
    <row r="6874" spans="3:3" x14ac:dyDescent="0.3">
      <c r="C6874" s="51"/>
    </row>
    <row r="6875" spans="3:3" x14ac:dyDescent="0.3">
      <c r="C6875" s="51"/>
    </row>
    <row r="6876" spans="3:3" x14ac:dyDescent="0.3">
      <c r="C6876" s="51"/>
    </row>
    <row r="6877" spans="3:3" x14ac:dyDescent="0.3">
      <c r="C6877" s="51"/>
    </row>
    <row r="6878" spans="3:3" x14ac:dyDescent="0.3">
      <c r="C6878" s="51"/>
    </row>
    <row r="6879" spans="3:3" x14ac:dyDescent="0.3">
      <c r="C6879" s="51"/>
    </row>
    <row r="6880" spans="3:3" x14ac:dyDescent="0.3">
      <c r="C6880" s="51"/>
    </row>
    <row r="6881" spans="3:3" x14ac:dyDescent="0.3">
      <c r="C6881" s="51"/>
    </row>
    <row r="6882" spans="3:3" x14ac:dyDescent="0.3">
      <c r="C6882" s="51"/>
    </row>
    <row r="6883" spans="3:3" x14ac:dyDescent="0.3">
      <c r="C6883" s="51"/>
    </row>
    <row r="6884" spans="3:3" x14ac:dyDescent="0.3">
      <c r="C6884" s="51"/>
    </row>
    <row r="6885" spans="3:3" x14ac:dyDescent="0.3">
      <c r="C6885" s="51"/>
    </row>
    <row r="6886" spans="3:3" x14ac:dyDescent="0.3">
      <c r="C6886" s="51"/>
    </row>
    <row r="6887" spans="3:3" x14ac:dyDescent="0.3">
      <c r="C6887" s="51"/>
    </row>
    <row r="6888" spans="3:3" x14ac:dyDescent="0.3">
      <c r="C6888" s="51"/>
    </row>
    <row r="6889" spans="3:3" x14ac:dyDescent="0.3">
      <c r="C6889" s="51"/>
    </row>
    <row r="6890" spans="3:3" x14ac:dyDescent="0.3">
      <c r="C6890" s="51"/>
    </row>
    <row r="6891" spans="3:3" x14ac:dyDescent="0.3">
      <c r="C6891" s="51"/>
    </row>
    <row r="6892" spans="3:3" x14ac:dyDescent="0.3">
      <c r="C6892" s="51"/>
    </row>
    <row r="6893" spans="3:3" x14ac:dyDescent="0.3">
      <c r="C6893" s="51"/>
    </row>
    <row r="6894" spans="3:3" x14ac:dyDescent="0.3">
      <c r="C6894" s="51"/>
    </row>
    <row r="6895" spans="3:3" x14ac:dyDescent="0.3">
      <c r="C6895" s="51"/>
    </row>
    <row r="6896" spans="3:3" x14ac:dyDescent="0.3">
      <c r="C6896" s="51"/>
    </row>
    <row r="6897" spans="3:3" x14ac:dyDescent="0.3">
      <c r="C6897" s="51"/>
    </row>
    <row r="6898" spans="3:3" x14ac:dyDescent="0.3">
      <c r="C6898" s="51"/>
    </row>
    <row r="6899" spans="3:3" x14ac:dyDescent="0.3">
      <c r="C6899" s="51"/>
    </row>
    <row r="6900" spans="3:3" x14ac:dyDescent="0.3">
      <c r="C6900" s="51"/>
    </row>
    <row r="6901" spans="3:3" x14ac:dyDescent="0.3">
      <c r="C6901" s="51"/>
    </row>
    <row r="6902" spans="3:3" x14ac:dyDescent="0.3">
      <c r="C6902" s="51"/>
    </row>
    <row r="6903" spans="3:3" x14ac:dyDescent="0.3">
      <c r="C6903" s="51"/>
    </row>
    <row r="6904" spans="3:3" x14ac:dyDescent="0.3">
      <c r="C6904" s="51"/>
    </row>
    <row r="6905" spans="3:3" x14ac:dyDescent="0.3">
      <c r="C6905" s="51"/>
    </row>
    <row r="6906" spans="3:3" x14ac:dyDescent="0.3">
      <c r="C6906" s="51"/>
    </row>
    <row r="6907" spans="3:3" x14ac:dyDescent="0.3">
      <c r="C6907" s="51"/>
    </row>
    <row r="6908" spans="3:3" x14ac:dyDescent="0.3">
      <c r="C6908" s="51"/>
    </row>
    <row r="6909" spans="3:3" x14ac:dyDescent="0.3">
      <c r="C6909" s="51"/>
    </row>
    <row r="6910" spans="3:3" x14ac:dyDescent="0.3">
      <c r="C6910" s="51"/>
    </row>
    <row r="6911" spans="3:3" x14ac:dyDescent="0.3">
      <c r="C6911" s="51"/>
    </row>
    <row r="6912" spans="3:3" x14ac:dyDescent="0.3">
      <c r="C6912" s="51"/>
    </row>
    <row r="6913" spans="3:3" x14ac:dyDescent="0.3">
      <c r="C6913" s="51"/>
    </row>
    <row r="6914" spans="3:3" x14ac:dyDescent="0.3">
      <c r="C6914" s="51"/>
    </row>
    <row r="6915" spans="3:3" x14ac:dyDescent="0.3">
      <c r="C6915" s="51"/>
    </row>
    <row r="6916" spans="3:3" x14ac:dyDescent="0.3">
      <c r="C6916" s="51"/>
    </row>
    <row r="6917" spans="3:3" x14ac:dyDescent="0.3">
      <c r="C6917" s="51"/>
    </row>
    <row r="6918" spans="3:3" x14ac:dyDescent="0.3">
      <c r="C6918" s="51"/>
    </row>
    <row r="6919" spans="3:3" x14ac:dyDescent="0.3">
      <c r="C6919" s="51"/>
    </row>
    <row r="6920" spans="3:3" x14ac:dyDescent="0.3">
      <c r="C6920" s="51"/>
    </row>
    <row r="6921" spans="3:3" x14ac:dyDescent="0.3">
      <c r="C6921" s="51"/>
    </row>
    <row r="6922" spans="3:3" x14ac:dyDescent="0.3">
      <c r="C6922" s="51"/>
    </row>
    <row r="6923" spans="3:3" x14ac:dyDescent="0.3">
      <c r="C6923" s="51"/>
    </row>
    <row r="6924" spans="3:3" x14ac:dyDescent="0.3">
      <c r="C6924" s="51"/>
    </row>
    <row r="6925" spans="3:3" x14ac:dyDescent="0.3">
      <c r="C6925" s="51"/>
    </row>
    <row r="6926" spans="3:3" x14ac:dyDescent="0.3">
      <c r="C6926" s="51"/>
    </row>
    <row r="6927" spans="3:3" x14ac:dyDescent="0.3">
      <c r="C6927" s="51"/>
    </row>
    <row r="6928" spans="3:3" x14ac:dyDescent="0.3">
      <c r="C6928" s="51"/>
    </row>
    <row r="6929" spans="3:3" x14ac:dyDescent="0.3">
      <c r="C6929" s="51"/>
    </row>
    <row r="6930" spans="3:3" x14ac:dyDescent="0.3">
      <c r="C6930" s="51"/>
    </row>
    <row r="6931" spans="3:3" x14ac:dyDescent="0.3">
      <c r="C6931" s="51"/>
    </row>
    <row r="6932" spans="3:3" x14ac:dyDescent="0.3">
      <c r="C6932" s="51"/>
    </row>
    <row r="6933" spans="3:3" x14ac:dyDescent="0.3">
      <c r="C6933" s="51"/>
    </row>
    <row r="6934" spans="3:3" x14ac:dyDescent="0.3">
      <c r="C6934" s="51"/>
    </row>
    <row r="6935" spans="3:3" x14ac:dyDescent="0.3">
      <c r="C6935" s="51"/>
    </row>
    <row r="6936" spans="3:3" x14ac:dyDescent="0.3">
      <c r="C6936" s="51"/>
    </row>
    <row r="6937" spans="3:3" x14ac:dyDescent="0.3">
      <c r="C6937" s="51"/>
    </row>
    <row r="6938" spans="3:3" x14ac:dyDescent="0.3">
      <c r="C6938" s="51"/>
    </row>
    <row r="6939" spans="3:3" x14ac:dyDescent="0.3">
      <c r="C6939" s="51"/>
    </row>
    <row r="6940" spans="3:3" x14ac:dyDescent="0.3">
      <c r="C6940" s="51"/>
    </row>
    <row r="6941" spans="3:3" x14ac:dyDescent="0.3">
      <c r="C6941" s="51"/>
    </row>
    <row r="6942" spans="3:3" x14ac:dyDescent="0.3">
      <c r="C6942" s="51"/>
    </row>
    <row r="6943" spans="3:3" x14ac:dyDescent="0.3">
      <c r="C6943" s="51"/>
    </row>
    <row r="6944" spans="3:3" x14ac:dyDescent="0.3">
      <c r="C6944" s="51"/>
    </row>
    <row r="6945" spans="3:3" x14ac:dyDescent="0.3">
      <c r="C6945" s="51"/>
    </row>
    <row r="6946" spans="3:3" x14ac:dyDescent="0.3">
      <c r="C6946" s="51"/>
    </row>
    <row r="6947" spans="3:3" x14ac:dyDescent="0.3">
      <c r="C6947" s="51"/>
    </row>
    <row r="6948" spans="3:3" x14ac:dyDescent="0.3">
      <c r="C6948" s="51"/>
    </row>
    <row r="6949" spans="3:3" x14ac:dyDescent="0.3">
      <c r="C6949" s="51"/>
    </row>
    <row r="6950" spans="3:3" x14ac:dyDescent="0.3">
      <c r="C6950" s="51"/>
    </row>
    <row r="6951" spans="3:3" x14ac:dyDescent="0.3">
      <c r="C6951" s="51"/>
    </row>
    <row r="6952" spans="3:3" x14ac:dyDescent="0.3">
      <c r="C6952" s="51"/>
    </row>
    <row r="6953" spans="3:3" x14ac:dyDescent="0.3">
      <c r="C6953" s="51"/>
    </row>
    <row r="6954" spans="3:3" x14ac:dyDescent="0.3">
      <c r="C6954" s="51"/>
    </row>
    <row r="6955" spans="3:3" x14ac:dyDescent="0.3">
      <c r="C6955" s="51"/>
    </row>
    <row r="6956" spans="3:3" x14ac:dyDescent="0.3">
      <c r="C6956" s="51"/>
    </row>
    <row r="6957" spans="3:3" x14ac:dyDescent="0.3">
      <c r="C6957" s="51"/>
    </row>
    <row r="6958" spans="3:3" x14ac:dyDescent="0.3">
      <c r="C6958" s="51"/>
    </row>
    <row r="6959" spans="3:3" x14ac:dyDescent="0.3">
      <c r="C6959" s="51"/>
    </row>
    <row r="6960" spans="3:3" x14ac:dyDescent="0.3">
      <c r="C6960" s="51"/>
    </row>
    <row r="6961" spans="3:3" x14ac:dyDescent="0.3">
      <c r="C6961" s="51"/>
    </row>
    <row r="6962" spans="3:3" x14ac:dyDescent="0.3">
      <c r="C6962" s="51"/>
    </row>
    <row r="6963" spans="3:3" x14ac:dyDescent="0.3">
      <c r="C6963" s="51"/>
    </row>
    <row r="6964" spans="3:3" x14ac:dyDescent="0.3">
      <c r="C6964" s="51"/>
    </row>
    <row r="6965" spans="3:3" x14ac:dyDescent="0.3">
      <c r="C6965" s="51"/>
    </row>
    <row r="6966" spans="3:3" x14ac:dyDescent="0.3">
      <c r="C6966" s="51"/>
    </row>
    <row r="6967" spans="3:3" x14ac:dyDescent="0.3">
      <c r="C6967" s="51"/>
    </row>
    <row r="6968" spans="3:3" x14ac:dyDescent="0.3">
      <c r="C6968" s="51"/>
    </row>
    <row r="6969" spans="3:3" x14ac:dyDescent="0.3">
      <c r="C6969" s="51"/>
    </row>
    <row r="6970" spans="3:3" x14ac:dyDescent="0.3">
      <c r="C6970" s="51"/>
    </row>
    <row r="6971" spans="3:3" x14ac:dyDescent="0.3">
      <c r="C6971" s="51"/>
    </row>
    <row r="6972" spans="3:3" x14ac:dyDescent="0.3">
      <c r="C6972" s="51"/>
    </row>
    <row r="6973" spans="3:3" x14ac:dyDescent="0.3">
      <c r="C6973" s="51"/>
    </row>
    <row r="6974" spans="3:3" x14ac:dyDescent="0.3">
      <c r="C6974" s="51"/>
    </row>
    <row r="6975" spans="3:3" x14ac:dyDescent="0.3">
      <c r="C6975" s="51"/>
    </row>
    <row r="6976" spans="3:3" x14ac:dyDescent="0.3">
      <c r="C6976" s="51"/>
    </row>
    <row r="6977" spans="3:3" x14ac:dyDescent="0.3">
      <c r="C6977" s="51"/>
    </row>
    <row r="6978" spans="3:3" x14ac:dyDescent="0.3">
      <c r="C6978" s="51"/>
    </row>
    <row r="6979" spans="3:3" x14ac:dyDescent="0.3">
      <c r="C6979" s="51"/>
    </row>
    <row r="6980" spans="3:3" x14ac:dyDescent="0.3">
      <c r="C6980" s="51"/>
    </row>
    <row r="6981" spans="3:3" x14ac:dyDescent="0.3">
      <c r="C6981" s="51"/>
    </row>
    <row r="6982" spans="3:3" x14ac:dyDescent="0.3">
      <c r="C6982" s="51"/>
    </row>
    <row r="6983" spans="3:3" x14ac:dyDescent="0.3">
      <c r="C6983" s="51"/>
    </row>
    <row r="6984" spans="3:3" x14ac:dyDescent="0.3">
      <c r="C6984" s="51"/>
    </row>
    <row r="6985" spans="3:3" x14ac:dyDescent="0.3">
      <c r="C6985" s="51"/>
    </row>
    <row r="6986" spans="3:3" x14ac:dyDescent="0.3">
      <c r="C6986" s="51"/>
    </row>
    <row r="6987" spans="3:3" x14ac:dyDescent="0.3">
      <c r="C6987" s="51"/>
    </row>
    <row r="6988" spans="3:3" x14ac:dyDescent="0.3">
      <c r="C6988" s="51"/>
    </row>
    <row r="6989" spans="3:3" x14ac:dyDescent="0.3">
      <c r="C6989" s="51"/>
    </row>
    <row r="6990" spans="3:3" x14ac:dyDescent="0.3">
      <c r="C6990" s="51"/>
    </row>
    <row r="6991" spans="3:3" x14ac:dyDescent="0.3">
      <c r="C6991" s="51"/>
    </row>
    <row r="6992" spans="3:3" x14ac:dyDescent="0.3">
      <c r="C6992" s="51"/>
    </row>
    <row r="6993" spans="3:3" x14ac:dyDescent="0.3">
      <c r="C6993" s="51"/>
    </row>
    <row r="6994" spans="3:3" x14ac:dyDescent="0.3">
      <c r="C6994" s="51"/>
    </row>
    <row r="6995" spans="3:3" x14ac:dyDescent="0.3">
      <c r="C6995" s="51"/>
    </row>
    <row r="6996" spans="3:3" x14ac:dyDescent="0.3">
      <c r="C6996" s="51"/>
    </row>
    <row r="6997" spans="3:3" x14ac:dyDescent="0.3">
      <c r="C6997" s="51"/>
    </row>
    <row r="6998" spans="3:3" x14ac:dyDescent="0.3">
      <c r="C6998" s="51"/>
    </row>
    <row r="6999" spans="3:3" x14ac:dyDescent="0.3">
      <c r="C6999" s="51"/>
    </row>
    <row r="7000" spans="3:3" x14ac:dyDescent="0.3">
      <c r="C7000" s="51"/>
    </row>
    <row r="7001" spans="3:3" x14ac:dyDescent="0.3">
      <c r="C7001" s="51"/>
    </row>
    <row r="7002" spans="3:3" x14ac:dyDescent="0.3">
      <c r="C7002" s="51"/>
    </row>
    <row r="7003" spans="3:3" x14ac:dyDescent="0.3">
      <c r="C7003" s="51"/>
    </row>
    <row r="7004" spans="3:3" x14ac:dyDescent="0.3">
      <c r="C7004" s="51"/>
    </row>
    <row r="7005" spans="3:3" x14ac:dyDescent="0.3">
      <c r="C7005" s="51"/>
    </row>
    <row r="7006" spans="3:3" x14ac:dyDescent="0.3">
      <c r="C7006" s="51"/>
    </row>
    <row r="7007" spans="3:3" x14ac:dyDescent="0.3">
      <c r="C7007" s="51"/>
    </row>
    <row r="7008" spans="3:3" x14ac:dyDescent="0.3">
      <c r="C7008" s="51"/>
    </row>
    <row r="7009" spans="3:3" x14ac:dyDescent="0.3">
      <c r="C7009" s="51"/>
    </row>
    <row r="7010" spans="3:3" x14ac:dyDescent="0.3">
      <c r="C7010" s="51"/>
    </row>
    <row r="7011" spans="3:3" x14ac:dyDescent="0.3">
      <c r="C7011" s="51"/>
    </row>
    <row r="7012" spans="3:3" x14ac:dyDescent="0.3">
      <c r="C7012" s="51"/>
    </row>
    <row r="7013" spans="3:3" x14ac:dyDescent="0.3">
      <c r="C7013" s="51"/>
    </row>
    <row r="7014" spans="3:3" x14ac:dyDescent="0.3">
      <c r="C7014" s="51"/>
    </row>
    <row r="7015" spans="3:3" x14ac:dyDescent="0.3">
      <c r="C7015" s="51"/>
    </row>
    <row r="7016" spans="3:3" x14ac:dyDescent="0.3">
      <c r="C7016" s="51"/>
    </row>
    <row r="7017" spans="3:3" x14ac:dyDescent="0.3">
      <c r="C7017" s="51"/>
    </row>
    <row r="7018" spans="3:3" x14ac:dyDescent="0.3">
      <c r="C7018" s="51"/>
    </row>
    <row r="7019" spans="3:3" x14ac:dyDescent="0.3">
      <c r="C7019" s="51"/>
    </row>
    <row r="7020" spans="3:3" x14ac:dyDescent="0.3">
      <c r="C7020" s="51"/>
    </row>
    <row r="7021" spans="3:3" x14ac:dyDescent="0.3">
      <c r="C7021" s="51"/>
    </row>
    <row r="7022" spans="3:3" x14ac:dyDescent="0.3">
      <c r="C7022" s="51"/>
    </row>
    <row r="7023" spans="3:3" x14ac:dyDescent="0.3">
      <c r="C7023" s="51"/>
    </row>
    <row r="7024" spans="3:3" x14ac:dyDescent="0.3">
      <c r="C7024" s="51"/>
    </row>
    <row r="7025" spans="3:3" x14ac:dyDescent="0.3">
      <c r="C7025" s="51"/>
    </row>
    <row r="7026" spans="3:3" x14ac:dyDescent="0.3">
      <c r="C7026" s="51"/>
    </row>
    <row r="7027" spans="3:3" x14ac:dyDescent="0.3">
      <c r="C7027" s="51"/>
    </row>
    <row r="7028" spans="3:3" x14ac:dyDescent="0.3">
      <c r="C7028" s="51"/>
    </row>
    <row r="7029" spans="3:3" x14ac:dyDescent="0.3">
      <c r="C7029" s="51"/>
    </row>
    <row r="7030" spans="3:3" x14ac:dyDescent="0.3">
      <c r="C7030" s="51"/>
    </row>
    <row r="7031" spans="3:3" x14ac:dyDescent="0.3">
      <c r="C7031" s="51"/>
    </row>
    <row r="7032" spans="3:3" x14ac:dyDescent="0.3">
      <c r="C7032" s="51"/>
    </row>
    <row r="7033" spans="3:3" x14ac:dyDescent="0.3">
      <c r="C7033" s="51"/>
    </row>
    <row r="7034" spans="3:3" x14ac:dyDescent="0.3">
      <c r="C7034" s="51"/>
    </row>
    <row r="7035" spans="3:3" x14ac:dyDescent="0.3">
      <c r="C7035" s="51"/>
    </row>
    <row r="7036" spans="3:3" x14ac:dyDescent="0.3">
      <c r="C7036" s="51"/>
    </row>
    <row r="7037" spans="3:3" x14ac:dyDescent="0.3">
      <c r="C7037" s="51"/>
    </row>
    <row r="7038" spans="3:3" x14ac:dyDescent="0.3">
      <c r="C7038" s="51"/>
    </row>
    <row r="7039" spans="3:3" x14ac:dyDescent="0.3">
      <c r="C7039" s="51"/>
    </row>
    <row r="7040" spans="3:3" x14ac:dyDescent="0.3">
      <c r="C7040" s="51"/>
    </row>
    <row r="7041" spans="3:3" x14ac:dyDescent="0.3">
      <c r="C7041" s="51"/>
    </row>
    <row r="7042" spans="3:3" x14ac:dyDescent="0.3">
      <c r="C7042" s="51"/>
    </row>
    <row r="7043" spans="3:3" x14ac:dyDescent="0.3">
      <c r="C7043" s="51"/>
    </row>
    <row r="7044" spans="3:3" x14ac:dyDescent="0.3">
      <c r="C7044" s="51"/>
    </row>
    <row r="7045" spans="3:3" x14ac:dyDescent="0.3">
      <c r="C7045" s="51"/>
    </row>
    <row r="7046" spans="3:3" x14ac:dyDescent="0.3">
      <c r="C7046" s="51"/>
    </row>
    <row r="7047" spans="3:3" x14ac:dyDescent="0.3">
      <c r="C7047" s="51"/>
    </row>
    <row r="7048" spans="3:3" x14ac:dyDescent="0.3">
      <c r="C7048" s="51"/>
    </row>
    <row r="7049" spans="3:3" x14ac:dyDescent="0.3">
      <c r="C7049" s="51"/>
    </row>
    <row r="7050" spans="3:3" x14ac:dyDescent="0.3">
      <c r="C7050" s="51"/>
    </row>
    <row r="7051" spans="3:3" x14ac:dyDescent="0.3">
      <c r="C7051" s="51"/>
    </row>
    <row r="7052" spans="3:3" x14ac:dyDescent="0.3">
      <c r="C7052" s="51"/>
    </row>
    <row r="7053" spans="3:3" x14ac:dyDescent="0.3">
      <c r="C7053" s="51"/>
    </row>
    <row r="7054" spans="3:3" x14ac:dyDescent="0.3">
      <c r="C7054" s="51"/>
    </row>
    <row r="7055" spans="3:3" x14ac:dyDescent="0.3">
      <c r="C7055" s="51"/>
    </row>
    <row r="7056" spans="3:3" x14ac:dyDescent="0.3">
      <c r="C7056" s="51"/>
    </row>
    <row r="7057" spans="3:3" x14ac:dyDescent="0.3">
      <c r="C7057" s="51"/>
    </row>
    <row r="7058" spans="3:3" x14ac:dyDescent="0.3">
      <c r="C7058" s="51"/>
    </row>
    <row r="7059" spans="3:3" x14ac:dyDescent="0.3">
      <c r="C7059" s="51"/>
    </row>
    <row r="7060" spans="3:3" x14ac:dyDescent="0.3">
      <c r="C7060" s="51"/>
    </row>
    <row r="7061" spans="3:3" x14ac:dyDescent="0.3">
      <c r="C7061" s="51"/>
    </row>
    <row r="7062" spans="3:3" x14ac:dyDescent="0.3">
      <c r="C7062" s="51"/>
    </row>
    <row r="7063" spans="3:3" x14ac:dyDescent="0.3">
      <c r="C7063" s="51"/>
    </row>
    <row r="7064" spans="3:3" x14ac:dyDescent="0.3">
      <c r="C7064" s="51"/>
    </row>
    <row r="7065" spans="3:3" x14ac:dyDescent="0.3">
      <c r="C7065" s="51"/>
    </row>
    <row r="7066" spans="3:3" x14ac:dyDescent="0.3">
      <c r="C7066" s="51"/>
    </row>
    <row r="7067" spans="3:3" x14ac:dyDescent="0.3">
      <c r="C7067" s="51"/>
    </row>
    <row r="7068" spans="3:3" x14ac:dyDescent="0.3">
      <c r="C7068" s="51"/>
    </row>
    <row r="7069" spans="3:3" x14ac:dyDescent="0.3">
      <c r="C7069" s="51"/>
    </row>
    <row r="7070" spans="3:3" x14ac:dyDescent="0.3">
      <c r="C7070" s="51"/>
    </row>
    <row r="7071" spans="3:3" x14ac:dyDescent="0.3">
      <c r="C7071" s="51"/>
    </row>
    <row r="7072" spans="3:3" x14ac:dyDescent="0.3">
      <c r="C7072" s="51"/>
    </row>
    <row r="7073" spans="3:3" x14ac:dyDescent="0.3">
      <c r="C7073" s="51"/>
    </row>
    <row r="7074" spans="3:3" x14ac:dyDescent="0.3">
      <c r="C7074" s="51"/>
    </row>
    <row r="7075" spans="3:3" x14ac:dyDescent="0.3">
      <c r="C7075" s="51"/>
    </row>
    <row r="7076" spans="3:3" x14ac:dyDescent="0.3">
      <c r="C7076" s="51"/>
    </row>
    <row r="7077" spans="3:3" x14ac:dyDescent="0.3">
      <c r="C7077" s="51"/>
    </row>
    <row r="7078" spans="3:3" x14ac:dyDescent="0.3">
      <c r="C7078" s="51"/>
    </row>
    <row r="7079" spans="3:3" x14ac:dyDescent="0.3">
      <c r="C7079" s="51"/>
    </row>
    <row r="7080" spans="3:3" x14ac:dyDescent="0.3">
      <c r="C7080" s="51"/>
    </row>
    <row r="7081" spans="3:3" x14ac:dyDescent="0.3">
      <c r="C7081" s="51"/>
    </row>
    <row r="7082" spans="3:3" x14ac:dyDescent="0.3">
      <c r="C7082" s="51"/>
    </row>
    <row r="7083" spans="3:3" x14ac:dyDescent="0.3">
      <c r="C7083" s="51"/>
    </row>
    <row r="7084" spans="3:3" x14ac:dyDescent="0.3">
      <c r="C7084" s="51"/>
    </row>
    <row r="7085" spans="3:3" x14ac:dyDescent="0.3">
      <c r="C7085" s="51"/>
    </row>
    <row r="7086" spans="3:3" x14ac:dyDescent="0.3">
      <c r="C7086" s="51"/>
    </row>
    <row r="7087" spans="3:3" x14ac:dyDescent="0.3">
      <c r="C7087" s="51"/>
    </row>
    <row r="7088" spans="3:3" x14ac:dyDescent="0.3">
      <c r="C7088" s="51"/>
    </row>
    <row r="7089" spans="3:3" x14ac:dyDescent="0.3">
      <c r="C7089" s="51"/>
    </row>
    <row r="7090" spans="3:3" x14ac:dyDescent="0.3">
      <c r="C7090" s="51"/>
    </row>
    <row r="7091" spans="3:3" x14ac:dyDescent="0.3">
      <c r="C7091" s="51"/>
    </row>
    <row r="7092" spans="3:3" x14ac:dyDescent="0.3">
      <c r="C7092" s="51"/>
    </row>
    <row r="7093" spans="3:3" x14ac:dyDescent="0.3">
      <c r="C7093" s="51"/>
    </row>
    <row r="7094" spans="3:3" x14ac:dyDescent="0.3">
      <c r="C7094" s="51"/>
    </row>
    <row r="7095" spans="3:3" x14ac:dyDescent="0.3">
      <c r="C7095" s="51"/>
    </row>
    <row r="7096" spans="3:3" x14ac:dyDescent="0.3">
      <c r="C7096" s="51"/>
    </row>
    <row r="7097" spans="3:3" x14ac:dyDescent="0.3">
      <c r="C7097" s="51"/>
    </row>
    <row r="7098" spans="3:3" x14ac:dyDescent="0.3">
      <c r="C7098" s="51"/>
    </row>
    <row r="7099" spans="3:3" x14ac:dyDescent="0.3">
      <c r="C7099" s="51"/>
    </row>
    <row r="7100" spans="3:3" x14ac:dyDescent="0.3">
      <c r="C7100" s="51"/>
    </row>
    <row r="7101" spans="3:3" x14ac:dyDescent="0.3">
      <c r="C7101" s="51"/>
    </row>
    <row r="7102" spans="3:3" x14ac:dyDescent="0.3">
      <c r="C7102" s="51"/>
    </row>
    <row r="7103" spans="3:3" x14ac:dyDescent="0.3">
      <c r="C7103" s="51"/>
    </row>
    <row r="7104" spans="3:3" x14ac:dyDescent="0.3">
      <c r="C7104" s="51"/>
    </row>
    <row r="7105" spans="3:3" x14ac:dyDescent="0.3">
      <c r="C7105" s="51"/>
    </row>
    <row r="7106" spans="3:3" x14ac:dyDescent="0.3">
      <c r="C7106" s="51"/>
    </row>
    <row r="7107" spans="3:3" x14ac:dyDescent="0.3">
      <c r="C7107" s="51"/>
    </row>
    <row r="7108" spans="3:3" x14ac:dyDescent="0.3">
      <c r="C7108" s="51"/>
    </row>
    <row r="7109" spans="3:3" x14ac:dyDescent="0.3">
      <c r="C7109" s="51"/>
    </row>
    <row r="7110" spans="3:3" x14ac:dyDescent="0.3">
      <c r="C7110" s="51"/>
    </row>
    <row r="7111" spans="3:3" x14ac:dyDescent="0.3">
      <c r="C7111" s="51"/>
    </row>
    <row r="7112" spans="3:3" x14ac:dyDescent="0.3">
      <c r="C7112" s="51"/>
    </row>
    <row r="7113" spans="3:3" x14ac:dyDescent="0.3">
      <c r="C7113" s="51"/>
    </row>
    <row r="7114" spans="3:3" x14ac:dyDescent="0.3">
      <c r="C7114" s="51"/>
    </row>
    <row r="7115" spans="3:3" x14ac:dyDescent="0.3">
      <c r="C7115" s="51"/>
    </row>
    <row r="7116" spans="3:3" x14ac:dyDescent="0.3">
      <c r="C7116" s="51"/>
    </row>
    <row r="7117" spans="3:3" x14ac:dyDescent="0.3">
      <c r="C7117" s="51"/>
    </row>
    <row r="7118" spans="3:3" x14ac:dyDescent="0.3">
      <c r="C7118" s="51"/>
    </row>
    <row r="7119" spans="3:3" x14ac:dyDescent="0.3">
      <c r="C7119" s="51"/>
    </row>
    <row r="7120" spans="3:3" x14ac:dyDescent="0.3">
      <c r="C7120" s="51"/>
    </row>
    <row r="7121" spans="3:3" x14ac:dyDescent="0.3">
      <c r="C7121" s="51"/>
    </row>
    <row r="7122" spans="3:3" x14ac:dyDescent="0.3">
      <c r="C7122" s="51"/>
    </row>
    <row r="7123" spans="3:3" x14ac:dyDescent="0.3">
      <c r="C7123" s="51"/>
    </row>
    <row r="7124" spans="3:3" x14ac:dyDescent="0.3">
      <c r="C7124" s="51"/>
    </row>
    <row r="7125" spans="3:3" x14ac:dyDescent="0.3">
      <c r="C7125" s="51"/>
    </row>
    <row r="7126" spans="3:3" x14ac:dyDescent="0.3">
      <c r="C7126" s="51"/>
    </row>
    <row r="7127" spans="3:3" x14ac:dyDescent="0.3">
      <c r="C7127" s="51"/>
    </row>
    <row r="7128" spans="3:3" x14ac:dyDescent="0.3">
      <c r="C7128" s="51"/>
    </row>
    <row r="7129" spans="3:3" x14ac:dyDescent="0.3">
      <c r="C7129" s="51"/>
    </row>
    <row r="7130" spans="3:3" x14ac:dyDescent="0.3">
      <c r="C7130" s="51"/>
    </row>
    <row r="7131" spans="3:3" x14ac:dyDescent="0.3">
      <c r="C7131" s="51"/>
    </row>
    <row r="7132" spans="3:3" x14ac:dyDescent="0.3">
      <c r="C7132" s="51"/>
    </row>
    <row r="7133" spans="3:3" x14ac:dyDescent="0.3">
      <c r="C7133" s="51"/>
    </row>
    <row r="7134" spans="3:3" x14ac:dyDescent="0.3">
      <c r="C7134" s="51"/>
    </row>
    <row r="7135" spans="3:3" x14ac:dyDescent="0.3">
      <c r="C7135" s="51"/>
    </row>
    <row r="7136" spans="3:3" x14ac:dyDescent="0.3">
      <c r="C7136" s="51"/>
    </row>
    <row r="7137" spans="3:3" x14ac:dyDescent="0.3">
      <c r="C7137" s="51"/>
    </row>
    <row r="7138" spans="3:3" x14ac:dyDescent="0.3">
      <c r="C7138" s="51"/>
    </row>
    <row r="7139" spans="3:3" x14ac:dyDescent="0.3">
      <c r="C7139" s="51"/>
    </row>
    <row r="7140" spans="3:3" x14ac:dyDescent="0.3">
      <c r="C7140" s="51"/>
    </row>
    <row r="7141" spans="3:3" x14ac:dyDescent="0.3">
      <c r="C7141" s="51"/>
    </row>
    <row r="7142" spans="3:3" x14ac:dyDescent="0.3">
      <c r="C7142" s="51"/>
    </row>
    <row r="7143" spans="3:3" x14ac:dyDescent="0.3">
      <c r="C7143" s="51"/>
    </row>
    <row r="7144" spans="3:3" x14ac:dyDescent="0.3">
      <c r="C7144" s="51"/>
    </row>
    <row r="7145" spans="3:3" x14ac:dyDescent="0.3">
      <c r="C7145" s="51"/>
    </row>
    <row r="7146" spans="3:3" x14ac:dyDescent="0.3">
      <c r="C7146" s="51"/>
    </row>
    <row r="7147" spans="3:3" x14ac:dyDescent="0.3">
      <c r="C7147" s="51"/>
    </row>
    <row r="7148" spans="3:3" x14ac:dyDescent="0.3">
      <c r="C7148" s="51"/>
    </row>
    <row r="7149" spans="3:3" x14ac:dyDescent="0.3">
      <c r="C7149" s="51"/>
    </row>
    <row r="7150" spans="3:3" x14ac:dyDescent="0.3">
      <c r="C7150" s="51"/>
    </row>
    <row r="7151" spans="3:3" x14ac:dyDescent="0.3">
      <c r="C7151" s="51"/>
    </row>
    <row r="7152" spans="3:3" x14ac:dyDescent="0.3">
      <c r="C7152" s="51"/>
    </row>
    <row r="7153" spans="3:3" x14ac:dyDescent="0.3">
      <c r="C7153" s="51"/>
    </row>
    <row r="7154" spans="3:3" x14ac:dyDescent="0.3">
      <c r="C7154" s="51"/>
    </row>
    <row r="7155" spans="3:3" x14ac:dyDescent="0.3">
      <c r="C7155" s="51"/>
    </row>
    <row r="7156" spans="3:3" x14ac:dyDescent="0.3">
      <c r="C7156" s="51"/>
    </row>
    <row r="7157" spans="3:3" x14ac:dyDescent="0.3">
      <c r="C7157" s="51"/>
    </row>
    <row r="7158" spans="3:3" x14ac:dyDescent="0.3">
      <c r="C7158" s="51"/>
    </row>
    <row r="7159" spans="3:3" x14ac:dyDescent="0.3">
      <c r="C7159" s="51"/>
    </row>
    <row r="7160" spans="3:3" x14ac:dyDescent="0.3">
      <c r="C7160" s="51"/>
    </row>
    <row r="7161" spans="3:3" x14ac:dyDescent="0.3">
      <c r="C7161" s="51"/>
    </row>
    <row r="7162" spans="3:3" x14ac:dyDescent="0.3">
      <c r="C7162" s="51"/>
    </row>
    <row r="7163" spans="3:3" x14ac:dyDescent="0.3">
      <c r="C7163" s="51"/>
    </row>
    <row r="7164" spans="3:3" x14ac:dyDescent="0.3">
      <c r="C7164" s="51"/>
    </row>
    <row r="7165" spans="3:3" x14ac:dyDescent="0.3">
      <c r="C7165" s="51"/>
    </row>
    <row r="7166" spans="3:3" x14ac:dyDescent="0.3">
      <c r="C7166" s="51"/>
    </row>
    <row r="7167" spans="3:3" x14ac:dyDescent="0.3">
      <c r="C7167" s="51"/>
    </row>
    <row r="7168" spans="3:3" x14ac:dyDescent="0.3">
      <c r="C7168" s="51"/>
    </row>
    <row r="7169" spans="3:3" x14ac:dyDescent="0.3">
      <c r="C7169" s="51"/>
    </row>
    <row r="7170" spans="3:3" x14ac:dyDescent="0.3">
      <c r="C7170" s="51"/>
    </row>
    <row r="7171" spans="3:3" x14ac:dyDescent="0.3">
      <c r="C7171" s="51"/>
    </row>
    <row r="7172" spans="3:3" x14ac:dyDescent="0.3">
      <c r="C7172" s="51"/>
    </row>
    <row r="7173" spans="3:3" x14ac:dyDescent="0.3">
      <c r="C7173" s="51"/>
    </row>
    <row r="7174" spans="3:3" x14ac:dyDescent="0.3">
      <c r="C7174" s="51"/>
    </row>
    <row r="7175" spans="3:3" x14ac:dyDescent="0.3">
      <c r="C7175" s="51"/>
    </row>
    <row r="7176" spans="3:3" x14ac:dyDescent="0.3">
      <c r="C7176" s="51"/>
    </row>
    <row r="7177" spans="3:3" x14ac:dyDescent="0.3">
      <c r="C7177" s="51"/>
    </row>
    <row r="7178" spans="3:3" x14ac:dyDescent="0.3">
      <c r="C7178" s="51"/>
    </row>
    <row r="7179" spans="3:3" x14ac:dyDescent="0.3">
      <c r="C7179" s="51"/>
    </row>
    <row r="7180" spans="3:3" x14ac:dyDescent="0.3">
      <c r="C7180" s="51"/>
    </row>
    <row r="7181" spans="3:3" x14ac:dyDescent="0.3">
      <c r="C7181" s="51"/>
    </row>
    <row r="7182" spans="3:3" x14ac:dyDescent="0.3">
      <c r="C7182" s="51"/>
    </row>
    <row r="7183" spans="3:3" x14ac:dyDescent="0.3">
      <c r="C7183" s="51"/>
    </row>
    <row r="7184" spans="3:3" x14ac:dyDescent="0.3">
      <c r="C7184" s="51"/>
    </row>
    <row r="7185" spans="3:3" x14ac:dyDescent="0.3">
      <c r="C7185" s="51"/>
    </row>
    <row r="7186" spans="3:3" x14ac:dyDescent="0.3">
      <c r="C7186" s="51"/>
    </row>
    <row r="7187" spans="3:3" x14ac:dyDescent="0.3">
      <c r="C7187" s="51"/>
    </row>
    <row r="7188" spans="3:3" x14ac:dyDescent="0.3">
      <c r="C7188" s="51"/>
    </row>
    <row r="7189" spans="3:3" x14ac:dyDescent="0.3">
      <c r="C7189" s="51"/>
    </row>
    <row r="7190" spans="3:3" x14ac:dyDescent="0.3">
      <c r="C7190" s="51"/>
    </row>
    <row r="7191" spans="3:3" x14ac:dyDescent="0.3">
      <c r="C7191" s="51"/>
    </row>
    <row r="7192" spans="3:3" x14ac:dyDescent="0.3">
      <c r="C7192" s="51"/>
    </row>
    <row r="7193" spans="3:3" x14ac:dyDescent="0.3">
      <c r="C7193" s="51"/>
    </row>
    <row r="7194" spans="3:3" x14ac:dyDescent="0.3">
      <c r="C7194" s="51"/>
    </row>
    <row r="7195" spans="3:3" x14ac:dyDescent="0.3">
      <c r="C7195" s="51"/>
    </row>
    <row r="7196" spans="3:3" x14ac:dyDescent="0.3">
      <c r="C7196" s="51"/>
    </row>
    <row r="7197" spans="3:3" x14ac:dyDescent="0.3">
      <c r="C7197" s="51"/>
    </row>
    <row r="7198" spans="3:3" x14ac:dyDescent="0.3">
      <c r="C7198" s="51"/>
    </row>
    <row r="7199" spans="3:3" x14ac:dyDescent="0.3">
      <c r="C7199" s="51"/>
    </row>
    <row r="7200" spans="3:3" x14ac:dyDescent="0.3">
      <c r="C7200" s="51"/>
    </row>
    <row r="7201" spans="3:3" x14ac:dyDescent="0.3">
      <c r="C7201" s="51"/>
    </row>
    <row r="7202" spans="3:3" x14ac:dyDescent="0.3">
      <c r="C7202" s="51"/>
    </row>
    <row r="7203" spans="3:3" x14ac:dyDescent="0.3">
      <c r="C7203" s="51"/>
    </row>
    <row r="7204" spans="3:3" x14ac:dyDescent="0.3">
      <c r="C7204" s="51"/>
    </row>
    <row r="7205" spans="3:3" x14ac:dyDescent="0.3">
      <c r="C7205" s="51"/>
    </row>
    <row r="7206" spans="3:3" x14ac:dyDescent="0.3">
      <c r="C7206" s="51"/>
    </row>
    <row r="7207" spans="3:3" x14ac:dyDescent="0.3">
      <c r="C7207" s="51"/>
    </row>
    <row r="7208" spans="3:3" x14ac:dyDescent="0.3">
      <c r="C7208" s="51"/>
    </row>
    <row r="7209" spans="3:3" x14ac:dyDescent="0.3">
      <c r="C7209" s="51"/>
    </row>
    <row r="7210" spans="3:3" x14ac:dyDescent="0.3">
      <c r="C7210" s="51"/>
    </row>
    <row r="7211" spans="3:3" x14ac:dyDescent="0.3">
      <c r="C7211" s="51"/>
    </row>
    <row r="7212" spans="3:3" x14ac:dyDescent="0.3">
      <c r="C7212" s="51"/>
    </row>
    <row r="7213" spans="3:3" x14ac:dyDescent="0.3">
      <c r="C7213" s="51"/>
    </row>
    <row r="7214" spans="3:3" x14ac:dyDescent="0.3">
      <c r="C7214" s="51"/>
    </row>
    <row r="7215" spans="3:3" x14ac:dyDescent="0.3">
      <c r="C7215" s="51"/>
    </row>
    <row r="7216" spans="3:3" x14ac:dyDescent="0.3">
      <c r="C7216" s="51"/>
    </row>
    <row r="7217" spans="3:3" x14ac:dyDescent="0.3">
      <c r="C7217" s="51"/>
    </row>
    <row r="7218" spans="3:3" x14ac:dyDescent="0.3">
      <c r="C7218" s="51"/>
    </row>
    <row r="7219" spans="3:3" x14ac:dyDescent="0.3">
      <c r="C7219" s="51"/>
    </row>
    <row r="7220" spans="3:3" x14ac:dyDescent="0.3">
      <c r="C7220" s="51"/>
    </row>
    <row r="7221" spans="3:3" x14ac:dyDescent="0.3">
      <c r="C7221" s="51"/>
    </row>
    <row r="7222" spans="3:3" x14ac:dyDescent="0.3">
      <c r="C7222" s="51"/>
    </row>
    <row r="7223" spans="3:3" x14ac:dyDescent="0.3">
      <c r="C7223" s="51"/>
    </row>
    <row r="7224" spans="3:3" x14ac:dyDescent="0.3">
      <c r="C7224" s="51"/>
    </row>
    <row r="7225" spans="3:3" x14ac:dyDescent="0.3">
      <c r="C7225" s="51"/>
    </row>
    <row r="7226" spans="3:3" x14ac:dyDescent="0.3">
      <c r="C7226" s="51"/>
    </row>
    <row r="7227" spans="3:3" x14ac:dyDescent="0.3">
      <c r="C7227" s="51"/>
    </row>
    <row r="7228" spans="3:3" x14ac:dyDescent="0.3">
      <c r="C7228" s="51"/>
    </row>
    <row r="7229" spans="3:3" x14ac:dyDescent="0.3">
      <c r="C7229" s="51"/>
    </row>
    <row r="7230" spans="3:3" x14ac:dyDescent="0.3">
      <c r="C7230" s="51"/>
    </row>
    <row r="7231" spans="3:3" x14ac:dyDescent="0.3">
      <c r="C7231" s="51"/>
    </row>
    <row r="7232" spans="3:3" x14ac:dyDescent="0.3">
      <c r="C7232" s="51"/>
    </row>
    <row r="7233" spans="3:3" x14ac:dyDescent="0.3">
      <c r="C7233" s="51"/>
    </row>
    <row r="7234" spans="3:3" x14ac:dyDescent="0.3">
      <c r="C7234" s="51"/>
    </row>
    <row r="7235" spans="3:3" x14ac:dyDescent="0.3">
      <c r="C7235" s="51"/>
    </row>
    <row r="7236" spans="3:3" x14ac:dyDescent="0.3">
      <c r="C7236" s="51"/>
    </row>
    <row r="7237" spans="3:3" x14ac:dyDescent="0.3">
      <c r="C7237" s="51"/>
    </row>
    <row r="7238" spans="3:3" x14ac:dyDescent="0.3">
      <c r="C7238" s="51"/>
    </row>
    <row r="7239" spans="3:3" x14ac:dyDescent="0.3">
      <c r="C7239" s="51"/>
    </row>
    <row r="7240" spans="3:3" x14ac:dyDescent="0.3">
      <c r="C7240" s="51"/>
    </row>
    <row r="7241" spans="3:3" x14ac:dyDescent="0.3">
      <c r="C7241" s="51"/>
    </row>
    <row r="7242" spans="3:3" x14ac:dyDescent="0.3">
      <c r="C7242" s="51"/>
    </row>
    <row r="7243" spans="3:3" x14ac:dyDescent="0.3">
      <c r="C7243" s="51"/>
    </row>
    <row r="7244" spans="3:3" x14ac:dyDescent="0.3">
      <c r="C7244" s="51"/>
    </row>
    <row r="7245" spans="3:3" x14ac:dyDescent="0.3">
      <c r="C7245" s="51"/>
    </row>
    <row r="7246" spans="3:3" x14ac:dyDescent="0.3">
      <c r="C7246" s="51"/>
    </row>
    <row r="7247" spans="3:3" x14ac:dyDescent="0.3">
      <c r="C7247" s="51"/>
    </row>
    <row r="7248" spans="3:3" x14ac:dyDescent="0.3">
      <c r="C7248" s="51"/>
    </row>
    <row r="7249" spans="3:3" x14ac:dyDescent="0.3">
      <c r="C7249" s="51"/>
    </row>
    <row r="7250" spans="3:3" x14ac:dyDescent="0.3">
      <c r="C7250" s="51"/>
    </row>
    <row r="7251" spans="3:3" x14ac:dyDescent="0.3">
      <c r="C7251" s="51"/>
    </row>
    <row r="7252" spans="3:3" x14ac:dyDescent="0.3">
      <c r="C7252" s="51"/>
    </row>
    <row r="7253" spans="3:3" x14ac:dyDescent="0.3">
      <c r="C7253" s="51"/>
    </row>
    <row r="7254" spans="3:3" x14ac:dyDescent="0.3">
      <c r="C7254" s="51"/>
    </row>
    <row r="7255" spans="3:3" x14ac:dyDescent="0.3">
      <c r="C7255" s="51"/>
    </row>
    <row r="7256" spans="3:3" x14ac:dyDescent="0.3">
      <c r="C7256" s="51"/>
    </row>
    <row r="7257" spans="3:3" x14ac:dyDescent="0.3">
      <c r="C7257" s="51"/>
    </row>
    <row r="7258" spans="3:3" x14ac:dyDescent="0.3">
      <c r="C7258" s="51"/>
    </row>
    <row r="7259" spans="3:3" x14ac:dyDescent="0.3">
      <c r="C7259" s="51"/>
    </row>
    <row r="7260" spans="3:3" x14ac:dyDescent="0.3">
      <c r="C7260" s="51"/>
    </row>
    <row r="7261" spans="3:3" x14ac:dyDescent="0.3">
      <c r="C7261" s="51"/>
    </row>
    <row r="7262" spans="3:3" x14ac:dyDescent="0.3">
      <c r="C7262" s="51"/>
    </row>
    <row r="7263" spans="3:3" x14ac:dyDescent="0.3">
      <c r="C7263" s="51"/>
    </row>
    <row r="7264" spans="3:3" x14ac:dyDescent="0.3">
      <c r="C7264" s="51"/>
    </row>
    <row r="7265" spans="3:3" x14ac:dyDescent="0.3">
      <c r="C7265" s="51"/>
    </row>
    <row r="7266" spans="3:3" x14ac:dyDescent="0.3">
      <c r="C7266" s="51"/>
    </row>
    <row r="7267" spans="3:3" x14ac:dyDescent="0.3">
      <c r="C7267" s="51"/>
    </row>
    <row r="7268" spans="3:3" x14ac:dyDescent="0.3">
      <c r="C7268" s="51"/>
    </row>
    <row r="7269" spans="3:3" x14ac:dyDescent="0.3">
      <c r="C7269" s="51"/>
    </row>
    <row r="7270" spans="3:3" x14ac:dyDescent="0.3">
      <c r="C7270" s="51"/>
    </row>
    <row r="7271" spans="3:3" x14ac:dyDescent="0.3">
      <c r="C7271" s="51"/>
    </row>
    <row r="7272" spans="3:3" x14ac:dyDescent="0.3">
      <c r="C7272" s="51"/>
    </row>
    <row r="7273" spans="3:3" x14ac:dyDescent="0.3">
      <c r="C7273" s="51"/>
    </row>
    <row r="7274" spans="3:3" x14ac:dyDescent="0.3">
      <c r="C7274" s="51"/>
    </row>
    <row r="7275" spans="3:3" x14ac:dyDescent="0.3">
      <c r="C7275" s="51"/>
    </row>
    <row r="7276" spans="3:3" x14ac:dyDescent="0.3">
      <c r="C7276" s="51"/>
    </row>
    <row r="7277" spans="3:3" x14ac:dyDescent="0.3">
      <c r="C7277" s="51"/>
    </row>
    <row r="7278" spans="3:3" x14ac:dyDescent="0.3">
      <c r="C7278" s="51"/>
    </row>
    <row r="7279" spans="3:3" x14ac:dyDescent="0.3">
      <c r="C7279" s="51"/>
    </row>
    <row r="7280" spans="3:3" x14ac:dyDescent="0.3">
      <c r="C7280" s="51"/>
    </row>
    <row r="7281" spans="3:3" x14ac:dyDescent="0.3">
      <c r="C7281" s="51"/>
    </row>
    <row r="7282" spans="3:3" x14ac:dyDescent="0.3">
      <c r="C7282" s="51"/>
    </row>
    <row r="7283" spans="3:3" x14ac:dyDescent="0.3">
      <c r="C7283" s="51"/>
    </row>
    <row r="7284" spans="3:3" x14ac:dyDescent="0.3">
      <c r="C7284" s="51"/>
    </row>
    <row r="7285" spans="3:3" x14ac:dyDescent="0.3">
      <c r="C7285" s="51"/>
    </row>
    <row r="7286" spans="3:3" x14ac:dyDescent="0.3">
      <c r="C7286" s="51"/>
    </row>
    <row r="7287" spans="3:3" x14ac:dyDescent="0.3">
      <c r="C7287" s="51"/>
    </row>
    <row r="7288" spans="3:3" x14ac:dyDescent="0.3">
      <c r="C7288" s="51"/>
    </row>
    <row r="7289" spans="3:3" x14ac:dyDescent="0.3">
      <c r="C7289" s="51"/>
    </row>
    <row r="7290" spans="3:3" x14ac:dyDescent="0.3">
      <c r="C7290" s="51"/>
    </row>
    <row r="7291" spans="3:3" x14ac:dyDescent="0.3">
      <c r="C7291" s="51"/>
    </row>
    <row r="7292" spans="3:3" x14ac:dyDescent="0.3">
      <c r="C7292" s="51"/>
    </row>
    <row r="7293" spans="3:3" x14ac:dyDescent="0.3">
      <c r="C7293" s="51"/>
    </row>
    <row r="7294" spans="3:3" x14ac:dyDescent="0.3">
      <c r="C7294" s="51"/>
    </row>
    <row r="7295" spans="3:3" x14ac:dyDescent="0.3">
      <c r="C7295" s="51"/>
    </row>
    <row r="7296" spans="3:3" x14ac:dyDescent="0.3">
      <c r="C7296" s="51"/>
    </row>
    <row r="7297" spans="3:3" x14ac:dyDescent="0.3">
      <c r="C7297" s="51"/>
    </row>
    <row r="7298" spans="3:3" x14ac:dyDescent="0.3">
      <c r="C7298" s="51"/>
    </row>
    <row r="7299" spans="3:3" x14ac:dyDescent="0.3">
      <c r="C7299" s="51"/>
    </row>
    <row r="7300" spans="3:3" x14ac:dyDescent="0.3">
      <c r="C7300" s="51"/>
    </row>
    <row r="7301" spans="3:3" x14ac:dyDescent="0.3">
      <c r="C7301" s="51"/>
    </row>
    <row r="7302" spans="3:3" x14ac:dyDescent="0.3">
      <c r="C7302" s="51"/>
    </row>
    <row r="7303" spans="3:3" x14ac:dyDescent="0.3">
      <c r="C7303" s="51"/>
    </row>
    <row r="7304" spans="3:3" x14ac:dyDescent="0.3">
      <c r="C7304" s="51"/>
    </row>
    <row r="7305" spans="3:3" x14ac:dyDescent="0.3">
      <c r="C7305" s="51"/>
    </row>
    <row r="7306" spans="3:3" x14ac:dyDescent="0.3">
      <c r="C7306" s="51"/>
    </row>
    <row r="7307" spans="3:3" x14ac:dyDescent="0.3">
      <c r="C7307" s="51"/>
    </row>
    <row r="7308" spans="3:3" x14ac:dyDescent="0.3">
      <c r="C7308" s="51"/>
    </row>
    <row r="7309" spans="3:3" x14ac:dyDescent="0.3">
      <c r="C7309" s="51"/>
    </row>
    <row r="7310" spans="3:3" x14ac:dyDescent="0.3">
      <c r="C7310" s="51"/>
    </row>
    <row r="7311" spans="3:3" x14ac:dyDescent="0.3">
      <c r="C7311" s="51"/>
    </row>
    <row r="7312" spans="3:3" x14ac:dyDescent="0.3">
      <c r="C7312" s="51"/>
    </row>
    <row r="7313" spans="3:3" x14ac:dyDescent="0.3">
      <c r="C7313" s="51"/>
    </row>
    <row r="7314" spans="3:3" x14ac:dyDescent="0.3">
      <c r="C7314" s="51"/>
    </row>
    <row r="7315" spans="3:3" x14ac:dyDescent="0.3">
      <c r="C7315" s="51"/>
    </row>
    <row r="7316" spans="3:3" x14ac:dyDescent="0.3">
      <c r="C7316" s="51"/>
    </row>
    <row r="7317" spans="3:3" x14ac:dyDescent="0.3">
      <c r="C7317" s="51"/>
    </row>
    <row r="7318" spans="3:3" x14ac:dyDescent="0.3">
      <c r="C7318" s="51"/>
    </row>
    <row r="7319" spans="3:3" x14ac:dyDescent="0.3">
      <c r="C7319" s="51"/>
    </row>
    <row r="7320" spans="3:3" x14ac:dyDescent="0.3">
      <c r="C7320" s="51"/>
    </row>
    <row r="7321" spans="3:3" x14ac:dyDescent="0.3">
      <c r="C7321" s="51"/>
    </row>
    <row r="7322" spans="3:3" x14ac:dyDescent="0.3">
      <c r="C7322" s="51"/>
    </row>
    <row r="7323" spans="3:3" x14ac:dyDescent="0.3">
      <c r="C7323" s="51"/>
    </row>
    <row r="7324" spans="3:3" x14ac:dyDescent="0.3">
      <c r="C7324" s="51"/>
    </row>
    <row r="7325" spans="3:3" x14ac:dyDescent="0.3">
      <c r="C7325" s="51"/>
    </row>
    <row r="7326" spans="3:3" x14ac:dyDescent="0.3">
      <c r="C7326" s="51"/>
    </row>
    <row r="7327" spans="3:3" x14ac:dyDescent="0.3">
      <c r="C7327" s="51"/>
    </row>
    <row r="7328" spans="3:3" x14ac:dyDescent="0.3">
      <c r="C7328" s="51"/>
    </row>
    <row r="7329" spans="3:3" x14ac:dyDescent="0.3">
      <c r="C7329" s="51"/>
    </row>
    <row r="7330" spans="3:3" x14ac:dyDescent="0.3">
      <c r="C7330" s="51"/>
    </row>
    <row r="7331" spans="3:3" x14ac:dyDescent="0.3">
      <c r="C7331" s="51"/>
    </row>
    <row r="7332" spans="3:3" x14ac:dyDescent="0.3">
      <c r="C7332" s="51"/>
    </row>
    <row r="7333" spans="3:3" x14ac:dyDescent="0.3">
      <c r="C7333" s="51"/>
    </row>
    <row r="7334" spans="3:3" x14ac:dyDescent="0.3">
      <c r="C7334" s="51"/>
    </row>
    <row r="7335" spans="3:3" x14ac:dyDescent="0.3">
      <c r="C7335" s="51"/>
    </row>
    <row r="7336" spans="3:3" x14ac:dyDescent="0.3">
      <c r="C7336" s="51"/>
    </row>
    <row r="7337" spans="3:3" x14ac:dyDescent="0.3">
      <c r="C7337" s="51"/>
    </row>
    <row r="7338" spans="3:3" x14ac:dyDescent="0.3">
      <c r="C7338" s="51"/>
    </row>
    <row r="7339" spans="3:3" x14ac:dyDescent="0.3">
      <c r="C7339" s="51"/>
    </row>
    <row r="7340" spans="3:3" x14ac:dyDescent="0.3">
      <c r="C7340" s="51"/>
    </row>
    <row r="7341" spans="3:3" x14ac:dyDescent="0.3">
      <c r="C7341" s="51"/>
    </row>
    <row r="7342" spans="3:3" x14ac:dyDescent="0.3">
      <c r="C7342" s="51"/>
    </row>
    <row r="7343" spans="3:3" x14ac:dyDescent="0.3">
      <c r="C7343" s="51"/>
    </row>
    <row r="7344" spans="3:3" x14ac:dyDescent="0.3">
      <c r="C7344" s="51"/>
    </row>
    <row r="7345" spans="3:8" x14ac:dyDescent="0.3">
      <c r="C7345" s="51"/>
    </row>
    <row r="7346" spans="3:8" x14ac:dyDescent="0.3">
      <c r="C7346" s="51"/>
    </row>
    <row r="7347" spans="3:8" x14ac:dyDescent="0.3">
      <c r="C7347" s="51"/>
    </row>
    <row r="7348" spans="3:8" x14ac:dyDescent="0.3">
      <c r="C7348" s="51"/>
      <c r="G7348" s="52"/>
      <c r="H7348" s="52"/>
    </row>
    <row r="7349" spans="3:8" x14ac:dyDescent="0.3">
      <c r="C7349" s="51"/>
      <c r="G7349" s="52"/>
      <c r="H7349" s="52"/>
    </row>
    <row r="7350" spans="3:8" x14ac:dyDescent="0.3">
      <c r="C7350" s="51"/>
      <c r="G7350" s="52"/>
      <c r="H7350" s="52"/>
    </row>
    <row r="7351" spans="3:8" x14ac:dyDescent="0.3">
      <c r="C7351" s="51"/>
      <c r="G7351" s="52"/>
      <c r="H7351" s="52"/>
    </row>
    <row r="7352" spans="3:8" x14ac:dyDescent="0.3">
      <c r="C7352" s="51"/>
      <c r="G7352" s="52"/>
      <c r="H7352" s="52"/>
    </row>
    <row r="7353" spans="3:8" x14ac:dyDescent="0.3">
      <c r="C7353" s="51"/>
    </row>
    <row r="7354" spans="3:8" x14ac:dyDescent="0.3">
      <c r="C7354" s="51"/>
      <c r="G7354" s="52"/>
      <c r="H7354" s="52"/>
    </row>
    <row r="7355" spans="3:8" x14ac:dyDescent="0.3">
      <c r="C7355" s="51"/>
    </row>
    <row r="7356" spans="3:8" x14ac:dyDescent="0.3">
      <c r="C7356" s="51"/>
    </row>
    <row r="7357" spans="3:8" x14ac:dyDescent="0.3">
      <c r="C7357" s="51"/>
    </row>
    <row r="7358" spans="3:8" x14ac:dyDescent="0.3">
      <c r="C7358" s="51"/>
    </row>
    <row r="7359" spans="3:8" x14ac:dyDescent="0.3">
      <c r="C7359" s="51"/>
    </row>
    <row r="7360" spans="3:8" x14ac:dyDescent="0.3">
      <c r="C7360" s="51"/>
    </row>
    <row r="7361" spans="3:3" x14ac:dyDescent="0.3">
      <c r="C7361" s="51"/>
    </row>
    <row r="7362" spans="3:3" x14ac:dyDescent="0.3">
      <c r="C7362" s="51"/>
    </row>
    <row r="7363" spans="3:3" x14ac:dyDescent="0.3">
      <c r="C7363" s="51"/>
    </row>
    <row r="7364" spans="3:3" x14ac:dyDescent="0.3">
      <c r="C7364" s="51"/>
    </row>
    <row r="7365" spans="3:3" x14ac:dyDescent="0.3">
      <c r="C7365" s="51"/>
    </row>
    <row r="7366" spans="3:3" x14ac:dyDescent="0.3">
      <c r="C7366" s="51"/>
    </row>
    <row r="7367" spans="3:3" x14ac:dyDescent="0.3">
      <c r="C7367" s="51"/>
    </row>
    <row r="7368" spans="3:3" x14ac:dyDescent="0.3">
      <c r="C7368" s="51"/>
    </row>
    <row r="7369" spans="3:3" x14ac:dyDescent="0.3">
      <c r="C7369" s="51"/>
    </row>
    <row r="7370" spans="3:3" x14ac:dyDescent="0.3">
      <c r="C7370" s="51"/>
    </row>
    <row r="7371" spans="3:3" x14ac:dyDescent="0.3">
      <c r="C7371" s="51"/>
    </row>
    <row r="7372" spans="3:3" x14ac:dyDescent="0.3">
      <c r="C7372" s="51"/>
    </row>
    <row r="7373" spans="3:3" x14ac:dyDescent="0.3">
      <c r="C7373" s="51"/>
    </row>
    <row r="7374" spans="3:3" x14ac:dyDescent="0.3">
      <c r="C7374" s="51"/>
    </row>
    <row r="7375" spans="3:3" x14ac:dyDescent="0.3">
      <c r="C7375" s="51"/>
    </row>
    <row r="7376" spans="3:3" x14ac:dyDescent="0.3">
      <c r="C7376" s="51"/>
    </row>
    <row r="7377" spans="3:3" x14ac:dyDescent="0.3">
      <c r="C7377" s="51"/>
    </row>
    <row r="7378" spans="3:3" x14ac:dyDescent="0.3">
      <c r="C7378" s="51"/>
    </row>
    <row r="7379" spans="3:3" x14ac:dyDescent="0.3">
      <c r="C7379" s="51"/>
    </row>
    <row r="7380" spans="3:3" x14ac:dyDescent="0.3">
      <c r="C7380" s="51"/>
    </row>
    <row r="7381" spans="3:3" x14ac:dyDescent="0.3">
      <c r="C7381" s="51"/>
    </row>
    <row r="7382" spans="3:3" x14ac:dyDescent="0.3">
      <c r="C7382" s="51"/>
    </row>
    <row r="7383" spans="3:3" x14ac:dyDescent="0.3">
      <c r="C7383" s="51"/>
    </row>
    <row r="7384" spans="3:3" x14ac:dyDescent="0.3">
      <c r="C7384" s="51"/>
    </row>
    <row r="7385" spans="3:3" x14ac:dyDescent="0.3">
      <c r="C7385" s="51"/>
    </row>
    <row r="7386" spans="3:3" x14ac:dyDescent="0.3">
      <c r="C7386" s="51"/>
    </row>
    <row r="7387" spans="3:3" x14ac:dyDescent="0.3">
      <c r="C7387" s="51"/>
    </row>
    <row r="7388" spans="3:3" x14ac:dyDescent="0.3">
      <c r="C7388" s="51"/>
    </row>
    <row r="7389" spans="3:3" x14ac:dyDescent="0.3">
      <c r="C7389" s="51"/>
    </row>
    <row r="7390" spans="3:3" x14ac:dyDescent="0.3">
      <c r="C7390" s="51"/>
    </row>
    <row r="7391" spans="3:3" x14ac:dyDescent="0.3">
      <c r="C7391" s="51"/>
    </row>
    <row r="7392" spans="3:3" x14ac:dyDescent="0.3">
      <c r="C7392" s="51"/>
    </row>
    <row r="7393" spans="3:3" x14ac:dyDescent="0.3">
      <c r="C7393" s="51"/>
    </row>
    <row r="7394" spans="3:3" x14ac:dyDescent="0.3">
      <c r="C7394" s="51"/>
    </row>
    <row r="7395" spans="3:3" x14ac:dyDescent="0.3">
      <c r="C7395" s="51"/>
    </row>
    <row r="7396" spans="3:3" x14ac:dyDescent="0.3">
      <c r="C7396" s="51"/>
    </row>
    <row r="7397" spans="3:3" x14ac:dyDescent="0.3">
      <c r="C7397" s="51"/>
    </row>
    <row r="7398" spans="3:3" x14ac:dyDescent="0.3">
      <c r="C7398" s="51"/>
    </row>
    <row r="7399" spans="3:3" x14ac:dyDescent="0.3">
      <c r="C7399" s="51"/>
    </row>
    <row r="7400" spans="3:3" x14ac:dyDescent="0.3">
      <c r="C7400" s="51"/>
    </row>
    <row r="7401" spans="3:3" x14ac:dyDescent="0.3">
      <c r="C7401" s="51"/>
    </row>
    <row r="7402" spans="3:3" x14ac:dyDescent="0.3">
      <c r="C7402" s="51"/>
    </row>
    <row r="7403" spans="3:3" x14ac:dyDescent="0.3">
      <c r="C7403" s="51"/>
    </row>
    <row r="7404" spans="3:3" x14ac:dyDescent="0.3">
      <c r="C7404" s="51"/>
    </row>
    <row r="7405" spans="3:3" x14ac:dyDescent="0.3">
      <c r="C7405" s="51"/>
    </row>
    <row r="7406" spans="3:3" x14ac:dyDescent="0.3">
      <c r="C7406" s="51"/>
    </row>
    <row r="7407" spans="3:3" x14ac:dyDescent="0.3">
      <c r="C7407" s="51"/>
    </row>
    <row r="7408" spans="3:3" x14ac:dyDescent="0.3">
      <c r="C7408" s="51"/>
    </row>
    <row r="7409" spans="3:3" x14ac:dyDescent="0.3">
      <c r="C7409" s="51"/>
    </row>
    <row r="7410" spans="3:3" x14ac:dyDescent="0.3">
      <c r="C7410" s="51"/>
    </row>
    <row r="7411" spans="3:3" x14ac:dyDescent="0.3">
      <c r="C7411" s="51"/>
    </row>
    <row r="7412" spans="3:3" x14ac:dyDescent="0.3">
      <c r="C7412" s="51"/>
    </row>
    <row r="7413" spans="3:3" x14ac:dyDescent="0.3">
      <c r="C7413" s="51"/>
    </row>
    <row r="7414" spans="3:3" x14ac:dyDescent="0.3">
      <c r="C7414" s="51"/>
    </row>
    <row r="7415" spans="3:3" x14ac:dyDescent="0.3">
      <c r="C7415" s="51"/>
    </row>
    <row r="7416" spans="3:3" x14ac:dyDescent="0.3">
      <c r="C7416" s="51"/>
    </row>
    <row r="7417" spans="3:3" x14ac:dyDescent="0.3">
      <c r="C7417" s="51"/>
    </row>
    <row r="7418" spans="3:3" x14ac:dyDescent="0.3">
      <c r="C7418" s="51"/>
    </row>
    <row r="7419" spans="3:3" x14ac:dyDescent="0.3">
      <c r="C7419" s="51"/>
    </row>
    <row r="7420" spans="3:3" x14ac:dyDescent="0.3">
      <c r="C7420" s="51"/>
    </row>
    <row r="7421" spans="3:3" x14ac:dyDescent="0.3">
      <c r="C7421" s="51"/>
    </row>
    <row r="7422" spans="3:3" x14ac:dyDescent="0.3">
      <c r="C7422" s="51"/>
    </row>
    <row r="7423" spans="3:3" x14ac:dyDescent="0.3">
      <c r="C7423" s="51"/>
    </row>
    <row r="7424" spans="3:3" x14ac:dyDescent="0.3">
      <c r="C7424" s="51"/>
    </row>
    <row r="7425" spans="3:3" x14ac:dyDescent="0.3">
      <c r="C7425" s="51"/>
    </row>
    <row r="7426" spans="3:3" x14ac:dyDescent="0.3">
      <c r="C7426" s="51"/>
    </row>
    <row r="7427" spans="3:3" x14ac:dyDescent="0.3">
      <c r="C7427" s="51"/>
    </row>
    <row r="7428" spans="3:3" x14ac:dyDescent="0.3">
      <c r="C7428" s="51"/>
    </row>
    <row r="7429" spans="3:3" x14ac:dyDescent="0.3">
      <c r="C7429" s="51"/>
    </row>
    <row r="7430" spans="3:3" x14ac:dyDescent="0.3">
      <c r="C7430" s="51"/>
    </row>
    <row r="7431" spans="3:3" x14ac:dyDescent="0.3">
      <c r="C7431" s="51"/>
    </row>
    <row r="7432" spans="3:3" x14ac:dyDescent="0.3">
      <c r="C7432" s="51"/>
    </row>
    <row r="7433" spans="3:3" x14ac:dyDescent="0.3">
      <c r="C7433" s="51"/>
    </row>
    <row r="7434" spans="3:3" x14ac:dyDescent="0.3">
      <c r="C7434" s="51"/>
    </row>
    <row r="7435" spans="3:3" x14ac:dyDescent="0.3">
      <c r="C7435" s="51"/>
    </row>
    <row r="7436" spans="3:3" x14ac:dyDescent="0.3">
      <c r="C7436" s="51"/>
    </row>
    <row r="7437" spans="3:3" x14ac:dyDescent="0.3">
      <c r="C7437" s="51"/>
    </row>
    <row r="7438" spans="3:3" x14ac:dyDescent="0.3">
      <c r="C7438" s="51"/>
    </row>
    <row r="7439" spans="3:3" x14ac:dyDescent="0.3">
      <c r="C7439" s="51"/>
    </row>
    <row r="7440" spans="3:3" x14ac:dyDescent="0.3">
      <c r="C7440" s="51"/>
    </row>
    <row r="7441" spans="3:3" x14ac:dyDescent="0.3">
      <c r="C7441" s="51"/>
    </row>
    <row r="7442" spans="3:3" x14ac:dyDescent="0.3">
      <c r="C7442" s="51"/>
    </row>
    <row r="7443" spans="3:3" x14ac:dyDescent="0.3">
      <c r="C7443" s="51"/>
    </row>
    <row r="7444" spans="3:3" x14ac:dyDescent="0.3">
      <c r="C7444" s="51"/>
    </row>
    <row r="7445" spans="3:3" x14ac:dyDescent="0.3">
      <c r="C7445" s="51"/>
    </row>
    <row r="7446" spans="3:3" x14ac:dyDescent="0.3">
      <c r="C7446" s="51"/>
    </row>
    <row r="7447" spans="3:3" x14ac:dyDescent="0.3">
      <c r="C7447" s="51"/>
    </row>
    <row r="7448" spans="3:3" x14ac:dyDescent="0.3">
      <c r="C7448" s="51"/>
    </row>
    <row r="7449" spans="3:3" x14ac:dyDescent="0.3">
      <c r="C7449" s="51"/>
    </row>
    <row r="7450" spans="3:3" x14ac:dyDescent="0.3">
      <c r="C7450" s="51"/>
    </row>
    <row r="7451" spans="3:3" x14ac:dyDescent="0.3">
      <c r="C7451" s="51"/>
    </row>
    <row r="7452" spans="3:3" x14ac:dyDescent="0.3">
      <c r="C7452" s="51"/>
    </row>
    <row r="7453" spans="3:3" x14ac:dyDescent="0.3">
      <c r="C7453" s="51"/>
    </row>
    <row r="7454" spans="3:3" x14ac:dyDescent="0.3">
      <c r="C7454" s="51"/>
    </row>
    <row r="7455" spans="3:3" x14ac:dyDescent="0.3">
      <c r="C7455" s="51"/>
    </row>
    <row r="7456" spans="3:3" x14ac:dyDescent="0.3">
      <c r="C7456" s="51"/>
    </row>
    <row r="7457" spans="3:3" x14ac:dyDescent="0.3">
      <c r="C7457" s="51"/>
    </row>
    <row r="7458" spans="3:3" x14ac:dyDescent="0.3">
      <c r="C7458" s="51"/>
    </row>
    <row r="7459" spans="3:3" x14ac:dyDescent="0.3">
      <c r="C7459" s="51"/>
    </row>
    <row r="7460" spans="3:3" x14ac:dyDescent="0.3">
      <c r="C7460" s="51"/>
    </row>
    <row r="7461" spans="3:3" x14ac:dyDescent="0.3">
      <c r="C7461" s="51"/>
    </row>
    <row r="7462" spans="3:3" x14ac:dyDescent="0.3">
      <c r="C7462" s="51"/>
    </row>
    <row r="7463" spans="3:3" x14ac:dyDescent="0.3">
      <c r="C7463" s="51"/>
    </row>
    <row r="7464" spans="3:3" x14ac:dyDescent="0.3">
      <c r="C7464" s="51"/>
    </row>
    <row r="7465" spans="3:3" x14ac:dyDescent="0.3">
      <c r="C7465" s="51"/>
    </row>
    <row r="7466" spans="3:3" x14ac:dyDescent="0.3">
      <c r="C7466" s="51"/>
    </row>
    <row r="7467" spans="3:3" x14ac:dyDescent="0.3">
      <c r="C7467" s="51"/>
    </row>
    <row r="7468" spans="3:3" x14ac:dyDescent="0.3">
      <c r="C7468" s="51"/>
    </row>
    <row r="7469" spans="3:3" x14ac:dyDescent="0.3">
      <c r="C7469" s="51"/>
    </row>
    <row r="7470" spans="3:3" x14ac:dyDescent="0.3">
      <c r="C7470" s="51"/>
    </row>
    <row r="7471" spans="3:3" x14ac:dyDescent="0.3">
      <c r="C7471" s="51"/>
    </row>
    <row r="7472" spans="3:3" x14ac:dyDescent="0.3">
      <c r="C7472" s="51"/>
    </row>
    <row r="7473" spans="3:3" x14ac:dyDescent="0.3">
      <c r="C7473" s="51"/>
    </row>
    <row r="7474" spans="3:3" x14ac:dyDescent="0.3">
      <c r="C7474" s="51"/>
    </row>
    <row r="7475" spans="3:3" x14ac:dyDescent="0.3">
      <c r="C7475" s="51"/>
    </row>
    <row r="7476" spans="3:3" x14ac:dyDescent="0.3">
      <c r="C7476" s="51"/>
    </row>
    <row r="7477" spans="3:3" x14ac:dyDescent="0.3">
      <c r="C7477" s="51"/>
    </row>
    <row r="7478" spans="3:3" x14ac:dyDescent="0.3">
      <c r="C7478" s="51"/>
    </row>
    <row r="7479" spans="3:3" x14ac:dyDescent="0.3">
      <c r="C7479" s="51"/>
    </row>
    <row r="7480" spans="3:3" x14ac:dyDescent="0.3">
      <c r="C7480" s="51"/>
    </row>
    <row r="7481" spans="3:3" x14ac:dyDescent="0.3">
      <c r="C7481" s="51"/>
    </row>
    <row r="7482" spans="3:3" x14ac:dyDescent="0.3">
      <c r="C7482" s="51"/>
    </row>
    <row r="7483" spans="3:3" x14ac:dyDescent="0.3">
      <c r="C7483" s="51"/>
    </row>
    <row r="7484" spans="3:3" x14ac:dyDescent="0.3">
      <c r="C7484" s="51"/>
    </row>
    <row r="7485" spans="3:3" x14ac:dyDescent="0.3">
      <c r="C7485" s="51"/>
    </row>
    <row r="7486" spans="3:3" x14ac:dyDescent="0.3">
      <c r="C7486" s="51"/>
    </row>
    <row r="7487" spans="3:3" x14ac:dyDescent="0.3">
      <c r="C7487" s="51"/>
    </row>
    <row r="7488" spans="3:3" x14ac:dyDescent="0.3">
      <c r="C7488" s="51"/>
    </row>
    <row r="7489" spans="3:3" x14ac:dyDescent="0.3">
      <c r="C7489" s="51"/>
    </row>
    <row r="7490" spans="3:3" x14ac:dyDescent="0.3">
      <c r="C7490" s="51"/>
    </row>
    <row r="7491" spans="3:3" x14ac:dyDescent="0.3">
      <c r="C7491" s="51"/>
    </row>
    <row r="7492" spans="3:3" x14ac:dyDescent="0.3">
      <c r="C7492" s="51"/>
    </row>
    <row r="7493" spans="3:3" x14ac:dyDescent="0.3">
      <c r="C7493" s="51"/>
    </row>
    <row r="7494" spans="3:3" x14ac:dyDescent="0.3">
      <c r="C7494" s="51"/>
    </row>
    <row r="7495" spans="3:3" x14ac:dyDescent="0.3">
      <c r="C7495" s="51"/>
    </row>
    <row r="7496" spans="3:3" x14ac:dyDescent="0.3">
      <c r="C7496" s="51"/>
    </row>
    <row r="7497" spans="3:3" x14ac:dyDescent="0.3">
      <c r="C7497" s="51"/>
    </row>
    <row r="7498" spans="3:3" x14ac:dyDescent="0.3">
      <c r="C7498" s="51"/>
    </row>
    <row r="7499" spans="3:3" x14ac:dyDescent="0.3">
      <c r="C7499" s="51"/>
    </row>
    <row r="7500" spans="3:3" x14ac:dyDescent="0.3">
      <c r="C7500" s="51"/>
    </row>
    <row r="7501" spans="3:3" x14ac:dyDescent="0.3">
      <c r="C7501" s="51"/>
    </row>
    <row r="7502" spans="3:3" x14ac:dyDescent="0.3">
      <c r="C7502" s="51"/>
    </row>
    <row r="7503" spans="3:3" x14ac:dyDescent="0.3">
      <c r="C7503" s="51"/>
    </row>
    <row r="7504" spans="3:3" x14ac:dyDescent="0.3">
      <c r="C7504" s="51"/>
    </row>
    <row r="7505" spans="3:3" x14ac:dyDescent="0.3">
      <c r="C7505" s="51"/>
    </row>
    <row r="7506" spans="3:3" x14ac:dyDescent="0.3">
      <c r="C7506" s="51"/>
    </row>
    <row r="7507" spans="3:3" x14ac:dyDescent="0.3">
      <c r="C7507" s="51"/>
    </row>
    <row r="7508" spans="3:3" x14ac:dyDescent="0.3">
      <c r="C7508" s="51"/>
    </row>
    <row r="7509" spans="3:3" x14ac:dyDescent="0.3">
      <c r="C7509" s="51"/>
    </row>
    <row r="7510" spans="3:3" x14ac:dyDescent="0.3">
      <c r="C7510" s="51"/>
    </row>
    <row r="7511" spans="3:3" x14ac:dyDescent="0.3">
      <c r="C7511" s="51"/>
    </row>
    <row r="7512" spans="3:3" x14ac:dyDescent="0.3">
      <c r="C7512" s="51"/>
    </row>
    <row r="7513" spans="3:3" x14ac:dyDescent="0.3">
      <c r="C7513" s="51"/>
    </row>
    <row r="7514" spans="3:3" x14ac:dyDescent="0.3">
      <c r="C7514" s="51"/>
    </row>
    <row r="7515" spans="3:3" x14ac:dyDescent="0.3">
      <c r="C7515" s="51"/>
    </row>
    <row r="7516" spans="3:3" x14ac:dyDescent="0.3">
      <c r="C7516" s="51"/>
    </row>
    <row r="7517" spans="3:3" x14ac:dyDescent="0.3">
      <c r="C7517" s="51"/>
    </row>
    <row r="7518" spans="3:3" x14ac:dyDescent="0.3">
      <c r="C7518" s="51"/>
    </row>
    <row r="7519" spans="3:3" x14ac:dyDescent="0.3">
      <c r="C7519" s="51"/>
    </row>
    <row r="7520" spans="3:3" x14ac:dyDescent="0.3">
      <c r="C7520" s="51"/>
    </row>
    <row r="7521" spans="3:3" x14ac:dyDescent="0.3">
      <c r="C7521" s="51"/>
    </row>
    <row r="7522" spans="3:3" x14ac:dyDescent="0.3">
      <c r="C7522" s="51"/>
    </row>
    <row r="7523" spans="3:3" x14ac:dyDescent="0.3">
      <c r="C7523" s="51"/>
    </row>
    <row r="7524" spans="3:3" x14ac:dyDescent="0.3">
      <c r="C7524" s="51"/>
    </row>
    <row r="7525" spans="3:3" x14ac:dyDescent="0.3">
      <c r="C7525" s="51"/>
    </row>
    <row r="7526" spans="3:3" x14ac:dyDescent="0.3">
      <c r="C7526" s="51"/>
    </row>
    <row r="7527" spans="3:3" x14ac:dyDescent="0.3">
      <c r="C7527" s="51"/>
    </row>
    <row r="7528" spans="3:3" x14ac:dyDescent="0.3">
      <c r="C7528" s="51"/>
    </row>
    <row r="7529" spans="3:3" x14ac:dyDescent="0.3">
      <c r="C7529" s="51"/>
    </row>
    <row r="7530" spans="3:3" x14ac:dyDescent="0.3">
      <c r="C7530" s="51"/>
    </row>
    <row r="7531" spans="3:3" x14ac:dyDescent="0.3">
      <c r="C7531" s="51"/>
    </row>
    <row r="7532" spans="3:3" x14ac:dyDescent="0.3">
      <c r="C7532" s="51"/>
    </row>
    <row r="7533" spans="3:3" x14ac:dyDescent="0.3">
      <c r="C7533" s="51"/>
    </row>
    <row r="7534" spans="3:3" x14ac:dyDescent="0.3">
      <c r="C7534" s="51"/>
    </row>
    <row r="7535" spans="3:3" x14ac:dyDescent="0.3">
      <c r="C7535" s="51"/>
    </row>
    <row r="7536" spans="3:3" x14ac:dyDescent="0.3">
      <c r="C7536" s="51"/>
    </row>
    <row r="7537" spans="3:3" x14ac:dyDescent="0.3">
      <c r="C7537" s="51"/>
    </row>
    <row r="7538" spans="3:3" x14ac:dyDescent="0.3">
      <c r="C7538" s="51"/>
    </row>
    <row r="7539" spans="3:3" x14ac:dyDescent="0.3">
      <c r="C7539" s="51"/>
    </row>
    <row r="7540" spans="3:3" x14ac:dyDescent="0.3">
      <c r="C7540" s="51"/>
    </row>
    <row r="7541" spans="3:3" x14ac:dyDescent="0.3">
      <c r="C7541" s="51"/>
    </row>
    <row r="7542" spans="3:3" x14ac:dyDescent="0.3">
      <c r="C7542" s="51"/>
    </row>
    <row r="7543" spans="3:3" x14ac:dyDescent="0.3">
      <c r="C7543" s="51"/>
    </row>
    <row r="7544" spans="3:3" x14ac:dyDescent="0.3">
      <c r="C7544" s="51"/>
    </row>
    <row r="7545" spans="3:3" x14ac:dyDescent="0.3">
      <c r="C7545" s="51"/>
    </row>
    <row r="7546" spans="3:3" x14ac:dyDescent="0.3">
      <c r="C7546" s="51"/>
    </row>
    <row r="7547" spans="3:3" x14ac:dyDescent="0.3">
      <c r="C7547" s="51"/>
    </row>
    <row r="7548" spans="3:3" x14ac:dyDescent="0.3">
      <c r="C7548" s="51"/>
    </row>
    <row r="7549" spans="3:3" x14ac:dyDescent="0.3">
      <c r="C7549" s="51"/>
    </row>
    <row r="7550" spans="3:3" x14ac:dyDescent="0.3">
      <c r="C7550" s="51"/>
    </row>
    <row r="7551" spans="3:3" x14ac:dyDescent="0.3">
      <c r="C7551" s="51"/>
    </row>
    <row r="7552" spans="3:3" x14ac:dyDescent="0.3">
      <c r="C7552" s="51"/>
    </row>
    <row r="7553" spans="3:3" x14ac:dyDescent="0.3">
      <c r="C7553" s="51"/>
    </row>
    <row r="7554" spans="3:3" x14ac:dyDescent="0.3">
      <c r="C7554" s="51"/>
    </row>
    <row r="7555" spans="3:3" x14ac:dyDescent="0.3">
      <c r="C7555" s="51"/>
    </row>
    <row r="7556" spans="3:3" x14ac:dyDescent="0.3">
      <c r="C7556" s="51"/>
    </row>
    <row r="7557" spans="3:3" x14ac:dyDescent="0.3">
      <c r="C7557" s="51"/>
    </row>
    <row r="7558" spans="3:3" x14ac:dyDescent="0.3">
      <c r="C7558" s="51"/>
    </row>
    <row r="7559" spans="3:3" x14ac:dyDescent="0.3">
      <c r="C7559" s="51"/>
    </row>
    <row r="7560" spans="3:3" x14ac:dyDescent="0.3">
      <c r="C7560" s="51"/>
    </row>
    <row r="7561" spans="3:3" x14ac:dyDescent="0.3">
      <c r="C7561" s="51"/>
    </row>
    <row r="7562" spans="3:3" x14ac:dyDescent="0.3">
      <c r="C7562" s="51"/>
    </row>
    <row r="7563" spans="3:3" x14ac:dyDescent="0.3">
      <c r="C7563" s="51"/>
    </row>
    <row r="7564" spans="3:3" x14ac:dyDescent="0.3">
      <c r="C7564" s="51"/>
    </row>
    <row r="7565" spans="3:3" x14ac:dyDescent="0.3">
      <c r="C7565" s="51"/>
    </row>
    <row r="7566" spans="3:3" x14ac:dyDescent="0.3">
      <c r="C7566" s="51"/>
    </row>
    <row r="7567" spans="3:3" x14ac:dyDescent="0.3">
      <c r="C7567" s="51"/>
    </row>
    <row r="7568" spans="3:3" x14ac:dyDescent="0.3">
      <c r="C7568" s="51"/>
    </row>
    <row r="7569" spans="3:3" x14ac:dyDescent="0.3">
      <c r="C7569" s="51"/>
    </row>
    <row r="7570" spans="3:3" x14ac:dyDescent="0.3">
      <c r="C7570" s="51"/>
    </row>
    <row r="7571" spans="3:3" x14ac:dyDescent="0.3">
      <c r="C7571" s="51"/>
    </row>
    <row r="7572" spans="3:3" x14ac:dyDescent="0.3">
      <c r="C7572" s="51"/>
    </row>
    <row r="7573" spans="3:3" x14ac:dyDescent="0.3">
      <c r="C7573" s="51"/>
    </row>
    <row r="7574" spans="3:3" x14ac:dyDescent="0.3">
      <c r="C7574" s="51"/>
    </row>
    <row r="7575" spans="3:3" x14ac:dyDescent="0.3">
      <c r="C7575" s="51"/>
    </row>
    <row r="7576" spans="3:3" x14ac:dyDescent="0.3">
      <c r="C7576" s="51"/>
    </row>
    <row r="7577" spans="3:3" x14ac:dyDescent="0.3">
      <c r="C7577" s="51"/>
    </row>
    <row r="7578" spans="3:3" x14ac:dyDescent="0.3">
      <c r="C7578" s="51"/>
    </row>
    <row r="7579" spans="3:3" x14ac:dyDescent="0.3">
      <c r="C7579" s="51"/>
    </row>
    <row r="7580" spans="3:3" x14ac:dyDescent="0.3">
      <c r="C7580" s="51"/>
    </row>
    <row r="7581" spans="3:3" x14ac:dyDescent="0.3">
      <c r="C7581" s="51"/>
    </row>
    <row r="7582" spans="3:3" x14ac:dyDescent="0.3">
      <c r="C7582" s="51"/>
    </row>
    <row r="7583" spans="3:3" x14ac:dyDescent="0.3">
      <c r="C7583" s="51"/>
    </row>
    <row r="7584" spans="3:3" x14ac:dyDescent="0.3">
      <c r="C7584" s="51"/>
    </row>
    <row r="7585" spans="3:3" x14ac:dyDescent="0.3">
      <c r="C7585" s="51"/>
    </row>
    <row r="7586" spans="3:3" x14ac:dyDescent="0.3">
      <c r="C7586" s="51"/>
    </row>
    <row r="7587" spans="3:3" x14ac:dyDescent="0.3">
      <c r="C7587" s="51"/>
    </row>
    <row r="7588" spans="3:3" x14ac:dyDescent="0.3">
      <c r="C7588" s="51"/>
    </row>
    <row r="7589" spans="3:3" x14ac:dyDescent="0.3">
      <c r="C7589" s="51"/>
    </row>
    <row r="7590" spans="3:3" x14ac:dyDescent="0.3">
      <c r="C7590" s="51"/>
    </row>
    <row r="7591" spans="3:3" x14ac:dyDescent="0.3">
      <c r="C7591" s="51"/>
    </row>
    <row r="7592" spans="3:3" x14ac:dyDescent="0.3">
      <c r="C7592" s="51"/>
    </row>
    <row r="7593" spans="3:3" x14ac:dyDescent="0.3">
      <c r="C7593" s="51"/>
    </row>
    <row r="7594" spans="3:3" x14ac:dyDescent="0.3">
      <c r="C7594" s="51"/>
    </row>
    <row r="7595" spans="3:3" x14ac:dyDescent="0.3">
      <c r="C7595" s="51"/>
    </row>
    <row r="7596" spans="3:3" x14ac:dyDescent="0.3">
      <c r="C7596" s="51"/>
    </row>
    <row r="7597" spans="3:3" x14ac:dyDescent="0.3">
      <c r="C7597" s="51"/>
    </row>
    <row r="7598" spans="3:3" x14ac:dyDescent="0.3">
      <c r="C7598" s="51"/>
    </row>
    <row r="7599" spans="3:3" x14ac:dyDescent="0.3">
      <c r="C7599" s="51"/>
    </row>
    <row r="7600" spans="3:3" x14ac:dyDescent="0.3">
      <c r="C7600" s="51"/>
    </row>
    <row r="7601" spans="3:3" x14ac:dyDescent="0.3">
      <c r="C7601" s="51"/>
    </row>
    <row r="7602" spans="3:3" x14ac:dyDescent="0.3">
      <c r="C7602" s="51"/>
    </row>
    <row r="7603" spans="3:3" x14ac:dyDescent="0.3">
      <c r="C7603" s="51"/>
    </row>
    <row r="7604" spans="3:3" x14ac:dyDescent="0.3">
      <c r="C7604" s="51"/>
    </row>
    <row r="7605" spans="3:3" x14ac:dyDescent="0.3">
      <c r="C7605" s="51"/>
    </row>
    <row r="7606" spans="3:3" x14ac:dyDescent="0.3">
      <c r="C7606" s="51"/>
    </row>
    <row r="7607" spans="3:3" x14ac:dyDescent="0.3">
      <c r="C7607" s="51"/>
    </row>
    <row r="7608" spans="3:3" x14ac:dyDescent="0.3">
      <c r="C7608" s="51"/>
    </row>
    <row r="7609" spans="3:3" x14ac:dyDescent="0.3">
      <c r="C7609" s="51"/>
    </row>
    <row r="7610" spans="3:3" x14ac:dyDescent="0.3">
      <c r="C7610" s="51"/>
    </row>
    <row r="7611" spans="3:3" x14ac:dyDescent="0.3">
      <c r="C7611" s="51"/>
    </row>
    <row r="7612" spans="3:3" x14ac:dyDescent="0.3">
      <c r="C7612" s="51"/>
    </row>
    <row r="7613" spans="3:3" x14ac:dyDescent="0.3">
      <c r="C7613" s="51"/>
    </row>
    <row r="7614" spans="3:3" x14ac:dyDescent="0.3">
      <c r="C7614" s="51"/>
    </row>
    <row r="7615" spans="3:3" x14ac:dyDescent="0.3">
      <c r="C7615" s="51"/>
    </row>
    <row r="7616" spans="3:3" x14ac:dyDescent="0.3">
      <c r="C7616" s="51"/>
    </row>
    <row r="7617" spans="3:3" x14ac:dyDescent="0.3">
      <c r="C7617" s="51"/>
    </row>
    <row r="7618" spans="3:3" x14ac:dyDescent="0.3">
      <c r="C7618" s="51"/>
    </row>
    <row r="7619" spans="3:3" x14ac:dyDescent="0.3">
      <c r="C7619" s="51"/>
    </row>
    <row r="7620" spans="3:3" x14ac:dyDescent="0.3">
      <c r="C7620" s="51"/>
    </row>
    <row r="7621" spans="3:3" x14ac:dyDescent="0.3">
      <c r="C7621" s="51"/>
    </row>
    <row r="7622" spans="3:3" x14ac:dyDescent="0.3">
      <c r="C7622" s="51"/>
    </row>
    <row r="7623" spans="3:3" x14ac:dyDescent="0.3">
      <c r="C7623" s="51"/>
    </row>
    <row r="7624" spans="3:3" x14ac:dyDescent="0.3">
      <c r="C7624" s="51"/>
    </row>
    <row r="7625" spans="3:3" x14ac:dyDescent="0.3">
      <c r="C7625" s="51"/>
    </row>
    <row r="7626" spans="3:3" x14ac:dyDescent="0.3">
      <c r="C7626" s="51"/>
    </row>
    <row r="7627" spans="3:3" x14ac:dyDescent="0.3">
      <c r="C7627" s="51"/>
    </row>
    <row r="7628" spans="3:3" x14ac:dyDescent="0.3">
      <c r="C7628" s="51"/>
    </row>
    <row r="7629" spans="3:3" x14ac:dyDescent="0.3">
      <c r="C7629" s="51"/>
    </row>
    <row r="7630" spans="3:3" x14ac:dyDescent="0.3">
      <c r="C7630" s="51"/>
    </row>
    <row r="7631" spans="3:3" x14ac:dyDescent="0.3">
      <c r="C7631" s="51"/>
    </row>
    <row r="7632" spans="3:3" x14ac:dyDescent="0.3">
      <c r="C7632" s="51"/>
    </row>
    <row r="7633" spans="3:3" x14ac:dyDescent="0.3">
      <c r="C7633" s="51"/>
    </row>
    <row r="7634" spans="3:3" x14ac:dyDescent="0.3">
      <c r="C7634" s="51"/>
    </row>
    <row r="7635" spans="3:3" x14ac:dyDescent="0.3">
      <c r="C7635" s="51"/>
    </row>
    <row r="7636" spans="3:3" x14ac:dyDescent="0.3">
      <c r="C7636" s="51"/>
    </row>
    <row r="7637" spans="3:3" x14ac:dyDescent="0.3">
      <c r="C7637" s="51"/>
    </row>
    <row r="7638" spans="3:3" x14ac:dyDescent="0.3">
      <c r="C7638" s="51"/>
    </row>
    <row r="7639" spans="3:3" x14ac:dyDescent="0.3">
      <c r="C7639" s="51"/>
    </row>
    <row r="7640" spans="3:3" x14ac:dyDescent="0.3">
      <c r="C7640" s="51"/>
    </row>
    <row r="7641" spans="3:3" x14ac:dyDescent="0.3">
      <c r="C7641" s="51"/>
    </row>
    <row r="7642" spans="3:3" x14ac:dyDescent="0.3">
      <c r="C7642" s="51"/>
    </row>
    <row r="7643" spans="3:3" x14ac:dyDescent="0.3">
      <c r="C7643" s="51"/>
    </row>
    <row r="7644" spans="3:3" x14ac:dyDescent="0.3">
      <c r="C7644" s="51"/>
    </row>
    <row r="7645" spans="3:3" x14ac:dyDescent="0.3">
      <c r="C7645" s="51"/>
    </row>
    <row r="7646" spans="3:3" x14ac:dyDescent="0.3">
      <c r="C7646" s="51"/>
    </row>
    <row r="7647" spans="3:3" x14ac:dyDescent="0.3">
      <c r="C7647" s="51"/>
    </row>
    <row r="7648" spans="3:3" x14ac:dyDescent="0.3">
      <c r="C7648" s="51"/>
    </row>
    <row r="7649" spans="3:3" x14ac:dyDescent="0.3">
      <c r="C7649" s="51"/>
    </row>
    <row r="7650" spans="3:3" x14ac:dyDescent="0.3">
      <c r="C7650" s="51"/>
    </row>
    <row r="7651" spans="3:3" x14ac:dyDescent="0.3">
      <c r="C7651" s="51"/>
    </row>
    <row r="7652" spans="3:3" x14ac:dyDescent="0.3">
      <c r="C7652" s="51"/>
    </row>
    <row r="7653" spans="3:3" x14ac:dyDescent="0.3">
      <c r="C7653" s="51"/>
    </row>
    <row r="7654" spans="3:3" x14ac:dyDescent="0.3">
      <c r="C7654" s="51"/>
    </row>
    <row r="7655" spans="3:3" x14ac:dyDescent="0.3">
      <c r="C7655" s="51"/>
    </row>
    <row r="7656" spans="3:3" x14ac:dyDescent="0.3">
      <c r="C7656" s="51"/>
    </row>
    <row r="7657" spans="3:3" x14ac:dyDescent="0.3">
      <c r="C7657" s="51"/>
    </row>
    <row r="7658" spans="3:3" x14ac:dyDescent="0.3">
      <c r="C7658" s="51"/>
    </row>
    <row r="7659" spans="3:3" x14ac:dyDescent="0.3">
      <c r="C7659" s="51"/>
    </row>
    <row r="7660" spans="3:3" x14ac:dyDescent="0.3">
      <c r="C7660" s="51"/>
    </row>
    <row r="7661" spans="3:3" x14ac:dyDescent="0.3">
      <c r="C7661" s="51"/>
    </row>
    <row r="7662" spans="3:3" x14ac:dyDescent="0.3">
      <c r="C7662" s="51"/>
    </row>
    <row r="7663" spans="3:3" x14ac:dyDescent="0.3">
      <c r="C7663" s="51"/>
    </row>
    <row r="7664" spans="3:3" x14ac:dyDescent="0.3">
      <c r="C7664" s="51"/>
    </row>
    <row r="7665" spans="3:3" x14ac:dyDescent="0.3">
      <c r="C7665" s="51"/>
    </row>
    <row r="7666" spans="3:3" x14ac:dyDescent="0.3">
      <c r="C7666" s="51"/>
    </row>
    <row r="7667" spans="3:3" x14ac:dyDescent="0.3">
      <c r="C7667" s="51"/>
    </row>
    <row r="7668" spans="3:3" x14ac:dyDescent="0.3">
      <c r="C7668" s="51"/>
    </row>
    <row r="7669" spans="3:3" x14ac:dyDescent="0.3">
      <c r="C7669" s="51"/>
    </row>
    <row r="7670" spans="3:3" x14ac:dyDescent="0.3">
      <c r="C7670" s="51"/>
    </row>
    <row r="7671" spans="3:3" x14ac:dyDescent="0.3">
      <c r="C7671" s="51"/>
    </row>
    <row r="7672" spans="3:3" x14ac:dyDescent="0.3">
      <c r="C7672" s="51"/>
    </row>
    <row r="7673" spans="3:3" x14ac:dyDescent="0.3">
      <c r="C7673" s="51"/>
    </row>
    <row r="7674" spans="3:3" x14ac:dyDescent="0.3">
      <c r="C7674" s="51"/>
    </row>
    <row r="7675" spans="3:3" x14ac:dyDescent="0.3">
      <c r="C7675" s="51"/>
    </row>
    <row r="7676" spans="3:3" x14ac:dyDescent="0.3">
      <c r="C7676" s="51"/>
    </row>
    <row r="7677" spans="3:3" x14ac:dyDescent="0.3">
      <c r="C7677" s="51"/>
    </row>
    <row r="7678" spans="3:3" x14ac:dyDescent="0.3">
      <c r="C7678" s="51"/>
    </row>
    <row r="7679" spans="3:3" x14ac:dyDescent="0.3">
      <c r="C7679" s="51"/>
    </row>
    <row r="7680" spans="3:3" x14ac:dyDescent="0.3">
      <c r="C7680" s="51"/>
    </row>
    <row r="7681" spans="3:3" x14ac:dyDescent="0.3">
      <c r="C7681" s="51"/>
    </row>
    <row r="7682" spans="3:3" x14ac:dyDescent="0.3">
      <c r="C7682" s="51"/>
    </row>
    <row r="7683" spans="3:3" x14ac:dyDescent="0.3">
      <c r="C7683" s="51"/>
    </row>
    <row r="7684" spans="3:3" x14ac:dyDescent="0.3">
      <c r="C7684" s="51"/>
    </row>
    <row r="7685" spans="3:3" x14ac:dyDescent="0.3">
      <c r="C7685" s="51"/>
    </row>
    <row r="7686" spans="3:3" x14ac:dyDescent="0.3">
      <c r="C7686" s="51"/>
    </row>
    <row r="7687" spans="3:3" x14ac:dyDescent="0.3">
      <c r="C7687" s="51"/>
    </row>
    <row r="7688" spans="3:3" x14ac:dyDescent="0.3">
      <c r="C7688" s="51"/>
    </row>
    <row r="7689" spans="3:3" x14ac:dyDescent="0.3">
      <c r="C7689" s="51"/>
    </row>
    <row r="7690" spans="3:3" x14ac:dyDescent="0.3">
      <c r="C7690" s="51"/>
    </row>
    <row r="7691" spans="3:3" x14ac:dyDescent="0.3">
      <c r="C7691" s="51"/>
    </row>
    <row r="7692" spans="3:3" x14ac:dyDescent="0.3">
      <c r="C7692" s="51"/>
    </row>
    <row r="7693" spans="3:3" x14ac:dyDescent="0.3">
      <c r="C7693" s="51"/>
    </row>
    <row r="7694" spans="3:3" x14ac:dyDescent="0.3">
      <c r="C7694" s="51"/>
    </row>
    <row r="7695" spans="3:3" x14ac:dyDescent="0.3">
      <c r="C7695" s="51"/>
    </row>
    <row r="7696" spans="3:3" x14ac:dyDescent="0.3">
      <c r="C7696" s="51"/>
    </row>
    <row r="7697" spans="3:3" x14ac:dyDescent="0.3">
      <c r="C7697" s="51"/>
    </row>
    <row r="7698" spans="3:3" x14ac:dyDescent="0.3">
      <c r="C7698" s="51"/>
    </row>
    <row r="7699" spans="3:3" x14ac:dyDescent="0.3">
      <c r="C7699" s="51"/>
    </row>
    <row r="7700" spans="3:3" x14ac:dyDescent="0.3">
      <c r="C7700" s="51"/>
    </row>
    <row r="7701" spans="3:3" x14ac:dyDescent="0.3">
      <c r="C7701" s="51"/>
    </row>
    <row r="7702" spans="3:3" x14ac:dyDescent="0.3">
      <c r="C7702" s="51"/>
    </row>
    <row r="7703" spans="3:3" x14ac:dyDescent="0.3">
      <c r="C7703" s="51"/>
    </row>
    <row r="7704" spans="3:3" x14ac:dyDescent="0.3">
      <c r="C7704" s="51"/>
    </row>
    <row r="7705" spans="3:3" x14ac:dyDescent="0.3">
      <c r="C7705" s="51"/>
    </row>
    <row r="7706" spans="3:3" x14ac:dyDescent="0.3">
      <c r="C7706" s="51"/>
    </row>
    <row r="7707" spans="3:3" x14ac:dyDescent="0.3">
      <c r="C7707" s="51"/>
    </row>
    <row r="7708" spans="3:3" x14ac:dyDescent="0.3">
      <c r="C7708" s="51"/>
    </row>
    <row r="7709" spans="3:3" x14ac:dyDescent="0.3">
      <c r="C7709" s="51"/>
    </row>
    <row r="7710" spans="3:3" x14ac:dyDescent="0.3">
      <c r="C7710" s="51"/>
    </row>
    <row r="7711" spans="3:3" x14ac:dyDescent="0.3">
      <c r="C7711" s="51"/>
    </row>
    <row r="7712" spans="3:3" x14ac:dyDescent="0.3">
      <c r="C7712" s="51"/>
    </row>
    <row r="7713" spans="3:3" x14ac:dyDescent="0.3">
      <c r="C7713" s="51"/>
    </row>
    <row r="7714" spans="3:3" x14ac:dyDescent="0.3">
      <c r="C7714" s="51"/>
    </row>
    <row r="7715" spans="3:3" x14ac:dyDescent="0.3">
      <c r="C7715" s="51"/>
    </row>
    <row r="7716" spans="3:3" x14ac:dyDescent="0.3">
      <c r="C7716" s="51"/>
    </row>
    <row r="7717" spans="3:3" x14ac:dyDescent="0.3">
      <c r="C7717" s="51"/>
    </row>
    <row r="7718" spans="3:3" x14ac:dyDescent="0.3">
      <c r="C7718" s="51"/>
    </row>
    <row r="7719" spans="3:3" x14ac:dyDescent="0.3">
      <c r="C7719" s="51"/>
    </row>
    <row r="7720" spans="3:3" x14ac:dyDescent="0.3">
      <c r="C7720" s="51"/>
    </row>
    <row r="7721" spans="3:3" x14ac:dyDescent="0.3">
      <c r="C7721" s="51"/>
    </row>
    <row r="7722" spans="3:3" x14ac:dyDescent="0.3">
      <c r="C7722" s="51"/>
    </row>
    <row r="7723" spans="3:3" x14ac:dyDescent="0.3">
      <c r="C7723" s="51"/>
    </row>
    <row r="7724" spans="3:3" x14ac:dyDescent="0.3">
      <c r="C7724" s="51"/>
    </row>
    <row r="7725" spans="3:3" x14ac:dyDescent="0.3">
      <c r="C7725" s="51"/>
    </row>
    <row r="7726" spans="3:3" x14ac:dyDescent="0.3">
      <c r="C7726" s="51"/>
    </row>
    <row r="7727" spans="3:3" x14ac:dyDescent="0.3">
      <c r="C7727" s="51"/>
    </row>
    <row r="7728" spans="3:3" x14ac:dyDescent="0.3">
      <c r="C7728" s="51"/>
    </row>
    <row r="7729" spans="3:3" x14ac:dyDescent="0.3">
      <c r="C7729" s="51"/>
    </row>
    <row r="7730" spans="3:3" x14ac:dyDescent="0.3">
      <c r="C7730" s="51"/>
    </row>
    <row r="7731" spans="3:3" x14ac:dyDescent="0.3">
      <c r="C7731" s="51"/>
    </row>
    <row r="7732" spans="3:3" x14ac:dyDescent="0.3">
      <c r="C7732" s="51"/>
    </row>
    <row r="7733" spans="3:3" x14ac:dyDescent="0.3">
      <c r="C7733" s="51"/>
    </row>
    <row r="7734" spans="3:3" x14ac:dyDescent="0.3">
      <c r="C7734" s="51"/>
    </row>
    <row r="7735" spans="3:3" x14ac:dyDescent="0.3">
      <c r="C7735" s="51"/>
    </row>
    <row r="7736" spans="3:3" x14ac:dyDescent="0.3">
      <c r="C7736" s="51"/>
    </row>
    <row r="7737" spans="3:3" x14ac:dyDescent="0.3">
      <c r="C7737" s="51"/>
    </row>
    <row r="7738" spans="3:3" x14ac:dyDescent="0.3">
      <c r="C7738" s="51"/>
    </row>
    <row r="7739" spans="3:3" x14ac:dyDescent="0.3">
      <c r="C7739" s="51"/>
    </row>
    <row r="7740" spans="3:3" x14ac:dyDescent="0.3">
      <c r="C7740" s="51"/>
    </row>
    <row r="7741" spans="3:3" x14ac:dyDescent="0.3">
      <c r="C7741" s="51"/>
    </row>
    <row r="7742" spans="3:3" x14ac:dyDescent="0.3">
      <c r="C7742" s="51"/>
    </row>
    <row r="7743" spans="3:3" x14ac:dyDescent="0.3">
      <c r="C7743" s="51"/>
    </row>
    <row r="7744" spans="3:3" x14ac:dyDescent="0.3">
      <c r="C7744" s="51"/>
    </row>
    <row r="7745" spans="3:3" x14ac:dyDescent="0.3">
      <c r="C7745" s="51"/>
    </row>
    <row r="7746" spans="3:3" x14ac:dyDescent="0.3">
      <c r="C7746" s="51"/>
    </row>
    <row r="7747" spans="3:3" x14ac:dyDescent="0.3">
      <c r="C7747" s="51"/>
    </row>
    <row r="7748" spans="3:3" x14ac:dyDescent="0.3">
      <c r="C7748" s="51"/>
    </row>
    <row r="7749" spans="3:3" x14ac:dyDescent="0.3">
      <c r="C7749" s="51"/>
    </row>
    <row r="7750" spans="3:3" x14ac:dyDescent="0.3">
      <c r="C7750" s="51"/>
    </row>
    <row r="7751" spans="3:3" x14ac:dyDescent="0.3">
      <c r="C7751" s="51"/>
    </row>
    <row r="7752" spans="3:3" x14ac:dyDescent="0.3">
      <c r="C7752" s="51"/>
    </row>
    <row r="7753" spans="3:3" x14ac:dyDescent="0.3">
      <c r="C7753" s="51"/>
    </row>
    <row r="7754" spans="3:3" x14ac:dyDescent="0.3">
      <c r="C7754" s="51"/>
    </row>
    <row r="7755" spans="3:3" x14ac:dyDescent="0.3">
      <c r="C7755" s="51"/>
    </row>
    <row r="7756" spans="3:3" x14ac:dyDescent="0.3">
      <c r="C7756" s="51"/>
    </row>
    <row r="7757" spans="3:3" x14ac:dyDescent="0.3">
      <c r="C7757" s="51"/>
    </row>
    <row r="7758" spans="3:3" x14ac:dyDescent="0.3">
      <c r="C7758" s="51"/>
    </row>
    <row r="7759" spans="3:3" x14ac:dyDescent="0.3">
      <c r="C7759" s="51"/>
    </row>
    <row r="7760" spans="3:3" x14ac:dyDescent="0.3">
      <c r="C7760" s="51"/>
    </row>
    <row r="7761" spans="3:3" x14ac:dyDescent="0.3">
      <c r="C7761" s="51"/>
    </row>
    <row r="7762" spans="3:3" x14ac:dyDescent="0.3">
      <c r="C7762" s="51"/>
    </row>
    <row r="7763" spans="3:3" x14ac:dyDescent="0.3">
      <c r="C7763" s="51"/>
    </row>
    <row r="7764" spans="3:3" x14ac:dyDescent="0.3">
      <c r="C7764" s="51"/>
    </row>
    <row r="7765" spans="3:3" x14ac:dyDescent="0.3">
      <c r="C7765" s="51"/>
    </row>
    <row r="7766" spans="3:3" x14ac:dyDescent="0.3">
      <c r="C7766" s="51"/>
    </row>
    <row r="7767" spans="3:3" x14ac:dyDescent="0.3">
      <c r="C7767" s="51"/>
    </row>
    <row r="7768" spans="3:3" x14ac:dyDescent="0.3">
      <c r="C7768" s="51"/>
    </row>
    <row r="7769" spans="3:3" x14ac:dyDescent="0.3">
      <c r="C7769" s="51"/>
    </row>
    <row r="7770" spans="3:3" x14ac:dyDescent="0.3">
      <c r="C7770" s="51"/>
    </row>
    <row r="7771" spans="3:3" x14ac:dyDescent="0.3">
      <c r="C7771" s="51"/>
    </row>
    <row r="7772" spans="3:3" x14ac:dyDescent="0.3">
      <c r="C7772" s="51"/>
    </row>
    <row r="7773" spans="3:3" x14ac:dyDescent="0.3">
      <c r="C7773" s="51"/>
    </row>
    <row r="7774" spans="3:3" x14ac:dyDescent="0.3">
      <c r="C7774" s="51"/>
    </row>
    <row r="7775" spans="3:3" x14ac:dyDescent="0.3">
      <c r="C7775" s="51"/>
    </row>
    <row r="7776" spans="3:3" x14ac:dyDescent="0.3">
      <c r="C7776" s="51"/>
    </row>
    <row r="7777" spans="3:3" x14ac:dyDescent="0.3">
      <c r="C7777" s="51"/>
    </row>
    <row r="7778" spans="3:3" x14ac:dyDescent="0.3">
      <c r="C7778" s="51"/>
    </row>
    <row r="7779" spans="3:3" x14ac:dyDescent="0.3">
      <c r="C7779" s="51"/>
    </row>
    <row r="7780" spans="3:3" x14ac:dyDescent="0.3">
      <c r="C7780" s="51"/>
    </row>
    <row r="7781" spans="3:3" x14ac:dyDescent="0.3">
      <c r="C7781" s="51"/>
    </row>
    <row r="7782" spans="3:3" x14ac:dyDescent="0.3">
      <c r="C7782" s="51"/>
    </row>
    <row r="7783" spans="3:3" x14ac:dyDescent="0.3">
      <c r="C7783" s="51"/>
    </row>
    <row r="7784" spans="3:3" x14ac:dyDescent="0.3">
      <c r="C7784" s="51"/>
    </row>
    <row r="7785" spans="3:3" x14ac:dyDescent="0.3">
      <c r="C7785" s="51"/>
    </row>
    <row r="7786" spans="3:3" x14ac:dyDescent="0.3">
      <c r="C7786" s="51"/>
    </row>
    <row r="7787" spans="3:3" x14ac:dyDescent="0.3">
      <c r="C7787" s="51"/>
    </row>
    <row r="7788" spans="3:3" x14ac:dyDescent="0.3">
      <c r="C7788" s="51"/>
    </row>
    <row r="7789" spans="3:3" x14ac:dyDescent="0.3">
      <c r="C7789" s="51"/>
    </row>
    <row r="7790" spans="3:3" x14ac:dyDescent="0.3">
      <c r="C7790" s="51"/>
    </row>
    <row r="7791" spans="3:3" x14ac:dyDescent="0.3">
      <c r="C7791" s="51"/>
    </row>
    <row r="7792" spans="3:3" x14ac:dyDescent="0.3">
      <c r="C7792" s="51"/>
    </row>
    <row r="7793" spans="3:3" x14ac:dyDescent="0.3">
      <c r="C7793" s="51"/>
    </row>
    <row r="7794" spans="3:3" x14ac:dyDescent="0.3">
      <c r="C7794" s="51"/>
    </row>
    <row r="7795" spans="3:3" x14ac:dyDescent="0.3">
      <c r="C7795" s="51"/>
    </row>
    <row r="7796" spans="3:3" x14ac:dyDescent="0.3">
      <c r="C7796" s="51"/>
    </row>
    <row r="7797" spans="3:3" x14ac:dyDescent="0.3">
      <c r="C7797" s="51"/>
    </row>
    <row r="7798" spans="3:3" x14ac:dyDescent="0.3">
      <c r="C7798" s="51"/>
    </row>
    <row r="7799" spans="3:3" x14ac:dyDescent="0.3">
      <c r="C7799" s="51"/>
    </row>
    <row r="7800" spans="3:3" x14ac:dyDescent="0.3">
      <c r="C7800" s="51"/>
    </row>
    <row r="7801" spans="3:3" x14ac:dyDescent="0.3">
      <c r="C7801" s="51"/>
    </row>
    <row r="7802" spans="3:3" x14ac:dyDescent="0.3">
      <c r="C7802" s="51"/>
    </row>
    <row r="7803" spans="3:3" x14ac:dyDescent="0.3">
      <c r="C7803" s="51"/>
    </row>
    <row r="7804" spans="3:3" x14ac:dyDescent="0.3">
      <c r="C7804" s="51"/>
    </row>
    <row r="7805" spans="3:3" x14ac:dyDescent="0.3">
      <c r="C7805" s="51"/>
    </row>
    <row r="7806" spans="3:3" x14ac:dyDescent="0.3">
      <c r="C7806" s="51"/>
    </row>
    <row r="7807" spans="3:3" x14ac:dyDescent="0.3">
      <c r="C7807" s="51"/>
    </row>
    <row r="7808" spans="3:3" x14ac:dyDescent="0.3">
      <c r="C7808" s="51"/>
    </row>
    <row r="7809" spans="3:3" x14ac:dyDescent="0.3">
      <c r="C7809" s="51"/>
    </row>
    <row r="7810" spans="3:3" x14ac:dyDescent="0.3">
      <c r="C7810" s="51"/>
    </row>
    <row r="7811" spans="3:3" x14ac:dyDescent="0.3">
      <c r="C7811" s="51"/>
    </row>
    <row r="7812" spans="3:3" x14ac:dyDescent="0.3">
      <c r="C7812" s="51"/>
    </row>
    <row r="7813" spans="3:3" x14ac:dyDescent="0.3">
      <c r="C7813" s="51"/>
    </row>
    <row r="7814" spans="3:3" x14ac:dyDescent="0.3">
      <c r="C7814" s="51"/>
    </row>
    <row r="7815" spans="3:3" x14ac:dyDescent="0.3">
      <c r="C7815" s="51"/>
    </row>
    <row r="7816" spans="3:3" x14ac:dyDescent="0.3">
      <c r="C7816" s="51"/>
    </row>
    <row r="7817" spans="3:3" x14ac:dyDescent="0.3">
      <c r="C7817" s="51"/>
    </row>
    <row r="7818" spans="3:3" x14ac:dyDescent="0.3">
      <c r="C7818" s="51"/>
    </row>
    <row r="7819" spans="3:3" x14ac:dyDescent="0.3">
      <c r="C7819" s="51"/>
    </row>
    <row r="7820" spans="3:3" x14ac:dyDescent="0.3">
      <c r="C7820" s="51"/>
    </row>
    <row r="7821" spans="3:3" x14ac:dyDescent="0.3">
      <c r="C7821" s="51"/>
    </row>
    <row r="7822" spans="3:3" x14ac:dyDescent="0.3">
      <c r="C7822" s="51"/>
    </row>
    <row r="7823" spans="3:3" x14ac:dyDescent="0.3">
      <c r="C7823" s="51"/>
    </row>
    <row r="7824" spans="3:3" x14ac:dyDescent="0.3">
      <c r="C7824" s="51"/>
    </row>
    <row r="7825" spans="3:3" x14ac:dyDescent="0.3">
      <c r="C7825" s="51"/>
    </row>
    <row r="7826" spans="3:3" x14ac:dyDescent="0.3">
      <c r="C7826" s="51"/>
    </row>
    <row r="7827" spans="3:3" x14ac:dyDescent="0.3">
      <c r="C7827" s="51"/>
    </row>
    <row r="7828" spans="3:3" x14ac:dyDescent="0.3">
      <c r="C7828" s="51"/>
    </row>
    <row r="7829" spans="3:3" x14ac:dyDescent="0.3">
      <c r="C7829" s="51"/>
    </row>
    <row r="7830" spans="3:3" x14ac:dyDescent="0.3">
      <c r="C7830" s="51"/>
    </row>
    <row r="7831" spans="3:3" x14ac:dyDescent="0.3">
      <c r="C7831" s="51"/>
    </row>
    <row r="7832" spans="3:3" x14ac:dyDescent="0.3">
      <c r="C7832" s="51"/>
    </row>
    <row r="7833" spans="3:3" x14ac:dyDescent="0.3">
      <c r="C7833" s="51"/>
    </row>
    <row r="7834" spans="3:3" x14ac:dyDescent="0.3">
      <c r="C7834" s="51"/>
    </row>
    <row r="7835" spans="3:3" x14ac:dyDescent="0.3">
      <c r="C7835" s="51"/>
    </row>
    <row r="7836" spans="3:3" x14ac:dyDescent="0.3">
      <c r="C7836" s="51"/>
    </row>
    <row r="7837" spans="3:3" x14ac:dyDescent="0.3">
      <c r="C7837" s="51"/>
    </row>
    <row r="7838" spans="3:3" x14ac:dyDescent="0.3">
      <c r="C7838" s="51"/>
    </row>
    <row r="7839" spans="3:3" x14ac:dyDescent="0.3">
      <c r="C7839" s="51"/>
    </row>
    <row r="7840" spans="3:3" x14ac:dyDescent="0.3">
      <c r="C7840" s="51"/>
    </row>
    <row r="7841" spans="3:3" x14ac:dyDescent="0.3">
      <c r="C7841" s="51"/>
    </row>
    <row r="7842" spans="3:3" x14ac:dyDescent="0.3">
      <c r="C7842" s="51"/>
    </row>
    <row r="7843" spans="3:3" x14ac:dyDescent="0.3">
      <c r="C7843" s="51"/>
    </row>
    <row r="7844" spans="3:3" x14ac:dyDescent="0.3">
      <c r="C7844" s="51"/>
    </row>
    <row r="7845" spans="3:3" x14ac:dyDescent="0.3">
      <c r="C7845" s="51"/>
    </row>
    <row r="7846" spans="3:3" x14ac:dyDescent="0.3">
      <c r="C7846" s="51"/>
    </row>
    <row r="7847" spans="3:3" x14ac:dyDescent="0.3">
      <c r="C7847" s="51"/>
    </row>
    <row r="7848" spans="3:3" x14ac:dyDescent="0.3">
      <c r="C7848" s="51"/>
    </row>
    <row r="7849" spans="3:3" x14ac:dyDescent="0.3">
      <c r="C7849" s="51"/>
    </row>
    <row r="7850" spans="3:3" x14ac:dyDescent="0.3">
      <c r="C7850" s="51"/>
    </row>
    <row r="7851" spans="3:3" x14ac:dyDescent="0.3">
      <c r="C7851" s="51"/>
    </row>
    <row r="7852" spans="3:3" x14ac:dyDescent="0.3">
      <c r="C7852" s="51"/>
    </row>
    <row r="7853" spans="3:3" x14ac:dyDescent="0.3">
      <c r="C7853" s="51"/>
    </row>
    <row r="7854" spans="3:3" x14ac:dyDescent="0.3">
      <c r="C7854" s="51"/>
    </row>
    <row r="7855" spans="3:3" x14ac:dyDescent="0.3">
      <c r="C7855" s="51"/>
    </row>
    <row r="7856" spans="3:3" x14ac:dyDescent="0.3">
      <c r="C7856" s="51"/>
    </row>
    <row r="7857" spans="3:3" x14ac:dyDescent="0.3">
      <c r="C7857" s="51"/>
    </row>
    <row r="7858" spans="3:3" x14ac:dyDescent="0.3">
      <c r="C7858" s="51"/>
    </row>
    <row r="7859" spans="3:3" x14ac:dyDescent="0.3">
      <c r="C7859" s="51"/>
    </row>
    <row r="7860" spans="3:3" x14ac:dyDescent="0.3">
      <c r="C7860" s="51"/>
    </row>
    <row r="7861" spans="3:3" x14ac:dyDescent="0.3">
      <c r="C7861" s="51"/>
    </row>
    <row r="7862" spans="3:3" x14ac:dyDescent="0.3">
      <c r="C7862" s="51"/>
    </row>
    <row r="7863" spans="3:3" x14ac:dyDescent="0.3">
      <c r="C7863" s="51"/>
    </row>
    <row r="7864" spans="3:3" x14ac:dyDescent="0.3">
      <c r="C7864" s="51"/>
    </row>
    <row r="7865" spans="3:3" x14ac:dyDescent="0.3">
      <c r="C7865" s="51"/>
    </row>
    <row r="7866" spans="3:3" x14ac:dyDescent="0.3">
      <c r="C7866" s="51"/>
    </row>
    <row r="7867" spans="3:3" x14ac:dyDescent="0.3">
      <c r="C7867" s="51"/>
    </row>
    <row r="7868" spans="3:3" x14ac:dyDescent="0.3">
      <c r="C7868" s="51"/>
    </row>
    <row r="7869" spans="3:3" x14ac:dyDescent="0.3">
      <c r="C7869" s="51"/>
    </row>
    <row r="7870" spans="3:3" x14ac:dyDescent="0.3">
      <c r="C7870" s="51"/>
    </row>
    <row r="7871" spans="3:3" x14ac:dyDescent="0.3">
      <c r="C7871" s="51"/>
    </row>
    <row r="7872" spans="3:3" x14ac:dyDescent="0.3">
      <c r="C7872" s="51"/>
    </row>
    <row r="7873" spans="3:3" x14ac:dyDescent="0.3">
      <c r="C7873" s="51"/>
    </row>
    <row r="7874" spans="3:3" x14ac:dyDescent="0.3">
      <c r="C7874" s="51"/>
    </row>
    <row r="7875" spans="3:3" x14ac:dyDescent="0.3">
      <c r="C7875" s="51"/>
    </row>
    <row r="7876" spans="3:3" x14ac:dyDescent="0.3">
      <c r="C7876" s="51"/>
    </row>
    <row r="7877" spans="3:3" x14ac:dyDescent="0.3">
      <c r="C7877" s="51"/>
    </row>
    <row r="7878" spans="3:3" x14ac:dyDescent="0.3">
      <c r="C7878" s="51"/>
    </row>
    <row r="7879" spans="3:3" x14ac:dyDescent="0.3">
      <c r="C7879" s="51"/>
    </row>
    <row r="7880" spans="3:3" x14ac:dyDescent="0.3">
      <c r="C7880" s="51"/>
    </row>
    <row r="7881" spans="3:3" x14ac:dyDescent="0.3">
      <c r="C7881" s="51"/>
    </row>
    <row r="7882" spans="3:3" x14ac:dyDescent="0.3">
      <c r="C7882" s="51"/>
    </row>
    <row r="7883" spans="3:3" x14ac:dyDescent="0.3">
      <c r="C7883" s="51"/>
    </row>
    <row r="7884" spans="3:3" x14ac:dyDescent="0.3">
      <c r="C7884" s="51"/>
    </row>
    <row r="7885" spans="3:3" x14ac:dyDescent="0.3">
      <c r="C7885" s="51"/>
    </row>
    <row r="7886" spans="3:3" x14ac:dyDescent="0.3">
      <c r="C7886" s="51"/>
    </row>
    <row r="7887" spans="3:3" x14ac:dyDescent="0.3">
      <c r="C7887" s="51"/>
    </row>
    <row r="7888" spans="3:3" x14ac:dyDescent="0.3">
      <c r="C7888" s="51"/>
    </row>
    <row r="7889" spans="3:3" x14ac:dyDescent="0.3">
      <c r="C7889" s="51"/>
    </row>
    <row r="7890" spans="3:3" x14ac:dyDescent="0.3">
      <c r="C7890" s="51"/>
    </row>
    <row r="7891" spans="3:3" x14ac:dyDescent="0.3">
      <c r="C7891" s="51"/>
    </row>
    <row r="7892" spans="3:3" x14ac:dyDescent="0.3">
      <c r="C7892" s="51"/>
    </row>
    <row r="7893" spans="3:3" x14ac:dyDescent="0.3">
      <c r="C7893" s="51"/>
    </row>
    <row r="7894" spans="3:3" x14ac:dyDescent="0.3">
      <c r="C7894" s="51"/>
    </row>
    <row r="7895" spans="3:3" x14ac:dyDescent="0.3">
      <c r="C7895" s="51"/>
    </row>
    <row r="7896" spans="3:3" x14ac:dyDescent="0.3">
      <c r="C7896" s="51"/>
    </row>
    <row r="7897" spans="3:3" x14ac:dyDescent="0.3">
      <c r="C7897" s="51"/>
    </row>
    <row r="7898" spans="3:3" x14ac:dyDescent="0.3">
      <c r="C7898" s="51"/>
    </row>
    <row r="7899" spans="3:3" x14ac:dyDescent="0.3">
      <c r="C7899" s="51"/>
    </row>
    <row r="7900" spans="3:3" x14ac:dyDescent="0.3">
      <c r="C7900" s="51"/>
    </row>
    <row r="7901" spans="3:3" x14ac:dyDescent="0.3">
      <c r="C7901" s="51"/>
    </row>
    <row r="7902" spans="3:3" x14ac:dyDescent="0.3">
      <c r="C7902" s="51"/>
    </row>
    <row r="7903" spans="3:3" x14ac:dyDescent="0.3">
      <c r="C7903" s="51"/>
    </row>
    <row r="7904" spans="3:3" x14ac:dyDescent="0.3">
      <c r="C7904" s="51"/>
    </row>
    <row r="7905" spans="3:3" x14ac:dyDescent="0.3">
      <c r="C7905" s="51"/>
    </row>
    <row r="7906" spans="3:3" x14ac:dyDescent="0.3">
      <c r="C7906" s="51"/>
    </row>
    <row r="7907" spans="3:3" x14ac:dyDescent="0.3">
      <c r="C7907" s="51"/>
    </row>
    <row r="7908" spans="3:3" x14ac:dyDescent="0.3">
      <c r="C7908" s="51"/>
    </row>
    <row r="7909" spans="3:3" x14ac:dyDescent="0.3">
      <c r="C7909" s="51"/>
    </row>
    <row r="7910" spans="3:3" x14ac:dyDescent="0.3">
      <c r="C7910" s="51"/>
    </row>
    <row r="7911" spans="3:3" x14ac:dyDescent="0.3">
      <c r="C7911" s="51"/>
    </row>
    <row r="7912" spans="3:3" x14ac:dyDescent="0.3">
      <c r="C7912" s="51"/>
    </row>
    <row r="7913" spans="3:3" x14ac:dyDescent="0.3">
      <c r="C7913" s="51"/>
    </row>
    <row r="7914" spans="3:3" x14ac:dyDescent="0.3">
      <c r="C7914" s="51"/>
    </row>
    <row r="7915" spans="3:3" x14ac:dyDescent="0.3">
      <c r="C7915" s="51"/>
    </row>
    <row r="7916" spans="3:3" x14ac:dyDescent="0.3">
      <c r="C7916" s="51"/>
    </row>
    <row r="7917" spans="3:3" x14ac:dyDescent="0.3">
      <c r="C7917" s="51"/>
    </row>
    <row r="7918" spans="3:3" x14ac:dyDescent="0.3">
      <c r="C7918" s="51"/>
    </row>
    <row r="7919" spans="3:3" x14ac:dyDescent="0.3">
      <c r="C7919" s="51"/>
    </row>
    <row r="7920" spans="3:3" x14ac:dyDescent="0.3">
      <c r="C7920" s="51"/>
    </row>
    <row r="7921" spans="3:3" x14ac:dyDescent="0.3">
      <c r="C7921" s="51"/>
    </row>
    <row r="7922" spans="3:3" x14ac:dyDescent="0.3">
      <c r="C7922" s="51"/>
    </row>
    <row r="7923" spans="3:3" x14ac:dyDescent="0.3">
      <c r="C7923" s="51"/>
    </row>
    <row r="7924" spans="3:3" x14ac:dyDescent="0.3">
      <c r="C7924" s="51"/>
    </row>
    <row r="7925" spans="3:3" x14ac:dyDescent="0.3">
      <c r="C7925" s="51"/>
    </row>
    <row r="7926" spans="3:3" x14ac:dyDescent="0.3">
      <c r="C7926" s="51"/>
    </row>
    <row r="7927" spans="3:3" x14ac:dyDescent="0.3">
      <c r="C7927" s="51"/>
    </row>
    <row r="7928" spans="3:3" x14ac:dyDescent="0.3">
      <c r="C7928" s="51"/>
    </row>
    <row r="7929" spans="3:3" x14ac:dyDescent="0.3">
      <c r="C7929" s="51"/>
    </row>
    <row r="7930" spans="3:3" x14ac:dyDescent="0.3">
      <c r="C7930" s="51"/>
    </row>
    <row r="7931" spans="3:3" x14ac:dyDescent="0.3">
      <c r="C7931" s="51"/>
    </row>
    <row r="7932" spans="3:3" x14ac:dyDescent="0.3">
      <c r="C7932" s="51"/>
    </row>
    <row r="7933" spans="3:3" x14ac:dyDescent="0.3">
      <c r="C7933" s="51"/>
    </row>
    <row r="7934" spans="3:3" x14ac:dyDescent="0.3">
      <c r="C7934" s="51"/>
    </row>
    <row r="7935" spans="3:3" x14ac:dyDescent="0.3">
      <c r="C7935" s="51"/>
    </row>
    <row r="7936" spans="3:3" x14ac:dyDescent="0.3">
      <c r="C7936" s="51"/>
    </row>
    <row r="7937" spans="3:3" x14ac:dyDescent="0.3">
      <c r="C7937" s="51"/>
    </row>
    <row r="7938" spans="3:3" x14ac:dyDescent="0.3">
      <c r="C7938" s="51"/>
    </row>
    <row r="7939" spans="3:3" x14ac:dyDescent="0.3">
      <c r="C7939" s="51"/>
    </row>
    <row r="7940" spans="3:3" x14ac:dyDescent="0.3">
      <c r="C7940" s="51"/>
    </row>
    <row r="7941" spans="3:3" x14ac:dyDescent="0.3">
      <c r="C7941" s="51"/>
    </row>
    <row r="7942" spans="3:3" x14ac:dyDescent="0.3">
      <c r="C7942" s="51"/>
    </row>
    <row r="7943" spans="3:3" x14ac:dyDescent="0.3">
      <c r="C7943" s="51"/>
    </row>
    <row r="7944" spans="3:3" x14ac:dyDescent="0.3">
      <c r="C7944" s="51"/>
    </row>
    <row r="7945" spans="3:3" x14ac:dyDescent="0.3">
      <c r="C7945" s="51"/>
    </row>
    <row r="7946" spans="3:3" x14ac:dyDescent="0.3">
      <c r="C7946" s="51"/>
    </row>
    <row r="7947" spans="3:3" x14ac:dyDescent="0.3">
      <c r="C7947" s="51"/>
    </row>
    <row r="7948" spans="3:3" x14ac:dyDescent="0.3">
      <c r="C7948" s="51"/>
    </row>
    <row r="7949" spans="3:3" x14ac:dyDescent="0.3">
      <c r="C7949" s="51"/>
    </row>
    <row r="7950" spans="3:3" x14ac:dyDescent="0.3">
      <c r="C7950" s="51"/>
    </row>
    <row r="7951" spans="3:3" x14ac:dyDescent="0.3">
      <c r="C7951" s="51"/>
    </row>
    <row r="7952" spans="3:3" x14ac:dyDescent="0.3">
      <c r="C7952" s="51"/>
    </row>
    <row r="7953" spans="3:3" x14ac:dyDescent="0.3">
      <c r="C7953" s="51"/>
    </row>
    <row r="7954" spans="3:3" x14ac:dyDescent="0.3">
      <c r="C7954" s="51"/>
    </row>
    <row r="7955" spans="3:3" x14ac:dyDescent="0.3">
      <c r="C7955" s="51"/>
    </row>
    <row r="7956" spans="3:3" x14ac:dyDescent="0.3">
      <c r="C7956" s="51"/>
    </row>
    <row r="7957" spans="3:3" x14ac:dyDescent="0.3">
      <c r="C7957" s="51"/>
    </row>
    <row r="7958" spans="3:3" x14ac:dyDescent="0.3">
      <c r="C7958" s="51"/>
    </row>
    <row r="7959" spans="3:3" x14ac:dyDescent="0.3">
      <c r="C7959" s="51"/>
    </row>
    <row r="7960" spans="3:3" x14ac:dyDescent="0.3">
      <c r="C7960" s="51"/>
    </row>
    <row r="7961" spans="3:3" x14ac:dyDescent="0.3">
      <c r="C7961" s="51"/>
    </row>
    <row r="7962" spans="3:3" x14ac:dyDescent="0.3">
      <c r="C7962" s="51"/>
    </row>
    <row r="7963" spans="3:3" x14ac:dyDescent="0.3">
      <c r="C7963" s="51"/>
    </row>
    <row r="7964" spans="3:3" x14ac:dyDescent="0.3">
      <c r="C7964" s="51"/>
    </row>
    <row r="7965" spans="3:3" x14ac:dyDescent="0.3">
      <c r="C7965" s="51"/>
    </row>
    <row r="7966" spans="3:3" x14ac:dyDescent="0.3">
      <c r="C7966" s="51"/>
    </row>
    <row r="7967" spans="3:3" x14ac:dyDescent="0.3">
      <c r="C7967" s="51"/>
    </row>
    <row r="7968" spans="3:3" x14ac:dyDescent="0.3">
      <c r="C7968" s="51"/>
    </row>
    <row r="7969" spans="3:3" x14ac:dyDescent="0.3">
      <c r="C7969" s="51"/>
    </row>
    <row r="7970" spans="3:3" x14ac:dyDescent="0.3">
      <c r="C7970" s="51"/>
    </row>
    <row r="7971" spans="3:3" x14ac:dyDescent="0.3">
      <c r="C7971" s="51"/>
    </row>
    <row r="7972" spans="3:3" x14ac:dyDescent="0.3">
      <c r="C7972" s="51"/>
    </row>
    <row r="7973" spans="3:3" x14ac:dyDescent="0.3">
      <c r="C7973" s="51"/>
    </row>
    <row r="7974" spans="3:3" x14ac:dyDescent="0.3">
      <c r="C7974" s="51"/>
    </row>
    <row r="7975" spans="3:3" x14ac:dyDescent="0.3">
      <c r="C7975" s="51"/>
    </row>
    <row r="7976" spans="3:3" x14ac:dyDescent="0.3">
      <c r="C7976" s="51"/>
    </row>
    <row r="7977" spans="3:3" x14ac:dyDescent="0.3">
      <c r="C7977" s="51"/>
    </row>
    <row r="7978" spans="3:3" x14ac:dyDescent="0.3">
      <c r="C7978" s="51"/>
    </row>
    <row r="7979" spans="3:3" x14ac:dyDescent="0.3">
      <c r="C7979" s="51"/>
    </row>
    <row r="7980" spans="3:3" x14ac:dyDescent="0.3">
      <c r="C7980" s="51"/>
    </row>
    <row r="7981" spans="3:3" x14ac:dyDescent="0.3">
      <c r="C7981" s="51"/>
    </row>
    <row r="7982" spans="3:3" x14ac:dyDescent="0.3">
      <c r="C7982" s="51"/>
    </row>
    <row r="7983" spans="3:3" x14ac:dyDescent="0.3">
      <c r="C7983" s="51"/>
    </row>
    <row r="7984" spans="3:3" x14ac:dyDescent="0.3">
      <c r="C7984" s="51"/>
    </row>
    <row r="7985" spans="3:3" x14ac:dyDescent="0.3">
      <c r="C7985" s="51"/>
    </row>
    <row r="7986" spans="3:3" x14ac:dyDescent="0.3">
      <c r="C7986" s="51"/>
    </row>
    <row r="7987" spans="3:3" x14ac:dyDescent="0.3">
      <c r="C7987" s="51"/>
    </row>
    <row r="7988" spans="3:3" x14ac:dyDescent="0.3">
      <c r="C7988" s="51"/>
    </row>
    <row r="7989" spans="3:3" x14ac:dyDescent="0.3">
      <c r="C7989" s="51"/>
    </row>
    <row r="7990" spans="3:3" x14ac:dyDescent="0.3">
      <c r="C7990" s="51"/>
    </row>
    <row r="7991" spans="3:3" x14ac:dyDescent="0.3">
      <c r="C7991" s="51"/>
    </row>
    <row r="7992" spans="3:3" x14ac:dyDescent="0.3">
      <c r="C7992" s="51"/>
    </row>
    <row r="7993" spans="3:3" x14ac:dyDescent="0.3">
      <c r="C7993" s="51"/>
    </row>
    <row r="7994" spans="3:3" x14ac:dyDescent="0.3">
      <c r="C7994" s="51"/>
    </row>
    <row r="7995" spans="3:3" x14ac:dyDescent="0.3">
      <c r="C7995" s="51"/>
    </row>
    <row r="7996" spans="3:3" x14ac:dyDescent="0.3">
      <c r="C7996" s="51"/>
    </row>
    <row r="7997" spans="3:3" x14ac:dyDescent="0.3">
      <c r="C7997" s="51"/>
    </row>
    <row r="7998" spans="3:3" x14ac:dyDescent="0.3">
      <c r="C7998" s="51"/>
    </row>
    <row r="7999" spans="3:3" x14ac:dyDescent="0.3">
      <c r="C7999" s="51"/>
    </row>
    <row r="8000" spans="3:3" x14ac:dyDescent="0.3">
      <c r="C8000" s="51"/>
    </row>
    <row r="8001" spans="3:3" x14ac:dyDescent="0.3">
      <c r="C8001" s="51"/>
    </row>
    <row r="8002" spans="3:3" x14ac:dyDescent="0.3">
      <c r="C8002" s="51"/>
    </row>
    <row r="8003" spans="3:3" x14ac:dyDescent="0.3">
      <c r="C8003" s="51"/>
    </row>
    <row r="8004" spans="3:3" x14ac:dyDescent="0.3">
      <c r="C8004" s="51"/>
    </row>
    <row r="8005" spans="3:3" x14ac:dyDescent="0.3">
      <c r="C8005" s="51"/>
    </row>
    <row r="8006" spans="3:3" x14ac:dyDescent="0.3">
      <c r="C8006" s="51"/>
    </row>
    <row r="8007" spans="3:3" x14ac:dyDescent="0.3">
      <c r="C8007" s="51"/>
    </row>
    <row r="8008" spans="3:3" x14ac:dyDescent="0.3">
      <c r="C8008" s="51"/>
    </row>
    <row r="8009" spans="3:3" x14ac:dyDescent="0.3">
      <c r="C8009" s="51"/>
    </row>
    <row r="8010" spans="3:3" x14ac:dyDescent="0.3">
      <c r="C8010" s="51"/>
    </row>
    <row r="8011" spans="3:3" x14ac:dyDescent="0.3">
      <c r="C8011" s="51"/>
    </row>
    <row r="8012" spans="3:3" x14ac:dyDescent="0.3">
      <c r="C8012" s="51"/>
    </row>
    <row r="8013" spans="3:3" x14ac:dyDescent="0.3">
      <c r="C8013" s="51"/>
    </row>
    <row r="8014" spans="3:3" x14ac:dyDescent="0.3">
      <c r="C8014" s="51"/>
    </row>
    <row r="8015" spans="3:3" x14ac:dyDescent="0.3">
      <c r="C8015" s="51"/>
    </row>
    <row r="8016" spans="3:3" x14ac:dyDescent="0.3">
      <c r="C8016" s="51"/>
    </row>
    <row r="8017" spans="3:3" x14ac:dyDescent="0.3">
      <c r="C8017" s="51"/>
    </row>
    <row r="8018" spans="3:3" x14ac:dyDescent="0.3">
      <c r="C8018" s="51"/>
    </row>
    <row r="8019" spans="3:3" x14ac:dyDescent="0.3">
      <c r="C8019" s="51"/>
    </row>
    <row r="8020" spans="3:3" x14ac:dyDescent="0.3">
      <c r="C8020" s="51"/>
    </row>
    <row r="8021" spans="3:3" x14ac:dyDescent="0.3">
      <c r="C8021" s="51"/>
    </row>
    <row r="8022" spans="3:3" x14ac:dyDescent="0.3">
      <c r="C8022" s="51"/>
    </row>
    <row r="8023" spans="3:3" x14ac:dyDescent="0.3">
      <c r="C8023" s="51"/>
    </row>
    <row r="8024" spans="3:3" x14ac:dyDescent="0.3">
      <c r="C8024" s="51"/>
    </row>
    <row r="8025" spans="3:3" x14ac:dyDescent="0.3">
      <c r="C8025" s="51"/>
    </row>
    <row r="8026" spans="3:3" x14ac:dyDescent="0.3">
      <c r="C8026" s="51"/>
    </row>
    <row r="8027" spans="3:3" x14ac:dyDescent="0.3">
      <c r="C8027" s="51"/>
    </row>
    <row r="8028" spans="3:3" x14ac:dyDescent="0.3">
      <c r="C8028" s="51"/>
    </row>
    <row r="8029" spans="3:3" x14ac:dyDescent="0.3">
      <c r="C8029" s="51"/>
    </row>
    <row r="8030" spans="3:3" x14ac:dyDescent="0.3">
      <c r="C8030" s="51"/>
    </row>
    <row r="8031" spans="3:3" x14ac:dyDescent="0.3">
      <c r="C8031" s="51"/>
    </row>
    <row r="8032" spans="3:3" x14ac:dyDescent="0.3">
      <c r="C8032" s="51"/>
    </row>
    <row r="8033" spans="3:8" x14ac:dyDescent="0.3">
      <c r="C8033" s="51"/>
    </row>
    <row r="8034" spans="3:8" x14ac:dyDescent="0.3">
      <c r="C8034" s="51"/>
    </row>
    <row r="8035" spans="3:8" x14ac:dyDescent="0.3">
      <c r="C8035" s="51"/>
    </row>
    <row r="8036" spans="3:8" x14ac:dyDescent="0.3">
      <c r="C8036" s="51"/>
    </row>
    <row r="8037" spans="3:8" x14ac:dyDescent="0.3">
      <c r="C8037" s="51"/>
    </row>
    <row r="8038" spans="3:8" x14ac:dyDescent="0.3">
      <c r="C8038" s="51"/>
    </row>
    <row r="8039" spans="3:8" x14ac:dyDescent="0.3">
      <c r="C8039" s="51"/>
    </row>
    <row r="8040" spans="3:8" x14ac:dyDescent="0.3">
      <c r="C8040" s="51"/>
    </row>
    <row r="8041" spans="3:8" x14ac:dyDescent="0.3">
      <c r="C8041" s="51"/>
    </row>
    <row r="8042" spans="3:8" x14ac:dyDescent="0.3">
      <c r="C8042" s="51"/>
    </row>
    <row r="8043" spans="3:8" x14ac:dyDescent="0.3">
      <c r="C8043" s="51"/>
    </row>
    <row r="8044" spans="3:8" x14ac:dyDescent="0.3">
      <c r="C8044" s="51"/>
    </row>
    <row r="8045" spans="3:8" x14ac:dyDescent="0.3">
      <c r="C8045" s="51"/>
    </row>
    <row r="8046" spans="3:8" x14ac:dyDescent="0.3">
      <c r="C8046" s="51"/>
      <c r="G8046" s="52"/>
      <c r="H8046" s="52"/>
    </row>
    <row r="8047" spans="3:8" x14ac:dyDescent="0.3">
      <c r="C8047" s="51"/>
    </row>
    <row r="8048" spans="3:8" x14ac:dyDescent="0.3">
      <c r="C8048" s="51"/>
    </row>
    <row r="8049" spans="3:3" x14ac:dyDescent="0.3">
      <c r="C8049" s="51"/>
    </row>
    <row r="8050" spans="3:3" x14ac:dyDescent="0.3">
      <c r="C8050" s="51"/>
    </row>
    <row r="8051" spans="3:3" x14ac:dyDescent="0.3">
      <c r="C8051" s="51"/>
    </row>
    <row r="8052" spans="3:3" x14ac:dyDescent="0.3">
      <c r="C8052" s="51"/>
    </row>
    <row r="8053" spans="3:3" x14ac:dyDescent="0.3">
      <c r="C8053" s="51"/>
    </row>
    <row r="8054" spans="3:3" x14ac:dyDescent="0.3">
      <c r="C8054" s="51"/>
    </row>
    <row r="8055" spans="3:3" x14ac:dyDescent="0.3">
      <c r="C8055" s="51"/>
    </row>
    <row r="8056" spans="3:3" x14ac:dyDescent="0.3">
      <c r="C8056" s="51"/>
    </row>
    <row r="8057" spans="3:3" x14ac:dyDescent="0.3">
      <c r="C8057" s="51"/>
    </row>
    <row r="8058" spans="3:3" x14ac:dyDescent="0.3">
      <c r="C8058" s="51"/>
    </row>
    <row r="8059" spans="3:3" x14ac:dyDescent="0.3">
      <c r="C8059" s="51"/>
    </row>
    <row r="8060" spans="3:3" x14ac:dyDescent="0.3">
      <c r="C8060" s="51"/>
    </row>
    <row r="8061" spans="3:3" x14ac:dyDescent="0.3">
      <c r="C8061" s="51"/>
    </row>
    <row r="8062" spans="3:3" x14ac:dyDescent="0.3">
      <c r="C8062" s="51"/>
    </row>
    <row r="8063" spans="3:3" x14ac:dyDescent="0.3">
      <c r="C8063" s="51"/>
    </row>
    <row r="8064" spans="3:3" x14ac:dyDescent="0.3">
      <c r="C8064" s="51"/>
    </row>
    <row r="8065" spans="3:3" x14ac:dyDescent="0.3">
      <c r="C8065" s="51"/>
    </row>
    <row r="8066" spans="3:3" x14ac:dyDescent="0.3">
      <c r="C8066" s="51"/>
    </row>
    <row r="8067" spans="3:3" x14ac:dyDescent="0.3">
      <c r="C8067" s="51"/>
    </row>
    <row r="8068" spans="3:3" x14ac:dyDescent="0.3">
      <c r="C8068" s="51"/>
    </row>
    <row r="8069" spans="3:3" x14ac:dyDescent="0.3">
      <c r="C8069" s="51"/>
    </row>
    <row r="8070" spans="3:3" x14ac:dyDescent="0.3">
      <c r="C8070" s="51"/>
    </row>
    <row r="8071" spans="3:3" x14ac:dyDescent="0.3">
      <c r="C8071" s="51"/>
    </row>
    <row r="8072" spans="3:3" x14ac:dyDescent="0.3">
      <c r="C8072" s="51"/>
    </row>
    <row r="8073" spans="3:3" x14ac:dyDescent="0.3">
      <c r="C8073" s="51"/>
    </row>
    <row r="8074" spans="3:3" x14ac:dyDescent="0.3">
      <c r="C8074" s="51"/>
    </row>
    <row r="8075" spans="3:3" x14ac:dyDescent="0.3">
      <c r="C8075" s="51"/>
    </row>
    <row r="8076" spans="3:3" x14ac:dyDescent="0.3">
      <c r="C8076" s="51"/>
    </row>
    <row r="8077" spans="3:3" x14ac:dyDescent="0.3">
      <c r="C8077" s="51"/>
    </row>
    <row r="8078" spans="3:3" x14ac:dyDescent="0.3">
      <c r="C8078" s="51"/>
    </row>
    <row r="8079" spans="3:3" x14ac:dyDescent="0.3">
      <c r="C8079" s="51"/>
    </row>
    <row r="8080" spans="3:3" x14ac:dyDescent="0.3">
      <c r="C8080" s="51"/>
    </row>
    <row r="8081" spans="3:3" x14ac:dyDescent="0.3">
      <c r="C8081" s="51"/>
    </row>
    <row r="8082" spans="3:3" x14ac:dyDescent="0.3">
      <c r="C8082" s="51"/>
    </row>
    <row r="8083" spans="3:3" x14ac:dyDescent="0.3">
      <c r="C8083" s="51"/>
    </row>
    <row r="8084" spans="3:3" x14ac:dyDescent="0.3">
      <c r="C8084" s="51"/>
    </row>
    <row r="8085" spans="3:3" x14ac:dyDescent="0.3">
      <c r="C8085" s="51"/>
    </row>
    <row r="8086" spans="3:3" x14ac:dyDescent="0.3">
      <c r="C8086" s="51"/>
    </row>
    <row r="8087" spans="3:3" x14ac:dyDescent="0.3">
      <c r="C8087" s="51"/>
    </row>
    <row r="8088" spans="3:3" x14ac:dyDescent="0.3">
      <c r="C8088" s="51"/>
    </row>
    <row r="8089" spans="3:3" x14ac:dyDescent="0.3">
      <c r="C8089" s="51"/>
    </row>
    <row r="8090" spans="3:3" x14ac:dyDescent="0.3">
      <c r="C8090" s="51"/>
    </row>
    <row r="8091" spans="3:3" x14ac:dyDescent="0.3">
      <c r="C8091" s="51"/>
    </row>
    <row r="8092" spans="3:3" x14ac:dyDescent="0.3">
      <c r="C8092" s="51"/>
    </row>
    <row r="8093" spans="3:3" x14ac:dyDescent="0.3">
      <c r="C8093" s="51"/>
    </row>
    <row r="8094" spans="3:3" x14ac:dyDescent="0.3">
      <c r="C8094" s="51"/>
    </row>
    <row r="8095" spans="3:3" x14ac:dyDescent="0.3">
      <c r="C8095" s="51"/>
    </row>
    <row r="8096" spans="3:3" x14ac:dyDescent="0.3">
      <c r="C8096" s="51"/>
    </row>
    <row r="8097" spans="3:3" x14ac:dyDescent="0.3">
      <c r="C8097" s="51"/>
    </row>
    <row r="8098" spans="3:3" x14ac:dyDescent="0.3">
      <c r="C8098" s="51"/>
    </row>
    <row r="8099" spans="3:3" x14ac:dyDescent="0.3">
      <c r="C8099" s="51"/>
    </row>
    <row r="8100" spans="3:3" x14ac:dyDescent="0.3">
      <c r="C8100" s="51"/>
    </row>
    <row r="8101" spans="3:3" x14ac:dyDescent="0.3">
      <c r="C8101" s="51"/>
    </row>
    <row r="8102" spans="3:3" x14ac:dyDescent="0.3">
      <c r="C8102" s="51"/>
    </row>
    <row r="8103" spans="3:3" x14ac:dyDescent="0.3">
      <c r="C8103" s="51"/>
    </row>
    <row r="8104" spans="3:3" x14ac:dyDescent="0.3">
      <c r="C8104" s="51"/>
    </row>
    <row r="8105" spans="3:3" x14ac:dyDescent="0.3">
      <c r="C8105" s="51"/>
    </row>
    <row r="8106" spans="3:3" x14ac:dyDescent="0.3">
      <c r="C8106" s="51"/>
    </row>
    <row r="8107" spans="3:3" x14ac:dyDescent="0.3">
      <c r="C8107" s="51"/>
    </row>
    <row r="8108" spans="3:3" x14ac:dyDescent="0.3">
      <c r="C8108" s="51"/>
    </row>
    <row r="8109" spans="3:3" x14ac:dyDescent="0.3">
      <c r="C8109" s="51"/>
    </row>
    <row r="8110" spans="3:3" x14ac:dyDescent="0.3">
      <c r="C8110" s="51"/>
    </row>
    <row r="8111" spans="3:3" x14ac:dyDescent="0.3">
      <c r="C8111" s="51"/>
    </row>
    <row r="8112" spans="3:3" x14ac:dyDescent="0.3">
      <c r="C8112" s="51"/>
    </row>
    <row r="8113" spans="3:3" x14ac:dyDescent="0.3">
      <c r="C8113" s="51"/>
    </row>
    <row r="8114" spans="3:3" x14ac:dyDescent="0.3">
      <c r="C8114" s="51"/>
    </row>
    <row r="8115" spans="3:3" x14ac:dyDescent="0.3">
      <c r="C8115" s="51"/>
    </row>
    <row r="8116" spans="3:3" x14ac:dyDescent="0.3">
      <c r="C8116" s="51"/>
    </row>
    <row r="8117" spans="3:3" x14ac:dyDescent="0.3">
      <c r="C8117" s="51"/>
    </row>
    <row r="8118" spans="3:3" x14ac:dyDescent="0.3">
      <c r="C8118" s="51"/>
    </row>
    <row r="8119" spans="3:3" x14ac:dyDescent="0.3">
      <c r="C8119" s="51"/>
    </row>
    <row r="8120" spans="3:3" x14ac:dyDescent="0.3">
      <c r="C8120" s="51"/>
    </row>
    <row r="8121" spans="3:3" x14ac:dyDescent="0.3">
      <c r="C8121" s="51"/>
    </row>
    <row r="8122" spans="3:3" x14ac:dyDescent="0.3">
      <c r="C8122" s="51"/>
    </row>
    <row r="8123" spans="3:3" x14ac:dyDescent="0.3">
      <c r="C8123" s="51"/>
    </row>
    <row r="8124" spans="3:3" x14ac:dyDescent="0.3">
      <c r="C8124" s="51"/>
    </row>
    <row r="8125" spans="3:3" x14ac:dyDescent="0.3">
      <c r="C8125" s="51"/>
    </row>
    <row r="8126" spans="3:3" x14ac:dyDescent="0.3">
      <c r="C8126" s="51"/>
    </row>
    <row r="8127" spans="3:3" x14ac:dyDescent="0.3">
      <c r="C8127" s="51"/>
    </row>
    <row r="8128" spans="3:3" x14ac:dyDescent="0.3">
      <c r="C8128" s="51"/>
    </row>
    <row r="8129" spans="3:3" x14ac:dyDescent="0.3">
      <c r="C8129" s="51"/>
    </row>
    <row r="8130" spans="3:3" x14ac:dyDescent="0.3">
      <c r="C8130" s="51"/>
    </row>
    <row r="8131" spans="3:3" x14ac:dyDescent="0.3">
      <c r="C8131" s="51"/>
    </row>
    <row r="8132" spans="3:3" x14ac:dyDescent="0.3">
      <c r="C8132" s="51"/>
    </row>
    <row r="8133" spans="3:3" x14ac:dyDescent="0.3">
      <c r="C8133" s="51"/>
    </row>
    <row r="8134" spans="3:3" x14ac:dyDescent="0.3">
      <c r="C8134" s="51"/>
    </row>
    <row r="8135" spans="3:3" x14ac:dyDescent="0.3">
      <c r="C8135" s="51"/>
    </row>
    <row r="8136" spans="3:3" x14ac:dyDescent="0.3">
      <c r="C8136" s="51"/>
    </row>
    <row r="8137" spans="3:3" x14ac:dyDescent="0.3">
      <c r="C8137" s="51"/>
    </row>
    <row r="8138" spans="3:3" x14ac:dyDescent="0.3">
      <c r="C8138" s="51"/>
    </row>
    <row r="8139" spans="3:3" x14ac:dyDescent="0.3">
      <c r="C8139" s="51"/>
    </row>
    <row r="8140" spans="3:3" x14ac:dyDescent="0.3">
      <c r="C8140" s="51"/>
    </row>
    <row r="8141" spans="3:3" x14ac:dyDescent="0.3">
      <c r="C8141" s="51"/>
    </row>
    <row r="8142" spans="3:3" x14ac:dyDescent="0.3">
      <c r="C8142" s="51"/>
    </row>
    <row r="8143" spans="3:3" x14ac:dyDescent="0.3">
      <c r="C8143" s="51"/>
    </row>
    <row r="8144" spans="3:3" x14ac:dyDescent="0.3">
      <c r="C8144" s="51"/>
    </row>
    <row r="8145" spans="3:3" x14ac:dyDescent="0.3">
      <c r="C8145" s="51"/>
    </row>
    <row r="8146" spans="3:3" x14ac:dyDescent="0.3">
      <c r="C8146" s="51"/>
    </row>
    <row r="8147" spans="3:3" x14ac:dyDescent="0.3">
      <c r="C8147" s="51"/>
    </row>
    <row r="8148" spans="3:3" x14ac:dyDescent="0.3">
      <c r="C8148" s="51"/>
    </row>
    <row r="8149" spans="3:3" x14ac:dyDescent="0.3">
      <c r="C8149" s="51"/>
    </row>
    <row r="8150" spans="3:3" x14ac:dyDescent="0.3">
      <c r="C8150" s="51"/>
    </row>
    <row r="8151" spans="3:3" x14ac:dyDescent="0.3">
      <c r="C8151" s="51"/>
    </row>
    <row r="8152" spans="3:3" x14ac:dyDescent="0.3">
      <c r="C8152" s="51"/>
    </row>
    <row r="8153" spans="3:3" x14ac:dyDescent="0.3">
      <c r="C8153" s="51"/>
    </row>
    <row r="8154" spans="3:3" x14ac:dyDescent="0.3">
      <c r="C8154" s="51"/>
    </row>
    <row r="8155" spans="3:3" x14ac:dyDescent="0.3">
      <c r="C8155" s="51"/>
    </row>
    <row r="8156" spans="3:3" x14ac:dyDescent="0.3">
      <c r="C8156" s="51"/>
    </row>
    <row r="8157" spans="3:3" x14ac:dyDescent="0.3">
      <c r="C8157" s="51"/>
    </row>
    <row r="8158" spans="3:3" x14ac:dyDescent="0.3">
      <c r="C8158" s="51"/>
    </row>
    <row r="8159" spans="3:3" x14ac:dyDescent="0.3">
      <c r="C8159" s="51"/>
    </row>
    <row r="8160" spans="3:3" x14ac:dyDescent="0.3">
      <c r="C8160" s="51"/>
    </row>
    <row r="8161" spans="3:3" x14ac:dyDescent="0.3">
      <c r="C8161" s="51"/>
    </row>
    <row r="8162" spans="3:3" x14ac:dyDescent="0.3">
      <c r="C8162" s="51"/>
    </row>
    <row r="8163" spans="3:3" x14ac:dyDescent="0.3">
      <c r="C8163" s="51"/>
    </row>
    <row r="8164" spans="3:3" x14ac:dyDescent="0.3">
      <c r="C8164" s="51"/>
    </row>
    <row r="8165" spans="3:3" x14ac:dyDescent="0.3">
      <c r="C8165" s="51"/>
    </row>
    <row r="8166" spans="3:3" x14ac:dyDescent="0.3">
      <c r="C8166" s="51"/>
    </row>
    <row r="8167" spans="3:3" x14ac:dyDescent="0.3">
      <c r="C8167" s="51"/>
    </row>
    <row r="8168" spans="3:3" x14ac:dyDescent="0.3">
      <c r="C8168" s="51"/>
    </row>
    <row r="8169" spans="3:3" x14ac:dyDescent="0.3">
      <c r="C8169" s="51"/>
    </row>
    <row r="8170" spans="3:3" x14ac:dyDescent="0.3">
      <c r="C8170" s="51"/>
    </row>
    <row r="8171" spans="3:3" x14ac:dyDescent="0.3">
      <c r="C8171" s="51"/>
    </row>
    <row r="8172" spans="3:3" x14ac:dyDescent="0.3">
      <c r="C8172" s="51"/>
    </row>
    <row r="8173" spans="3:3" x14ac:dyDescent="0.3">
      <c r="C8173" s="51"/>
    </row>
    <row r="8174" spans="3:3" x14ac:dyDescent="0.3">
      <c r="C8174" s="51"/>
    </row>
    <row r="8175" spans="3:3" x14ac:dyDescent="0.3">
      <c r="C8175" s="51"/>
    </row>
    <row r="8176" spans="3:3" x14ac:dyDescent="0.3">
      <c r="C8176" s="51"/>
    </row>
    <row r="8177" spans="3:3" x14ac:dyDescent="0.3">
      <c r="C8177" s="51"/>
    </row>
    <row r="8178" spans="3:3" x14ac:dyDescent="0.3">
      <c r="C8178" s="51"/>
    </row>
    <row r="8179" spans="3:3" x14ac:dyDescent="0.3">
      <c r="C8179" s="51"/>
    </row>
    <row r="8180" spans="3:3" x14ac:dyDescent="0.3">
      <c r="C8180" s="51"/>
    </row>
    <row r="8181" spans="3:3" x14ac:dyDescent="0.3">
      <c r="C8181" s="51"/>
    </row>
    <row r="8182" spans="3:3" x14ac:dyDescent="0.3">
      <c r="C8182" s="51"/>
    </row>
    <row r="8183" spans="3:3" x14ac:dyDescent="0.3">
      <c r="C8183" s="51"/>
    </row>
    <row r="8184" spans="3:3" x14ac:dyDescent="0.3">
      <c r="C8184" s="51"/>
    </row>
    <row r="8185" spans="3:3" x14ac:dyDescent="0.3">
      <c r="C8185" s="51"/>
    </row>
    <row r="8186" spans="3:3" x14ac:dyDescent="0.3">
      <c r="C8186" s="51"/>
    </row>
    <row r="8187" spans="3:3" x14ac:dyDescent="0.3">
      <c r="C8187" s="51"/>
    </row>
    <row r="8188" spans="3:3" x14ac:dyDescent="0.3">
      <c r="C8188" s="51"/>
    </row>
    <row r="8189" spans="3:3" x14ac:dyDescent="0.3">
      <c r="C8189" s="51"/>
    </row>
    <row r="8190" spans="3:3" x14ac:dyDescent="0.3">
      <c r="C8190" s="51"/>
    </row>
    <row r="8191" spans="3:3" x14ac:dyDescent="0.3">
      <c r="C8191" s="51"/>
    </row>
    <row r="8192" spans="3:3" x14ac:dyDescent="0.3">
      <c r="C8192" s="51"/>
    </row>
    <row r="8193" spans="3:3" x14ac:dyDescent="0.3">
      <c r="C8193" s="51"/>
    </row>
    <row r="8194" spans="3:3" x14ac:dyDescent="0.3">
      <c r="C8194" s="51"/>
    </row>
    <row r="8195" spans="3:3" x14ac:dyDescent="0.3">
      <c r="C8195" s="51"/>
    </row>
    <row r="8196" spans="3:3" x14ac:dyDescent="0.3">
      <c r="C8196" s="51"/>
    </row>
    <row r="8197" spans="3:3" x14ac:dyDescent="0.3">
      <c r="C8197" s="51"/>
    </row>
    <row r="8198" spans="3:3" x14ac:dyDescent="0.3">
      <c r="C8198" s="51"/>
    </row>
    <row r="8199" spans="3:3" x14ac:dyDescent="0.3">
      <c r="C8199" s="51"/>
    </row>
    <row r="8200" spans="3:3" x14ac:dyDescent="0.3">
      <c r="C8200" s="51"/>
    </row>
    <row r="8201" spans="3:3" x14ac:dyDescent="0.3">
      <c r="C8201" s="51"/>
    </row>
    <row r="8202" spans="3:3" x14ac:dyDescent="0.3">
      <c r="C8202" s="51"/>
    </row>
    <row r="8203" spans="3:3" x14ac:dyDescent="0.3">
      <c r="C8203" s="51"/>
    </row>
    <row r="8204" spans="3:3" x14ac:dyDescent="0.3">
      <c r="C8204" s="51"/>
    </row>
    <row r="8205" spans="3:3" x14ac:dyDescent="0.3">
      <c r="C8205" s="51"/>
    </row>
    <row r="8206" spans="3:3" x14ac:dyDescent="0.3">
      <c r="C8206" s="51"/>
    </row>
    <row r="8207" spans="3:3" x14ac:dyDescent="0.3">
      <c r="C8207" s="51"/>
    </row>
    <row r="8208" spans="3:3" x14ac:dyDescent="0.3">
      <c r="C8208" s="51"/>
    </row>
    <row r="8209" spans="3:3" x14ac:dyDescent="0.3">
      <c r="C8209" s="51"/>
    </row>
    <row r="8210" spans="3:3" x14ac:dyDescent="0.3">
      <c r="C8210" s="51"/>
    </row>
    <row r="8211" spans="3:3" x14ac:dyDescent="0.3">
      <c r="C8211" s="51"/>
    </row>
    <row r="8212" spans="3:3" x14ac:dyDescent="0.3">
      <c r="C8212" s="51"/>
    </row>
    <row r="8213" spans="3:3" x14ac:dyDescent="0.3">
      <c r="C8213" s="51"/>
    </row>
    <row r="8214" spans="3:3" x14ac:dyDescent="0.3">
      <c r="C8214" s="51"/>
    </row>
    <row r="8215" spans="3:3" x14ac:dyDescent="0.3">
      <c r="C8215" s="51"/>
    </row>
    <row r="8216" spans="3:3" x14ac:dyDescent="0.3">
      <c r="C8216" s="51"/>
    </row>
    <row r="8217" spans="3:3" x14ac:dyDescent="0.3">
      <c r="C8217" s="51"/>
    </row>
    <row r="8218" spans="3:3" x14ac:dyDescent="0.3">
      <c r="C8218" s="51"/>
    </row>
    <row r="8219" spans="3:3" x14ac:dyDescent="0.3">
      <c r="C8219" s="51"/>
    </row>
    <row r="8220" spans="3:3" x14ac:dyDescent="0.3">
      <c r="C8220" s="51"/>
    </row>
    <row r="8221" spans="3:3" x14ac:dyDescent="0.3">
      <c r="C8221" s="51"/>
    </row>
    <row r="8222" spans="3:3" x14ac:dyDescent="0.3">
      <c r="C8222" s="51"/>
    </row>
    <row r="8223" spans="3:3" x14ac:dyDescent="0.3">
      <c r="C8223" s="51"/>
    </row>
    <row r="8224" spans="3:3" x14ac:dyDescent="0.3">
      <c r="C8224" s="51"/>
    </row>
    <row r="8225" spans="3:3" x14ac:dyDescent="0.3">
      <c r="C8225" s="51"/>
    </row>
    <row r="8226" spans="3:3" x14ac:dyDescent="0.3">
      <c r="C8226" s="51"/>
    </row>
    <row r="8227" spans="3:3" x14ac:dyDescent="0.3">
      <c r="C8227" s="51"/>
    </row>
    <row r="8228" spans="3:3" x14ac:dyDescent="0.3">
      <c r="C8228" s="51"/>
    </row>
    <row r="8229" spans="3:3" x14ac:dyDescent="0.3">
      <c r="C8229" s="51"/>
    </row>
    <row r="8230" spans="3:3" x14ac:dyDescent="0.3">
      <c r="C8230" s="51"/>
    </row>
    <row r="8231" spans="3:3" x14ac:dyDescent="0.3">
      <c r="C8231" s="51"/>
    </row>
    <row r="8232" spans="3:3" x14ac:dyDescent="0.3">
      <c r="C8232" s="51"/>
    </row>
    <row r="8233" spans="3:3" x14ac:dyDescent="0.3">
      <c r="C8233" s="51"/>
    </row>
    <row r="8234" spans="3:3" x14ac:dyDescent="0.3">
      <c r="C8234" s="51"/>
    </row>
    <row r="8235" spans="3:3" x14ac:dyDescent="0.3">
      <c r="C8235" s="51"/>
    </row>
    <row r="8236" spans="3:3" x14ac:dyDescent="0.3">
      <c r="C8236" s="51"/>
    </row>
    <row r="8237" spans="3:3" x14ac:dyDescent="0.3">
      <c r="C8237" s="51"/>
    </row>
    <row r="8238" spans="3:3" x14ac:dyDescent="0.3">
      <c r="C8238" s="51"/>
    </row>
    <row r="8239" spans="3:3" x14ac:dyDescent="0.3">
      <c r="C8239" s="51"/>
    </row>
    <row r="8240" spans="3:3" x14ac:dyDescent="0.3">
      <c r="C8240" s="51"/>
    </row>
    <row r="8241" spans="3:3" x14ac:dyDescent="0.3">
      <c r="C8241" s="51"/>
    </row>
    <row r="8242" spans="3:3" x14ac:dyDescent="0.3">
      <c r="C8242" s="51"/>
    </row>
    <row r="8243" spans="3:3" x14ac:dyDescent="0.3">
      <c r="C8243" s="51"/>
    </row>
    <row r="8244" spans="3:3" x14ac:dyDescent="0.3">
      <c r="C8244" s="51"/>
    </row>
    <row r="8245" spans="3:3" x14ac:dyDescent="0.3">
      <c r="C8245" s="51"/>
    </row>
    <row r="8246" spans="3:3" x14ac:dyDescent="0.3">
      <c r="C8246" s="51"/>
    </row>
    <row r="8247" spans="3:3" x14ac:dyDescent="0.3">
      <c r="C8247" s="51"/>
    </row>
    <row r="8248" spans="3:3" x14ac:dyDescent="0.3">
      <c r="C8248" s="51"/>
    </row>
    <row r="8249" spans="3:3" x14ac:dyDescent="0.3">
      <c r="C8249" s="51"/>
    </row>
    <row r="8250" spans="3:3" x14ac:dyDescent="0.3">
      <c r="C8250" s="51"/>
    </row>
    <row r="8251" spans="3:3" x14ac:dyDescent="0.3">
      <c r="C8251" s="51"/>
    </row>
    <row r="8252" spans="3:3" x14ac:dyDescent="0.3">
      <c r="C8252" s="51"/>
    </row>
    <row r="8253" spans="3:3" x14ac:dyDescent="0.3">
      <c r="C8253" s="51"/>
    </row>
    <row r="8254" spans="3:3" x14ac:dyDescent="0.3">
      <c r="C8254" s="51"/>
    </row>
    <row r="8255" spans="3:3" x14ac:dyDescent="0.3">
      <c r="C8255" s="51"/>
    </row>
    <row r="8256" spans="3:3" x14ac:dyDescent="0.3">
      <c r="C8256" s="51"/>
    </row>
    <row r="8257" spans="3:3" x14ac:dyDescent="0.3">
      <c r="C8257" s="51"/>
    </row>
    <row r="8258" spans="3:3" x14ac:dyDescent="0.3">
      <c r="C8258" s="51"/>
    </row>
    <row r="8259" spans="3:3" x14ac:dyDescent="0.3">
      <c r="C8259" s="51"/>
    </row>
    <row r="8260" spans="3:3" x14ac:dyDescent="0.3">
      <c r="C8260" s="51"/>
    </row>
    <row r="8261" spans="3:3" x14ac:dyDescent="0.3">
      <c r="C8261" s="51"/>
    </row>
    <row r="8262" spans="3:3" x14ac:dyDescent="0.3">
      <c r="C8262" s="51"/>
    </row>
    <row r="8263" spans="3:3" x14ac:dyDescent="0.3">
      <c r="C8263" s="51"/>
    </row>
    <row r="8264" spans="3:3" x14ac:dyDescent="0.3">
      <c r="C8264" s="51"/>
    </row>
    <row r="8265" spans="3:3" x14ac:dyDescent="0.3">
      <c r="C8265" s="51"/>
    </row>
    <row r="8266" spans="3:3" x14ac:dyDescent="0.3">
      <c r="C8266" s="51"/>
    </row>
    <row r="8267" spans="3:3" x14ac:dyDescent="0.3">
      <c r="C8267" s="51"/>
    </row>
    <row r="8268" spans="3:3" x14ac:dyDescent="0.3">
      <c r="C8268" s="51"/>
    </row>
    <row r="8269" spans="3:3" x14ac:dyDescent="0.3">
      <c r="C8269" s="51"/>
    </row>
    <row r="8270" spans="3:3" x14ac:dyDescent="0.3">
      <c r="C8270" s="51"/>
    </row>
    <row r="8271" spans="3:3" x14ac:dyDescent="0.3">
      <c r="C8271" s="51"/>
    </row>
    <row r="8272" spans="3:3" x14ac:dyDescent="0.3">
      <c r="C8272" s="51"/>
    </row>
    <row r="8273" spans="3:3" x14ac:dyDescent="0.3">
      <c r="C8273" s="51"/>
    </row>
    <row r="8274" spans="3:3" x14ac:dyDescent="0.3">
      <c r="C8274" s="51"/>
    </row>
    <row r="8275" spans="3:3" x14ac:dyDescent="0.3">
      <c r="C8275" s="51"/>
    </row>
    <row r="8276" spans="3:3" x14ac:dyDescent="0.3">
      <c r="C8276" s="51"/>
    </row>
    <row r="8277" spans="3:3" x14ac:dyDescent="0.3">
      <c r="C8277" s="51"/>
    </row>
    <row r="8278" spans="3:3" x14ac:dyDescent="0.3">
      <c r="C8278" s="51"/>
    </row>
    <row r="8279" spans="3:3" x14ac:dyDescent="0.3">
      <c r="C8279" s="51"/>
    </row>
    <row r="8280" spans="3:3" x14ac:dyDescent="0.3">
      <c r="C8280" s="51"/>
    </row>
    <row r="8281" spans="3:3" x14ac:dyDescent="0.3">
      <c r="C8281" s="51"/>
    </row>
    <row r="8282" spans="3:3" x14ac:dyDescent="0.3">
      <c r="C8282" s="51"/>
    </row>
    <row r="8283" spans="3:3" x14ac:dyDescent="0.3">
      <c r="C8283" s="51"/>
    </row>
    <row r="8284" spans="3:3" x14ac:dyDescent="0.3">
      <c r="C8284" s="51"/>
    </row>
    <row r="8285" spans="3:3" x14ac:dyDescent="0.3">
      <c r="C8285" s="51"/>
    </row>
    <row r="8286" spans="3:3" x14ac:dyDescent="0.3">
      <c r="C8286" s="51"/>
    </row>
    <row r="8287" spans="3:3" x14ac:dyDescent="0.3">
      <c r="C8287" s="51"/>
    </row>
    <row r="8288" spans="3:3" x14ac:dyDescent="0.3">
      <c r="C8288" s="51"/>
    </row>
    <row r="8289" spans="3:3" x14ac:dyDescent="0.3">
      <c r="C8289" s="51"/>
    </row>
    <row r="8290" spans="3:3" x14ac:dyDescent="0.3">
      <c r="C8290" s="51"/>
    </row>
    <row r="8291" spans="3:3" x14ac:dyDescent="0.3">
      <c r="C8291" s="51"/>
    </row>
    <row r="8292" spans="3:3" x14ac:dyDescent="0.3">
      <c r="C8292" s="51"/>
    </row>
    <row r="8293" spans="3:3" x14ac:dyDescent="0.3">
      <c r="C8293" s="51"/>
    </row>
    <row r="8294" spans="3:3" x14ac:dyDescent="0.3">
      <c r="C8294" s="51"/>
    </row>
    <row r="8295" spans="3:3" x14ac:dyDescent="0.3">
      <c r="C8295" s="51"/>
    </row>
    <row r="8296" spans="3:3" x14ac:dyDescent="0.3">
      <c r="C8296" s="51"/>
    </row>
    <row r="8297" spans="3:3" x14ac:dyDescent="0.3">
      <c r="C8297" s="51"/>
    </row>
    <row r="8298" spans="3:3" x14ac:dyDescent="0.3">
      <c r="C8298" s="51"/>
    </row>
    <row r="8299" spans="3:3" x14ac:dyDescent="0.3">
      <c r="C8299" s="51"/>
    </row>
    <row r="8300" spans="3:3" x14ac:dyDescent="0.3">
      <c r="C8300" s="51"/>
    </row>
    <row r="8301" spans="3:3" x14ac:dyDescent="0.3">
      <c r="C8301" s="51"/>
    </row>
    <row r="8302" spans="3:3" x14ac:dyDescent="0.3">
      <c r="C8302" s="51"/>
    </row>
    <row r="8303" spans="3:3" x14ac:dyDescent="0.3">
      <c r="C8303" s="51"/>
    </row>
    <row r="8304" spans="3:3" x14ac:dyDescent="0.3">
      <c r="C8304" s="51"/>
    </row>
    <row r="8305" spans="3:3" x14ac:dyDescent="0.3">
      <c r="C8305" s="51"/>
    </row>
    <row r="8306" spans="3:3" x14ac:dyDescent="0.3">
      <c r="C8306" s="51"/>
    </row>
    <row r="8307" spans="3:3" x14ac:dyDescent="0.3">
      <c r="C8307" s="51"/>
    </row>
    <row r="8308" spans="3:3" x14ac:dyDescent="0.3">
      <c r="C8308" s="51"/>
    </row>
    <row r="8309" spans="3:3" x14ac:dyDescent="0.3">
      <c r="C8309" s="51"/>
    </row>
    <row r="8310" spans="3:3" x14ac:dyDescent="0.3">
      <c r="C8310" s="51"/>
    </row>
    <row r="8311" spans="3:3" x14ac:dyDescent="0.3">
      <c r="C8311" s="51"/>
    </row>
    <row r="8312" spans="3:3" x14ac:dyDescent="0.3">
      <c r="C8312" s="51"/>
    </row>
    <row r="8313" spans="3:3" x14ac:dyDescent="0.3">
      <c r="C8313" s="51"/>
    </row>
    <row r="8314" spans="3:3" x14ac:dyDescent="0.3">
      <c r="C8314" s="51"/>
    </row>
    <row r="8315" spans="3:3" x14ac:dyDescent="0.3">
      <c r="C8315" s="51"/>
    </row>
    <row r="8316" spans="3:3" x14ac:dyDescent="0.3">
      <c r="C8316" s="51"/>
    </row>
    <row r="8317" spans="3:3" x14ac:dyDescent="0.3">
      <c r="C8317" s="51"/>
    </row>
    <row r="8318" spans="3:3" x14ac:dyDescent="0.3">
      <c r="C8318" s="51"/>
    </row>
    <row r="8319" spans="3:3" x14ac:dyDescent="0.3">
      <c r="C8319" s="51"/>
    </row>
    <row r="8320" spans="3:3" x14ac:dyDescent="0.3">
      <c r="C8320" s="51"/>
    </row>
    <row r="8321" spans="3:3" x14ac:dyDescent="0.3">
      <c r="C8321" s="51"/>
    </row>
    <row r="8322" spans="3:3" x14ac:dyDescent="0.3">
      <c r="C8322" s="51"/>
    </row>
    <row r="8323" spans="3:3" x14ac:dyDescent="0.3">
      <c r="C8323" s="51"/>
    </row>
    <row r="8324" spans="3:3" x14ac:dyDescent="0.3">
      <c r="C8324" s="51"/>
    </row>
    <row r="8325" spans="3:3" x14ac:dyDescent="0.3">
      <c r="C8325" s="51"/>
    </row>
    <row r="8326" spans="3:3" x14ac:dyDescent="0.3">
      <c r="C8326" s="51"/>
    </row>
    <row r="8327" spans="3:3" x14ac:dyDescent="0.3">
      <c r="C8327" s="51"/>
    </row>
    <row r="8328" spans="3:3" x14ac:dyDescent="0.3">
      <c r="C8328" s="51"/>
    </row>
    <row r="8329" spans="3:3" x14ac:dyDescent="0.3">
      <c r="C8329" s="51"/>
    </row>
    <row r="8330" spans="3:3" x14ac:dyDescent="0.3">
      <c r="C8330" s="51"/>
    </row>
    <row r="8331" spans="3:3" x14ac:dyDescent="0.3">
      <c r="C8331" s="51"/>
    </row>
    <row r="8332" spans="3:3" x14ac:dyDescent="0.3">
      <c r="C8332" s="51"/>
    </row>
    <row r="8333" spans="3:3" x14ac:dyDescent="0.3">
      <c r="C8333" s="51"/>
    </row>
    <row r="8334" spans="3:3" x14ac:dyDescent="0.3">
      <c r="C8334" s="51"/>
    </row>
    <row r="8335" spans="3:3" x14ac:dyDescent="0.3">
      <c r="C8335" s="51"/>
    </row>
    <row r="8336" spans="3:3" x14ac:dyDescent="0.3">
      <c r="C8336" s="51"/>
    </row>
    <row r="8337" spans="3:3" x14ac:dyDescent="0.3">
      <c r="C8337" s="51"/>
    </row>
    <row r="8338" spans="3:3" x14ac:dyDescent="0.3">
      <c r="C8338" s="51"/>
    </row>
    <row r="8339" spans="3:3" x14ac:dyDescent="0.3">
      <c r="C8339" s="51"/>
    </row>
    <row r="8340" spans="3:3" x14ac:dyDescent="0.3">
      <c r="C8340" s="51"/>
    </row>
    <row r="8341" spans="3:3" x14ac:dyDescent="0.3">
      <c r="C8341" s="51"/>
    </row>
    <row r="8342" spans="3:3" x14ac:dyDescent="0.3">
      <c r="C8342" s="51"/>
    </row>
    <row r="8343" spans="3:3" x14ac:dyDescent="0.3">
      <c r="C8343" s="51"/>
    </row>
    <row r="8344" spans="3:3" x14ac:dyDescent="0.3">
      <c r="C8344" s="51"/>
    </row>
    <row r="8345" spans="3:3" x14ac:dyDescent="0.3">
      <c r="C8345" s="51"/>
    </row>
    <row r="8346" spans="3:3" x14ac:dyDescent="0.3">
      <c r="C8346" s="51"/>
    </row>
    <row r="8347" spans="3:3" x14ac:dyDescent="0.3">
      <c r="C8347" s="51"/>
    </row>
    <row r="8348" spans="3:3" x14ac:dyDescent="0.3">
      <c r="C8348" s="51"/>
    </row>
    <row r="8349" spans="3:3" x14ac:dyDescent="0.3">
      <c r="C8349" s="51"/>
    </row>
    <row r="8350" spans="3:3" x14ac:dyDescent="0.3">
      <c r="C8350" s="51"/>
    </row>
    <row r="8351" spans="3:3" x14ac:dyDescent="0.3">
      <c r="C8351" s="51"/>
    </row>
    <row r="8352" spans="3:3" x14ac:dyDescent="0.3">
      <c r="C8352" s="51"/>
    </row>
    <row r="8353" spans="3:3" x14ac:dyDescent="0.3">
      <c r="C8353" s="51"/>
    </row>
    <row r="8354" spans="3:3" x14ac:dyDescent="0.3">
      <c r="C8354" s="51"/>
    </row>
    <row r="8355" spans="3:3" x14ac:dyDescent="0.3">
      <c r="C8355" s="51"/>
    </row>
    <row r="8356" spans="3:3" x14ac:dyDescent="0.3">
      <c r="C8356" s="51"/>
    </row>
    <row r="8357" spans="3:3" x14ac:dyDescent="0.3">
      <c r="C8357" s="51"/>
    </row>
    <row r="8358" spans="3:3" x14ac:dyDescent="0.3">
      <c r="C8358" s="51"/>
    </row>
    <row r="8359" spans="3:3" x14ac:dyDescent="0.3">
      <c r="C8359" s="51"/>
    </row>
    <row r="8360" spans="3:3" x14ac:dyDescent="0.3">
      <c r="C8360" s="51"/>
    </row>
    <row r="8361" spans="3:3" x14ac:dyDescent="0.3">
      <c r="C8361" s="51"/>
    </row>
    <row r="8362" spans="3:3" x14ac:dyDescent="0.3">
      <c r="C8362" s="51"/>
    </row>
    <row r="8363" spans="3:3" x14ac:dyDescent="0.3">
      <c r="C8363" s="51"/>
    </row>
    <row r="8364" spans="3:3" x14ac:dyDescent="0.3">
      <c r="C8364" s="51"/>
    </row>
    <row r="8365" spans="3:3" x14ac:dyDescent="0.3">
      <c r="C8365" s="51"/>
    </row>
    <row r="8366" spans="3:3" x14ac:dyDescent="0.3">
      <c r="C8366" s="51"/>
    </row>
    <row r="8367" spans="3:3" x14ac:dyDescent="0.3">
      <c r="C8367" s="51"/>
    </row>
    <row r="8368" spans="3:3" x14ac:dyDescent="0.3">
      <c r="C8368" s="51"/>
    </row>
    <row r="8369" spans="3:3" x14ac:dyDescent="0.3">
      <c r="C8369" s="51"/>
    </row>
    <row r="8370" spans="3:3" x14ac:dyDescent="0.3">
      <c r="C8370" s="51"/>
    </row>
    <row r="8371" spans="3:3" x14ac:dyDescent="0.3">
      <c r="C8371" s="51"/>
    </row>
    <row r="8372" spans="3:3" x14ac:dyDescent="0.3">
      <c r="C8372" s="51"/>
    </row>
    <row r="8373" spans="3:3" x14ac:dyDescent="0.3">
      <c r="C8373" s="51"/>
    </row>
    <row r="8374" spans="3:3" x14ac:dyDescent="0.3">
      <c r="C8374" s="51"/>
    </row>
    <row r="8375" spans="3:3" x14ac:dyDescent="0.3">
      <c r="C8375" s="51"/>
    </row>
    <row r="8376" spans="3:3" x14ac:dyDescent="0.3">
      <c r="C8376" s="51"/>
    </row>
    <row r="8377" spans="3:3" x14ac:dyDescent="0.3">
      <c r="C8377" s="51"/>
    </row>
    <row r="8378" spans="3:3" x14ac:dyDescent="0.3">
      <c r="C8378" s="51"/>
    </row>
    <row r="8379" spans="3:3" x14ac:dyDescent="0.3">
      <c r="C8379" s="51"/>
    </row>
    <row r="8380" spans="3:3" x14ac:dyDescent="0.3">
      <c r="C8380" s="51"/>
    </row>
    <row r="8381" spans="3:3" x14ac:dyDescent="0.3">
      <c r="C8381" s="51"/>
    </row>
    <row r="8382" spans="3:3" x14ac:dyDescent="0.3">
      <c r="C8382" s="51"/>
    </row>
    <row r="8383" spans="3:3" x14ac:dyDescent="0.3">
      <c r="C8383" s="51"/>
    </row>
    <row r="8384" spans="3:3" x14ac:dyDescent="0.3">
      <c r="C8384" s="51"/>
    </row>
    <row r="8385" spans="3:3" x14ac:dyDescent="0.3">
      <c r="C8385" s="51"/>
    </row>
    <row r="8386" spans="3:3" x14ac:dyDescent="0.3">
      <c r="C8386" s="51"/>
    </row>
    <row r="8387" spans="3:3" x14ac:dyDescent="0.3">
      <c r="C8387" s="51"/>
    </row>
    <row r="8388" spans="3:3" x14ac:dyDescent="0.3">
      <c r="C8388" s="51"/>
    </row>
    <row r="8389" spans="3:3" x14ac:dyDescent="0.3">
      <c r="C8389" s="51"/>
    </row>
    <row r="8390" spans="3:3" x14ac:dyDescent="0.3">
      <c r="C8390" s="51"/>
    </row>
    <row r="8391" spans="3:3" x14ac:dyDescent="0.3">
      <c r="C8391" s="51"/>
    </row>
    <row r="8392" spans="3:3" x14ac:dyDescent="0.3">
      <c r="C8392" s="51"/>
    </row>
    <row r="8393" spans="3:3" x14ac:dyDescent="0.3">
      <c r="C8393" s="51"/>
    </row>
    <row r="8394" spans="3:3" x14ac:dyDescent="0.3">
      <c r="C8394" s="51"/>
    </row>
    <row r="8395" spans="3:3" x14ac:dyDescent="0.3">
      <c r="C8395" s="51"/>
    </row>
    <row r="8396" spans="3:3" x14ac:dyDescent="0.3">
      <c r="C8396" s="51"/>
    </row>
    <row r="8397" spans="3:3" x14ac:dyDescent="0.3">
      <c r="C8397" s="51"/>
    </row>
    <row r="8398" spans="3:3" x14ac:dyDescent="0.3">
      <c r="C8398" s="51"/>
    </row>
    <row r="8399" spans="3:3" x14ac:dyDescent="0.3">
      <c r="C8399" s="51"/>
    </row>
    <row r="8400" spans="3:3" x14ac:dyDescent="0.3">
      <c r="C8400" s="51"/>
    </row>
    <row r="8401" spans="3:3" x14ac:dyDescent="0.3">
      <c r="C8401" s="51"/>
    </row>
    <row r="8402" spans="3:3" x14ac:dyDescent="0.3">
      <c r="C8402" s="51"/>
    </row>
    <row r="8403" spans="3:3" x14ac:dyDescent="0.3">
      <c r="C8403" s="51"/>
    </row>
    <row r="8404" spans="3:3" x14ac:dyDescent="0.3">
      <c r="C8404" s="51"/>
    </row>
    <row r="8405" spans="3:3" x14ac:dyDescent="0.3">
      <c r="C8405" s="51"/>
    </row>
    <row r="8406" spans="3:3" x14ac:dyDescent="0.3">
      <c r="C8406" s="51"/>
    </row>
    <row r="8407" spans="3:3" x14ac:dyDescent="0.3">
      <c r="C8407" s="51"/>
    </row>
    <row r="8408" spans="3:3" x14ac:dyDescent="0.3">
      <c r="C8408" s="51"/>
    </row>
    <row r="8409" spans="3:3" x14ac:dyDescent="0.3">
      <c r="C8409" s="51"/>
    </row>
    <row r="8410" spans="3:3" x14ac:dyDescent="0.3">
      <c r="C8410" s="51"/>
    </row>
    <row r="8411" spans="3:3" x14ac:dyDescent="0.3">
      <c r="C8411" s="51"/>
    </row>
    <row r="8412" spans="3:3" x14ac:dyDescent="0.3">
      <c r="C8412" s="51"/>
    </row>
    <row r="8413" spans="3:3" x14ac:dyDescent="0.3">
      <c r="C8413" s="51"/>
    </row>
    <row r="8414" spans="3:3" x14ac:dyDescent="0.3">
      <c r="C8414" s="51"/>
    </row>
    <row r="8415" spans="3:3" x14ac:dyDescent="0.3">
      <c r="C8415" s="51"/>
    </row>
    <row r="8416" spans="3:3" x14ac:dyDescent="0.3">
      <c r="C8416" s="51"/>
    </row>
    <row r="8417" spans="3:3" x14ac:dyDescent="0.3">
      <c r="C8417" s="51"/>
    </row>
    <row r="8418" spans="3:3" x14ac:dyDescent="0.3">
      <c r="C8418" s="51"/>
    </row>
    <row r="8419" spans="3:3" x14ac:dyDescent="0.3">
      <c r="C8419" s="51"/>
    </row>
    <row r="8420" spans="3:3" x14ac:dyDescent="0.3">
      <c r="C8420" s="51"/>
    </row>
    <row r="8421" spans="3:3" x14ac:dyDescent="0.3">
      <c r="C8421" s="51"/>
    </row>
    <row r="8422" spans="3:3" x14ac:dyDescent="0.3">
      <c r="C8422" s="51"/>
    </row>
    <row r="8423" spans="3:3" x14ac:dyDescent="0.3">
      <c r="C8423" s="51"/>
    </row>
    <row r="8424" spans="3:3" x14ac:dyDescent="0.3">
      <c r="C8424" s="51"/>
    </row>
    <row r="8425" spans="3:3" x14ac:dyDescent="0.3">
      <c r="C8425" s="51"/>
    </row>
    <row r="8426" spans="3:3" x14ac:dyDescent="0.3">
      <c r="C8426" s="51"/>
    </row>
    <row r="8427" spans="3:3" x14ac:dyDescent="0.3">
      <c r="C8427" s="51"/>
    </row>
    <row r="8428" spans="3:3" x14ac:dyDescent="0.3">
      <c r="C8428" s="51"/>
    </row>
    <row r="8429" spans="3:3" x14ac:dyDescent="0.3">
      <c r="C8429" s="51"/>
    </row>
    <row r="8430" spans="3:3" x14ac:dyDescent="0.3">
      <c r="C8430" s="51"/>
    </row>
    <row r="8431" spans="3:3" x14ac:dyDescent="0.3">
      <c r="C8431" s="51"/>
    </row>
    <row r="8432" spans="3:3" x14ac:dyDescent="0.3">
      <c r="C8432" s="51"/>
    </row>
    <row r="8433" spans="3:3" x14ac:dyDescent="0.3">
      <c r="C8433" s="51"/>
    </row>
    <row r="8434" spans="3:3" x14ac:dyDescent="0.3">
      <c r="C8434" s="51"/>
    </row>
    <row r="8435" spans="3:3" x14ac:dyDescent="0.3">
      <c r="C8435" s="51"/>
    </row>
    <row r="8436" spans="3:3" x14ac:dyDescent="0.3">
      <c r="C8436" s="51"/>
    </row>
    <row r="8437" spans="3:3" x14ac:dyDescent="0.3">
      <c r="C8437" s="51"/>
    </row>
    <row r="8438" spans="3:3" x14ac:dyDescent="0.3">
      <c r="C8438" s="51"/>
    </row>
    <row r="8439" spans="3:3" x14ac:dyDescent="0.3">
      <c r="C8439" s="51"/>
    </row>
    <row r="8440" spans="3:3" x14ac:dyDescent="0.3">
      <c r="C8440" s="51"/>
    </row>
    <row r="8441" spans="3:3" x14ac:dyDescent="0.3">
      <c r="C8441" s="51"/>
    </row>
    <row r="8442" spans="3:3" x14ac:dyDescent="0.3">
      <c r="C8442" s="51"/>
    </row>
    <row r="8443" spans="3:3" x14ac:dyDescent="0.3">
      <c r="C8443" s="51"/>
    </row>
    <row r="8444" spans="3:3" x14ac:dyDescent="0.3">
      <c r="C8444" s="51"/>
    </row>
    <row r="8445" spans="3:3" x14ac:dyDescent="0.3">
      <c r="C8445" s="51"/>
    </row>
    <row r="8446" spans="3:3" x14ac:dyDescent="0.3">
      <c r="C8446" s="51"/>
    </row>
    <row r="8447" spans="3:3" x14ac:dyDescent="0.3">
      <c r="C8447" s="51"/>
    </row>
    <row r="8448" spans="3:3" x14ac:dyDescent="0.3">
      <c r="C8448" s="51"/>
    </row>
    <row r="8449" spans="3:3" x14ac:dyDescent="0.3">
      <c r="C8449" s="51"/>
    </row>
    <row r="8450" spans="3:3" x14ac:dyDescent="0.3">
      <c r="C8450" s="51"/>
    </row>
    <row r="8451" spans="3:3" x14ac:dyDescent="0.3">
      <c r="C8451" s="51"/>
    </row>
    <row r="8452" spans="3:3" x14ac:dyDescent="0.3">
      <c r="C8452" s="51"/>
    </row>
    <row r="8453" spans="3:3" x14ac:dyDescent="0.3">
      <c r="C8453" s="51"/>
    </row>
    <row r="8454" spans="3:3" x14ac:dyDescent="0.3">
      <c r="C8454" s="51"/>
    </row>
    <row r="8455" spans="3:3" x14ac:dyDescent="0.3">
      <c r="C8455" s="51"/>
    </row>
    <row r="8456" spans="3:3" x14ac:dyDescent="0.3">
      <c r="C8456" s="51"/>
    </row>
    <row r="8457" spans="3:3" x14ac:dyDescent="0.3">
      <c r="C8457" s="51"/>
    </row>
    <row r="8458" spans="3:3" x14ac:dyDescent="0.3">
      <c r="C8458" s="51"/>
    </row>
    <row r="8459" spans="3:3" x14ac:dyDescent="0.3">
      <c r="C8459" s="51"/>
    </row>
    <row r="8460" spans="3:3" x14ac:dyDescent="0.3">
      <c r="C8460" s="51"/>
    </row>
    <row r="8461" spans="3:3" x14ac:dyDescent="0.3">
      <c r="C8461" s="51"/>
    </row>
    <row r="8462" spans="3:3" x14ac:dyDescent="0.3">
      <c r="C8462" s="51"/>
    </row>
    <row r="8463" spans="3:3" x14ac:dyDescent="0.3">
      <c r="C8463" s="51"/>
    </row>
    <row r="8464" spans="3:3" x14ac:dyDescent="0.3">
      <c r="C8464" s="51"/>
    </row>
    <row r="8465" spans="3:3" x14ac:dyDescent="0.3">
      <c r="C8465" s="51"/>
    </row>
    <row r="8466" spans="3:3" x14ac:dyDescent="0.3">
      <c r="C8466" s="51"/>
    </row>
    <row r="8467" spans="3:3" x14ac:dyDescent="0.3">
      <c r="C8467" s="51"/>
    </row>
    <row r="8468" spans="3:3" x14ac:dyDescent="0.3">
      <c r="C8468" s="51"/>
    </row>
    <row r="8469" spans="3:3" x14ac:dyDescent="0.3">
      <c r="C8469" s="51"/>
    </row>
    <row r="8470" spans="3:3" x14ac:dyDescent="0.3">
      <c r="C8470" s="51"/>
    </row>
    <row r="8471" spans="3:3" x14ac:dyDescent="0.3">
      <c r="C8471" s="51"/>
    </row>
    <row r="8472" spans="3:3" x14ac:dyDescent="0.3">
      <c r="C8472" s="51"/>
    </row>
    <row r="8473" spans="3:3" x14ac:dyDescent="0.3">
      <c r="C8473" s="51"/>
    </row>
    <row r="8474" spans="3:3" x14ac:dyDescent="0.3">
      <c r="C8474" s="51"/>
    </row>
    <row r="8475" spans="3:3" x14ac:dyDescent="0.3">
      <c r="C8475" s="51"/>
    </row>
    <row r="8476" spans="3:3" x14ac:dyDescent="0.3">
      <c r="C8476" s="51"/>
    </row>
    <row r="8477" spans="3:3" x14ac:dyDescent="0.3">
      <c r="C8477" s="51"/>
    </row>
    <row r="8478" spans="3:3" x14ac:dyDescent="0.3">
      <c r="C8478" s="51"/>
    </row>
    <row r="8479" spans="3:3" x14ac:dyDescent="0.3">
      <c r="C8479" s="51"/>
    </row>
    <row r="8480" spans="3:3" x14ac:dyDescent="0.3">
      <c r="C8480" s="51"/>
    </row>
    <row r="8481" spans="3:3" x14ac:dyDescent="0.3">
      <c r="C8481" s="51"/>
    </row>
    <row r="8482" spans="3:3" x14ac:dyDescent="0.3">
      <c r="C8482" s="51"/>
    </row>
    <row r="8483" spans="3:3" x14ac:dyDescent="0.3">
      <c r="C8483" s="51"/>
    </row>
    <row r="8484" spans="3:3" x14ac:dyDescent="0.3">
      <c r="C8484" s="51"/>
    </row>
    <row r="8485" spans="3:3" x14ac:dyDescent="0.3">
      <c r="C8485" s="51"/>
    </row>
    <row r="8486" spans="3:3" x14ac:dyDescent="0.3">
      <c r="C8486" s="51"/>
    </row>
    <row r="8487" spans="3:3" x14ac:dyDescent="0.3">
      <c r="C8487" s="51"/>
    </row>
    <row r="8488" spans="3:3" x14ac:dyDescent="0.3">
      <c r="C8488" s="51"/>
    </row>
    <row r="8489" spans="3:3" x14ac:dyDescent="0.3">
      <c r="C8489" s="51"/>
    </row>
    <row r="8490" spans="3:3" x14ac:dyDescent="0.3">
      <c r="C8490" s="51"/>
    </row>
    <row r="8491" spans="3:3" x14ac:dyDescent="0.3">
      <c r="C8491" s="51"/>
    </row>
    <row r="8492" spans="3:3" x14ac:dyDescent="0.3">
      <c r="C8492" s="51"/>
    </row>
    <row r="8493" spans="3:3" x14ac:dyDescent="0.3">
      <c r="C8493" s="51"/>
    </row>
    <row r="8494" spans="3:3" x14ac:dyDescent="0.3">
      <c r="C8494" s="51"/>
    </row>
    <row r="8495" spans="3:3" x14ac:dyDescent="0.3">
      <c r="C8495" s="51"/>
    </row>
    <row r="8496" spans="3:3" x14ac:dyDescent="0.3">
      <c r="C8496" s="51"/>
    </row>
    <row r="8497" spans="3:3" x14ac:dyDescent="0.3">
      <c r="C8497" s="51"/>
    </row>
    <row r="8498" spans="3:3" x14ac:dyDescent="0.3">
      <c r="C8498" s="51"/>
    </row>
    <row r="8499" spans="3:3" x14ac:dyDescent="0.3">
      <c r="C8499" s="51"/>
    </row>
    <row r="8500" spans="3:3" x14ac:dyDescent="0.3">
      <c r="C8500" s="51"/>
    </row>
    <row r="8501" spans="3:3" x14ac:dyDescent="0.3">
      <c r="C8501" s="51"/>
    </row>
    <row r="8502" spans="3:3" x14ac:dyDescent="0.3">
      <c r="C8502" s="51"/>
    </row>
    <row r="8503" spans="3:3" x14ac:dyDescent="0.3">
      <c r="C8503" s="51"/>
    </row>
    <row r="8504" spans="3:3" x14ac:dyDescent="0.3">
      <c r="C8504" s="51"/>
    </row>
    <row r="8505" spans="3:3" x14ac:dyDescent="0.3">
      <c r="C8505" s="51"/>
    </row>
    <row r="8506" spans="3:3" x14ac:dyDescent="0.3">
      <c r="C8506" s="51"/>
    </row>
    <row r="8507" spans="3:3" x14ac:dyDescent="0.3">
      <c r="C8507" s="51"/>
    </row>
    <row r="8508" spans="3:3" x14ac:dyDescent="0.3">
      <c r="C8508" s="51"/>
    </row>
    <row r="8509" spans="3:3" x14ac:dyDescent="0.3">
      <c r="C8509" s="51"/>
    </row>
    <row r="8510" spans="3:3" x14ac:dyDescent="0.3">
      <c r="C8510" s="51"/>
    </row>
    <row r="8511" spans="3:3" x14ac:dyDescent="0.3">
      <c r="C8511" s="51"/>
    </row>
    <row r="8512" spans="3:3" x14ac:dyDescent="0.3">
      <c r="C8512" s="51"/>
    </row>
    <row r="8513" spans="3:3" x14ac:dyDescent="0.3">
      <c r="C8513" s="51"/>
    </row>
    <row r="8514" spans="3:3" x14ac:dyDescent="0.3">
      <c r="C8514" s="51"/>
    </row>
    <row r="8515" spans="3:3" x14ac:dyDescent="0.3">
      <c r="C8515" s="51"/>
    </row>
    <row r="8516" spans="3:3" x14ac:dyDescent="0.3">
      <c r="C8516" s="51"/>
    </row>
    <row r="8517" spans="3:3" x14ac:dyDescent="0.3">
      <c r="C8517" s="51"/>
    </row>
    <row r="8518" spans="3:3" x14ac:dyDescent="0.3">
      <c r="C8518" s="51"/>
    </row>
    <row r="8519" spans="3:3" x14ac:dyDescent="0.3">
      <c r="C8519" s="51"/>
    </row>
    <row r="8520" spans="3:3" x14ac:dyDescent="0.3">
      <c r="C8520" s="51"/>
    </row>
    <row r="8521" spans="3:3" x14ac:dyDescent="0.3">
      <c r="C8521" s="51"/>
    </row>
    <row r="8522" spans="3:3" x14ac:dyDescent="0.3">
      <c r="C8522" s="51"/>
    </row>
    <row r="8523" spans="3:3" x14ac:dyDescent="0.3">
      <c r="C8523" s="51"/>
    </row>
    <row r="8524" spans="3:3" x14ac:dyDescent="0.3">
      <c r="C8524" s="51"/>
    </row>
    <row r="8525" spans="3:3" x14ac:dyDescent="0.3">
      <c r="C8525" s="51"/>
    </row>
    <row r="8526" spans="3:3" x14ac:dyDescent="0.3">
      <c r="C8526" s="51"/>
    </row>
    <row r="8527" spans="3:3" x14ac:dyDescent="0.3">
      <c r="C8527" s="51"/>
    </row>
    <row r="8528" spans="3:3" x14ac:dyDescent="0.3">
      <c r="C8528" s="51"/>
    </row>
    <row r="8529" spans="3:3" x14ac:dyDescent="0.3">
      <c r="C8529" s="51"/>
    </row>
    <row r="8530" spans="3:3" x14ac:dyDescent="0.3">
      <c r="C8530" s="51"/>
    </row>
    <row r="8531" spans="3:3" x14ac:dyDescent="0.3">
      <c r="C8531" s="51"/>
    </row>
    <row r="8532" spans="3:3" x14ac:dyDescent="0.3">
      <c r="C8532" s="51"/>
    </row>
    <row r="8533" spans="3:3" x14ac:dyDescent="0.3">
      <c r="C8533" s="51"/>
    </row>
    <row r="8534" spans="3:3" x14ac:dyDescent="0.3">
      <c r="C8534" s="51"/>
    </row>
    <row r="8535" spans="3:3" x14ac:dyDescent="0.3">
      <c r="C8535" s="51"/>
    </row>
    <row r="8536" spans="3:3" x14ac:dyDescent="0.3">
      <c r="C8536" s="51"/>
    </row>
    <row r="8537" spans="3:3" x14ac:dyDescent="0.3">
      <c r="C8537" s="51"/>
    </row>
    <row r="8538" spans="3:3" x14ac:dyDescent="0.3">
      <c r="C8538" s="51"/>
    </row>
    <row r="8539" spans="3:3" x14ac:dyDescent="0.3">
      <c r="C8539" s="51"/>
    </row>
    <row r="8540" spans="3:3" x14ac:dyDescent="0.3">
      <c r="C8540" s="51"/>
    </row>
    <row r="8541" spans="3:3" x14ac:dyDescent="0.3">
      <c r="C8541" s="51"/>
    </row>
    <row r="8542" spans="3:3" x14ac:dyDescent="0.3">
      <c r="C8542" s="51"/>
    </row>
    <row r="8543" spans="3:3" x14ac:dyDescent="0.3">
      <c r="C8543" s="51"/>
    </row>
    <row r="8544" spans="3:3" x14ac:dyDescent="0.3">
      <c r="C8544" s="51"/>
    </row>
    <row r="8545" spans="3:3" x14ac:dyDescent="0.3">
      <c r="C8545" s="51"/>
    </row>
    <row r="8546" spans="3:3" x14ac:dyDescent="0.3">
      <c r="C8546" s="51"/>
    </row>
    <row r="8547" spans="3:3" x14ac:dyDescent="0.3">
      <c r="C8547" s="51"/>
    </row>
    <row r="8548" spans="3:3" x14ac:dyDescent="0.3">
      <c r="C8548" s="51"/>
    </row>
    <row r="8549" spans="3:3" x14ac:dyDescent="0.3">
      <c r="C8549" s="51"/>
    </row>
    <row r="8550" spans="3:3" x14ac:dyDescent="0.3">
      <c r="C8550" s="51"/>
    </row>
    <row r="8551" spans="3:3" x14ac:dyDescent="0.3">
      <c r="C8551" s="51"/>
    </row>
    <row r="8552" spans="3:3" x14ac:dyDescent="0.3">
      <c r="C8552" s="51"/>
    </row>
    <row r="8553" spans="3:3" x14ac:dyDescent="0.3">
      <c r="C8553" s="51"/>
    </row>
    <row r="8554" spans="3:3" x14ac:dyDescent="0.3">
      <c r="C8554" s="51"/>
    </row>
    <row r="8555" spans="3:3" x14ac:dyDescent="0.3">
      <c r="C8555" s="51"/>
    </row>
    <row r="8556" spans="3:3" x14ac:dyDescent="0.3">
      <c r="C8556" s="51"/>
    </row>
    <row r="8557" spans="3:3" x14ac:dyDescent="0.3">
      <c r="C8557" s="51"/>
    </row>
    <row r="8558" spans="3:3" x14ac:dyDescent="0.3">
      <c r="C8558" s="51"/>
    </row>
    <row r="8559" spans="3:3" x14ac:dyDescent="0.3">
      <c r="C8559" s="51"/>
    </row>
    <row r="8560" spans="3:3" x14ac:dyDescent="0.3">
      <c r="C8560" s="51"/>
    </row>
    <row r="8561" spans="3:3" x14ac:dyDescent="0.3">
      <c r="C8561" s="51"/>
    </row>
    <row r="8562" spans="3:3" x14ac:dyDescent="0.3">
      <c r="C8562" s="51"/>
    </row>
    <row r="8563" spans="3:3" x14ac:dyDescent="0.3">
      <c r="C8563" s="51"/>
    </row>
    <row r="8564" spans="3:3" x14ac:dyDescent="0.3">
      <c r="C8564" s="51"/>
    </row>
    <row r="8565" spans="3:3" x14ac:dyDescent="0.3">
      <c r="C8565" s="51"/>
    </row>
    <row r="8566" spans="3:3" x14ac:dyDescent="0.3">
      <c r="C8566" s="51"/>
    </row>
    <row r="8567" spans="3:3" x14ac:dyDescent="0.3">
      <c r="C8567" s="51"/>
    </row>
    <row r="8568" spans="3:3" x14ac:dyDescent="0.3">
      <c r="C8568" s="51"/>
    </row>
    <row r="8569" spans="3:3" x14ac:dyDescent="0.3">
      <c r="C8569" s="51"/>
    </row>
    <row r="8570" spans="3:3" x14ac:dyDescent="0.3">
      <c r="C8570" s="51"/>
    </row>
    <row r="8571" spans="3:3" x14ac:dyDescent="0.3">
      <c r="C8571" s="51"/>
    </row>
    <row r="8572" spans="3:3" x14ac:dyDescent="0.3">
      <c r="C8572" s="51"/>
    </row>
    <row r="8573" spans="3:3" x14ac:dyDescent="0.3">
      <c r="C8573" s="51"/>
    </row>
    <row r="8574" spans="3:3" x14ac:dyDescent="0.3">
      <c r="C8574" s="51"/>
    </row>
    <row r="8575" spans="3:3" x14ac:dyDescent="0.3">
      <c r="C8575" s="51"/>
    </row>
    <row r="8576" spans="3:3" x14ac:dyDescent="0.3">
      <c r="C8576" s="51"/>
    </row>
    <row r="8577" spans="3:3" x14ac:dyDescent="0.3">
      <c r="C8577" s="51"/>
    </row>
    <row r="8578" spans="3:3" x14ac:dyDescent="0.3">
      <c r="C8578" s="51"/>
    </row>
    <row r="8579" spans="3:3" x14ac:dyDescent="0.3">
      <c r="C8579" s="51"/>
    </row>
    <row r="8580" spans="3:3" x14ac:dyDescent="0.3">
      <c r="C8580" s="51"/>
    </row>
    <row r="8581" spans="3:3" x14ac:dyDescent="0.3">
      <c r="C8581" s="51"/>
    </row>
    <row r="8582" spans="3:3" x14ac:dyDescent="0.3">
      <c r="C8582" s="51"/>
    </row>
    <row r="8583" spans="3:3" x14ac:dyDescent="0.3">
      <c r="C8583" s="51"/>
    </row>
    <row r="8584" spans="3:3" x14ac:dyDescent="0.3">
      <c r="C8584" s="51"/>
    </row>
    <row r="8585" spans="3:3" x14ac:dyDescent="0.3">
      <c r="C8585" s="51"/>
    </row>
    <row r="8586" spans="3:3" x14ac:dyDescent="0.3">
      <c r="C8586" s="51"/>
    </row>
    <row r="8587" spans="3:3" x14ac:dyDescent="0.3">
      <c r="C8587" s="51"/>
    </row>
    <row r="8588" spans="3:3" x14ac:dyDescent="0.3">
      <c r="C8588" s="51"/>
    </row>
    <row r="8589" spans="3:3" x14ac:dyDescent="0.3">
      <c r="C8589" s="51"/>
    </row>
    <row r="8590" spans="3:3" x14ac:dyDescent="0.3">
      <c r="C8590" s="51"/>
    </row>
    <row r="8591" spans="3:3" x14ac:dyDescent="0.3">
      <c r="C8591" s="51"/>
    </row>
    <row r="8592" spans="3:3" x14ac:dyDescent="0.3">
      <c r="C8592" s="51"/>
    </row>
    <row r="8593" spans="3:3" x14ac:dyDescent="0.3">
      <c r="C8593" s="51"/>
    </row>
    <row r="8594" spans="3:3" x14ac:dyDescent="0.3">
      <c r="C8594" s="51"/>
    </row>
    <row r="8595" spans="3:3" x14ac:dyDescent="0.3">
      <c r="C8595" s="51"/>
    </row>
    <row r="8596" spans="3:3" x14ac:dyDescent="0.3">
      <c r="C8596" s="51"/>
    </row>
    <row r="8597" spans="3:3" x14ac:dyDescent="0.3">
      <c r="C8597" s="51"/>
    </row>
    <row r="8598" spans="3:3" x14ac:dyDescent="0.3">
      <c r="C8598" s="51"/>
    </row>
    <row r="8599" spans="3:3" x14ac:dyDescent="0.3">
      <c r="C8599" s="51"/>
    </row>
    <row r="8600" spans="3:3" x14ac:dyDescent="0.3">
      <c r="C8600" s="51"/>
    </row>
    <row r="8601" spans="3:3" x14ac:dyDescent="0.3">
      <c r="C8601" s="51"/>
    </row>
    <row r="8602" spans="3:3" x14ac:dyDescent="0.3">
      <c r="C8602" s="51"/>
    </row>
    <row r="8603" spans="3:3" x14ac:dyDescent="0.3">
      <c r="C8603" s="51"/>
    </row>
    <row r="8604" spans="3:3" x14ac:dyDescent="0.3">
      <c r="C8604" s="51"/>
    </row>
    <row r="8605" spans="3:3" x14ac:dyDescent="0.3">
      <c r="C8605" s="51"/>
    </row>
    <row r="8606" spans="3:3" x14ac:dyDescent="0.3">
      <c r="C8606" s="51"/>
    </row>
    <row r="8607" spans="3:3" x14ac:dyDescent="0.3">
      <c r="C8607" s="51"/>
    </row>
    <row r="8608" spans="3:3" x14ac:dyDescent="0.3">
      <c r="C8608" s="51"/>
    </row>
    <row r="8609" spans="3:3" x14ac:dyDescent="0.3">
      <c r="C8609" s="51"/>
    </row>
    <row r="8610" spans="3:3" x14ac:dyDescent="0.3">
      <c r="C8610" s="51"/>
    </row>
    <row r="8611" spans="3:3" x14ac:dyDescent="0.3">
      <c r="C8611" s="51"/>
    </row>
    <row r="8612" spans="3:3" x14ac:dyDescent="0.3">
      <c r="C8612" s="51"/>
    </row>
    <row r="8613" spans="3:3" x14ac:dyDescent="0.3">
      <c r="C8613" s="51"/>
    </row>
    <row r="8614" spans="3:3" x14ac:dyDescent="0.3">
      <c r="C8614" s="51"/>
    </row>
    <row r="8615" spans="3:3" x14ac:dyDescent="0.3">
      <c r="C8615" s="51"/>
    </row>
    <row r="8616" spans="3:3" x14ac:dyDescent="0.3">
      <c r="C8616" s="51"/>
    </row>
    <row r="8617" spans="3:3" x14ac:dyDescent="0.3">
      <c r="C8617" s="51"/>
    </row>
    <row r="8618" spans="3:3" x14ac:dyDescent="0.3">
      <c r="C8618" s="51"/>
    </row>
    <row r="8619" spans="3:3" x14ac:dyDescent="0.3">
      <c r="C8619" s="51"/>
    </row>
    <row r="8620" spans="3:3" x14ac:dyDescent="0.3">
      <c r="C8620" s="51"/>
    </row>
    <row r="8621" spans="3:3" x14ac:dyDescent="0.3">
      <c r="C8621" s="51"/>
    </row>
    <row r="8622" spans="3:3" x14ac:dyDescent="0.3">
      <c r="C8622" s="51"/>
    </row>
    <row r="8623" spans="3:3" x14ac:dyDescent="0.3">
      <c r="C8623" s="51"/>
    </row>
    <row r="8624" spans="3:3" x14ac:dyDescent="0.3">
      <c r="C8624" s="51"/>
    </row>
    <row r="8625" spans="3:3" x14ac:dyDescent="0.3">
      <c r="C8625" s="51"/>
    </row>
    <row r="8626" spans="3:3" x14ac:dyDescent="0.3">
      <c r="C8626" s="51"/>
    </row>
    <row r="8627" spans="3:3" x14ac:dyDescent="0.3">
      <c r="C8627" s="51"/>
    </row>
    <row r="8628" spans="3:3" x14ac:dyDescent="0.3">
      <c r="C8628" s="51"/>
    </row>
    <row r="8629" spans="3:3" x14ac:dyDescent="0.3">
      <c r="C8629" s="51"/>
    </row>
    <row r="8630" spans="3:3" x14ac:dyDescent="0.3">
      <c r="C8630" s="51"/>
    </row>
    <row r="8631" spans="3:3" x14ac:dyDescent="0.3">
      <c r="C8631" s="51"/>
    </row>
    <row r="8632" spans="3:3" x14ac:dyDescent="0.3">
      <c r="C8632" s="51"/>
    </row>
    <row r="8633" spans="3:3" x14ac:dyDescent="0.3">
      <c r="C8633" s="51"/>
    </row>
    <row r="8634" spans="3:3" x14ac:dyDescent="0.3">
      <c r="C8634" s="51"/>
    </row>
    <row r="8635" spans="3:3" x14ac:dyDescent="0.3">
      <c r="C8635" s="51"/>
    </row>
    <row r="8636" spans="3:3" x14ac:dyDescent="0.3">
      <c r="C8636" s="51"/>
    </row>
    <row r="8637" spans="3:3" x14ac:dyDescent="0.3">
      <c r="C8637" s="51"/>
    </row>
    <row r="8638" spans="3:3" x14ac:dyDescent="0.3">
      <c r="C8638" s="51"/>
    </row>
    <row r="8639" spans="3:3" x14ac:dyDescent="0.3">
      <c r="C8639" s="51"/>
    </row>
    <row r="8640" spans="3:3" x14ac:dyDescent="0.3">
      <c r="C8640" s="51"/>
    </row>
    <row r="8641" spans="3:3" x14ac:dyDescent="0.3">
      <c r="C8641" s="51"/>
    </row>
    <row r="8642" spans="3:3" x14ac:dyDescent="0.3">
      <c r="C8642" s="51"/>
    </row>
    <row r="8643" spans="3:3" x14ac:dyDescent="0.3">
      <c r="C8643" s="51"/>
    </row>
    <row r="8644" spans="3:3" x14ac:dyDescent="0.3">
      <c r="C8644" s="51"/>
    </row>
    <row r="8645" spans="3:3" x14ac:dyDescent="0.3">
      <c r="C8645" s="51"/>
    </row>
    <row r="8646" spans="3:3" x14ac:dyDescent="0.3">
      <c r="C8646" s="51"/>
    </row>
    <row r="8647" spans="3:3" x14ac:dyDescent="0.3">
      <c r="C8647" s="51"/>
    </row>
    <row r="8648" spans="3:3" x14ac:dyDescent="0.3">
      <c r="C8648" s="51"/>
    </row>
    <row r="8649" spans="3:3" x14ac:dyDescent="0.3">
      <c r="C8649" s="51"/>
    </row>
    <row r="8650" spans="3:3" x14ac:dyDescent="0.3">
      <c r="C8650" s="51"/>
    </row>
    <row r="8651" spans="3:3" x14ac:dyDescent="0.3">
      <c r="C8651" s="51"/>
    </row>
    <row r="8652" spans="3:3" x14ac:dyDescent="0.3">
      <c r="C8652" s="51"/>
    </row>
    <row r="8653" spans="3:3" x14ac:dyDescent="0.3">
      <c r="C8653" s="51"/>
    </row>
    <row r="8654" spans="3:3" x14ac:dyDescent="0.3">
      <c r="C8654" s="51"/>
    </row>
    <row r="8655" spans="3:3" x14ac:dyDescent="0.3">
      <c r="C8655" s="51"/>
    </row>
    <row r="8656" spans="3:3" x14ac:dyDescent="0.3">
      <c r="C8656" s="51"/>
    </row>
    <row r="8657" spans="3:3" x14ac:dyDescent="0.3">
      <c r="C8657" s="51"/>
    </row>
    <row r="8658" spans="3:3" x14ac:dyDescent="0.3">
      <c r="C8658" s="51"/>
    </row>
    <row r="8659" spans="3:3" x14ac:dyDescent="0.3">
      <c r="C8659" s="51"/>
    </row>
    <row r="8660" spans="3:3" x14ac:dyDescent="0.3">
      <c r="C8660" s="51"/>
    </row>
    <row r="8661" spans="3:3" x14ac:dyDescent="0.3">
      <c r="C8661" s="51"/>
    </row>
    <row r="8662" spans="3:3" x14ac:dyDescent="0.3">
      <c r="C8662" s="51"/>
    </row>
    <row r="8663" spans="3:3" x14ac:dyDescent="0.3">
      <c r="C8663" s="51"/>
    </row>
    <row r="8664" spans="3:3" x14ac:dyDescent="0.3">
      <c r="C8664" s="51"/>
    </row>
    <row r="8665" spans="3:3" x14ac:dyDescent="0.3">
      <c r="C8665" s="51"/>
    </row>
    <row r="8666" spans="3:3" x14ac:dyDescent="0.3">
      <c r="C8666" s="51"/>
    </row>
    <row r="8667" spans="3:3" x14ac:dyDescent="0.3">
      <c r="C8667" s="51"/>
    </row>
    <row r="8668" spans="3:3" x14ac:dyDescent="0.3">
      <c r="C8668" s="51"/>
    </row>
    <row r="8669" spans="3:3" x14ac:dyDescent="0.3">
      <c r="C8669" s="51"/>
    </row>
    <row r="8670" spans="3:3" x14ac:dyDescent="0.3">
      <c r="C8670" s="51"/>
    </row>
    <row r="8671" spans="3:3" x14ac:dyDescent="0.3">
      <c r="C8671" s="51"/>
    </row>
    <row r="8672" spans="3:3" x14ac:dyDescent="0.3">
      <c r="C8672" s="51"/>
    </row>
    <row r="8673" spans="3:3" x14ac:dyDescent="0.3">
      <c r="C8673" s="51"/>
    </row>
    <row r="8674" spans="3:3" x14ac:dyDescent="0.3">
      <c r="C8674" s="51"/>
    </row>
    <row r="8675" spans="3:3" x14ac:dyDescent="0.3">
      <c r="C8675" s="51"/>
    </row>
    <row r="8676" spans="3:3" x14ac:dyDescent="0.3">
      <c r="C8676" s="51"/>
    </row>
    <row r="8677" spans="3:3" x14ac:dyDescent="0.3">
      <c r="C8677" s="51"/>
    </row>
    <row r="8678" spans="3:3" x14ac:dyDescent="0.3">
      <c r="C8678" s="51"/>
    </row>
    <row r="8679" spans="3:3" x14ac:dyDescent="0.3">
      <c r="C8679" s="51"/>
    </row>
    <row r="8680" spans="3:3" x14ac:dyDescent="0.3">
      <c r="C8680" s="51"/>
    </row>
    <row r="8681" spans="3:3" x14ac:dyDescent="0.3">
      <c r="C8681" s="51"/>
    </row>
    <row r="8682" spans="3:3" x14ac:dyDescent="0.3">
      <c r="C8682" s="51"/>
    </row>
    <row r="8683" spans="3:3" x14ac:dyDescent="0.3">
      <c r="C8683" s="51"/>
    </row>
    <row r="8684" spans="3:3" x14ac:dyDescent="0.3">
      <c r="C8684" s="51"/>
    </row>
    <row r="8685" spans="3:3" x14ac:dyDescent="0.3">
      <c r="C8685" s="51"/>
    </row>
    <row r="8686" spans="3:3" x14ac:dyDescent="0.3">
      <c r="C8686" s="51"/>
    </row>
    <row r="8687" spans="3:3" x14ac:dyDescent="0.3">
      <c r="C8687" s="51"/>
    </row>
    <row r="8688" spans="3:3" x14ac:dyDescent="0.3">
      <c r="C8688" s="51"/>
    </row>
    <row r="8689" spans="3:3" x14ac:dyDescent="0.3">
      <c r="C8689" s="51"/>
    </row>
    <row r="8690" spans="3:3" x14ac:dyDescent="0.3">
      <c r="C8690" s="51"/>
    </row>
    <row r="8691" spans="3:3" x14ac:dyDescent="0.3">
      <c r="C8691" s="51"/>
    </row>
    <row r="8692" spans="3:3" x14ac:dyDescent="0.3">
      <c r="C8692" s="51"/>
    </row>
    <row r="8693" spans="3:3" x14ac:dyDescent="0.3">
      <c r="C8693" s="51"/>
    </row>
    <row r="8694" spans="3:3" x14ac:dyDescent="0.3">
      <c r="C8694" s="51"/>
    </row>
    <row r="8695" spans="3:3" x14ac:dyDescent="0.3">
      <c r="C8695" s="51"/>
    </row>
    <row r="8696" spans="3:3" x14ac:dyDescent="0.3">
      <c r="C8696" s="51"/>
    </row>
    <row r="8697" spans="3:3" x14ac:dyDescent="0.3">
      <c r="C8697" s="51"/>
    </row>
    <row r="8698" spans="3:3" x14ac:dyDescent="0.3">
      <c r="C8698" s="51"/>
    </row>
    <row r="8699" spans="3:3" x14ac:dyDescent="0.3">
      <c r="C8699" s="51"/>
    </row>
    <row r="8700" spans="3:3" x14ac:dyDescent="0.3">
      <c r="C8700" s="51"/>
    </row>
    <row r="8701" spans="3:3" x14ac:dyDescent="0.3">
      <c r="C8701" s="51"/>
    </row>
    <row r="8702" spans="3:3" x14ac:dyDescent="0.3">
      <c r="C8702" s="51"/>
    </row>
    <row r="8703" spans="3:3" x14ac:dyDescent="0.3">
      <c r="C8703" s="51"/>
    </row>
    <row r="8704" spans="3:3" x14ac:dyDescent="0.3">
      <c r="C8704" s="51"/>
    </row>
    <row r="8705" spans="3:3" x14ac:dyDescent="0.3">
      <c r="C8705" s="51"/>
    </row>
    <row r="8706" spans="3:3" x14ac:dyDescent="0.3">
      <c r="C8706" s="51"/>
    </row>
    <row r="8707" spans="3:3" x14ac:dyDescent="0.3">
      <c r="C8707" s="51"/>
    </row>
    <row r="8708" spans="3:3" x14ac:dyDescent="0.3">
      <c r="C8708" s="51"/>
    </row>
    <row r="8709" spans="3:3" x14ac:dyDescent="0.3">
      <c r="C8709" s="51"/>
    </row>
    <row r="8710" spans="3:3" x14ac:dyDescent="0.3">
      <c r="C8710" s="51"/>
    </row>
    <row r="8711" spans="3:3" x14ac:dyDescent="0.3">
      <c r="C8711" s="51"/>
    </row>
    <row r="8712" spans="3:3" x14ac:dyDescent="0.3">
      <c r="C8712" s="51"/>
    </row>
    <row r="8713" spans="3:3" x14ac:dyDescent="0.3">
      <c r="C8713" s="51"/>
    </row>
    <row r="8714" spans="3:3" x14ac:dyDescent="0.3">
      <c r="C8714" s="51"/>
    </row>
    <row r="8715" spans="3:3" x14ac:dyDescent="0.3">
      <c r="C8715" s="51"/>
    </row>
    <row r="8716" spans="3:3" x14ac:dyDescent="0.3">
      <c r="C8716" s="51"/>
    </row>
    <row r="8717" spans="3:3" x14ac:dyDescent="0.3">
      <c r="C8717" s="51"/>
    </row>
    <row r="8718" spans="3:3" x14ac:dyDescent="0.3">
      <c r="C8718" s="51"/>
    </row>
    <row r="8719" spans="3:3" x14ac:dyDescent="0.3">
      <c r="C8719" s="51"/>
    </row>
    <row r="8720" spans="3:3" x14ac:dyDescent="0.3">
      <c r="C8720" s="51"/>
    </row>
    <row r="8721" spans="3:3" x14ac:dyDescent="0.3">
      <c r="C8721" s="51"/>
    </row>
    <row r="8722" spans="3:3" x14ac:dyDescent="0.3">
      <c r="C8722" s="51"/>
    </row>
    <row r="8723" spans="3:3" x14ac:dyDescent="0.3">
      <c r="C8723" s="51"/>
    </row>
    <row r="8724" spans="3:3" x14ac:dyDescent="0.3">
      <c r="C8724" s="51"/>
    </row>
    <row r="8725" spans="3:3" x14ac:dyDescent="0.3">
      <c r="C8725" s="51"/>
    </row>
    <row r="8726" spans="3:3" x14ac:dyDescent="0.3">
      <c r="C8726" s="51"/>
    </row>
    <row r="8727" spans="3:3" x14ac:dyDescent="0.3">
      <c r="C8727" s="51"/>
    </row>
    <row r="8728" spans="3:3" x14ac:dyDescent="0.3">
      <c r="C8728" s="51"/>
    </row>
    <row r="8729" spans="3:3" x14ac:dyDescent="0.3">
      <c r="C8729" s="51"/>
    </row>
    <row r="8730" spans="3:3" x14ac:dyDescent="0.3">
      <c r="C8730" s="51"/>
    </row>
    <row r="8731" spans="3:3" x14ac:dyDescent="0.3">
      <c r="C8731" s="51"/>
    </row>
    <row r="8732" spans="3:3" x14ac:dyDescent="0.3">
      <c r="C8732" s="51"/>
    </row>
    <row r="8733" spans="3:3" x14ac:dyDescent="0.3">
      <c r="C8733" s="51"/>
    </row>
    <row r="8734" spans="3:3" x14ac:dyDescent="0.3">
      <c r="C8734" s="51"/>
    </row>
    <row r="8735" spans="3:3" x14ac:dyDescent="0.3">
      <c r="C8735" s="51"/>
    </row>
    <row r="8736" spans="3:3" x14ac:dyDescent="0.3">
      <c r="C8736" s="51"/>
    </row>
    <row r="8737" spans="3:3" x14ac:dyDescent="0.3">
      <c r="C8737" s="51"/>
    </row>
    <row r="8738" spans="3:3" x14ac:dyDescent="0.3">
      <c r="C8738" s="51"/>
    </row>
    <row r="8739" spans="3:3" x14ac:dyDescent="0.3">
      <c r="C8739" s="51"/>
    </row>
    <row r="8740" spans="3:3" x14ac:dyDescent="0.3">
      <c r="C8740" s="51"/>
    </row>
    <row r="8741" spans="3:3" x14ac:dyDescent="0.3">
      <c r="C8741" s="51"/>
    </row>
    <row r="8742" spans="3:3" x14ac:dyDescent="0.3">
      <c r="C8742" s="51"/>
    </row>
    <row r="8743" spans="3:3" x14ac:dyDescent="0.3">
      <c r="C8743" s="51"/>
    </row>
    <row r="8744" spans="3:3" x14ac:dyDescent="0.3">
      <c r="C8744" s="51"/>
    </row>
    <row r="8745" spans="3:3" x14ac:dyDescent="0.3">
      <c r="C8745" s="51"/>
    </row>
    <row r="8746" spans="3:3" x14ac:dyDescent="0.3">
      <c r="C8746" s="51"/>
    </row>
    <row r="8747" spans="3:3" x14ac:dyDescent="0.3">
      <c r="C8747" s="51"/>
    </row>
    <row r="8748" spans="3:3" x14ac:dyDescent="0.3">
      <c r="C8748" s="51"/>
    </row>
    <row r="8749" spans="3:3" x14ac:dyDescent="0.3">
      <c r="C8749" s="51"/>
    </row>
    <row r="8750" spans="3:3" x14ac:dyDescent="0.3">
      <c r="C8750" s="51"/>
    </row>
    <row r="8751" spans="3:3" x14ac:dyDescent="0.3">
      <c r="C8751" s="51"/>
    </row>
    <row r="8752" spans="3:3" x14ac:dyDescent="0.3">
      <c r="C8752" s="51"/>
    </row>
    <row r="8753" spans="3:3" x14ac:dyDescent="0.3">
      <c r="C8753" s="51"/>
    </row>
    <row r="8754" spans="3:3" x14ac:dyDescent="0.3">
      <c r="C8754" s="51"/>
    </row>
    <row r="8755" spans="3:3" x14ac:dyDescent="0.3">
      <c r="C8755" s="51"/>
    </row>
    <row r="8756" spans="3:3" x14ac:dyDescent="0.3">
      <c r="C8756" s="51"/>
    </row>
    <row r="8757" spans="3:3" x14ac:dyDescent="0.3">
      <c r="C8757" s="51"/>
    </row>
    <row r="8758" spans="3:3" x14ac:dyDescent="0.3">
      <c r="C8758" s="51"/>
    </row>
    <row r="8759" spans="3:3" x14ac:dyDescent="0.3">
      <c r="C8759" s="51"/>
    </row>
    <row r="8760" spans="3:3" x14ac:dyDescent="0.3">
      <c r="C8760" s="51"/>
    </row>
    <row r="8761" spans="3:3" x14ac:dyDescent="0.3">
      <c r="C8761" s="51"/>
    </row>
    <row r="8762" spans="3:3" x14ac:dyDescent="0.3">
      <c r="C8762" s="51"/>
    </row>
    <row r="8763" spans="3:3" x14ac:dyDescent="0.3">
      <c r="C8763" s="51"/>
    </row>
    <row r="8764" spans="3:3" x14ac:dyDescent="0.3">
      <c r="C8764" s="51"/>
    </row>
    <row r="8765" spans="3:3" x14ac:dyDescent="0.3">
      <c r="C8765" s="51"/>
    </row>
    <row r="8766" spans="3:3" x14ac:dyDescent="0.3">
      <c r="C8766" s="51"/>
    </row>
    <row r="8767" spans="3:3" x14ac:dyDescent="0.3">
      <c r="C8767" s="51"/>
    </row>
    <row r="8768" spans="3:3" x14ac:dyDescent="0.3">
      <c r="C8768" s="51"/>
    </row>
    <row r="8769" spans="3:3" x14ac:dyDescent="0.3">
      <c r="C8769" s="51"/>
    </row>
    <row r="8770" spans="3:3" x14ac:dyDescent="0.3">
      <c r="C8770" s="51"/>
    </row>
    <row r="8771" spans="3:3" x14ac:dyDescent="0.3">
      <c r="C8771" s="51"/>
    </row>
    <row r="8772" spans="3:3" x14ac:dyDescent="0.3">
      <c r="C8772" s="51"/>
    </row>
    <row r="8773" spans="3:3" x14ac:dyDescent="0.3">
      <c r="C8773" s="51"/>
    </row>
    <row r="8774" spans="3:3" x14ac:dyDescent="0.3">
      <c r="C8774" s="51"/>
    </row>
    <row r="8775" spans="3:3" x14ac:dyDescent="0.3">
      <c r="C8775" s="51"/>
    </row>
    <row r="8776" spans="3:3" x14ac:dyDescent="0.3">
      <c r="C8776" s="51"/>
    </row>
    <row r="8777" spans="3:3" x14ac:dyDescent="0.3">
      <c r="C8777" s="51"/>
    </row>
    <row r="8778" spans="3:3" x14ac:dyDescent="0.3">
      <c r="C8778" s="51"/>
    </row>
    <row r="8779" spans="3:3" x14ac:dyDescent="0.3">
      <c r="C8779" s="51"/>
    </row>
    <row r="8780" spans="3:3" x14ac:dyDescent="0.3">
      <c r="C8780" s="51"/>
    </row>
    <row r="8781" spans="3:3" x14ac:dyDescent="0.3">
      <c r="C8781" s="51"/>
    </row>
    <row r="8782" spans="3:3" x14ac:dyDescent="0.3">
      <c r="C8782" s="51"/>
    </row>
    <row r="8783" spans="3:3" x14ac:dyDescent="0.3">
      <c r="C8783" s="51"/>
    </row>
    <row r="8784" spans="3:3" x14ac:dyDescent="0.3">
      <c r="C8784" s="51"/>
    </row>
    <row r="8785" spans="3:3" x14ac:dyDescent="0.3">
      <c r="C8785" s="51"/>
    </row>
    <row r="8786" spans="3:3" x14ac:dyDescent="0.3">
      <c r="C8786" s="51"/>
    </row>
    <row r="8787" spans="3:3" x14ac:dyDescent="0.3">
      <c r="C8787" s="51"/>
    </row>
    <row r="8788" spans="3:3" x14ac:dyDescent="0.3">
      <c r="C8788" s="51"/>
    </row>
    <row r="8789" spans="3:3" x14ac:dyDescent="0.3">
      <c r="C8789" s="51"/>
    </row>
    <row r="8790" spans="3:3" x14ac:dyDescent="0.3">
      <c r="C8790" s="51"/>
    </row>
    <row r="8791" spans="3:3" x14ac:dyDescent="0.3">
      <c r="C8791" s="51"/>
    </row>
    <row r="8792" spans="3:3" x14ac:dyDescent="0.3">
      <c r="C8792" s="51"/>
    </row>
    <row r="8793" spans="3:3" x14ac:dyDescent="0.3">
      <c r="C8793" s="51"/>
    </row>
    <row r="8794" spans="3:3" x14ac:dyDescent="0.3">
      <c r="C8794" s="51"/>
    </row>
    <row r="8795" spans="3:3" x14ac:dyDescent="0.3">
      <c r="C8795" s="51"/>
    </row>
    <row r="8796" spans="3:3" x14ac:dyDescent="0.3">
      <c r="C8796" s="51"/>
    </row>
    <row r="8797" spans="3:3" x14ac:dyDescent="0.3">
      <c r="C8797" s="51"/>
    </row>
    <row r="8798" spans="3:3" x14ac:dyDescent="0.3">
      <c r="C8798" s="51"/>
    </row>
    <row r="8799" spans="3:3" x14ac:dyDescent="0.3">
      <c r="C8799" s="51"/>
    </row>
    <row r="8800" spans="3:3" x14ac:dyDescent="0.3">
      <c r="C8800" s="51"/>
    </row>
    <row r="8801" spans="3:3" x14ac:dyDescent="0.3">
      <c r="C8801" s="51"/>
    </row>
    <row r="8802" spans="3:3" x14ac:dyDescent="0.3">
      <c r="C8802" s="51"/>
    </row>
    <row r="8803" spans="3:3" x14ac:dyDescent="0.3">
      <c r="C8803" s="51"/>
    </row>
    <row r="8804" spans="3:3" x14ac:dyDescent="0.3">
      <c r="C8804" s="51"/>
    </row>
    <row r="8805" spans="3:3" x14ac:dyDescent="0.3">
      <c r="C8805" s="51"/>
    </row>
    <row r="8806" spans="3:3" x14ac:dyDescent="0.3">
      <c r="C8806" s="51"/>
    </row>
    <row r="8807" spans="3:3" x14ac:dyDescent="0.3">
      <c r="C8807" s="51"/>
    </row>
    <row r="8808" spans="3:3" x14ac:dyDescent="0.3">
      <c r="C8808" s="51"/>
    </row>
    <row r="8809" spans="3:3" x14ac:dyDescent="0.3">
      <c r="C8809" s="51"/>
    </row>
    <row r="8810" spans="3:3" x14ac:dyDescent="0.3">
      <c r="C8810" s="51"/>
    </row>
    <row r="8811" spans="3:3" x14ac:dyDescent="0.3">
      <c r="C8811" s="51"/>
    </row>
    <row r="8812" spans="3:3" x14ac:dyDescent="0.3">
      <c r="C8812" s="51"/>
    </row>
    <row r="8813" spans="3:3" x14ac:dyDescent="0.3">
      <c r="C8813" s="51"/>
    </row>
    <row r="8814" spans="3:3" x14ac:dyDescent="0.3">
      <c r="C8814" s="51"/>
    </row>
    <row r="8815" spans="3:3" x14ac:dyDescent="0.3">
      <c r="C8815" s="51"/>
    </row>
    <row r="8816" spans="3:3" x14ac:dyDescent="0.3">
      <c r="C8816" s="51"/>
    </row>
    <row r="8817" spans="3:3" x14ac:dyDescent="0.3">
      <c r="C8817" s="51"/>
    </row>
    <row r="8818" spans="3:3" x14ac:dyDescent="0.3">
      <c r="C8818" s="51"/>
    </row>
    <row r="8819" spans="3:3" x14ac:dyDescent="0.3">
      <c r="C8819" s="51"/>
    </row>
    <row r="8820" spans="3:3" x14ac:dyDescent="0.3">
      <c r="C8820" s="51"/>
    </row>
    <row r="8821" spans="3:3" x14ac:dyDescent="0.3">
      <c r="C8821" s="51"/>
    </row>
    <row r="8822" spans="3:3" x14ac:dyDescent="0.3">
      <c r="C8822" s="51"/>
    </row>
    <row r="8823" spans="3:3" x14ac:dyDescent="0.3">
      <c r="C8823" s="51"/>
    </row>
    <row r="8824" spans="3:3" x14ac:dyDescent="0.3">
      <c r="C8824" s="51"/>
    </row>
    <row r="8825" spans="3:3" x14ac:dyDescent="0.3">
      <c r="C8825" s="51"/>
    </row>
    <row r="8826" spans="3:3" x14ac:dyDescent="0.3">
      <c r="C8826" s="51"/>
    </row>
    <row r="8827" spans="3:3" x14ac:dyDescent="0.3">
      <c r="C8827" s="51"/>
    </row>
    <row r="8828" spans="3:3" x14ac:dyDescent="0.3">
      <c r="C8828" s="51"/>
    </row>
    <row r="8829" spans="3:3" x14ac:dyDescent="0.3">
      <c r="C8829" s="51"/>
    </row>
    <row r="8830" spans="3:3" x14ac:dyDescent="0.3">
      <c r="C8830" s="51"/>
    </row>
    <row r="8831" spans="3:3" x14ac:dyDescent="0.3">
      <c r="C8831" s="51"/>
    </row>
    <row r="8832" spans="3:3" x14ac:dyDescent="0.3">
      <c r="C8832" s="51"/>
    </row>
    <row r="8833" spans="3:3" x14ac:dyDescent="0.3">
      <c r="C8833" s="51"/>
    </row>
    <row r="8834" spans="3:3" x14ac:dyDescent="0.3">
      <c r="C8834" s="51"/>
    </row>
    <row r="8835" spans="3:3" x14ac:dyDescent="0.3">
      <c r="C8835" s="51"/>
    </row>
    <row r="8836" spans="3:3" x14ac:dyDescent="0.3">
      <c r="C8836" s="51"/>
    </row>
    <row r="8837" spans="3:3" x14ac:dyDescent="0.3">
      <c r="C8837" s="51"/>
    </row>
    <row r="8838" spans="3:3" x14ac:dyDescent="0.3">
      <c r="C8838" s="51"/>
    </row>
    <row r="8839" spans="3:3" x14ac:dyDescent="0.3">
      <c r="C8839" s="51"/>
    </row>
    <row r="8840" spans="3:3" x14ac:dyDescent="0.3">
      <c r="C8840" s="51"/>
    </row>
    <row r="8841" spans="3:3" x14ac:dyDescent="0.3">
      <c r="C8841" s="51"/>
    </row>
    <row r="8842" spans="3:3" x14ac:dyDescent="0.3">
      <c r="C8842" s="51"/>
    </row>
    <row r="8843" spans="3:3" x14ac:dyDescent="0.3">
      <c r="C8843" s="51"/>
    </row>
    <row r="8844" spans="3:3" x14ac:dyDescent="0.3">
      <c r="C8844" s="51"/>
    </row>
    <row r="8845" spans="3:3" x14ac:dyDescent="0.3">
      <c r="C8845" s="51"/>
    </row>
    <row r="8846" spans="3:3" x14ac:dyDescent="0.3">
      <c r="C8846" s="51"/>
    </row>
    <row r="8847" spans="3:3" x14ac:dyDescent="0.3">
      <c r="C8847" s="51"/>
    </row>
    <row r="8848" spans="3:3" x14ac:dyDescent="0.3">
      <c r="C8848" s="51"/>
    </row>
    <row r="8849" spans="3:3" x14ac:dyDescent="0.3">
      <c r="C8849" s="51"/>
    </row>
    <row r="8850" spans="3:3" x14ac:dyDescent="0.3">
      <c r="C8850" s="51"/>
    </row>
    <row r="8851" spans="3:3" x14ac:dyDescent="0.3">
      <c r="C8851" s="51"/>
    </row>
    <row r="8852" spans="3:3" x14ac:dyDescent="0.3">
      <c r="C8852" s="51"/>
    </row>
    <row r="8853" spans="3:3" x14ac:dyDescent="0.3">
      <c r="C8853" s="51"/>
    </row>
    <row r="8854" spans="3:3" x14ac:dyDescent="0.3">
      <c r="C8854" s="51"/>
    </row>
    <row r="8855" spans="3:3" x14ac:dyDescent="0.3">
      <c r="C8855" s="51"/>
    </row>
    <row r="8856" spans="3:3" x14ac:dyDescent="0.3">
      <c r="C8856" s="51"/>
    </row>
    <row r="8857" spans="3:3" x14ac:dyDescent="0.3">
      <c r="C8857" s="51"/>
    </row>
    <row r="8858" spans="3:3" x14ac:dyDescent="0.3">
      <c r="C8858" s="51"/>
    </row>
    <row r="8859" spans="3:3" x14ac:dyDescent="0.3">
      <c r="C8859" s="51"/>
    </row>
    <row r="8860" spans="3:3" x14ac:dyDescent="0.3">
      <c r="C8860" s="51"/>
    </row>
    <row r="8861" spans="3:3" x14ac:dyDescent="0.3">
      <c r="C8861" s="51"/>
    </row>
    <row r="8862" spans="3:3" x14ac:dyDescent="0.3">
      <c r="C8862" s="51"/>
    </row>
    <row r="8863" spans="3:3" x14ac:dyDescent="0.3">
      <c r="C8863" s="51"/>
    </row>
    <row r="8864" spans="3:3" x14ac:dyDescent="0.3">
      <c r="C8864" s="51"/>
    </row>
    <row r="8865" spans="3:3" x14ac:dyDescent="0.3">
      <c r="C8865" s="51"/>
    </row>
    <row r="8866" spans="3:3" x14ac:dyDescent="0.3">
      <c r="C8866" s="51"/>
    </row>
    <row r="8867" spans="3:3" x14ac:dyDescent="0.3">
      <c r="C8867" s="51"/>
    </row>
    <row r="8868" spans="3:3" x14ac:dyDescent="0.3">
      <c r="C8868" s="51"/>
    </row>
    <row r="8869" spans="3:3" x14ac:dyDescent="0.3">
      <c r="C8869" s="51"/>
    </row>
    <row r="8870" spans="3:3" x14ac:dyDescent="0.3">
      <c r="C8870" s="51"/>
    </row>
    <row r="8871" spans="3:3" x14ac:dyDescent="0.3">
      <c r="C8871" s="51"/>
    </row>
    <row r="8872" spans="3:3" x14ac:dyDescent="0.3">
      <c r="C8872" s="51"/>
    </row>
    <row r="8873" spans="3:3" x14ac:dyDescent="0.3">
      <c r="C8873" s="51"/>
    </row>
    <row r="8874" spans="3:3" x14ac:dyDescent="0.3">
      <c r="C8874" s="51"/>
    </row>
    <row r="8875" spans="3:3" x14ac:dyDescent="0.3">
      <c r="C8875" s="51"/>
    </row>
    <row r="8876" spans="3:3" x14ac:dyDescent="0.3">
      <c r="C8876" s="51"/>
    </row>
    <row r="8877" spans="3:3" x14ac:dyDescent="0.3">
      <c r="C8877" s="51"/>
    </row>
    <row r="8878" spans="3:3" x14ac:dyDescent="0.3">
      <c r="C8878" s="51"/>
    </row>
    <row r="8879" spans="3:3" x14ac:dyDescent="0.3">
      <c r="C8879" s="51"/>
    </row>
    <row r="8880" spans="3:3" x14ac:dyDescent="0.3">
      <c r="C8880" s="51"/>
    </row>
    <row r="8881" spans="3:3" x14ac:dyDescent="0.3">
      <c r="C8881" s="51"/>
    </row>
    <row r="8882" spans="3:3" x14ac:dyDescent="0.3">
      <c r="C8882" s="51"/>
    </row>
    <row r="8883" spans="3:3" x14ac:dyDescent="0.3">
      <c r="C8883" s="51"/>
    </row>
    <row r="8884" spans="3:3" x14ac:dyDescent="0.3">
      <c r="C8884" s="51"/>
    </row>
    <row r="8885" spans="3:3" x14ac:dyDescent="0.3">
      <c r="C8885" s="51"/>
    </row>
    <row r="8886" spans="3:3" x14ac:dyDescent="0.3">
      <c r="C8886" s="51"/>
    </row>
    <row r="8887" spans="3:3" x14ac:dyDescent="0.3">
      <c r="C8887" s="51"/>
    </row>
    <row r="8888" spans="3:3" x14ac:dyDescent="0.3">
      <c r="C8888" s="51"/>
    </row>
    <row r="8889" spans="3:3" x14ac:dyDescent="0.3">
      <c r="C8889" s="51"/>
    </row>
    <row r="8890" spans="3:3" x14ac:dyDescent="0.3">
      <c r="C8890" s="51"/>
    </row>
    <row r="8891" spans="3:3" x14ac:dyDescent="0.3">
      <c r="C8891" s="51"/>
    </row>
    <row r="8892" spans="3:3" x14ac:dyDescent="0.3">
      <c r="C8892" s="51"/>
    </row>
    <row r="8893" spans="3:3" x14ac:dyDescent="0.3">
      <c r="C8893" s="51"/>
    </row>
    <row r="8894" spans="3:3" x14ac:dyDescent="0.3">
      <c r="C8894" s="51"/>
    </row>
    <row r="8895" spans="3:3" x14ac:dyDescent="0.3">
      <c r="C8895" s="51"/>
    </row>
    <row r="8896" spans="3:3" x14ac:dyDescent="0.3">
      <c r="C8896" s="51"/>
    </row>
    <row r="8897" spans="3:3" x14ac:dyDescent="0.3">
      <c r="C8897" s="51"/>
    </row>
    <row r="8898" spans="3:3" x14ac:dyDescent="0.3">
      <c r="C8898" s="51"/>
    </row>
    <row r="8899" spans="3:3" x14ac:dyDescent="0.3">
      <c r="C8899" s="51"/>
    </row>
    <row r="8900" spans="3:3" x14ac:dyDescent="0.3">
      <c r="C8900" s="51"/>
    </row>
    <row r="8901" spans="3:3" x14ac:dyDescent="0.3">
      <c r="C8901" s="51"/>
    </row>
    <row r="8902" spans="3:3" x14ac:dyDescent="0.3">
      <c r="C8902" s="51"/>
    </row>
    <row r="8903" spans="3:3" x14ac:dyDescent="0.3">
      <c r="C8903" s="51"/>
    </row>
    <row r="8904" spans="3:3" x14ac:dyDescent="0.3">
      <c r="C8904" s="51"/>
    </row>
    <row r="8905" spans="3:3" x14ac:dyDescent="0.3">
      <c r="C8905" s="51"/>
    </row>
    <row r="8906" spans="3:3" x14ac:dyDescent="0.3">
      <c r="C8906" s="51"/>
    </row>
    <row r="8907" spans="3:3" x14ac:dyDescent="0.3">
      <c r="C8907" s="51"/>
    </row>
    <row r="8908" spans="3:3" x14ac:dyDescent="0.3">
      <c r="C8908" s="51"/>
    </row>
    <row r="8909" spans="3:3" x14ac:dyDescent="0.3">
      <c r="C8909" s="51"/>
    </row>
    <row r="8910" spans="3:3" x14ac:dyDescent="0.3">
      <c r="C8910" s="51"/>
    </row>
    <row r="8911" spans="3:3" x14ac:dyDescent="0.3">
      <c r="C8911" s="51"/>
    </row>
    <row r="8912" spans="3:3" x14ac:dyDescent="0.3">
      <c r="C8912" s="51"/>
    </row>
    <row r="8913" spans="3:3" x14ac:dyDescent="0.3">
      <c r="C8913" s="51"/>
    </row>
    <row r="8914" spans="3:3" x14ac:dyDescent="0.3">
      <c r="C8914" s="51"/>
    </row>
    <row r="8915" spans="3:3" x14ac:dyDescent="0.3">
      <c r="C8915" s="51"/>
    </row>
    <row r="8916" spans="3:3" x14ac:dyDescent="0.3">
      <c r="C8916" s="51"/>
    </row>
    <row r="8917" spans="3:3" x14ac:dyDescent="0.3">
      <c r="C8917" s="51"/>
    </row>
    <row r="8918" spans="3:3" x14ac:dyDescent="0.3">
      <c r="C8918" s="51"/>
    </row>
    <row r="8919" spans="3:3" x14ac:dyDescent="0.3">
      <c r="C8919" s="51"/>
    </row>
    <row r="8920" spans="3:3" x14ac:dyDescent="0.3">
      <c r="C8920" s="51"/>
    </row>
    <row r="8921" spans="3:3" x14ac:dyDescent="0.3">
      <c r="C8921" s="51"/>
    </row>
    <row r="8922" spans="3:3" x14ac:dyDescent="0.3">
      <c r="C8922" s="51"/>
    </row>
    <row r="8923" spans="3:3" x14ac:dyDescent="0.3">
      <c r="C8923" s="51"/>
    </row>
    <row r="8924" spans="3:3" x14ac:dyDescent="0.3">
      <c r="C8924" s="51"/>
    </row>
    <row r="8925" spans="3:3" x14ac:dyDescent="0.3">
      <c r="C8925" s="51"/>
    </row>
    <row r="8926" spans="3:3" x14ac:dyDescent="0.3">
      <c r="C8926" s="51"/>
    </row>
    <row r="8927" spans="3:3" x14ac:dyDescent="0.3">
      <c r="C8927" s="51"/>
    </row>
    <row r="8928" spans="3:3" x14ac:dyDescent="0.3">
      <c r="C8928" s="51"/>
    </row>
    <row r="8929" spans="3:3" x14ac:dyDescent="0.3">
      <c r="C8929" s="51"/>
    </row>
    <row r="8930" spans="3:3" x14ac:dyDescent="0.3">
      <c r="C8930" s="51"/>
    </row>
    <row r="8931" spans="3:3" x14ac:dyDescent="0.3">
      <c r="C8931" s="51"/>
    </row>
    <row r="8932" spans="3:3" x14ac:dyDescent="0.3">
      <c r="C8932" s="51"/>
    </row>
    <row r="8933" spans="3:3" x14ac:dyDescent="0.3">
      <c r="C8933" s="51"/>
    </row>
    <row r="8934" spans="3:3" x14ac:dyDescent="0.3">
      <c r="C8934" s="51"/>
    </row>
    <row r="8935" spans="3:3" x14ac:dyDescent="0.3">
      <c r="C8935" s="51"/>
    </row>
    <row r="8936" spans="3:3" x14ac:dyDescent="0.3">
      <c r="C8936" s="51"/>
    </row>
    <row r="8937" spans="3:3" x14ac:dyDescent="0.3">
      <c r="C8937" s="51"/>
    </row>
    <row r="8938" spans="3:3" x14ac:dyDescent="0.3">
      <c r="C8938" s="51"/>
    </row>
    <row r="8939" spans="3:3" x14ac:dyDescent="0.3">
      <c r="C8939" s="51"/>
    </row>
    <row r="8940" spans="3:3" x14ac:dyDescent="0.3">
      <c r="C8940" s="51"/>
    </row>
    <row r="8941" spans="3:3" x14ac:dyDescent="0.3">
      <c r="C8941" s="51"/>
    </row>
    <row r="8942" spans="3:3" x14ac:dyDescent="0.3">
      <c r="C8942" s="51"/>
    </row>
    <row r="8943" spans="3:3" x14ac:dyDescent="0.3">
      <c r="C8943" s="51"/>
    </row>
    <row r="8944" spans="3:3" x14ac:dyDescent="0.3">
      <c r="C8944" s="51"/>
    </row>
    <row r="8945" spans="3:3" x14ac:dyDescent="0.3">
      <c r="C8945" s="51"/>
    </row>
    <row r="8946" spans="3:3" x14ac:dyDescent="0.3">
      <c r="C8946" s="51"/>
    </row>
    <row r="8947" spans="3:3" x14ac:dyDescent="0.3">
      <c r="C8947" s="51"/>
    </row>
    <row r="8948" spans="3:3" x14ac:dyDescent="0.3">
      <c r="C8948" s="51"/>
    </row>
    <row r="8949" spans="3:3" x14ac:dyDescent="0.3">
      <c r="C8949" s="51"/>
    </row>
    <row r="8950" spans="3:3" x14ac:dyDescent="0.3">
      <c r="C8950" s="51"/>
    </row>
    <row r="8951" spans="3:3" x14ac:dyDescent="0.3">
      <c r="C8951" s="51"/>
    </row>
    <row r="8952" spans="3:3" x14ac:dyDescent="0.3">
      <c r="C8952" s="51"/>
    </row>
    <row r="8953" spans="3:3" x14ac:dyDescent="0.3">
      <c r="C8953" s="51"/>
    </row>
    <row r="8954" spans="3:3" x14ac:dyDescent="0.3">
      <c r="C8954" s="51"/>
    </row>
    <row r="8955" spans="3:3" x14ac:dyDescent="0.3">
      <c r="C8955" s="51"/>
    </row>
    <row r="8956" spans="3:3" x14ac:dyDescent="0.3">
      <c r="C8956" s="51"/>
    </row>
    <row r="8957" spans="3:3" x14ac:dyDescent="0.3">
      <c r="C8957" s="51"/>
    </row>
    <row r="8958" spans="3:3" x14ac:dyDescent="0.3">
      <c r="C8958" s="51"/>
    </row>
    <row r="8959" spans="3:3" x14ac:dyDescent="0.3">
      <c r="C8959" s="51"/>
    </row>
    <row r="8960" spans="3:3" x14ac:dyDescent="0.3">
      <c r="C8960" s="51"/>
    </row>
    <row r="8961" spans="3:3" x14ac:dyDescent="0.3">
      <c r="C8961" s="51"/>
    </row>
    <row r="8962" spans="3:3" x14ac:dyDescent="0.3">
      <c r="C8962" s="51"/>
    </row>
    <row r="8963" spans="3:3" x14ac:dyDescent="0.3">
      <c r="C8963" s="51"/>
    </row>
    <row r="8964" spans="3:3" x14ac:dyDescent="0.3">
      <c r="C8964" s="51"/>
    </row>
    <row r="8965" spans="3:3" x14ac:dyDescent="0.3">
      <c r="C8965" s="51"/>
    </row>
    <row r="8966" spans="3:3" x14ac:dyDescent="0.3">
      <c r="C8966" s="51"/>
    </row>
    <row r="8967" spans="3:3" x14ac:dyDescent="0.3">
      <c r="C8967" s="51"/>
    </row>
    <row r="8968" spans="3:3" x14ac:dyDescent="0.3">
      <c r="C8968" s="51"/>
    </row>
    <row r="8969" spans="3:3" x14ac:dyDescent="0.3">
      <c r="C8969" s="51"/>
    </row>
    <row r="8970" spans="3:3" x14ac:dyDescent="0.3">
      <c r="C8970" s="51"/>
    </row>
    <row r="8971" spans="3:3" x14ac:dyDescent="0.3">
      <c r="C8971" s="51"/>
    </row>
    <row r="8972" spans="3:3" x14ac:dyDescent="0.3">
      <c r="C8972" s="51"/>
    </row>
    <row r="8973" spans="3:3" x14ac:dyDescent="0.3">
      <c r="C8973" s="51"/>
    </row>
    <row r="8974" spans="3:3" x14ac:dyDescent="0.3">
      <c r="C8974" s="51"/>
    </row>
    <row r="8975" spans="3:3" x14ac:dyDescent="0.3">
      <c r="C8975" s="51"/>
    </row>
    <row r="8976" spans="3:3" x14ac:dyDescent="0.3">
      <c r="C8976" s="51"/>
    </row>
    <row r="8977" spans="3:3" x14ac:dyDescent="0.3">
      <c r="C8977" s="51"/>
    </row>
    <row r="8978" spans="3:3" x14ac:dyDescent="0.3">
      <c r="C8978" s="51"/>
    </row>
    <row r="8979" spans="3:3" x14ac:dyDescent="0.3">
      <c r="C8979" s="51"/>
    </row>
    <row r="8980" spans="3:3" x14ac:dyDescent="0.3">
      <c r="C8980" s="51"/>
    </row>
    <row r="8981" spans="3:3" x14ac:dyDescent="0.3">
      <c r="C8981" s="51"/>
    </row>
    <row r="8982" spans="3:3" x14ac:dyDescent="0.3">
      <c r="C8982" s="51"/>
    </row>
    <row r="8983" spans="3:3" x14ac:dyDescent="0.3">
      <c r="C8983" s="51"/>
    </row>
    <row r="8984" spans="3:3" x14ac:dyDescent="0.3">
      <c r="C8984" s="51"/>
    </row>
    <row r="8985" spans="3:3" x14ac:dyDescent="0.3">
      <c r="C8985" s="51"/>
    </row>
    <row r="8986" spans="3:3" x14ac:dyDescent="0.3">
      <c r="C8986" s="51"/>
    </row>
    <row r="8987" spans="3:3" x14ac:dyDescent="0.3">
      <c r="C8987" s="51"/>
    </row>
    <row r="8988" spans="3:3" x14ac:dyDescent="0.3">
      <c r="C8988" s="51"/>
    </row>
    <row r="8989" spans="3:3" x14ac:dyDescent="0.3">
      <c r="C8989" s="51"/>
    </row>
    <row r="8990" spans="3:3" x14ac:dyDescent="0.3">
      <c r="C8990" s="51"/>
    </row>
    <row r="8991" spans="3:3" x14ac:dyDescent="0.3">
      <c r="C8991" s="51"/>
    </row>
    <row r="8992" spans="3:3" x14ac:dyDescent="0.3">
      <c r="C8992" s="51"/>
    </row>
    <row r="8993" spans="3:3" x14ac:dyDescent="0.3">
      <c r="C8993" s="51"/>
    </row>
    <row r="8994" spans="3:3" x14ac:dyDescent="0.3">
      <c r="C8994" s="51"/>
    </row>
    <row r="8995" spans="3:3" x14ac:dyDescent="0.3">
      <c r="C8995" s="51"/>
    </row>
    <row r="8996" spans="3:3" x14ac:dyDescent="0.3">
      <c r="C8996" s="51"/>
    </row>
    <row r="8997" spans="3:3" x14ac:dyDescent="0.3">
      <c r="C8997" s="51"/>
    </row>
    <row r="8998" spans="3:3" x14ac:dyDescent="0.3">
      <c r="C8998" s="51"/>
    </row>
    <row r="8999" spans="3:3" x14ac:dyDescent="0.3">
      <c r="C8999" s="51"/>
    </row>
    <row r="9000" spans="3:3" x14ac:dyDescent="0.3">
      <c r="C9000" s="51"/>
    </row>
    <row r="9001" spans="3:3" x14ac:dyDescent="0.3">
      <c r="C9001" s="51"/>
    </row>
    <row r="9002" spans="3:3" x14ac:dyDescent="0.3">
      <c r="C9002" s="51"/>
    </row>
    <row r="9003" spans="3:3" x14ac:dyDescent="0.3">
      <c r="C9003" s="51"/>
    </row>
    <row r="9004" spans="3:3" x14ac:dyDescent="0.3">
      <c r="C9004" s="51"/>
    </row>
    <row r="9005" spans="3:3" x14ac:dyDescent="0.3">
      <c r="C9005" s="51"/>
    </row>
    <row r="9006" spans="3:3" x14ac:dyDescent="0.3">
      <c r="C9006" s="51"/>
    </row>
    <row r="9007" spans="3:3" x14ac:dyDescent="0.3">
      <c r="C9007" s="51"/>
    </row>
    <row r="9008" spans="3:3" x14ac:dyDescent="0.3">
      <c r="C9008" s="51"/>
    </row>
    <row r="9009" spans="3:3" x14ac:dyDescent="0.3">
      <c r="C9009" s="51"/>
    </row>
    <row r="9010" spans="3:3" x14ac:dyDescent="0.3">
      <c r="C9010" s="51"/>
    </row>
    <row r="9011" spans="3:3" x14ac:dyDescent="0.3">
      <c r="C9011" s="51"/>
    </row>
    <row r="9012" spans="3:3" x14ac:dyDescent="0.3">
      <c r="C9012" s="51"/>
    </row>
    <row r="9013" spans="3:3" x14ac:dyDescent="0.3">
      <c r="C9013" s="51"/>
    </row>
    <row r="9014" spans="3:3" x14ac:dyDescent="0.3">
      <c r="C9014" s="51"/>
    </row>
    <row r="9015" spans="3:3" x14ac:dyDescent="0.3">
      <c r="C9015" s="51"/>
    </row>
    <row r="9016" spans="3:3" x14ac:dyDescent="0.3">
      <c r="C9016" s="51"/>
    </row>
    <row r="9017" spans="3:3" x14ac:dyDescent="0.3">
      <c r="C9017" s="51"/>
    </row>
    <row r="9018" spans="3:3" x14ac:dyDescent="0.3">
      <c r="C9018" s="51"/>
    </row>
    <row r="9019" spans="3:3" x14ac:dyDescent="0.3">
      <c r="C9019" s="51"/>
    </row>
    <row r="9020" spans="3:3" x14ac:dyDescent="0.3">
      <c r="C9020" s="51"/>
    </row>
    <row r="9021" spans="3:3" x14ac:dyDescent="0.3">
      <c r="C9021" s="51"/>
    </row>
    <row r="9022" spans="3:3" x14ac:dyDescent="0.3">
      <c r="C9022" s="51"/>
    </row>
    <row r="9023" spans="3:3" x14ac:dyDescent="0.3">
      <c r="C9023" s="51"/>
    </row>
    <row r="9024" spans="3:3" x14ac:dyDescent="0.3">
      <c r="C9024" s="51"/>
    </row>
    <row r="9025" spans="3:3" x14ac:dyDescent="0.3">
      <c r="C9025" s="51"/>
    </row>
    <row r="9026" spans="3:3" x14ac:dyDescent="0.3">
      <c r="C9026" s="51"/>
    </row>
    <row r="9027" spans="3:3" x14ac:dyDescent="0.3">
      <c r="C9027" s="51"/>
    </row>
    <row r="9028" spans="3:3" x14ac:dyDescent="0.3">
      <c r="C9028" s="51"/>
    </row>
    <row r="9029" spans="3:3" x14ac:dyDescent="0.3">
      <c r="C9029" s="51"/>
    </row>
    <row r="9030" spans="3:3" x14ac:dyDescent="0.3">
      <c r="C9030" s="51"/>
    </row>
    <row r="9031" spans="3:3" x14ac:dyDescent="0.3">
      <c r="C9031" s="51"/>
    </row>
    <row r="9032" spans="3:3" x14ac:dyDescent="0.3">
      <c r="C9032" s="51"/>
    </row>
    <row r="9033" spans="3:3" x14ac:dyDescent="0.3">
      <c r="C9033" s="51"/>
    </row>
    <row r="9034" spans="3:3" x14ac:dyDescent="0.3">
      <c r="C9034" s="51"/>
    </row>
    <row r="9035" spans="3:3" x14ac:dyDescent="0.3">
      <c r="C9035" s="51"/>
    </row>
    <row r="9036" spans="3:3" x14ac:dyDescent="0.3">
      <c r="C9036" s="51"/>
    </row>
    <row r="9037" spans="3:3" x14ac:dyDescent="0.3">
      <c r="C9037" s="51"/>
    </row>
    <row r="9038" spans="3:3" x14ac:dyDescent="0.3">
      <c r="C9038" s="51"/>
    </row>
    <row r="9039" spans="3:3" x14ac:dyDescent="0.3">
      <c r="C9039" s="51"/>
    </row>
    <row r="9040" spans="3:3" x14ac:dyDescent="0.3">
      <c r="C9040" s="51"/>
    </row>
    <row r="9041" spans="3:3" x14ac:dyDescent="0.3">
      <c r="C9041" s="51"/>
    </row>
    <row r="9042" spans="3:3" x14ac:dyDescent="0.3">
      <c r="C9042" s="51"/>
    </row>
    <row r="9043" spans="3:3" x14ac:dyDescent="0.3">
      <c r="C9043" s="51"/>
    </row>
    <row r="9044" spans="3:3" x14ac:dyDescent="0.3">
      <c r="C9044" s="51"/>
    </row>
    <row r="9045" spans="3:3" x14ac:dyDescent="0.3">
      <c r="C9045" s="51"/>
    </row>
    <row r="9046" spans="3:3" x14ac:dyDescent="0.3">
      <c r="C9046" s="51"/>
    </row>
    <row r="9047" spans="3:3" x14ac:dyDescent="0.3">
      <c r="C9047" s="51"/>
    </row>
    <row r="9048" spans="3:3" x14ac:dyDescent="0.3">
      <c r="C9048" s="51"/>
    </row>
    <row r="9049" spans="3:3" x14ac:dyDescent="0.3">
      <c r="C9049" s="51"/>
    </row>
    <row r="9050" spans="3:3" x14ac:dyDescent="0.3">
      <c r="C9050" s="51"/>
    </row>
    <row r="9051" spans="3:3" x14ac:dyDescent="0.3">
      <c r="C9051" s="51"/>
    </row>
    <row r="9052" spans="3:3" x14ac:dyDescent="0.3">
      <c r="C9052" s="51"/>
    </row>
    <row r="9053" spans="3:3" x14ac:dyDescent="0.3">
      <c r="C9053" s="51"/>
    </row>
    <row r="9054" spans="3:3" x14ac:dyDescent="0.3">
      <c r="C9054" s="51"/>
    </row>
    <row r="9055" spans="3:3" x14ac:dyDescent="0.3">
      <c r="C9055" s="51"/>
    </row>
    <row r="9056" spans="3:3" x14ac:dyDescent="0.3">
      <c r="C9056" s="51"/>
    </row>
    <row r="9057" spans="3:3" x14ac:dyDescent="0.3">
      <c r="C9057" s="51"/>
    </row>
    <row r="9058" spans="3:3" x14ac:dyDescent="0.3">
      <c r="C9058" s="51"/>
    </row>
    <row r="9059" spans="3:3" x14ac:dyDescent="0.3">
      <c r="C9059" s="51"/>
    </row>
    <row r="9060" spans="3:3" x14ac:dyDescent="0.3">
      <c r="C9060" s="51"/>
    </row>
    <row r="9061" spans="3:3" x14ac:dyDescent="0.3">
      <c r="C9061" s="51"/>
    </row>
    <row r="9062" spans="3:3" x14ac:dyDescent="0.3">
      <c r="C9062" s="51"/>
    </row>
    <row r="9063" spans="3:3" x14ac:dyDescent="0.3">
      <c r="C9063" s="51"/>
    </row>
    <row r="9064" spans="3:3" x14ac:dyDescent="0.3">
      <c r="C9064" s="51"/>
    </row>
    <row r="9065" spans="3:3" x14ac:dyDescent="0.3">
      <c r="C9065" s="51"/>
    </row>
    <row r="9066" spans="3:3" x14ac:dyDescent="0.3">
      <c r="C9066" s="51"/>
    </row>
    <row r="9067" spans="3:3" x14ac:dyDescent="0.3">
      <c r="C9067" s="51"/>
    </row>
    <row r="9068" spans="3:3" x14ac:dyDescent="0.3">
      <c r="C9068" s="51"/>
    </row>
    <row r="9069" spans="3:3" x14ac:dyDescent="0.3">
      <c r="C9069" s="51"/>
    </row>
    <row r="9070" spans="3:3" x14ac:dyDescent="0.3">
      <c r="C9070" s="51"/>
    </row>
    <row r="9071" spans="3:3" x14ac:dyDescent="0.3">
      <c r="C9071" s="51"/>
    </row>
    <row r="9072" spans="3:3" x14ac:dyDescent="0.3">
      <c r="C9072" s="51"/>
    </row>
    <row r="9073" spans="3:3" x14ac:dyDescent="0.3">
      <c r="C9073" s="51"/>
    </row>
    <row r="9074" spans="3:3" x14ac:dyDescent="0.3">
      <c r="C9074" s="51"/>
    </row>
    <row r="9075" spans="3:3" x14ac:dyDescent="0.3">
      <c r="C9075" s="51"/>
    </row>
    <row r="9076" spans="3:3" x14ac:dyDescent="0.3">
      <c r="C9076" s="51"/>
    </row>
    <row r="9077" spans="3:3" x14ac:dyDescent="0.3">
      <c r="C9077" s="51"/>
    </row>
    <row r="9078" spans="3:3" x14ac:dyDescent="0.3">
      <c r="C9078" s="51"/>
    </row>
    <row r="9079" spans="3:3" x14ac:dyDescent="0.3">
      <c r="C9079" s="51"/>
    </row>
    <row r="9080" spans="3:3" x14ac:dyDescent="0.3">
      <c r="C9080" s="51"/>
    </row>
    <row r="9081" spans="3:3" x14ac:dyDescent="0.3">
      <c r="C9081" s="51"/>
    </row>
    <row r="9082" spans="3:3" x14ac:dyDescent="0.3">
      <c r="C9082" s="51"/>
    </row>
    <row r="9083" spans="3:3" x14ac:dyDescent="0.3">
      <c r="C9083" s="51"/>
    </row>
    <row r="9084" spans="3:3" x14ac:dyDescent="0.3">
      <c r="C9084" s="51"/>
    </row>
    <row r="9085" spans="3:3" x14ac:dyDescent="0.3">
      <c r="C9085" s="51"/>
    </row>
    <row r="9086" spans="3:3" x14ac:dyDescent="0.3">
      <c r="C9086" s="51"/>
    </row>
    <row r="9087" spans="3:3" x14ac:dyDescent="0.3">
      <c r="C9087" s="51"/>
    </row>
    <row r="9088" spans="3:3" x14ac:dyDescent="0.3">
      <c r="C9088" s="51"/>
    </row>
    <row r="9089" spans="3:3" x14ac:dyDescent="0.3">
      <c r="C9089" s="51"/>
    </row>
    <row r="9090" spans="3:3" x14ac:dyDescent="0.3">
      <c r="C9090" s="51"/>
    </row>
    <row r="9091" spans="3:3" x14ac:dyDescent="0.3">
      <c r="C9091" s="51"/>
    </row>
    <row r="9092" spans="3:3" x14ac:dyDescent="0.3">
      <c r="C9092" s="51"/>
    </row>
    <row r="9093" spans="3:3" x14ac:dyDescent="0.3">
      <c r="C9093" s="51"/>
    </row>
    <row r="9094" spans="3:3" x14ac:dyDescent="0.3">
      <c r="C9094" s="51"/>
    </row>
    <row r="9095" spans="3:3" x14ac:dyDescent="0.3">
      <c r="C9095" s="51"/>
    </row>
    <row r="9096" spans="3:3" x14ac:dyDescent="0.3">
      <c r="C9096" s="51"/>
    </row>
    <row r="9097" spans="3:3" x14ac:dyDescent="0.3">
      <c r="C9097" s="51"/>
    </row>
    <row r="9098" spans="3:3" x14ac:dyDescent="0.3">
      <c r="C9098" s="51"/>
    </row>
    <row r="9099" spans="3:3" x14ac:dyDescent="0.3">
      <c r="C9099" s="51"/>
    </row>
    <row r="9100" spans="3:3" x14ac:dyDescent="0.3">
      <c r="C9100" s="51"/>
    </row>
    <row r="9101" spans="3:3" x14ac:dyDescent="0.3">
      <c r="C9101" s="51"/>
    </row>
    <row r="9102" spans="3:3" x14ac:dyDescent="0.3">
      <c r="C9102" s="51"/>
    </row>
    <row r="9103" spans="3:3" x14ac:dyDescent="0.3">
      <c r="C9103" s="51"/>
    </row>
    <row r="9104" spans="3:3" x14ac:dyDescent="0.3">
      <c r="C9104" s="51"/>
    </row>
    <row r="9105" spans="3:3" x14ac:dyDescent="0.3">
      <c r="C9105" s="51"/>
    </row>
    <row r="9106" spans="3:3" x14ac:dyDescent="0.3">
      <c r="C9106" s="51"/>
    </row>
    <row r="9107" spans="3:3" x14ac:dyDescent="0.3">
      <c r="C9107" s="51"/>
    </row>
    <row r="9108" spans="3:3" x14ac:dyDescent="0.3">
      <c r="C9108" s="51"/>
    </row>
    <row r="9109" spans="3:3" x14ac:dyDescent="0.3">
      <c r="C9109" s="51"/>
    </row>
    <row r="9110" spans="3:3" x14ac:dyDescent="0.3">
      <c r="C9110" s="51"/>
    </row>
    <row r="9111" spans="3:3" x14ac:dyDescent="0.3">
      <c r="C9111" s="51"/>
    </row>
    <row r="9112" spans="3:3" x14ac:dyDescent="0.3">
      <c r="C9112" s="51"/>
    </row>
    <row r="9113" spans="3:3" x14ac:dyDescent="0.3">
      <c r="C9113" s="51"/>
    </row>
    <row r="9114" spans="3:3" x14ac:dyDescent="0.3">
      <c r="C9114" s="51"/>
    </row>
    <row r="9115" spans="3:3" x14ac:dyDescent="0.3">
      <c r="C9115" s="51"/>
    </row>
    <row r="9116" spans="3:3" x14ac:dyDescent="0.3">
      <c r="C9116" s="51"/>
    </row>
    <row r="9117" spans="3:3" x14ac:dyDescent="0.3">
      <c r="C9117" s="51"/>
    </row>
    <row r="9118" spans="3:3" x14ac:dyDescent="0.3">
      <c r="C9118" s="51"/>
    </row>
    <row r="9119" spans="3:3" x14ac:dyDescent="0.3">
      <c r="C9119" s="51"/>
    </row>
    <row r="9120" spans="3:3" x14ac:dyDescent="0.3">
      <c r="C9120" s="51"/>
    </row>
    <row r="9121" spans="3:3" x14ac:dyDescent="0.3">
      <c r="C9121" s="51"/>
    </row>
    <row r="9122" spans="3:3" x14ac:dyDescent="0.3">
      <c r="C9122" s="51"/>
    </row>
    <row r="9123" spans="3:3" x14ac:dyDescent="0.3">
      <c r="C9123" s="51"/>
    </row>
    <row r="9124" spans="3:3" x14ac:dyDescent="0.3">
      <c r="C9124" s="51"/>
    </row>
    <row r="9125" spans="3:3" x14ac:dyDescent="0.3">
      <c r="C9125" s="51"/>
    </row>
    <row r="9126" spans="3:3" x14ac:dyDescent="0.3">
      <c r="C9126" s="51"/>
    </row>
    <row r="9127" spans="3:3" x14ac:dyDescent="0.3">
      <c r="C9127" s="51"/>
    </row>
    <row r="9128" spans="3:3" x14ac:dyDescent="0.3">
      <c r="C9128" s="51"/>
    </row>
    <row r="9129" spans="3:3" x14ac:dyDescent="0.3">
      <c r="C9129" s="51"/>
    </row>
    <row r="9130" spans="3:3" x14ac:dyDescent="0.3">
      <c r="C9130" s="51"/>
    </row>
    <row r="9131" spans="3:3" x14ac:dyDescent="0.3">
      <c r="C9131" s="51"/>
    </row>
    <row r="9132" spans="3:3" x14ac:dyDescent="0.3">
      <c r="C9132" s="51"/>
    </row>
    <row r="9133" spans="3:3" x14ac:dyDescent="0.3">
      <c r="C9133" s="51"/>
    </row>
    <row r="9134" spans="3:3" x14ac:dyDescent="0.3">
      <c r="C9134" s="51"/>
    </row>
    <row r="9135" spans="3:3" x14ac:dyDescent="0.3">
      <c r="C9135" s="51"/>
    </row>
    <row r="9136" spans="3:3" x14ac:dyDescent="0.3">
      <c r="C9136" s="51"/>
    </row>
    <row r="9137" spans="3:3" x14ac:dyDescent="0.3">
      <c r="C9137" s="51"/>
    </row>
    <row r="9138" spans="3:3" x14ac:dyDescent="0.3">
      <c r="C9138" s="51"/>
    </row>
    <row r="9139" spans="3:3" x14ac:dyDescent="0.3">
      <c r="C9139" s="51"/>
    </row>
    <row r="9140" spans="3:3" x14ac:dyDescent="0.3">
      <c r="C9140" s="51"/>
    </row>
    <row r="9141" spans="3:3" x14ac:dyDescent="0.3">
      <c r="C9141" s="51"/>
    </row>
    <row r="9142" spans="3:3" x14ac:dyDescent="0.3">
      <c r="C9142" s="51"/>
    </row>
    <row r="9143" spans="3:3" x14ac:dyDescent="0.3">
      <c r="C9143" s="51"/>
    </row>
    <row r="9144" spans="3:3" x14ac:dyDescent="0.3">
      <c r="C9144" s="51"/>
    </row>
    <row r="9145" spans="3:3" x14ac:dyDescent="0.3">
      <c r="C9145" s="51"/>
    </row>
    <row r="9146" spans="3:3" x14ac:dyDescent="0.3">
      <c r="C9146" s="51"/>
    </row>
    <row r="9147" spans="3:3" x14ac:dyDescent="0.3">
      <c r="C9147" s="51"/>
    </row>
    <row r="9148" spans="3:3" x14ac:dyDescent="0.3">
      <c r="C9148" s="51"/>
    </row>
    <row r="9149" spans="3:3" x14ac:dyDescent="0.3">
      <c r="C9149" s="51"/>
    </row>
    <row r="9150" spans="3:3" x14ac:dyDescent="0.3">
      <c r="C9150" s="51"/>
    </row>
    <row r="9151" spans="3:3" x14ac:dyDescent="0.3">
      <c r="C9151" s="51"/>
    </row>
    <row r="9152" spans="3:3" x14ac:dyDescent="0.3">
      <c r="C9152" s="51"/>
    </row>
    <row r="9153" spans="3:3" x14ac:dyDescent="0.3">
      <c r="C9153" s="51"/>
    </row>
    <row r="9154" spans="3:3" x14ac:dyDescent="0.3">
      <c r="C9154" s="51"/>
    </row>
    <row r="9155" spans="3:3" x14ac:dyDescent="0.3">
      <c r="C9155" s="51"/>
    </row>
    <row r="9156" spans="3:3" x14ac:dyDescent="0.3">
      <c r="C9156" s="51"/>
    </row>
    <row r="9157" spans="3:3" x14ac:dyDescent="0.3">
      <c r="C9157" s="51"/>
    </row>
    <row r="9158" spans="3:3" x14ac:dyDescent="0.3">
      <c r="C9158" s="51"/>
    </row>
    <row r="9159" spans="3:3" x14ac:dyDescent="0.3">
      <c r="C9159" s="51"/>
    </row>
    <row r="9160" spans="3:3" x14ac:dyDescent="0.3">
      <c r="C9160" s="51"/>
    </row>
    <row r="9161" spans="3:3" x14ac:dyDescent="0.3">
      <c r="C9161" s="51"/>
    </row>
    <row r="9162" spans="3:3" x14ac:dyDescent="0.3">
      <c r="C9162" s="51"/>
    </row>
    <row r="9163" spans="3:3" x14ac:dyDescent="0.3">
      <c r="C9163" s="51"/>
    </row>
    <row r="9164" spans="3:3" x14ac:dyDescent="0.3">
      <c r="C9164" s="51"/>
    </row>
    <row r="9165" spans="3:3" x14ac:dyDescent="0.3">
      <c r="C9165" s="51"/>
    </row>
    <row r="9166" spans="3:3" x14ac:dyDescent="0.3">
      <c r="C9166" s="51"/>
    </row>
    <row r="9167" spans="3:3" x14ac:dyDescent="0.3">
      <c r="C9167" s="51"/>
    </row>
    <row r="9168" spans="3:3" x14ac:dyDescent="0.3">
      <c r="C9168" s="51"/>
    </row>
    <row r="9169" spans="3:3" x14ac:dyDescent="0.3">
      <c r="C9169" s="51"/>
    </row>
    <row r="9170" spans="3:3" x14ac:dyDescent="0.3">
      <c r="C9170" s="51"/>
    </row>
    <row r="9171" spans="3:3" x14ac:dyDescent="0.3">
      <c r="C9171" s="51"/>
    </row>
    <row r="9172" spans="3:3" x14ac:dyDescent="0.3">
      <c r="C9172" s="51"/>
    </row>
    <row r="9173" spans="3:3" x14ac:dyDescent="0.3">
      <c r="C9173" s="51"/>
    </row>
    <row r="9174" spans="3:3" x14ac:dyDescent="0.3">
      <c r="C9174" s="51"/>
    </row>
    <row r="9175" spans="3:3" x14ac:dyDescent="0.3">
      <c r="C9175" s="51"/>
    </row>
    <row r="9176" spans="3:3" x14ac:dyDescent="0.3">
      <c r="C9176" s="51"/>
    </row>
    <row r="9177" spans="3:3" x14ac:dyDescent="0.3">
      <c r="C9177" s="51"/>
    </row>
    <row r="9178" spans="3:3" x14ac:dyDescent="0.3">
      <c r="C9178" s="51"/>
    </row>
    <row r="9179" spans="3:3" x14ac:dyDescent="0.3">
      <c r="C9179" s="51"/>
    </row>
    <row r="9180" spans="3:3" x14ac:dyDescent="0.3">
      <c r="C9180" s="51"/>
    </row>
    <row r="9181" spans="3:3" x14ac:dyDescent="0.3">
      <c r="C9181" s="51"/>
    </row>
    <row r="9182" spans="3:3" x14ac:dyDescent="0.3">
      <c r="C9182" s="51"/>
    </row>
    <row r="9183" spans="3:3" x14ac:dyDescent="0.3">
      <c r="C9183" s="51"/>
    </row>
    <row r="9184" spans="3:3" x14ac:dyDescent="0.3">
      <c r="C9184" s="51"/>
    </row>
    <row r="9185" spans="3:3" x14ac:dyDescent="0.3">
      <c r="C9185" s="51"/>
    </row>
    <row r="9186" spans="3:3" x14ac:dyDescent="0.3">
      <c r="C9186" s="51"/>
    </row>
    <row r="9187" spans="3:3" x14ac:dyDescent="0.3">
      <c r="C9187" s="51"/>
    </row>
    <row r="9188" spans="3:3" x14ac:dyDescent="0.3">
      <c r="C9188" s="51"/>
    </row>
    <row r="9189" spans="3:3" x14ac:dyDescent="0.3">
      <c r="C9189" s="51"/>
    </row>
    <row r="9190" spans="3:3" x14ac:dyDescent="0.3">
      <c r="C9190" s="51"/>
    </row>
    <row r="9191" spans="3:3" x14ac:dyDescent="0.3">
      <c r="C9191" s="51"/>
    </row>
    <row r="9192" spans="3:3" x14ac:dyDescent="0.3">
      <c r="C9192" s="51"/>
    </row>
    <row r="9193" spans="3:3" x14ac:dyDescent="0.3">
      <c r="C9193" s="51"/>
    </row>
    <row r="9194" spans="3:3" x14ac:dyDescent="0.3">
      <c r="C9194" s="51"/>
    </row>
    <row r="9195" spans="3:3" x14ac:dyDescent="0.3">
      <c r="C9195" s="51"/>
    </row>
    <row r="9196" spans="3:3" x14ac:dyDescent="0.3">
      <c r="C9196" s="51"/>
    </row>
    <row r="9197" spans="3:3" x14ac:dyDescent="0.3">
      <c r="C9197" s="51"/>
    </row>
    <row r="9198" spans="3:3" x14ac:dyDescent="0.3">
      <c r="C9198" s="51"/>
    </row>
    <row r="9199" spans="3:3" x14ac:dyDescent="0.3">
      <c r="C9199" s="51"/>
    </row>
    <row r="9200" spans="3:3" x14ac:dyDescent="0.3">
      <c r="C9200" s="51"/>
    </row>
    <row r="9201" spans="3:3" x14ac:dyDescent="0.3">
      <c r="C9201" s="51"/>
    </row>
    <row r="9202" spans="3:3" x14ac:dyDescent="0.3">
      <c r="C9202" s="51"/>
    </row>
    <row r="9203" spans="3:3" x14ac:dyDescent="0.3">
      <c r="C9203" s="51"/>
    </row>
    <row r="9204" spans="3:3" x14ac:dyDescent="0.3">
      <c r="C9204" s="51"/>
    </row>
    <row r="9205" spans="3:3" x14ac:dyDescent="0.3">
      <c r="C9205" s="51"/>
    </row>
    <row r="9206" spans="3:3" x14ac:dyDescent="0.3">
      <c r="C9206" s="51"/>
    </row>
    <row r="9207" spans="3:3" x14ac:dyDescent="0.3">
      <c r="C9207" s="51"/>
    </row>
    <row r="9208" spans="3:3" x14ac:dyDescent="0.3">
      <c r="C9208" s="51"/>
    </row>
    <row r="9209" spans="3:3" x14ac:dyDescent="0.3">
      <c r="C9209" s="51"/>
    </row>
    <row r="9210" spans="3:3" x14ac:dyDescent="0.3">
      <c r="C9210" s="51"/>
    </row>
    <row r="9211" spans="3:3" x14ac:dyDescent="0.3">
      <c r="C9211" s="51"/>
    </row>
    <row r="9212" spans="3:3" x14ac:dyDescent="0.3">
      <c r="C9212" s="51"/>
    </row>
    <row r="9213" spans="3:3" x14ac:dyDescent="0.3">
      <c r="C9213" s="51"/>
    </row>
    <row r="9214" spans="3:3" x14ac:dyDescent="0.3">
      <c r="C9214" s="51"/>
    </row>
    <row r="9215" spans="3:3" x14ac:dyDescent="0.3">
      <c r="C9215" s="51"/>
    </row>
    <row r="9216" spans="3:3" x14ac:dyDescent="0.3">
      <c r="C9216" s="51"/>
    </row>
    <row r="9217" spans="3:8" x14ac:dyDescent="0.3">
      <c r="C9217" s="51"/>
    </row>
    <row r="9218" spans="3:8" x14ac:dyDescent="0.3">
      <c r="C9218" s="51"/>
    </row>
    <row r="9219" spans="3:8" x14ac:dyDescent="0.3">
      <c r="C9219" s="51"/>
    </row>
    <row r="9220" spans="3:8" x14ac:dyDescent="0.3">
      <c r="C9220" s="51"/>
      <c r="G9220" s="52"/>
      <c r="H9220" s="52"/>
    </row>
    <row r="9221" spans="3:8" x14ac:dyDescent="0.3">
      <c r="C9221" s="51"/>
    </row>
    <row r="9222" spans="3:8" x14ac:dyDescent="0.3">
      <c r="C9222" s="51"/>
    </row>
    <row r="9223" spans="3:8" x14ac:dyDescent="0.3">
      <c r="C9223" s="51"/>
    </row>
    <row r="9224" spans="3:8" x14ac:dyDescent="0.3">
      <c r="C9224" s="51"/>
      <c r="G9224" s="52"/>
      <c r="H9224" s="52"/>
    </row>
    <row r="9225" spans="3:8" x14ac:dyDescent="0.3">
      <c r="C9225" s="51"/>
      <c r="G9225" s="52"/>
      <c r="H9225" s="52"/>
    </row>
    <row r="9226" spans="3:8" x14ac:dyDescent="0.3">
      <c r="C9226" s="51"/>
    </row>
    <row r="9227" spans="3:8" x14ac:dyDescent="0.3">
      <c r="C9227" s="51"/>
    </row>
    <row r="9228" spans="3:8" x14ac:dyDescent="0.3">
      <c r="C9228" s="51"/>
      <c r="G9228" s="52"/>
      <c r="H9228" s="52"/>
    </row>
    <row r="9229" spans="3:8" x14ac:dyDescent="0.3">
      <c r="C9229" s="51"/>
    </row>
    <row r="9230" spans="3:8" x14ac:dyDescent="0.3">
      <c r="C9230" s="51"/>
    </row>
    <row r="9231" spans="3:8" x14ac:dyDescent="0.3">
      <c r="C9231" s="51"/>
    </row>
    <row r="9232" spans="3:8" x14ac:dyDescent="0.3">
      <c r="C9232" s="51"/>
    </row>
    <row r="9233" spans="3:3" x14ac:dyDescent="0.3">
      <c r="C9233" s="51"/>
    </row>
    <row r="9234" spans="3:3" x14ac:dyDescent="0.3">
      <c r="C9234" s="51"/>
    </row>
    <row r="9235" spans="3:3" x14ac:dyDescent="0.3">
      <c r="C9235" s="51"/>
    </row>
    <row r="9236" spans="3:3" x14ac:dyDescent="0.3">
      <c r="C9236" s="51"/>
    </row>
    <row r="9237" spans="3:3" x14ac:dyDescent="0.3">
      <c r="C9237" s="51"/>
    </row>
    <row r="9238" spans="3:3" x14ac:dyDescent="0.3">
      <c r="C9238" s="51"/>
    </row>
    <row r="9239" spans="3:3" x14ac:dyDescent="0.3">
      <c r="C9239" s="51"/>
    </row>
    <row r="9240" spans="3:3" x14ac:dyDescent="0.3">
      <c r="C9240" s="51"/>
    </row>
    <row r="9241" spans="3:3" x14ac:dyDescent="0.3">
      <c r="C9241" s="51"/>
    </row>
    <row r="9242" spans="3:3" x14ac:dyDescent="0.3">
      <c r="C9242" s="51"/>
    </row>
    <row r="9243" spans="3:3" x14ac:dyDescent="0.3">
      <c r="C9243" s="51"/>
    </row>
    <row r="9244" spans="3:3" x14ac:dyDescent="0.3">
      <c r="C9244" s="51"/>
    </row>
    <row r="9245" spans="3:3" x14ac:dyDescent="0.3">
      <c r="C9245" s="51"/>
    </row>
    <row r="9246" spans="3:3" x14ac:dyDescent="0.3">
      <c r="C9246" s="51"/>
    </row>
    <row r="9247" spans="3:3" x14ac:dyDescent="0.3">
      <c r="C9247" s="51"/>
    </row>
    <row r="9248" spans="3:3" x14ac:dyDescent="0.3">
      <c r="C9248" s="51"/>
    </row>
    <row r="9249" spans="3:3" x14ac:dyDescent="0.3">
      <c r="C9249" s="51"/>
    </row>
    <row r="9250" spans="3:3" x14ac:dyDescent="0.3">
      <c r="C9250" s="51"/>
    </row>
    <row r="9251" spans="3:3" x14ac:dyDescent="0.3">
      <c r="C9251" s="51"/>
    </row>
    <row r="9252" spans="3:3" x14ac:dyDescent="0.3">
      <c r="C9252" s="51"/>
    </row>
    <row r="9253" spans="3:3" x14ac:dyDescent="0.3">
      <c r="C9253" s="51"/>
    </row>
    <row r="9254" spans="3:3" x14ac:dyDescent="0.3">
      <c r="C9254" s="51"/>
    </row>
    <row r="9255" spans="3:3" x14ac:dyDescent="0.3">
      <c r="C9255" s="51"/>
    </row>
    <row r="9256" spans="3:3" x14ac:dyDescent="0.3">
      <c r="C9256" s="51"/>
    </row>
    <row r="9257" spans="3:3" x14ac:dyDescent="0.3">
      <c r="C9257" s="51"/>
    </row>
    <row r="9258" spans="3:3" x14ac:dyDescent="0.3">
      <c r="C9258" s="51"/>
    </row>
    <row r="9259" spans="3:3" x14ac:dyDescent="0.3">
      <c r="C9259" s="51"/>
    </row>
    <row r="9260" spans="3:3" x14ac:dyDescent="0.3">
      <c r="C9260" s="51"/>
    </row>
    <row r="9261" spans="3:3" x14ac:dyDescent="0.3">
      <c r="C9261" s="51"/>
    </row>
    <row r="9262" spans="3:3" x14ac:dyDescent="0.3">
      <c r="C9262" s="51"/>
    </row>
    <row r="9263" spans="3:3" x14ac:dyDescent="0.3">
      <c r="C9263" s="51"/>
    </row>
    <row r="9264" spans="3:3" x14ac:dyDescent="0.3">
      <c r="C9264" s="51"/>
    </row>
    <row r="9265" spans="3:3" x14ac:dyDescent="0.3">
      <c r="C9265" s="51"/>
    </row>
    <row r="9266" spans="3:3" x14ac:dyDescent="0.3">
      <c r="C9266" s="51"/>
    </row>
    <row r="9267" spans="3:3" x14ac:dyDescent="0.3">
      <c r="C9267" s="51"/>
    </row>
    <row r="9268" spans="3:3" x14ac:dyDescent="0.3">
      <c r="C9268" s="51"/>
    </row>
    <row r="9269" spans="3:3" x14ac:dyDescent="0.3">
      <c r="C9269" s="51"/>
    </row>
    <row r="9270" spans="3:3" x14ac:dyDescent="0.3">
      <c r="C9270" s="51"/>
    </row>
    <row r="9271" spans="3:3" x14ac:dyDescent="0.3">
      <c r="C9271" s="51"/>
    </row>
    <row r="9272" spans="3:3" x14ac:dyDescent="0.3">
      <c r="C9272" s="51"/>
    </row>
    <row r="9273" spans="3:3" x14ac:dyDescent="0.3">
      <c r="C9273" s="51"/>
    </row>
    <row r="9274" spans="3:3" x14ac:dyDescent="0.3">
      <c r="C9274" s="51"/>
    </row>
    <row r="9275" spans="3:3" x14ac:dyDescent="0.3">
      <c r="C9275" s="51"/>
    </row>
    <row r="9276" spans="3:3" x14ac:dyDescent="0.3">
      <c r="C9276" s="51"/>
    </row>
    <row r="9277" spans="3:3" x14ac:dyDescent="0.3">
      <c r="C9277" s="51"/>
    </row>
    <row r="9278" spans="3:3" x14ac:dyDescent="0.3">
      <c r="C9278" s="51"/>
    </row>
    <row r="9279" spans="3:3" x14ac:dyDescent="0.3">
      <c r="C9279" s="51"/>
    </row>
    <row r="9280" spans="3:3" x14ac:dyDescent="0.3">
      <c r="C9280" s="51"/>
    </row>
    <row r="9281" spans="3:3" x14ac:dyDescent="0.3">
      <c r="C9281" s="51"/>
    </row>
    <row r="9282" spans="3:3" x14ac:dyDescent="0.3">
      <c r="C9282" s="51"/>
    </row>
    <row r="9283" spans="3:3" x14ac:dyDescent="0.3">
      <c r="C9283" s="51"/>
    </row>
    <row r="9284" spans="3:3" x14ac:dyDescent="0.3">
      <c r="C9284" s="51"/>
    </row>
    <row r="9285" spans="3:3" x14ac:dyDescent="0.3">
      <c r="C9285" s="51"/>
    </row>
    <row r="9286" spans="3:3" x14ac:dyDescent="0.3">
      <c r="C9286" s="51"/>
    </row>
    <row r="9287" spans="3:3" x14ac:dyDescent="0.3">
      <c r="C9287" s="51"/>
    </row>
    <row r="9288" spans="3:3" x14ac:dyDescent="0.3">
      <c r="C9288" s="51"/>
    </row>
    <row r="9289" spans="3:3" x14ac:dyDescent="0.3">
      <c r="C9289" s="51"/>
    </row>
    <row r="9290" spans="3:3" x14ac:dyDescent="0.3">
      <c r="C9290" s="51"/>
    </row>
    <row r="9291" spans="3:3" x14ac:dyDescent="0.3">
      <c r="C9291" s="51"/>
    </row>
    <row r="9292" spans="3:3" x14ac:dyDescent="0.3">
      <c r="C9292" s="51"/>
    </row>
    <row r="9293" spans="3:3" x14ac:dyDescent="0.3">
      <c r="C9293" s="51"/>
    </row>
    <row r="9294" spans="3:3" x14ac:dyDescent="0.3">
      <c r="C9294" s="51"/>
    </row>
    <row r="9295" spans="3:3" x14ac:dyDescent="0.3">
      <c r="C9295" s="51"/>
    </row>
    <row r="9296" spans="3:3" x14ac:dyDescent="0.3">
      <c r="C9296" s="51"/>
    </row>
    <row r="9297" spans="3:3" x14ac:dyDescent="0.3">
      <c r="C9297" s="51"/>
    </row>
    <row r="9298" spans="3:3" x14ac:dyDescent="0.3">
      <c r="C9298" s="51"/>
    </row>
    <row r="9299" spans="3:3" x14ac:dyDescent="0.3">
      <c r="C9299" s="51"/>
    </row>
    <row r="9300" spans="3:3" x14ac:dyDescent="0.3">
      <c r="C9300" s="51"/>
    </row>
    <row r="9301" spans="3:3" x14ac:dyDescent="0.3">
      <c r="C9301" s="51"/>
    </row>
    <row r="9302" spans="3:3" x14ac:dyDescent="0.3">
      <c r="C9302" s="51"/>
    </row>
    <row r="9303" spans="3:3" x14ac:dyDescent="0.3">
      <c r="C9303" s="51"/>
    </row>
    <row r="9304" spans="3:3" x14ac:dyDescent="0.3">
      <c r="C9304" s="51"/>
    </row>
    <row r="9305" spans="3:3" x14ac:dyDescent="0.3">
      <c r="C9305" s="51"/>
    </row>
    <row r="9306" spans="3:3" x14ac:dyDescent="0.3">
      <c r="C9306" s="51"/>
    </row>
    <row r="9307" spans="3:3" x14ac:dyDescent="0.3">
      <c r="C9307" s="51"/>
    </row>
    <row r="9308" spans="3:3" x14ac:dyDescent="0.3">
      <c r="C9308" s="51"/>
    </row>
    <row r="9309" spans="3:3" x14ac:dyDescent="0.3">
      <c r="C9309" s="51"/>
    </row>
    <row r="9310" spans="3:3" x14ac:dyDescent="0.3">
      <c r="C9310" s="51"/>
    </row>
    <row r="9311" spans="3:3" x14ac:dyDescent="0.3">
      <c r="C9311" s="51"/>
    </row>
    <row r="9312" spans="3:3" x14ac:dyDescent="0.3">
      <c r="C9312" s="51"/>
    </row>
    <row r="9313" spans="3:3" x14ac:dyDescent="0.3">
      <c r="C9313" s="51"/>
    </row>
    <row r="9314" spans="3:3" x14ac:dyDescent="0.3">
      <c r="C9314" s="51"/>
    </row>
    <row r="9315" spans="3:3" x14ac:dyDescent="0.3">
      <c r="C9315" s="51"/>
    </row>
    <row r="9316" spans="3:3" x14ac:dyDescent="0.3">
      <c r="C9316" s="51"/>
    </row>
    <row r="9317" spans="3:3" x14ac:dyDescent="0.3">
      <c r="C9317" s="51"/>
    </row>
    <row r="9318" spans="3:3" x14ac:dyDescent="0.3">
      <c r="C9318" s="51"/>
    </row>
    <row r="9319" spans="3:3" x14ac:dyDescent="0.3">
      <c r="C9319" s="51"/>
    </row>
    <row r="9320" spans="3:3" x14ac:dyDescent="0.3">
      <c r="C9320" s="51"/>
    </row>
    <row r="9321" spans="3:3" x14ac:dyDescent="0.3">
      <c r="C9321" s="51"/>
    </row>
    <row r="9322" spans="3:3" x14ac:dyDescent="0.3">
      <c r="C9322" s="51"/>
    </row>
    <row r="9323" spans="3:3" x14ac:dyDescent="0.3">
      <c r="C9323" s="51"/>
    </row>
    <row r="9324" spans="3:3" x14ac:dyDescent="0.3">
      <c r="C9324" s="51"/>
    </row>
    <row r="9325" spans="3:3" x14ac:dyDescent="0.3">
      <c r="C9325" s="51"/>
    </row>
    <row r="9326" spans="3:3" x14ac:dyDescent="0.3">
      <c r="C9326" s="51"/>
    </row>
    <row r="9327" spans="3:3" x14ac:dyDescent="0.3">
      <c r="C9327" s="51"/>
    </row>
    <row r="9328" spans="3:3" x14ac:dyDescent="0.3">
      <c r="C9328" s="51"/>
    </row>
    <row r="9329" spans="3:3" x14ac:dyDescent="0.3">
      <c r="C9329" s="51"/>
    </row>
    <row r="9330" spans="3:3" x14ac:dyDescent="0.3">
      <c r="C9330" s="51"/>
    </row>
    <row r="9331" spans="3:3" x14ac:dyDescent="0.3">
      <c r="C9331" s="51"/>
    </row>
    <row r="9332" spans="3:3" x14ac:dyDescent="0.3">
      <c r="C9332" s="51"/>
    </row>
    <row r="9333" spans="3:3" x14ac:dyDescent="0.3">
      <c r="C9333" s="51"/>
    </row>
    <row r="9334" spans="3:3" x14ac:dyDescent="0.3">
      <c r="C9334" s="51"/>
    </row>
    <row r="9335" spans="3:3" x14ac:dyDescent="0.3">
      <c r="C9335" s="51"/>
    </row>
    <row r="9336" spans="3:3" x14ac:dyDescent="0.3">
      <c r="C9336" s="51"/>
    </row>
    <row r="9337" spans="3:3" x14ac:dyDescent="0.3">
      <c r="C9337" s="51"/>
    </row>
    <row r="9338" spans="3:3" x14ac:dyDescent="0.3">
      <c r="C9338" s="51"/>
    </row>
    <row r="9339" spans="3:3" x14ac:dyDescent="0.3">
      <c r="C9339" s="51"/>
    </row>
    <row r="9340" spans="3:3" x14ac:dyDescent="0.3">
      <c r="C9340" s="51"/>
    </row>
    <row r="9341" spans="3:3" x14ac:dyDescent="0.3">
      <c r="C9341" s="51"/>
    </row>
    <row r="9342" spans="3:3" x14ac:dyDescent="0.3">
      <c r="C9342" s="51"/>
    </row>
    <row r="9343" spans="3:3" x14ac:dyDescent="0.3">
      <c r="C9343" s="51"/>
    </row>
    <row r="9344" spans="3:3" x14ac:dyDescent="0.3">
      <c r="C9344" s="51"/>
    </row>
    <row r="9345" spans="3:3" x14ac:dyDescent="0.3">
      <c r="C9345" s="51"/>
    </row>
    <row r="9346" spans="3:3" x14ac:dyDescent="0.3">
      <c r="C9346" s="51"/>
    </row>
    <row r="9347" spans="3:3" x14ac:dyDescent="0.3">
      <c r="C9347" s="51"/>
    </row>
    <row r="9348" spans="3:3" x14ac:dyDescent="0.3">
      <c r="C9348" s="51"/>
    </row>
    <row r="9349" spans="3:3" x14ac:dyDescent="0.3">
      <c r="C9349" s="51"/>
    </row>
    <row r="9350" spans="3:3" x14ac:dyDescent="0.3">
      <c r="C9350" s="51"/>
    </row>
    <row r="9351" spans="3:3" x14ac:dyDescent="0.3">
      <c r="C9351" s="51"/>
    </row>
    <row r="9352" spans="3:3" x14ac:dyDescent="0.3">
      <c r="C9352" s="51"/>
    </row>
    <row r="9353" spans="3:3" x14ac:dyDescent="0.3">
      <c r="C9353" s="51"/>
    </row>
    <row r="9354" spans="3:3" x14ac:dyDescent="0.3">
      <c r="C9354" s="51"/>
    </row>
    <row r="9355" spans="3:3" x14ac:dyDescent="0.3">
      <c r="C9355" s="51"/>
    </row>
    <row r="9356" spans="3:3" x14ac:dyDescent="0.3">
      <c r="C9356" s="51"/>
    </row>
    <row r="9357" spans="3:3" x14ac:dyDescent="0.3">
      <c r="C9357" s="51"/>
    </row>
    <row r="9358" spans="3:3" x14ac:dyDescent="0.3">
      <c r="C9358" s="51"/>
    </row>
    <row r="9359" spans="3:3" x14ac:dyDescent="0.3">
      <c r="C9359" s="51"/>
    </row>
    <row r="9360" spans="3:3" x14ac:dyDescent="0.3">
      <c r="C9360" s="51"/>
    </row>
    <row r="9361" spans="3:3" x14ac:dyDescent="0.3">
      <c r="C9361" s="51"/>
    </row>
    <row r="9362" spans="3:3" x14ac:dyDescent="0.3">
      <c r="C9362" s="51"/>
    </row>
    <row r="9363" spans="3:3" x14ac:dyDescent="0.3">
      <c r="C9363" s="51"/>
    </row>
    <row r="9364" spans="3:3" x14ac:dyDescent="0.3">
      <c r="C9364" s="51"/>
    </row>
    <row r="9365" spans="3:3" x14ac:dyDescent="0.3">
      <c r="C9365" s="51"/>
    </row>
    <row r="9366" spans="3:3" x14ac:dyDescent="0.3">
      <c r="C9366" s="51"/>
    </row>
    <row r="9367" spans="3:3" x14ac:dyDescent="0.3">
      <c r="C9367" s="51"/>
    </row>
    <row r="9368" spans="3:3" x14ac:dyDescent="0.3">
      <c r="C9368" s="51"/>
    </row>
    <row r="9369" spans="3:3" x14ac:dyDescent="0.3">
      <c r="C9369" s="51"/>
    </row>
    <row r="9370" spans="3:3" x14ac:dyDescent="0.3">
      <c r="C9370" s="51"/>
    </row>
    <row r="9371" spans="3:3" x14ac:dyDescent="0.3">
      <c r="C9371" s="51"/>
    </row>
    <row r="9372" spans="3:3" x14ac:dyDescent="0.3">
      <c r="C9372" s="51"/>
    </row>
    <row r="9373" spans="3:3" x14ac:dyDescent="0.3">
      <c r="C9373" s="51"/>
    </row>
    <row r="9374" spans="3:3" x14ac:dyDescent="0.3">
      <c r="C9374" s="51"/>
    </row>
    <row r="9375" spans="3:3" x14ac:dyDescent="0.3">
      <c r="C9375" s="51"/>
    </row>
    <row r="9376" spans="3:3" x14ac:dyDescent="0.3">
      <c r="C9376" s="51"/>
    </row>
    <row r="9377" spans="3:3" x14ac:dyDescent="0.3">
      <c r="C9377" s="51"/>
    </row>
    <row r="9378" spans="3:3" x14ac:dyDescent="0.3">
      <c r="C9378" s="51"/>
    </row>
    <row r="9379" spans="3:3" x14ac:dyDescent="0.3">
      <c r="C9379" s="51"/>
    </row>
    <row r="9380" spans="3:3" x14ac:dyDescent="0.3">
      <c r="C9380" s="51"/>
    </row>
    <row r="9381" spans="3:3" x14ac:dyDescent="0.3">
      <c r="C9381" s="51"/>
    </row>
    <row r="9382" spans="3:3" x14ac:dyDescent="0.3">
      <c r="C9382" s="51"/>
    </row>
    <row r="9383" spans="3:3" x14ac:dyDescent="0.3">
      <c r="C9383" s="51"/>
    </row>
    <row r="9384" spans="3:3" x14ac:dyDescent="0.3">
      <c r="C9384" s="51"/>
    </row>
    <row r="9385" spans="3:3" x14ac:dyDescent="0.3">
      <c r="C9385" s="51"/>
    </row>
    <row r="9386" spans="3:3" x14ac:dyDescent="0.3">
      <c r="C9386" s="51"/>
    </row>
    <row r="9387" spans="3:3" x14ac:dyDescent="0.3">
      <c r="C9387" s="51"/>
    </row>
    <row r="9388" spans="3:3" x14ac:dyDescent="0.3">
      <c r="C9388" s="51"/>
    </row>
    <row r="9389" spans="3:3" x14ac:dyDescent="0.3">
      <c r="C9389" s="51"/>
    </row>
    <row r="9390" spans="3:3" x14ac:dyDescent="0.3">
      <c r="C9390" s="51"/>
    </row>
    <row r="9391" spans="3:3" x14ac:dyDescent="0.3">
      <c r="C9391" s="51"/>
    </row>
    <row r="9392" spans="3:3" x14ac:dyDescent="0.3">
      <c r="C9392" s="51"/>
    </row>
    <row r="9393" spans="3:3" x14ac:dyDescent="0.3">
      <c r="C9393" s="51"/>
    </row>
    <row r="9394" spans="3:3" x14ac:dyDescent="0.3">
      <c r="C9394" s="51"/>
    </row>
    <row r="9395" spans="3:3" x14ac:dyDescent="0.3">
      <c r="C9395" s="51"/>
    </row>
    <row r="9396" spans="3:3" x14ac:dyDescent="0.3">
      <c r="C9396" s="51"/>
    </row>
    <row r="9397" spans="3:3" x14ac:dyDescent="0.3">
      <c r="C9397" s="51"/>
    </row>
    <row r="9398" spans="3:3" x14ac:dyDescent="0.3">
      <c r="C9398" s="51"/>
    </row>
    <row r="9399" spans="3:3" x14ac:dyDescent="0.3">
      <c r="C9399" s="51"/>
    </row>
    <row r="9400" spans="3:3" x14ac:dyDescent="0.3">
      <c r="C9400" s="51"/>
    </row>
    <row r="9401" spans="3:3" x14ac:dyDescent="0.3">
      <c r="C9401" s="51"/>
    </row>
    <row r="9402" spans="3:3" x14ac:dyDescent="0.3">
      <c r="C9402" s="51"/>
    </row>
    <row r="9403" spans="3:3" x14ac:dyDescent="0.3">
      <c r="C9403" s="51"/>
    </row>
    <row r="9404" spans="3:3" x14ac:dyDescent="0.3">
      <c r="C9404" s="51"/>
    </row>
    <row r="9405" spans="3:3" x14ac:dyDescent="0.3">
      <c r="C9405" s="51"/>
    </row>
    <row r="9406" spans="3:3" x14ac:dyDescent="0.3">
      <c r="C9406" s="51"/>
    </row>
    <row r="9407" spans="3:3" x14ac:dyDescent="0.3">
      <c r="C9407" s="51"/>
    </row>
    <row r="9408" spans="3:3" x14ac:dyDescent="0.3">
      <c r="C9408" s="51"/>
    </row>
    <row r="9409" spans="3:3" x14ac:dyDescent="0.3">
      <c r="C9409" s="51"/>
    </row>
    <row r="9410" spans="3:3" x14ac:dyDescent="0.3">
      <c r="C9410" s="51"/>
    </row>
    <row r="9411" spans="3:3" x14ac:dyDescent="0.3">
      <c r="C9411" s="51"/>
    </row>
    <row r="9412" spans="3:3" x14ac:dyDescent="0.3">
      <c r="C9412" s="51"/>
    </row>
    <row r="9413" spans="3:3" x14ac:dyDescent="0.3">
      <c r="C9413" s="51"/>
    </row>
    <row r="9414" spans="3:3" x14ac:dyDescent="0.3">
      <c r="C9414" s="51"/>
    </row>
    <row r="9415" spans="3:3" x14ac:dyDescent="0.3">
      <c r="C9415" s="51"/>
    </row>
    <row r="9416" spans="3:3" x14ac:dyDescent="0.3">
      <c r="C9416" s="51"/>
    </row>
    <row r="9417" spans="3:3" x14ac:dyDescent="0.3">
      <c r="C9417" s="51"/>
    </row>
    <row r="9418" spans="3:3" x14ac:dyDescent="0.3">
      <c r="C9418" s="51"/>
    </row>
    <row r="9419" spans="3:3" x14ac:dyDescent="0.3">
      <c r="C9419" s="51"/>
    </row>
    <row r="9420" spans="3:3" x14ac:dyDescent="0.3">
      <c r="C9420" s="51"/>
    </row>
    <row r="9421" spans="3:3" x14ac:dyDescent="0.3">
      <c r="C9421" s="51"/>
    </row>
    <row r="9422" spans="3:3" x14ac:dyDescent="0.3">
      <c r="C9422" s="51"/>
    </row>
    <row r="9423" spans="3:3" x14ac:dyDescent="0.3">
      <c r="C9423" s="51"/>
    </row>
    <row r="9424" spans="3:3" x14ac:dyDescent="0.3">
      <c r="C9424" s="51"/>
    </row>
    <row r="9425" spans="3:3" x14ac:dyDescent="0.3">
      <c r="C9425" s="51"/>
    </row>
    <row r="9426" spans="3:3" x14ac:dyDescent="0.3">
      <c r="C9426" s="51"/>
    </row>
    <row r="9427" spans="3:3" x14ac:dyDescent="0.3">
      <c r="C9427" s="51"/>
    </row>
    <row r="9428" spans="3:3" x14ac:dyDescent="0.3">
      <c r="C9428" s="51"/>
    </row>
    <row r="9429" spans="3:3" x14ac:dyDescent="0.3">
      <c r="C9429" s="51"/>
    </row>
    <row r="9430" spans="3:3" x14ac:dyDescent="0.3">
      <c r="C9430" s="51"/>
    </row>
    <row r="9431" spans="3:3" x14ac:dyDescent="0.3">
      <c r="C9431" s="51"/>
    </row>
    <row r="9432" spans="3:3" x14ac:dyDescent="0.3">
      <c r="C9432" s="51"/>
    </row>
    <row r="9433" spans="3:3" x14ac:dyDescent="0.3">
      <c r="C9433" s="51"/>
    </row>
    <row r="9434" spans="3:3" x14ac:dyDescent="0.3">
      <c r="C9434" s="51"/>
    </row>
    <row r="9435" spans="3:3" x14ac:dyDescent="0.3">
      <c r="C9435" s="51"/>
    </row>
    <row r="9436" spans="3:3" x14ac:dyDescent="0.3">
      <c r="C9436" s="51"/>
    </row>
    <row r="9437" spans="3:3" x14ac:dyDescent="0.3">
      <c r="C9437" s="51"/>
    </row>
    <row r="9438" spans="3:3" x14ac:dyDescent="0.3">
      <c r="C9438" s="51"/>
    </row>
    <row r="9439" spans="3:3" x14ac:dyDescent="0.3">
      <c r="C9439" s="51"/>
    </row>
    <row r="9440" spans="3:3" x14ac:dyDescent="0.3">
      <c r="C9440" s="51"/>
    </row>
    <row r="9441" spans="3:3" x14ac:dyDescent="0.3">
      <c r="C9441" s="51"/>
    </row>
    <row r="9442" spans="3:3" x14ac:dyDescent="0.3">
      <c r="C9442" s="51"/>
    </row>
    <row r="9443" spans="3:3" x14ac:dyDescent="0.3">
      <c r="C9443" s="51"/>
    </row>
    <row r="9444" spans="3:3" x14ac:dyDescent="0.3">
      <c r="C9444" s="51"/>
    </row>
    <row r="9445" spans="3:3" x14ac:dyDescent="0.3">
      <c r="C9445" s="51"/>
    </row>
    <row r="9446" spans="3:3" x14ac:dyDescent="0.3">
      <c r="C9446" s="51"/>
    </row>
    <row r="9447" spans="3:3" x14ac:dyDescent="0.3">
      <c r="C9447" s="51"/>
    </row>
    <row r="9448" spans="3:3" x14ac:dyDescent="0.3">
      <c r="C9448" s="51"/>
    </row>
    <row r="9449" spans="3:3" x14ac:dyDescent="0.3">
      <c r="C9449" s="51"/>
    </row>
    <row r="9450" spans="3:3" x14ac:dyDescent="0.3">
      <c r="C9450" s="51"/>
    </row>
    <row r="9451" spans="3:3" x14ac:dyDescent="0.3">
      <c r="C9451" s="51"/>
    </row>
    <row r="9452" spans="3:3" x14ac:dyDescent="0.3">
      <c r="C9452" s="51"/>
    </row>
    <row r="9453" spans="3:3" x14ac:dyDescent="0.3">
      <c r="C9453" s="51"/>
    </row>
    <row r="9454" spans="3:3" x14ac:dyDescent="0.3">
      <c r="C9454" s="51"/>
    </row>
    <row r="9455" spans="3:3" x14ac:dyDescent="0.3">
      <c r="C9455" s="51"/>
    </row>
    <row r="9456" spans="3:3" x14ac:dyDescent="0.3">
      <c r="C9456" s="51"/>
    </row>
    <row r="9457" spans="3:3" x14ac:dyDescent="0.3">
      <c r="C9457" s="51"/>
    </row>
    <row r="9458" spans="3:3" x14ac:dyDescent="0.3">
      <c r="C9458" s="51"/>
    </row>
    <row r="9459" spans="3:3" x14ac:dyDescent="0.3">
      <c r="C9459" s="51"/>
    </row>
    <row r="9460" spans="3:3" x14ac:dyDescent="0.3">
      <c r="C9460" s="51"/>
    </row>
    <row r="9461" spans="3:3" x14ac:dyDescent="0.3">
      <c r="C9461" s="51"/>
    </row>
    <row r="9462" spans="3:3" x14ac:dyDescent="0.3">
      <c r="C9462" s="51"/>
    </row>
    <row r="9463" spans="3:3" x14ac:dyDescent="0.3">
      <c r="C9463" s="51"/>
    </row>
    <row r="9464" spans="3:3" x14ac:dyDescent="0.3">
      <c r="C9464" s="51"/>
    </row>
    <row r="9465" spans="3:3" x14ac:dyDescent="0.3">
      <c r="C9465" s="51"/>
    </row>
    <row r="9466" spans="3:3" x14ac:dyDescent="0.3">
      <c r="C9466" s="51"/>
    </row>
    <row r="9467" spans="3:3" x14ac:dyDescent="0.3">
      <c r="C9467" s="51"/>
    </row>
    <row r="9468" spans="3:3" x14ac:dyDescent="0.3">
      <c r="C9468" s="51"/>
    </row>
    <row r="9469" spans="3:3" x14ac:dyDescent="0.3">
      <c r="C9469" s="51"/>
    </row>
    <row r="9470" spans="3:3" x14ac:dyDescent="0.3">
      <c r="C9470" s="51"/>
    </row>
    <row r="9471" spans="3:3" x14ac:dyDescent="0.3">
      <c r="C9471" s="51"/>
    </row>
    <row r="9472" spans="3:3" x14ac:dyDescent="0.3">
      <c r="C9472" s="51"/>
    </row>
    <row r="9473" spans="3:3" x14ac:dyDescent="0.3">
      <c r="C9473" s="51"/>
    </row>
    <row r="9474" spans="3:3" x14ac:dyDescent="0.3">
      <c r="C9474" s="51"/>
    </row>
    <row r="9475" spans="3:3" x14ac:dyDescent="0.3">
      <c r="C9475" s="51"/>
    </row>
    <row r="9476" spans="3:3" x14ac:dyDescent="0.3">
      <c r="C9476" s="51"/>
    </row>
    <row r="9477" spans="3:3" x14ac:dyDescent="0.3">
      <c r="C9477" s="51"/>
    </row>
    <row r="9478" spans="3:3" x14ac:dyDescent="0.3">
      <c r="C9478" s="51"/>
    </row>
    <row r="9479" spans="3:3" x14ac:dyDescent="0.3">
      <c r="C9479" s="51"/>
    </row>
    <row r="9480" spans="3:3" x14ac:dyDescent="0.3">
      <c r="C9480" s="51"/>
    </row>
    <row r="9481" spans="3:3" x14ac:dyDescent="0.3">
      <c r="C9481" s="51"/>
    </row>
    <row r="9482" spans="3:3" x14ac:dyDescent="0.3">
      <c r="C9482" s="51"/>
    </row>
    <row r="9483" spans="3:3" x14ac:dyDescent="0.3">
      <c r="C9483" s="51"/>
    </row>
    <row r="9484" spans="3:3" x14ac:dyDescent="0.3">
      <c r="C9484" s="51"/>
    </row>
    <row r="9485" spans="3:3" x14ac:dyDescent="0.3">
      <c r="C9485" s="51"/>
    </row>
    <row r="9486" spans="3:3" x14ac:dyDescent="0.3">
      <c r="C9486" s="51"/>
    </row>
    <row r="9487" spans="3:3" x14ac:dyDescent="0.3">
      <c r="C9487" s="51"/>
    </row>
    <row r="9488" spans="3:3" x14ac:dyDescent="0.3">
      <c r="C9488" s="51"/>
    </row>
    <row r="9489" spans="3:3" x14ac:dyDescent="0.3">
      <c r="C9489" s="51"/>
    </row>
    <row r="9490" spans="3:3" x14ac:dyDescent="0.3">
      <c r="C9490" s="51"/>
    </row>
    <row r="9491" spans="3:3" x14ac:dyDescent="0.3">
      <c r="C9491" s="51"/>
    </row>
    <row r="9492" spans="3:3" x14ac:dyDescent="0.3">
      <c r="C9492" s="51"/>
    </row>
    <row r="9493" spans="3:3" x14ac:dyDescent="0.3">
      <c r="C9493" s="51"/>
    </row>
    <row r="9494" spans="3:3" x14ac:dyDescent="0.3">
      <c r="C9494" s="51"/>
    </row>
    <row r="9495" spans="3:3" x14ac:dyDescent="0.3">
      <c r="C9495" s="51"/>
    </row>
    <row r="9496" spans="3:3" x14ac:dyDescent="0.3">
      <c r="C9496" s="51"/>
    </row>
    <row r="9497" spans="3:3" x14ac:dyDescent="0.3">
      <c r="C9497" s="51"/>
    </row>
    <row r="9498" spans="3:3" x14ac:dyDescent="0.3">
      <c r="C9498" s="51"/>
    </row>
    <row r="9499" spans="3:3" x14ac:dyDescent="0.3">
      <c r="C9499" s="51"/>
    </row>
    <row r="9500" spans="3:3" x14ac:dyDescent="0.3">
      <c r="C9500" s="51"/>
    </row>
    <row r="9501" spans="3:3" x14ac:dyDescent="0.3">
      <c r="C9501" s="51"/>
    </row>
    <row r="9502" spans="3:3" x14ac:dyDescent="0.3">
      <c r="C9502" s="51"/>
    </row>
    <row r="9503" spans="3:3" x14ac:dyDescent="0.3">
      <c r="C9503" s="51"/>
    </row>
    <row r="9504" spans="3:3" x14ac:dyDescent="0.3">
      <c r="C9504" s="51"/>
    </row>
    <row r="9505" spans="3:3" x14ac:dyDescent="0.3">
      <c r="C9505" s="51"/>
    </row>
    <row r="9506" spans="3:3" x14ac:dyDescent="0.3">
      <c r="C9506" s="51"/>
    </row>
    <row r="9507" spans="3:3" x14ac:dyDescent="0.3">
      <c r="C9507" s="51"/>
    </row>
    <row r="9508" spans="3:3" x14ac:dyDescent="0.3">
      <c r="C9508" s="51"/>
    </row>
    <row r="9509" spans="3:3" x14ac:dyDescent="0.3">
      <c r="C9509" s="51"/>
    </row>
    <row r="9510" spans="3:3" x14ac:dyDescent="0.3">
      <c r="C9510" s="51"/>
    </row>
    <row r="9511" spans="3:3" x14ac:dyDescent="0.3">
      <c r="C9511" s="51"/>
    </row>
    <row r="9512" spans="3:3" x14ac:dyDescent="0.3">
      <c r="C9512" s="51"/>
    </row>
    <row r="9513" spans="3:3" x14ac:dyDescent="0.3">
      <c r="C9513" s="51"/>
    </row>
    <row r="9514" spans="3:3" x14ac:dyDescent="0.3">
      <c r="C9514" s="51"/>
    </row>
    <row r="9515" spans="3:3" x14ac:dyDescent="0.3">
      <c r="C9515" s="51"/>
    </row>
    <row r="9516" spans="3:3" x14ac:dyDescent="0.3">
      <c r="C9516" s="51"/>
    </row>
    <row r="9517" spans="3:3" x14ac:dyDescent="0.3">
      <c r="C9517" s="51"/>
    </row>
    <row r="9518" spans="3:3" x14ac:dyDescent="0.3">
      <c r="C9518" s="51"/>
    </row>
    <row r="9519" spans="3:3" x14ac:dyDescent="0.3">
      <c r="C9519" s="51"/>
    </row>
    <row r="9520" spans="3:3" x14ac:dyDescent="0.3">
      <c r="C9520" s="51"/>
    </row>
    <row r="9521" spans="3:3" x14ac:dyDescent="0.3">
      <c r="C9521" s="51"/>
    </row>
    <row r="9522" spans="3:3" x14ac:dyDescent="0.3">
      <c r="C9522" s="51"/>
    </row>
    <row r="9523" spans="3:3" x14ac:dyDescent="0.3">
      <c r="C9523" s="51"/>
    </row>
    <row r="9524" spans="3:3" x14ac:dyDescent="0.3">
      <c r="C9524" s="51"/>
    </row>
    <row r="9525" spans="3:3" x14ac:dyDescent="0.3">
      <c r="C9525" s="51"/>
    </row>
    <row r="9526" spans="3:3" x14ac:dyDescent="0.3">
      <c r="C9526" s="51"/>
    </row>
    <row r="9527" spans="3:3" x14ac:dyDescent="0.3">
      <c r="C9527" s="51"/>
    </row>
    <row r="9528" spans="3:3" x14ac:dyDescent="0.3">
      <c r="C9528" s="51"/>
    </row>
    <row r="9529" spans="3:3" x14ac:dyDescent="0.3">
      <c r="C9529" s="51"/>
    </row>
    <row r="9530" spans="3:3" x14ac:dyDescent="0.3">
      <c r="C9530" s="51"/>
    </row>
    <row r="9531" spans="3:3" x14ac:dyDescent="0.3">
      <c r="C9531" s="51"/>
    </row>
    <row r="9532" spans="3:3" x14ac:dyDescent="0.3">
      <c r="C9532" s="51"/>
    </row>
    <row r="9533" spans="3:3" x14ac:dyDescent="0.3">
      <c r="C9533" s="51"/>
    </row>
    <row r="9534" spans="3:3" x14ac:dyDescent="0.3">
      <c r="C9534" s="51"/>
    </row>
    <row r="9535" spans="3:3" x14ac:dyDescent="0.3">
      <c r="C9535" s="51"/>
    </row>
    <row r="9536" spans="3:3" x14ac:dyDescent="0.3">
      <c r="C9536" s="51"/>
    </row>
    <row r="9537" spans="3:3" x14ac:dyDescent="0.3">
      <c r="C9537" s="51"/>
    </row>
    <row r="9538" spans="3:3" x14ac:dyDescent="0.3">
      <c r="C9538" s="51"/>
    </row>
    <row r="9539" spans="3:3" x14ac:dyDescent="0.3">
      <c r="C9539" s="51"/>
    </row>
    <row r="9540" spans="3:3" x14ac:dyDescent="0.3">
      <c r="C9540" s="51"/>
    </row>
    <row r="9541" spans="3:3" x14ac:dyDescent="0.3">
      <c r="C9541" s="51"/>
    </row>
    <row r="9542" spans="3:3" x14ac:dyDescent="0.3">
      <c r="C9542" s="51"/>
    </row>
    <row r="9543" spans="3:3" x14ac:dyDescent="0.3">
      <c r="C9543" s="51"/>
    </row>
    <row r="9544" spans="3:3" x14ac:dyDescent="0.3">
      <c r="C9544" s="51"/>
    </row>
    <row r="9545" spans="3:3" x14ac:dyDescent="0.3">
      <c r="C9545" s="51"/>
    </row>
    <row r="9546" spans="3:3" x14ac:dyDescent="0.3">
      <c r="C9546" s="51"/>
    </row>
    <row r="9547" spans="3:3" x14ac:dyDescent="0.3">
      <c r="C9547" s="51"/>
    </row>
    <row r="9548" spans="3:3" x14ac:dyDescent="0.3">
      <c r="C9548" s="51"/>
    </row>
    <row r="9549" spans="3:3" x14ac:dyDescent="0.3">
      <c r="C9549" s="51"/>
    </row>
    <row r="9550" spans="3:3" x14ac:dyDescent="0.3">
      <c r="C9550" s="51"/>
    </row>
    <row r="9551" spans="3:3" x14ac:dyDescent="0.3">
      <c r="C9551" s="51"/>
    </row>
    <row r="9552" spans="3:3" x14ac:dyDescent="0.3">
      <c r="C9552" s="51"/>
    </row>
    <row r="9553" spans="3:3" x14ac:dyDescent="0.3">
      <c r="C9553" s="51"/>
    </row>
    <row r="9554" spans="3:3" x14ac:dyDescent="0.3">
      <c r="C9554" s="51"/>
    </row>
    <row r="9555" spans="3:3" x14ac:dyDescent="0.3">
      <c r="C9555" s="51"/>
    </row>
    <row r="9556" spans="3:3" x14ac:dyDescent="0.3">
      <c r="C9556" s="51"/>
    </row>
    <row r="9557" spans="3:3" x14ac:dyDescent="0.3">
      <c r="C9557" s="51"/>
    </row>
    <row r="9558" spans="3:3" x14ac:dyDescent="0.3">
      <c r="C9558" s="51"/>
    </row>
    <row r="9559" spans="3:3" x14ac:dyDescent="0.3">
      <c r="C9559" s="51"/>
    </row>
    <row r="9560" spans="3:3" x14ac:dyDescent="0.3">
      <c r="C9560" s="51"/>
    </row>
    <row r="9561" spans="3:3" x14ac:dyDescent="0.3">
      <c r="C9561" s="51"/>
    </row>
    <row r="9562" spans="3:3" x14ac:dyDescent="0.3">
      <c r="C9562" s="51"/>
    </row>
    <row r="9563" spans="3:3" x14ac:dyDescent="0.3">
      <c r="C9563" s="51"/>
    </row>
    <row r="9564" spans="3:3" x14ac:dyDescent="0.3">
      <c r="C9564" s="51"/>
    </row>
    <row r="9565" spans="3:3" x14ac:dyDescent="0.3">
      <c r="C9565" s="51"/>
    </row>
    <row r="9566" spans="3:3" x14ac:dyDescent="0.3">
      <c r="C9566" s="51"/>
    </row>
    <row r="9567" spans="3:3" x14ac:dyDescent="0.3">
      <c r="C9567" s="51"/>
    </row>
    <row r="9568" spans="3:3" x14ac:dyDescent="0.3">
      <c r="C9568" s="51"/>
    </row>
    <row r="9569" spans="3:3" x14ac:dyDescent="0.3">
      <c r="C9569" s="51"/>
    </row>
    <row r="9570" spans="3:3" x14ac:dyDescent="0.3">
      <c r="C9570" s="51"/>
    </row>
    <row r="9571" spans="3:3" x14ac:dyDescent="0.3">
      <c r="C9571" s="51"/>
    </row>
    <row r="9572" spans="3:3" x14ac:dyDescent="0.3">
      <c r="C9572" s="51"/>
    </row>
    <row r="9573" spans="3:3" x14ac:dyDescent="0.3">
      <c r="C9573" s="51"/>
    </row>
    <row r="9574" spans="3:3" x14ac:dyDescent="0.3">
      <c r="C9574" s="51"/>
    </row>
    <row r="9575" spans="3:3" x14ac:dyDescent="0.3">
      <c r="C9575" s="51"/>
    </row>
    <row r="9576" spans="3:3" x14ac:dyDescent="0.3">
      <c r="C9576" s="51"/>
    </row>
    <row r="9577" spans="3:3" x14ac:dyDescent="0.3">
      <c r="C9577" s="51"/>
    </row>
    <row r="9578" spans="3:3" x14ac:dyDescent="0.3">
      <c r="C9578" s="51"/>
    </row>
    <row r="9579" spans="3:3" x14ac:dyDescent="0.3">
      <c r="C9579" s="51"/>
    </row>
    <row r="9580" spans="3:3" x14ac:dyDescent="0.3">
      <c r="C9580" s="51"/>
    </row>
    <row r="9581" spans="3:3" x14ac:dyDescent="0.3">
      <c r="C9581" s="51"/>
    </row>
    <row r="9582" spans="3:3" x14ac:dyDescent="0.3">
      <c r="C9582" s="51"/>
    </row>
    <row r="9583" spans="3:3" x14ac:dyDescent="0.3">
      <c r="C9583" s="51"/>
    </row>
    <row r="9584" spans="3:3" x14ac:dyDescent="0.3">
      <c r="C9584" s="51"/>
    </row>
    <row r="9585" spans="3:3" x14ac:dyDescent="0.3">
      <c r="C9585" s="51"/>
    </row>
    <row r="9586" spans="3:3" x14ac:dyDescent="0.3">
      <c r="C9586" s="51"/>
    </row>
    <row r="9587" spans="3:3" x14ac:dyDescent="0.3">
      <c r="C9587" s="51"/>
    </row>
    <row r="9588" spans="3:3" x14ac:dyDescent="0.3">
      <c r="C9588" s="51"/>
    </row>
    <row r="9589" spans="3:3" x14ac:dyDescent="0.3">
      <c r="C9589" s="51"/>
    </row>
    <row r="9590" spans="3:3" x14ac:dyDescent="0.3">
      <c r="C9590" s="51"/>
    </row>
    <row r="9591" spans="3:3" x14ac:dyDescent="0.3">
      <c r="C9591" s="51"/>
    </row>
    <row r="9592" spans="3:3" x14ac:dyDescent="0.3">
      <c r="C9592" s="51"/>
    </row>
    <row r="9593" spans="3:3" x14ac:dyDescent="0.3">
      <c r="C9593" s="51"/>
    </row>
    <row r="9594" spans="3:3" x14ac:dyDescent="0.3">
      <c r="C9594" s="51"/>
    </row>
    <row r="9595" spans="3:3" x14ac:dyDescent="0.3">
      <c r="C9595" s="51"/>
    </row>
    <row r="9596" spans="3:3" x14ac:dyDescent="0.3">
      <c r="C9596" s="51"/>
    </row>
    <row r="9597" spans="3:3" x14ac:dyDescent="0.3">
      <c r="C9597" s="51"/>
    </row>
    <row r="9598" spans="3:3" x14ac:dyDescent="0.3">
      <c r="C9598" s="51"/>
    </row>
    <row r="9599" spans="3:3" x14ac:dyDescent="0.3">
      <c r="C9599" s="51"/>
    </row>
    <row r="9600" spans="3:3" x14ac:dyDescent="0.3">
      <c r="C9600" s="51"/>
    </row>
    <row r="9601" spans="3:3" x14ac:dyDescent="0.3">
      <c r="C9601" s="51"/>
    </row>
    <row r="9602" spans="3:3" x14ac:dyDescent="0.3">
      <c r="C9602" s="51"/>
    </row>
    <row r="9603" spans="3:3" x14ac:dyDescent="0.3">
      <c r="C9603" s="51"/>
    </row>
    <row r="9604" spans="3:3" x14ac:dyDescent="0.3">
      <c r="C9604" s="51"/>
    </row>
    <row r="9605" spans="3:3" x14ac:dyDescent="0.3">
      <c r="C9605" s="51"/>
    </row>
    <row r="9606" spans="3:3" x14ac:dyDescent="0.3">
      <c r="C9606" s="51"/>
    </row>
    <row r="9607" spans="3:3" x14ac:dyDescent="0.3">
      <c r="C9607" s="51"/>
    </row>
    <row r="9608" spans="3:3" x14ac:dyDescent="0.3">
      <c r="C9608" s="51"/>
    </row>
    <row r="9609" spans="3:3" x14ac:dyDescent="0.3">
      <c r="C9609" s="51"/>
    </row>
    <row r="9610" spans="3:3" x14ac:dyDescent="0.3">
      <c r="C9610" s="51"/>
    </row>
    <row r="9611" spans="3:3" x14ac:dyDescent="0.3">
      <c r="C9611" s="51"/>
    </row>
    <row r="9612" spans="3:3" x14ac:dyDescent="0.3">
      <c r="C9612" s="51"/>
    </row>
    <row r="9613" spans="3:3" x14ac:dyDescent="0.3">
      <c r="C9613" s="51"/>
    </row>
    <row r="9614" spans="3:3" x14ac:dyDescent="0.3">
      <c r="C9614" s="51"/>
    </row>
    <row r="9615" spans="3:3" x14ac:dyDescent="0.3">
      <c r="C9615" s="51"/>
    </row>
    <row r="9616" spans="3:3" x14ac:dyDescent="0.3">
      <c r="C9616" s="51"/>
    </row>
    <row r="9617" spans="3:3" x14ac:dyDescent="0.3">
      <c r="C9617" s="51"/>
    </row>
    <row r="9618" spans="3:3" x14ac:dyDescent="0.3">
      <c r="C9618" s="51"/>
    </row>
    <row r="9619" spans="3:3" x14ac:dyDescent="0.3">
      <c r="C9619" s="51"/>
    </row>
    <row r="9620" spans="3:3" x14ac:dyDescent="0.3">
      <c r="C9620" s="51"/>
    </row>
    <row r="9621" spans="3:3" x14ac:dyDescent="0.3">
      <c r="C9621" s="51"/>
    </row>
    <row r="9622" spans="3:3" x14ac:dyDescent="0.3">
      <c r="C9622" s="51"/>
    </row>
    <row r="9623" spans="3:3" x14ac:dyDescent="0.3">
      <c r="C9623" s="51"/>
    </row>
    <row r="9624" spans="3:3" x14ac:dyDescent="0.3">
      <c r="C9624" s="51"/>
    </row>
    <row r="9625" spans="3:3" x14ac:dyDescent="0.3">
      <c r="C9625" s="51"/>
    </row>
    <row r="9626" spans="3:3" x14ac:dyDescent="0.3">
      <c r="C9626" s="51"/>
    </row>
    <row r="9627" spans="3:3" x14ac:dyDescent="0.3">
      <c r="C9627" s="51"/>
    </row>
    <row r="9628" spans="3:3" x14ac:dyDescent="0.3">
      <c r="C9628" s="51"/>
    </row>
    <row r="9629" spans="3:3" x14ac:dyDescent="0.3">
      <c r="C9629" s="51"/>
    </row>
    <row r="9630" spans="3:3" x14ac:dyDescent="0.3">
      <c r="C9630" s="51"/>
    </row>
    <row r="9631" spans="3:3" x14ac:dyDescent="0.3">
      <c r="C9631" s="51"/>
    </row>
    <row r="9632" spans="3:3" x14ac:dyDescent="0.3">
      <c r="C9632" s="51"/>
    </row>
    <row r="9633" spans="3:3" x14ac:dyDescent="0.3">
      <c r="C9633" s="51"/>
    </row>
    <row r="9634" spans="3:3" x14ac:dyDescent="0.3">
      <c r="C9634" s="51"/>
    </row>
    <row r="9635" spans="3:3" x14ac:dyDescent="0.3">
      <c r="C9635" s="51"/>
    </row>
    <row r="9636" spans="3:3" x14ac:dyDescent="0.3">
      <c r="C9636" s="51"/>
    </row>
    <row r="9637" spans="3:3" x14ac:dyDescent="0.3">
      <c r="C9637" s="51"/>
    </row>
    <row r="9638" spans="3:3" x14ac:dyDescent="0.3">
      <c r="C9638" s="51"/>
    </row>
    <row r="9639" spans="3:3" x14ac:dyDescent="0.3">
      <c r="C9639" s="51"/>
    </row>
    <row r="9640" spans="3:3" x14ac:dyDescent="0.3">
      <c r="C9640" s="51"/>
    </row>
    <row r="9641" spans="3:3" x14ac:dyDescent="0.3">
      <c r="C9641" s="51"/>
    </row>
    <row r="9642" spans="3:3" x14ac:dyDescent="0.3">
      <c r="C9642" s="51"/>
    </row>
    <row r="9643" spans="3:3" x14ac:dyDescent="0.3">
      <c r="C9643" s="51"/>
    </row>
    <row r="9644" spans="3:3" x14ac:dyDescent="0.3">
      <c r="C9644" s="51"/>
    </row>
    <row r="9645" spans="3:3" x14ac:dyDescent="0.3">
      <c r="C9645" s="51"/>
    </row>
    <row r="9646" spans="3:3" x14ac:dyDescent="0.3">
      <c r="C9646" s="51"/>
    </row>
    <row r="9647" spans="3:3" x14ac:dyDescent="0.3">
      <c r="C9647" s="51"/>
    </row>
    <row r="9648" spans="3:3" x14ac:dyDescent="0.3">
      <c r="C9648" s="51"/>
    </row>
    <row r="9649" spans="3:3" x14ac:dyDescent="0.3">
      <c r="C9649" s="51"/>
    </row>
    <row r="9650" spans="3:3" x14ac:dyDescent="0.3">
      <c r="C9650" s="51"/>
    </row>
    <row r="9651" spans="3:3" x14ac:dyDescent="0.3">
      <c r="C9651" s="51"/>
    </row>
    <row r="9652" spans="3:3" x14ac:dyDescent="0.3">
      <c r="C9652" s="51"/>
    </row>
    <row r="9653" spans="3:3" x14ac:dyDescent="0.3">
      <c r="C9653" s="51"/>
    </row>
    <row r="9654" spans="3:3" x14ac:dyDescent="0.3">
      <c r="C9654" s="51"/>
    </row>
    <row r="9655" spans="3:3" x14ac:dyDescent="0.3">
      <c r="C9655" s="51"/>
    </row>
    <row r="9656" spans="3:3" x14ac:dyDescent="0.3">
      <c r="C9656" s="51"/>
    </row>
    <row r="9657" spans="3:3" x14ac:dyDescent="0.3">
      <c r="C9657" s="51"/>
    </row>
    <row r="9658" spans="3:3" x14ac:dyDescent="0.3">
      <c r="C9658" s="51"/>
    </row>
    <row r="9659" spans="3:3" x14ac:dyDescent="0.3">
      <c r="C9659" s="51"/>
    </row>
    <row r="9660" spans="3:3" x14ac:dyDescent="0.3">
      <c r="C9660" s="51"/>
    </row>
    <row r="9661" spans="3:3" x14ac:dyDescent="0.3">
      <c r="C9661" s="51"/>
    </row>
    <row r="9662" spans="3:3" x14ac:dyDescent="0.3">
      <c r="C9662" s="51"/>
    </row>
    <row r="9663" spans="3:3" x14ac:dyDescent="0.3">
      <c r="C9663" s="51"/>
    </row>
    <row r="9664" spans="3:3" x14ac:dyDescent="0.3">
      <c r="C9664" s="51"/>
    </row>
    <row r="9665" spans="3:3" x14ac:dyDescent="0.3">
      <c r="C9665" s="51"/>
    </row>
    <row r="9666" spans="3:3" x14ac:dyDescent="0.3">
      <c r="C9666" s="51"/>
    </row>
    <row r="9667" spans="3:3" x14ac:dyDescent="0.3">
      <c r="C9667" s="51"/>
    </row>
    <row r="9668" spans="3:3" x14ac:dyDescent="0.3">
      <c r="C9668" s="51"/>
    </row>
    <row r="9669" spans="3:3" x14ac:dyDescent="0.3">
      <c r="C9669" s="51"/>
    </row>
    <row r="9670" spans="3:3" x14ac:dyDescent="0.3">
      <c r="C9670" s="51"/>
    </row>
    <row r="9671" spans="3:3" x14ac:dyDescent="0.3">
      <c r="C9671" s="51"/>
    </row>
    <row r="9672" spans="3:3" x14ac:dyDescent="0.3">
      <c r="C9672" s="51"/>
    </row>
    <row r="9673" spans="3:3" x14ac:dyDescent="0.3">
      <c r="C9673" s="51"/>
    </row>
    <row r="9674" spans="3:3" x14ac:dyDescent="0.3">
      <c r="C9674" s="51"/>
    </row>
    <row r="9675" spans="3:3" x14ac:dyDescent="0.3">
      <c r="C9675" s="51"/>
    </row>
    <row r="9676" spans="3:3" x14ac:dyDescent="0.3">
      <c r="C9676" s="51"/>
    </row>
    <row r="9677" spans="3:3" x14ac:dyDescent="0.3">
      <c r="C9677" s="51"/>
    </row>
    <row r="9678" spans="3:3" x14ac:dyDescent="0.3">
      <c r="C9678" s="51"/>
    </row>
    <row r="9679" spans="3:3" x14ac:dyDescent="0.3">
      <c r="C9679" s="51"/>
    </row>
    <row r="9680" spans="3:3" x14ac:dyDescent="0.3">
      <c r="C9680" s="51"/>
    </row>
    <row r="9681" spans="3:3" x14ac:dyDescent="0.3">
      <c r="C9681" s="51"/>
    </row>
    <row r="9682" spans="3:3" x14ac:dyDescent="0.3">
      <c r="C9682" s="51"/>
    </row>
    <row r="9683" spans="3:3" x14ac:dyDescent="0.3">
      <c r="C9683" s="51"/>
    </row>
    <row r="9684" spans="3:3" x14ac:dyDescent="0.3">
      <c r="C9684" s="51"/>
    </row>
    <row r="9685" spans="3:3" x14ac:dyDescent="0.3">
      <c r="C9685" s="51"/>
    </row>
    <row r="9686" spans="3:3" x14ac:dyDescent="0.3">
      <c r="C9686" s="51"/>
    </row>
    <row r="9687" spans="3:3" x14ac:dyDescent="0.3">
      <c r="C9687" s="51"/>
    </row>
    <row r="9688" spans="3:3" x14ac:dyDescent="0.3">
      <c r="C9688" s="51"/>
    </row>
    <row r="9689" spans="3:3" x14ac:dyDescent="0.3">
      <c r="C9689" s="51"/>
    </row>
    <row r="9690" spans="3:3" x14ac:dyDescent="0.3">
      <c r="C9690" s="51"/>
    </row>
    <row r="9691" spans="3:3" x14ac:dyDescent="0.3">
      <c r="C9691" s="51"/>
    </row>
    <row r="9692" spans="3:3" x14ac:dyDescent="0.3">
      <c r="C9692" s="51"/>
    </row>
    <row r="9693" spans="3:3" x14ac:dyDescent="0.3">
      <c r="C9693" s="51"/>
    </row>
    <row r="9694" spans="3:3" x14ac:dyDescent="0.3">
      <c r="C9694" s="51"/>
    </row>
    <row r="9695" spans="3:3" x14ac:dyDescent="0.3">
      <c r="C9695" s="51"/>
    </row>
    <row r="9696" spans="3:3" x14ac:dyDescent="0.3">
      <c r="C9696" s="51"/>
    </row>
    <row r="9697" spans="3:3" x14ac:dyDescent="0.3">
      <c r="C9697" s="51"/>
    </row>
    <row r="9698" spans="3:3" x14ac:dyDescent="0.3">
      <c r="C9698" s="51"/>
    </row>
    <row r="9699" spans="3:3" x14ac:dyDescent="0.3">
      <c r="C9699" s="51"/>
    </row>
    <row r="9700" spans="3:3" x14ac:dyDescent="0.3">
      <c r="C9700" s="51"/>
    </row>
    <row r="9701" spans="3:3" x14ac:dyDescent="0.3">
      <c r="C9701" s="51"/>
    </row>
    <row r="9702" spans="3:3" x14ac:dyDescent="0.3">
      <c r="C9702" s="51"/>
    </row>
    <row r="9703" spans="3:3" x14ac:dyDescent="0.3">
      <c r="C9703" s="51"/>
    </row>
    <row r="9704" spans="3:3" x14ac:dyDescent="0.3">
      <c r="C9704" s="51"/>
    </row>
    <row r="9705" spans="3:3" x14ac:dyDescent="0.3">
      <c r="C9705" s="51"/>
    </row>
    <row r="9706" spans="3:3" x14ac:dyDescent="0.3">
      <c r="C9706" s="51"/>
    </row>
    <row r="9707" spans="3:3" x14ac:dyDescent="0.3">
      <c r="C9707" s="51"/>
    </row>
    <row r="9708" spans="3:3" x14ac:dyDescent="0.3">
      <c r="C9708" s="51"/>
    </row>
    <row r="9709" spans="3:3" x14ac:dyDescent="0.3">
      <c r="C9709" s="51"/>
    </row>
    <row r="9710" spans="3:3" x14ac:dyDescent="0.3">
      <c r="C9710" s="51"/>
    </row>
    <row r="9711" spans="3:3" x14ac:dyDescent="0.3">
      <c r="C9711" s="51"/>
    </row>
    <row r="9712" spans="3:3" x14ac:dyDescent="0.3">
      <c r="C9712" s="51"/>
    </row>
    <row r="9713" spans="3:3" x14ac:dyDescent="0.3">
      <c r="C9713" s="51"/>
    </row>
    <row r="9714" spans="3:3" x14ac:dyDescent="0.3">
      <c r="C9714" s="51"/>
    </row>
    <row r="9715" spans="3:3" x14ac:dyDescent="0.3">
      <c r="C9715" s="51"/>
    </row>
    <row r="9716" spans="3:3" x14ac:dyDescent="0.3">
      <c r="C9716" s="51"/>
    </row>
    <row r="9717" spans="3:3" x14ac:dyDescent="0.3">
      <c r="C9717" s="51"/>
    </row>
    <row r="9718" spans="3:3" x14ac:dyDescent="0.3">
      <c r="C9718" s="51"/>
    </row>
    <row r="9719" spans="3:3" x14ac:dyDescent="0.3">
      <c r="C9719" s="51"/>
    </row>
    <row r="9720" spans="3:3" x14ac:dyDescent="0.3">
      <c r="C9720" s="51"/>
    </row>
    <row r="9721" spans="3:3" x14ac:dyDescent="0.3">
      <c r="C9721" s="51"/>
    </row>
    <row r="9722" spans="3:3" x14ac:dyDescent="0.3">
      <c r="C9722" s="51"/>
    </row>
    <row r="9723" spans="3:3" x14ac:dyDescent="0.3">
      <c r="C9723" s="51"/>
    </row>
    <row r="9724" spans="3:3" x14ac:dyDescent="0.3">
      <c r="C9724" s="51"/>
    </row>
    <row r="9725" spans="3:3" x14ac:dyDescent="0.3">
      <c r="C9725" s="51"/>
    </row>
    <row r="9726" spans="3:3" x14ac:dyDescent="0.3">
      <c r="C9726" s="51"/>
    </row>
    <row r="9727" spans="3:3" x14ac:dyDescent="0.3">
      <c r="C9727" s="51"/>
    </row>
    <row r="9728" spans="3:3" x14ac:dyDescent="0.3">
      <c r="C9728" s="51"/>
    </row>
    <row r="9729" spans="3:3" x14ac:dyDescent="0.3">
      <c r="C9729" s="51"/>
    </row>
    <row r="9730" spans="3:3" x14ac:dyDescent="0.3">
      <c r="C9730" s="51"/>
    </row>
    <row r="9731" spans="3:3" x14ac:dyDescent="0.3">
      <c r="C9731" s="51"/>
    </row>
    <row r="9732" spans="3:3" x14ac:dyDescent="0.3">
      <c r="C9732" s="51"/>
    </row>
    <row r="9733" spans="3:3" x14ac:dyDescent="0.3">
      <c r="C9733" s="51"/>
    </row>
    <row r="9734" spans="3:3" x14ac:dyDescent="0.3">
      <c r="C9734" s="51"/>
    </row>
    <row r="9735" spans="3:3" x14ac:dyDescent="0.3">
      <c r="C9735" s="51"/>
    </row>
    <row r="9736" spans="3:3" x14ac:dyDescent="0.3">
      <c r="C9736" s="51"/>
    </row>
    <row r="9737" spans="3:3" x14ac:dyDescent="0.3">
      <c r="C9737" s="51"/>
    </row>
    <row r="9738" spans="3:3" x14ac:dyDescent="0.3">
      <c r="C9738" s="51"/>
    </row>
    <row r="9739" spans="3:3" x14ac:dyDescent="0.3">
      <c r="C9739" s="51"/>
    </row>
    <row r="9740" spans="3:3" x14ac:dyDescent="0.3">
      <c r="C9740" s="51"/>
    </row>
    <row r="9741" spans="3:3" x14ac:dyDescent="0.3">
      <c r="C9741" s="51"/>
    </row>
    <row r="9742" spans="3:3" x14ac:dyDescent="0.3">
      <c r="C9742" s="51"/>
    </row>
    <row r="9743" spans="3:3" x14ac:dyDescent="0.3">
      <c r="C9743" s="51"/>
    </row>
    <row r="9744" spans="3:3" x14ac:dyDescent="0.3">
      <c r="C9744" s="51"/>
    </row>
    <row r="9745" spans="3:3" x14ac:dyDescent="0.3">
      <c r="C9745" s="51"/>
    </row>
    <row r="9746" spans="3:3" x14ac:dyDescent="0.3">
      <c r="C9746" s="51"/>
    </row>
    <row r="9747" spans="3:3" x14ac:dyDescent="0.3">
      <c r="C9747" s="51"/>
    </row>
    <row r="9748" spans="3:3" x14ac:dyDescent="0.3">
      <c r="C9748" s="51"/>
    </row>
    <row r="9749" spans="3:3" x14ac:dyDescent="0.3">
      <c r="C9749" s="51"/>
    </row>
    <row r="9750" spans="3:3" x14ac:dyDescent="0.3">
      <c r="C9750" s="51"/>
    </row>
    <row r="9751" spans="3:3" x14ac:dyDescent="0.3">
      <c r="C9751" s="51"/>
    </row>
    <row r="9752" spans="3:3" x14ac:dyDescent="0.3">
      <c r="C9752" s="51"/>
    </row>
    <row r="9753" spans="3:3" x14ac:dyDescent="0.3">
      <c r="C9753" s="51"/>
    </row>
    <row r="9754" spans="3:3" x14ac:dyDescent="0.3">
      <c r="C9754" s="51"/>
    </row>
    <row r="9755" spans="3:3" x14ac:dyDescent="0.3">
      <c r="C9755" s="51"/>
    </row>
    <row r="9756" spans="3:3" x14ac:dyDescent="0.3">
      <c r="C9756" s="51"/>
    </row>
    <row r="9757" spans="3:3" x14ac:dyDescent="0.3">
      <c r="C9757" s="51"/>
    </row>
    <row r="9758" spans="3:3" x14ac:dyDescent="0.3">
      <c r="C9758" s="51"/>
    </row>
    <row r="9759" spans="3:3" x14ac:dyDescent="0.3">
      <c r="C9759" s="51"/>
    </row>
    <row r="9760" spans="3:3" x14ac:dyDescent="0.3">
      <c r="C9760" s="51"/>
    </row>
    <row r="9761" spans="3:3" x14ac:dyDescent="0.3">
      <c r="C9761" s="51"/>
    </row>
    <row r="9762" spans="3:3" x14ac:dyDescent="0.3">
      <c r="C9762" s="51"/>
    </row>
    <row r="9763" spans="3:3" x14ac:dyDescent="0.3">
      <c r="C9763" s="51"/>
    </row>
    <row r="9764" spans="3:3" x14ac:dyDescent="0.3">
      <c r="C9764" s="51"/>
    </row>
    <row r="9765" spans="3:3" x14ac:dyDescent="0.3">
      <c r="C9765" s="51"/>
    </row>
    <row r="9766" spans="3:3" x14ac:dyDescent="0.3">
      <c r="C9766" s="51"/>
    </row>
    <row r="9767" spans="3:3" x14ac:dyDescent="0.3">
      <c r="C9767" s="51"/>
    </row>
    <row r="9768" spans="3:3" x14ac:dyDescent="0.3">
      <c r="C9768" s="51"/>
    </row>
    <row r="9769" spans="3:3" x14ac:dyDescent="0.3">
      <c r="C9769" s="51"/>
    </row>
    <row r="9770" spans="3:3" x14ac:dyDescent="0.3">
      <c r="C9770" s="51"/>
    </row>
    <row r="9771" spans="3:3" x14ac:dyDescent="0.3">
      <c r="C9771" s="51"/>
    </row>
    <row r="9772" spans="3:3" x14ac:dyDescent="0.3">
      <c r="C9772" s="51"/>
    </row>
    <row r="9773" spans="3:3" x14ac:dyDescent="0.3">
      <c r="C9773" s="51"/>
    </row>
    <row r="9774" spans="3:3" x14ac:dyDescent="0.3">
      <c r="C9774" s="51"/>
    </row>
    <row r="9775" spans="3:3" x14ac:dyDescent="0.3">
      <c r="C9775" s="51"/>
    </row>
    <row r="9776" spans="3:3" x14ac:dyDescent="0.3">
      <c r="C9776" s="51"/>
    </row>
    <row r="9777" spans="3:3" x14ac:dyDescent="0.3">
      <c r="C9777" s="51"/>
    </row>
    <row r="9778" spans="3:3" x14ac:dyDescent="0.3">
      <c r="C9778" s="51"/>
    </row>
    <row r="9779" spans="3:3" x14ac:dyDescent="0.3">
      <c r="C9779" s="51"/>
    </row>
    <row r="9780" spans="3:3" x14ac:dyDescent="0.3">
      <c r="C9780" s="51"/>
    </row>
    <row r="9781" spans="3:3" x14ac:dyDescent="0.3">
      <c r="C9781" s="51"/>
    </row>
    <row r="9782" spans="3:3" x14ac:dyDescent="0.3">
      <c r="C9782" s="51"/>
    </row>
    <row r="9783" spans="3:3" x14ac:dyDescent="0.3">
      <c r="C9783" s="51"/>
    </row>
    <row r="9784" spans="3:3" x14ac:dyDescent="0.3">
      <c r="C9784" s="51"/>
    </row>
    <row r="9785" spans="3:3" x14ac:dyDescent="0.3">
      <c r="C9785" s="51"/>
    </row>
    <row r="9786" spans="3:3" x14ac:dyDescent="0.3">
      <c r="C9786" s="51"/>
    </row>
    <row r="9787" spans="3:3" x14ac:dyDescent="0.3">
      <c r="C9787" s="51"/>
    </row>
    <row r="9788" spans="3:3" x14ac:dyDescent="0.3">
      <c r="C9788" s="51"/>
    </row>
    <row r="9789" spans="3:3" x14ac:dyDescent="0.3">
      <c r="C9789" s="51"/>
    </row>
    <row r="9790" spans="3:3" x14ac:dyDescent="0.3">
      <c r="C9790" s="51"/>
    </row>
    <row r="9791" spans="3:3" x14ac:dyDescent="0.3">
      <c r="C9791" s="51"/>
    </row>
    <row r="9792" spans="3:3" x14ac:dyDescent="0.3">
      <c r="C9792" s="51"/>
    </row>
    <row r="9793" spans="3:3" x14ac:dyDescent="0.3">
      <c r="C9793" s="51"/>
    </row>
    <row r="9794" spans="3:3" x14ac:dyDescent="0.3">
      <c r="C9794" s="51"/>
    </row>
    <row r="9795" spans="3:3" x14ac:dyDescent="0.3">
      <c r="C9795" s="51"/>
    </row>
    <row r="9796" spans="3:3" x14ac:dyDescent="0.3">
      <c r="C9796" s="51"/>
    </row>
    <row r="9797" spans="3:3" x14ac:dyDescent="0.3">
      <c r="C9797" s="51"/>
    </row>
    <row r="9798" spans="3:3" x14ac:dyDescent="0.3">
      <c r="C9798" s="51"/>
    </row>
    <row r="9799" spans="3:3" x14ac:dyDescent="0.3">
      <c r="C9799" s="51"/>
    </row>
    <row r="9800" spans="3:3" x14ac:dyDescent="0.3">
      <c r="C9800" s="51"/>
    </row>
    <row r="9801" spans="3:3" x14ac:dyDescent="0.3">
      <c r="C9801" s="51"/>
    </row>
    <row r="9802" spans="3:3" x14ac:dyDescent="0.3">
      <c r="C9802" s="51"/>
    </row>
    <row r="9803" spans="3:3" x14ac:dyDescent="0.3">
      <c r="C9803" s="51"/>
    </row>
    <row r="9804" spans="3:3" x14ac:dyDescent="0.3">
      <c r="C9804" s="51"/>
    </row>
    <row r="9805" spans="3:3" x14ac:dyDescent="0.3">
      <c r="C9805" s="51"/>
    </row>
    <row r="9806" spans="3:3" x14ac:dyDescent="0.3">
      <c r="C9806" s="51"/>
    </row>
    <row r="9807" spans="3:3" x14ac:dyDescent="0.3">
      <c r="C9807" s="51"/>
    </row>
    <row r="9808" spans="3:3" x14ac:dyDescent="0.3">
      <c r="C9808" s="51"/>
    </row>
    <row r="9809" spans="3:3" x14ac:dyDescent="0.3">
      <c r="C9809" s="51"/>
    </row>
    <row r="9810" spans="3:3" x14ac:dyDescent="0.3">
      <c r="C9810" s="51"/>
    </row>
    <row r="9811" spans="3:3" x14ac:dyDescent="0.3">
      <c r="C9811" s="51"/>
    </row>
    <row r="9812" spans="3:3" x14ac:dyDescent="0.3">
      <c r="C9812" s="51"/>
    </row>
    <row r="9813" spans="3:3" x14ac:dyDescent="0.3">
      <c r="C9813" s="51"/>
    </row>
    <row r="9814" spans="3:3" x14ac:dyDescent="0.3">
      <c r="C9814" s="51"/>
    </row>
    <row r="9815" spans="3:3" x14ac:dyDescent="0.3">
      <c r="C9815" s="51"/>
    </row>
    <row r="9816" spans="3:3" x14ac:dyDescent="0.3">
      <c r="C9816" s="51"/>
    </row>
    <row r="9817" spans="3:3" x14ac:dyDescent="0.3">
      <c r="C9817" s="51"/>
    </row>
    <row r="9818" spans="3:3" x14ac:dyDescent="0.3">
      <c r="C9818" s="51"/>
    </row>
    <row r="9819" spans="3:3" x14ac:dyDescent="0.3">
      <c r="C9819" s="51"/>
    </row>
    <row r="9820" spans="3:3" x14ac:dyDescent="0.3">
      <c r="C9820" s="51"/>
    </row>
    <row r="9821" spans="3:3" x14ac:dyDescent="0.3">
      <c r="C9821" s="51"/>
    </row>
    <row r="9822" spans="3:3" x14ac:dyDescent="0.3">
      <c r="C9822" s="51"/>
    </row>
    <row r="9823" spans="3:3" x14ac:dyDescent="0.3">
      <c r="C9823" s="51"/>
    </row>
    <row r="9824" spans="3:3" x14ac:dyDescent="0.3">
      <c r="C9824" s="51"/>
    </row>
    <row r="9825" spans="3:3" x14ac:dyDescent="0.3">
      <c r="C9825" s="51"/>
    </row>
    <row r="9826" spans="3:3" x14ac:dyDescent="0.3">
      <c r="C9826" s="51"/>
    </row>
    <row r="9827" spans="3:3" x14ac:dyDescent="0.3">
      <c r="C9827" s="51"/>
    </row>
    <row r="9828" spans="3:3" x14ac:dyDescent="0.3">
      <c r="C9828" s="51"/>
    </row>
    <row r="9829" spans="3:3" x14ac:dyDescent="0.3">
      <c r="C9829" s="51"/>
    </row>
    <row r="9830" spans="3:3" x14ac:dyDescent="0.3">
      <c r="C9830" s="51"/>
    </row>
    <row r="9831" spans="3:3" x14ac:dyDescent="0.3">
      <c r="C9831" s="51"/>
    </row>
    <row r="9832" spans="3:3" x14ac:dyDescent="0.3">
      <c r="C9832" s="51"/>
    </row>
    <row r="9833" spans="3:3" x14ac:dyDescent="0.3">
      <c r="C9833" s="51"/>
    </row>
    <row r="9834" spans="3:3" x14ac:dyDescent="0.3">
      <c r="C9834" s="51"/>
    </row>
    <row r="9835" spans="3:3" x14ac:dyDescent="0.3">
      <c r="C9835" s="51"/>
    </row>
    <row r="9836" spans="3:3" x14ac:dyDescent="0.3">
      <c r="C9836" s="51"/>
    </row>
    <row r="9837" spans="3:3" x14ac:dyDescent="0.3">
      <c r="C9837" s="51"/>
    </row>
    <row r="9838" spans="3:3" x14ac:dyDescent="0.3">
      <c r="C9838" s="51"/>
    </row>
    <row r="9839" spans="3:3" x14ac:dyDescent="0.3">
      <c r="C9839" s="51"/>
    </row>
    <row r="9840" spans="3:3" x14ac:dyDescent="0.3">
      <c r="C9840" s="51"/>
    </row>
    <row r="9841" spans="3:3" x14ac:dyDescent="0.3">
      <c r="C9841" s="51"/>
    </row>
    <row r="9842" spans="3:3" x14ac:dyDescent="0.3">
      <c r="C9842" s="51"/>
    </row>
    <row r="9843" spans="3:3" x14ac:dyDescent="0.3">
      <c r="C9843" s="51"/>
    </row>
    <row r="9844" spans="3:3" x14ac:dyDescent="0.3">
      <c r="C9844" s="51"/>
    </row>
    <row r="9845" spans="3:3" x14ac:dyDescent="0.3">
      <c r="C9845" s="51"/>
    </row>
    <row r="9846" spans="3:3" x14ac:dyDescent="0.3">
      <c r="C9846" s="51"/>
    </row>
    <row r="9847" spans="3:3" x14ac:dyDescent="0.3">
      <c r="C9847" s="51"/>
    </row>
    <row r="9848" spans="3:3" x14ac:dyDescent="0.3">
      <c r="C9848" s="51"/>
    </row>
    <row r="9849" spans="3:3" x14ac:dyDescent="0.3">
      <c r="C9849" s="51"/>
    </row>
    <row r="9850" spans="3:3" x14ac:dyDescent="0.3">
      <c r="C9850" s="51"/>
    </row>
    <row r="9851" spans="3:3" x14ac:dyDescent="0.3">
      <c r="C9851" s="51"/>
    </row>
    <row r="9852" spans="3:3" x14ac:dyDescent="0.3">
      <c r="C9852" s="51"/>
    </row>
    <row r="9853" spans="3:3" x14ac:dyDescent="0.3">
      <c r="C9853" s="51"/>
    </row>
    <row r="9854" spans="3:3" x14ac:dyDescent="0.3">
      <c r="C9854" s="51"/>
    </row>
    <row r="9855" spans="3:3" x14ac:dyDescent="0.3">
      <c r="C9855" s="51"/>
    </row>
    <row r="9856" spans="3:3" x14ac:dyDescent="0.3">
      <c r="C9856" s="51"/>
    </row>
    <row r="9857" spans="3:3" x14ac:dyDescent="0.3">
      <c r="C9857" s="51"/>
    </row>
    <row r="9858" spans="3:3" x14ac:dyDescent="0.3">
      <c r="C9858" s="51"/>
    </row>
    <row r="9859" spans="3:3" x14ac:dyDescent="0.3">
      <c r="C9859" s="51"/>
    </row>
    <row r="9860" spans="3:3" x14ac:dyDescent="0.3">
      <c r="C9860" s="51"/>
    </row>
    <row r="9861" spans="3:3" x14ac:dyDescent="0.3">
      <c r="C9861" s="51"/>
    </row>
    <row r="9862" spans="3:3" x14ac:dyDescent="0.3">
      <c r="C9862" s="51"/>
    </row>
    <row r="9863" spans="3:3" x14ac:dyDescent="0.3">
      <c r="C9863" s="51"/>
    </row>
    <row r="9864" spans="3:3" x14ac:dyDescent="0.3">
      <c r="C9864" s="51"/>
    </row>
    <row r="9865" spans="3:3" x14ac:dyDescent="0.3">
      <c r="C9865" s="51"/>
    </row>
    <row r="9866" spans="3:3" x14ac:dyDescent="0.3">
      <c r="C9866" s="51"/>
    </row>
    <row r="9867" spans="3:3" x14ac:dyDescent="0.3">
      <c r="C9867" s="51"/>
    </row>
    <row r="9868" spans="3:3" x14ac:dyDescent="0.3">
      <c r="C9868" s="51"/>
    </row>
    <row r="9869" spans="3:3" x14ac:dyDescent="0.3">
      <c r="C9869" s="51"/>
    </row>
    <row r="9870" spans="3:3" x14ac:dyDescent="0.3">
      <c r="C9870" s="51"/>
    </row>
    <row r="9871" spans="3:3" x14ac:dyDescent="0.3">
      <c r="C9871" s="51"/>
    </row>
    <row r="9872" spans="3:3" x14ac:dyDescent="0.3">
      <c r="C9872" s="51"/>
    </row>
    <row r="9873" spans="3:3" x14ac:dyDescent="0.3">
      <c r="C9873" s="51"/>
    </row>
    <row r="9874" spans="3:3" x14ac:dyDescent="0.3">
      <c r="C9874" s="51"/>
    </row>
    <row r="9875" spans="3:3" x14ac:dyDescent="0.3">
      <c r="C9875" s="51"/>
    </row>
    <row r="9876" spans="3:3" x14ac:dyDescent="0.3">
      <c r="C9876" s="51"/>
    </row>
    <row r="9877" spans="3:3" x14ac:dyDescent="0.3">
      <c r="C9877" s="51"/>
    </row>
    <row r="9878" spans="3:3" x14ac:dyDescent="0.3">
      <c r="C9878" s="51"/>
    </row>
    <row r="9879" spans="3:3" x14ac:dyDescent="0.3">
      <c r="C9879" s="51"/>
    </row>
    <row r="9880" spans="3:3" x14ac:dyDescent="0.3">
      <c r="C9880" s="51"/>
    </row>
    <row r="9881" spans="3:3" x14ac:dyDescent="0.3">
      <c r="C9881" s="51"/>
    </row>
    <row r="9882" spans="3:3" x14ac:dyDescent="0.3">
      <c r="C9882" s="51"/>
    </row>
    <row r="9883" spans="3:3" x14ac:dyDescent="0.3">
      <c r="C9883" s="51"/>
    </row>
    <row r="9884" spans="3:3" x14ac:dyDescent="0.3">
      <c r="C9884" s="51"/>
    </row>
    <row r="9885" spans="3:3" x14ac:dyDescent="0.3">
      <c r="C9885" s="51"/>
    </row>
    <row r="9886" spans="3:3" x14ac:dyDescent="0.3">
      <c r="C9886" s="51"/>
    </row>
    <row r="9887" spans="3:3" x14ac:dyDescent="0.3">
      <c r="C9887" s="51"/>
    </row>
    <row r="9888" spans="3:3" x14ac:dyDescent="0.3">
      <c r="C9888" s="51"/>
    </row>
    <row r="9889" spans="3:3" x14ac:dyDescent="0.3">
      <c r="C9889" s="51"/>
    </row>
    <row r="9890" spans="3:3" x14ac:dyDescent="0.3">
      <c r="C9890" s="51"/>
    </row>
    <row r="9891" spans="3:3" x14ac:dyDescent="0.3">
      <c r="C9891" s="51"/>
    </row>
    <row r="9892" spans="3:3" x14ac:dyDescent="0.3">
      <c r="C9892" s="51"/>
    </row>
    <row r="9893" spans="3:3" x14ac:dyDescent="0.3">
      <c r="C9893" s="51"/>
    </row>
    <row r="9894" spans="3:3" x14ac:dyDescent="0.3">
      <c r="C9894" s="51"/>
    </row>
    <row r="9895" spans="3:3" x14ac:dyDescent="0.3">
      <c r="C9895" s="51"/>
    </row>
    <row r="9896" spans="3:3" x14ac:dyDescent="0.3">
      <c r="C9896" s="51"/>
    </row>
    <row r="9897" spans="3:3" x14ac:dyDescent="0.3">
      <c r="C9897" s="51"/>
    </row>
    <row r="9898" spans="3:3" x14ac:dyDescent="0.3">
      <c r="C9898" s="51"/>
    </row>
    <row r="9899" spans="3:3" x14ac:dyDescent="0.3">
      <c r="C9899" s="51"/>
    </row>
    <row r="9900" spans="3:3" x14ac:dyDescent="0.3">
      <c r="C9900" s="51"/>
    </row>
    <row r="9901" spans="3:3" x14ac:dyDescent="0.3">
      <c r="C9901" s="51"/>
    </row>
    <row r="9902" spans="3:3" x14ac:dyDescent="0.3">
      <c r="C9902" s="51"/>
    </row>
    <row r="9903" spans="3:3" x14ac:dyDescent="0.3">
      <c r="C9903" s="51"/>
    </row>
    <row r="9904" spans="3:3" x14ac:dyDescent="0.3">
      <c r="C9904" s="51"/>
    </row>
    <row r="9905" spans="3:3" x14ac:dyDescent="0.3">
      <c r="C9905" s="51"/>
    </row>
    <row r="9906" spans="3:3" x14ac:dyDescent="0.3">
      <c r="C9906" s="51"/>
    </row>
    <row r="9907" spans="3:3" x14ac:dyDescent="0.3">
      <c r="C9907" s="51"/>
    </row>
    <row r="9908" spans="3:3" x14ac:dyDescent="0.3">
      <c r="C9908" s="51"/>
    </row>
    <row r="9909" spans="3:3" x14ac:dyDescent="0.3">
      <c r="C9909" s="51"/>
    </row>
    <row r="9910" spans="3:3" x14ac:dyDescent="0.3">
      <c r="C9910" s="51"/>
    </row>
    <row r="9911" spans="3:3" x14ac:dyDescent="0.3">
      <c r="C9911" s="51"/>
    </row>
    <row r="9912" spans="3:3" x14ac:dyDescent="0.3">
      <c r="C9912" s="51"/>
    </row>
    <row r="9913" spans="3:3" x14ac:dyDescent="0.3">
      <c r="C9913" s="51"/>
    </row>
    <row r="9914" spans="3:3" x14ac:dyDescent="0.3">
      <c r="C9914" s="51"/>
    </row>
    <row r="9915" spans="3:3" x14ac:dyDescent="0.3">
      <c r="C9915" s="51"/>
    </row>
    <row r="9916" spans="3:3" x14ac:dyDescent="0.3">
      <c r="C9916" s="51"/>
    </row>
    <row r="9917" spans="3:3" x14ac:dyDescent="0.3">
      <c r="C9917" s="51"/>
    </row>
    <row r="9918" spans="3:3" x14ac:dyDescent="0.3">
      <c r="C9918" s="51"/>
    </row>
    <row r="9919" spans="3:3" x14ac:dyDescent="0.3">
      <c r="C9919" s="51"/>
    </row>
    <row r="9920" spans="3:3" x14ac:dyDescent="0.3">
      <c r="C9920" s="51"/>
    </row>
    <row r="9921" spans="3:3" x14ac:dyDescent="0.3">
      <c r="C9921" s="51"/>
    </row>
    <row r="9922" spans="3:3" x14ac:dyDescent="0.3">
      <c r="C9922" s="51"/>
    </row>
    <row r="9923" spans="3:3" x14ac:dyDescent="0.3">
      <c r="C9923" s="51"/>
    </row>
    <row r="9924" spans="3:3" x14ac:dyDescent="0.3">
      <c r="C9924" s="51"/>
    </row>
    <row r="9925" spans="3:3" x14ac:dyDescent="0.3">
      <c r="C9925" s="51"/>
    </row>
    <row r="9926" spans="3:3" x14ac:dyDescent="0.3">
      <c r="C9926" s="51"/>
    </row>
    <row r="9927" spans="3:3" x14ac:dyDescent="0.3">
      <c r="C9927" s="51"/>
    </row>
    <row r="9928" spans="3:3" x14ac:dyDescent="0.3">
      <c r="C9928" s="51"/>
    </row>
    <row r="9929" spans="3:3" x14ac:dyDescent="0.3">
      <c r="C9929" s="51"/>
    </row>
    <row r="9930" spans="3:3" x14ac:dyDescent="0.3">
      <c r="C9930" s="51"/>
    </row>
    <row r="9931" spans="3:3" x14ac:dyDescent="0.3">
      <c r="C9931" s="51"/>
    </row>
    <row r="9932" spans="3:3" x14ac:dyDescent="0.3">
      <c r="C9932" s="51"/>
    </row>
    <row r="9933" spans="3:3" x14ac:dyDescent="0.3">
      <c r="C9933" s="51"/>
    </row>
    <row r="9934" spans="3:3" x14ac:dyDescent="0.3">
      <c r="C9934" s="51"/>
    </row>
    <row r="9935" spans="3:3" x14ac:dyDescent="0.3">
      <c r="C9935" s="51"/>
    </row>
    <row r="9936" spans="3:3" x14ac:dyDescent="0.3">
      <c r="C9936" s="51"/>
    </row>
    <row r="9937" spans="3:3" x14ac:dyDescent="0.3">
      <c r="C9937" s="51"/>
    </row>
    <row r="9938" spans="3:3" x14ac:dyDescent="0.3">
      <c r="C9938" s="51"/>
    </row>
    <row r="9939" spans="3:3" x14ac:dyDescent="0.3">
      <c r="C9939" s="51"/>
    </row>
    <row r="9940" spans="3:3" x14ac:dyDescent="0.3">
      <c r="C9940" s="51"/>
    </row>
    <row r="9941" spans="3:3" x14ac:dyDescent="0.3">
      <c r="C9941" s="51"/>
    </row>
    <row r="9942" spans="3:3" x14ac:dyDescent="0.3">
      <c r="C9942" s="51"/>
    </row>
    <row r="9943" spans="3:3" x14ac:dyDescent="0.3">
      <c r="C9943" s="51"/>
    </row>
    <row r="9944" spans="3:3" x14ac:dyDescent="0.3">
      <c r="C9944" s="51"/>
    </row>
    <row r="9945" spans="3:3" x14ac:dyDescent="0.3">
      <c r="C9945" s="51"/>
    </row>
    <row r="9946" spans="3:3" x14ac:dyDescent="0.3">
      <c r="C9946" s="51"/>
    </row>
    <row r="9947" spans="3:3" x14ac:dyDescent="0.3">
      <c r="C9947" s="51"/>
    </row>
    <row r="9948" spans="3:3" x14ac:dyDescent="0.3">
      <c r="C9948" s="51"/>
    </row>
    <row r="9949" spans="3:3" x14ac:dyDescent="0.3">
      <c r="C9949" s="51"/>
    </row>
    <row r="9950" spans="3:3" x14ac:dyDescent="0.3">
      <c r="C9950" s="51"/>
    </row>
    <row r="9951" spans="3:3" x14ac:dyDescent="0.3">
      <c r="C9951" s="51"/>
    </row>
    <row r="9952" spans="3:3" x14ac:dyDescent="0.3">
      <c r="C9952" s="51"/>
    </row>
    <row r="9953" spans="3:3" x14ac:dyDescent="0.3">
      <c r="C9953" s="51"/>
    </row>
    <row r="9954" spans="3:3" x14ac:dyDescent="0.3">
      <c r="C9954" s="51"/>
    </row>
    <row r="9955" spans="3:3" x14ac:dyDescent="0.3">
      <c r="C9955" s="51"/>
    </row>
    <row r="9956" spans="3:3" x14ac:dyDescent="0.3">
      <c r="C9956" s="51"/>
    </row>
    <row r="9957" spans="3:3" x14ac:dyDescent="0.3">
      <c r="C9957" s="51"/>
    </row>
    <row r="9958" spans="3:3" x14ac:dyDescent="0.3">
      <c r="C9958" s="51"/>
    </row>
    <row r="9959" spans="3:3" x14ac:dyDescent="0.3">
      <c r="C9959" s="51"/>
    </row>
    <row r="9960" spans="3:3" x14ac:dyDescent="0.3">
      <c r="C9960" s="51"/>
    </row>
    <row r="9961" spans="3:3" x14ac:dyDescent="0.3">
      <c r="C9961" s="51"/>
    </row>
    <row r="9962" spans="3:3" x14ac:dyDescent="0.3">
      <c r="C9962" s="51"/>
    </row>
    <row r="9963" spans="3:3" x14ac:dyDescent="0.3">
      <c r="C9963" s="51"/>
    </row>
    <row r="9964" spans="3:3" x14ac:dyDescent="0.3">
      <c r="C9964" s="51"/>
    </row>
    <row r="9965" spans="3:3" x14ac:dyDescent="0.3">
      <c r="C9965" s="51"/>
    </row>
    <row r="9966" spans="3:3" x14ac:dyDescent="0.3">
      <c r="C9966" s="51"/>
    </row>
    <row r="9967" spans="3:3" x14ac:dyDescent="0.3">
      <c r="C9967" s="51"/>
    </row>
    <row r="9968" spans="3:3" x14ac:dyDescent="0.3">
      <c r="C9968" s="51"/>
    </row>
    <row r="9969" spans="3:3" x14ac:dyDescent="0.3">
      <c r="C9969" s="51"/>
    </row>
    <row r="9970" spans="3:3" x14ac:dyDescent="0.3">
      <c r="C9970" s="51"/>
    </row>
    <row r="9971" spans="3:3" x14ac:dyDescent="0.3">
      <c r="C9971" s="51"/>
    </row>
    <row r="9972" spans="3:3" x14ac:dyDescent="0.3">
      <c r="C9972" s="51"/>
    </row>
    <row r="9973" spans="3:3" x14ac:dyDescent="0.3">
      <c r="C9973" s="51"/>
    </row>
    <row r="9974" spans="3:3" x14ac:dyDescent="0.3">
      <c r="C9974" s="51"/>
    </row>
    <row r="9975" spans="3:3" x14ac:dyDescent="0.3">
      <c r="C9975" s="51"/>
    </row>
    <row r="9976" spans="3:3" x14ac:dyDescent="0.3">
      <c r="C9976" s="51"/>
    </row>
    <row r="9977" spans="3:3" x14ac:dyDescent="0.3">
      <c r="C9977" s="51"/>
    </row>
    <row r="9978" spans="3:3" x14ac:dyDescent="0.3">
      <c r="C9978" s="51"/>
    </row>
    <row r="9979" spans="3:3" x14ac:dyDescent="0.3">
      <c r="C9979" s="51"/>
    </row>
    <row r="9980" spans="3:3" x14ac:dyDescent="0.3">
      <c r="C9980" s="51"/>
    </row>
    <row r="9981" spans="3:3" x14ac:dyDescent="0.3">
      <c r="C9981" s="51"/>
    </row>
    <row r="9982" spans="3:3" x14ac:dyDescent="0.3">
      <c r="C9982" s="51"/>
    </row>
    <row r="9983" spans="3:3" x14ac:dyDescent="0.3">
      <c r="C9983" s="51"/>
    </row>
    <row r="9984" spans="3:3" x14ac:dyDescent="0.3">
      <c r="C9984" s="51"/>
    </row>
    <row r="9985" spans="3:3" x14ac:dyDescent="0.3">
      <c r="C9985" s="51"/>
    </row>
    <row r="9986" spans="3:3" x14ac:dyDescent="0.3">
      <c r="C9986" s="51"/>
    </row>
    <row r="9987" spans="3:3" x14ac:dyDescent="0.3">
      <c r="C9987" s="51"/>
    </row>
    <row r="9988" spans="3:3" x14ac:dyDescent="0.3">
      <c r="C9988" s="51"/>
    </row>
    <row r="9989" spans="3:3" x14ac:dyDescent="0.3">
      <c r="C9989" s="51"/>
    </row>
    <row r="9990" spans="3:3" x14ac:dyDescent="0.3">
      <c r="C9990" s="51"/>
    </row>
    <row r="9991" spans="3:3" x14ac:dyDescent="0.3">
      <c r="C9991" s="51"/>
    </row>
    <row r="9992" spans="3:3" x14ac:dyDescent="0.3">
      <c r="C9992" s="51"/>
    </row>
    <row r="9993" spans="3:3" x14ac:dyDescent="0.3">
      <c r="C9993" s="51"/>
    </row>
    <row r="9994" spans="3:3" x14ac:dyDescent="0.3">
      <c r="C9994" s="51"/>
    </row>
    <row r="9995" spans="3:3" x14ac:dyDescent="0.3">
      <c r="C9995" s="51"/>
    </row>
    <row r="9996" spans="3:3" x14ac:dyDescent="0.3">
      <c r="C9996" s="51"/>
    </row>
    <row r="9997" spans="3:3" x14ac:dyDescent="0.3">
      <c r="C9997" s="51"/>
    </row>
    <row r="9998" spans="3:3" x14ac:dyDescent="0.3">
      <c r="C9998" s="51"/>
    </row>
    <row r="9999" spans="3:3" x14ac:dyDescent="0.3">
      <c r="C9999" s="51"/>
    </row>
    <row r="10000" spans="3:3" x14ac:dyDescent="0.3">
      <c r="C10000" s="51"/>
    </row>
    <row r="10001" spans="3:3" x14ac:dyDescent="0.3">
      <c r="C10001" s="51"/>
    </row>
    <row r="10002" spans="3:3" x14ac:dyDescent="0.3">
      <c r="C10002" s="51"/>
    </row>
    <row r="10003" spans="3:3" x14ac:dyDescent="0.3">
      <c r="C10003" s="51"/>
    </row>
    <row r="10004" spans="3:3" x14ac:dyDescent="0.3">
      <c r="C10004" s="51"/>
    </row>
    <row r="10005" spans="3:3" x14ac:dyDescent="0.3">
      <c r="C10005" s="51"/>
    </row>
    <row r="10006" spans="3:3" x14ac:dyDescent="0.3">
      <c r="C10006" s="51"/>
    </row>
    <row r="10007" spans="3:3" x14ac:dyDescent="0.3">
      <c r="C10007" s="51"/>
    </row>
    <row r="10008" spans="3:3" x14ac:dyDescent="0.3">
      <c r="C10008" s="51"/>
    </row>
    <row r="10009" spans="3:3" x14ac:dyDescent="0.3">
      <c r="C10009" s="51"/>
    </row>
    <row r="10010" spans="3:3" x14ac:dyDescent="0.3">
      <c r="C10010" s="51"/>
    </row>
    <row r="10011" spans="3:3" x14ac:dyDescent="0.3">
      <c r="C10011" s="51"/>
    </row>
    <row r="10012" spans="3:3" x14ac:dyDescent="0.3">
      <c r="C10012" s="51"/>
    </row>
    <row r="10013" spans="3:3" x14ac:dyDescent="0.3">
      <c r="C10013" s="51"/>
    </row>
    <row r="10014" spans="3:3" x14ac:dyDescent="0.3">
      <c r="C10014" s="51"/>
    </row>
    <row r="10015" spans="3:3" x14ac:dyDescent="0.3">
      <c r="C10015" s="51"/>
    </row>
    <row r="10016" spans="3:3" x14ac:dyDescent="0.3">
      <c r="C10016" s="51"/>
    </row>
    <row r="10017" spans="3:3" x14ac:dyDescent="0.3">
      <c r="C10017" s="51"/>
    </row>
    <row r="10018" spans="3:3" x14ac:dyDescent="0.3">
      <c r="C10018" s="51"/>
    </row>
    <row r="10019" spans="3:3" x14ac:dyDescent="0.3">
      <c r="C10019" s="51"/>
    </row>
    <row r="10020" spans="3:3" x14ac:dyDescent="0.3">
      <c r="C10020" s="51"/>
    </row>
    <row r="10021" spans="3:3" x14ac:dyDescent="0.3">
      <c r="C10021" s="51"/>
    </row>
    <row r="10022" spans="3:3" x14ac:dyDescent="0.3">
      <c r="C10022" s="51"/>
    </row>
    <row r="10023" spans="3:3" x14ac:dyDescent="0.3">
      <c r="C10023" s="51"/>
    </row>
    <row r="10024" spans="3:3" x14ac:dyDescent="0.3">
      <c r="C10024" s="51"/>
    </row>
    <row r="10025" spans="3:3" x14ac:dyDescent="0.3">
      <c r="C10025" s="51"/>
    </row>
    <row r="10026" spans="3:3" x14ac:dyDescent="0.3">
      <c r="C10026" s="51"/>
    </row>
    <row r="10027" spans="3:3" x14ac:dyDescent="0.3">
      <c r="C10027" s="51"/>
    </row>
    <row r="10028" spans="3:3" x14ac:dyDescent="0.3">
      <c r="C10028" s="51"/>
    </row>
    <row r="10029" spans="3:3" x14ac:dyDescent="0.3">
      <c r="C10029" s="51"/>
    </row>
    <row r="10030" spans="3:3" x14ac:dyDescent="0.3">
      <c r="C10030" s="51"/>
    </row>
    <row r="10031" spans="3:3" x14ac:dyDescent="0.3">
      <c r="C10031" s="51"/>
    </row>
    <row r="10032" spans="3:3" x14ac:dyDescent="0.3">
      <c r="C10032" s="51"/>
    </row>
    <row r="10033" spans="3:3" x14ac:dyDescent="0.3">
      <c r="C10033" s="51"/>
    </row>
    <row r="10034" spans="3:3" x14ac:dyDescent="0.3">
      <c r="C10034" s="51"/>
    </row>
    <row r="10035" spans="3:3" x14ac:dyDescent="0.3">
      <c r="C10035" s="51"/>
    </row>
    <row r="10036" spans="3:3" x14ac:dyDescent="0.3">
      <c r="C10036" s="51"/>
    </row>
    <row r="10037" spans="3:3" x14ac:dyDescent="0.3">
      <c r="C10037" s="51"/>
    </row>
    <row r="10038" spans="3:3" x14ac:dyDescent="0.3">
      <c r="C10038" s="51"/>
    </row>
    <row r="10039" spans="3:3" x14ac:dyDescent="0.3">
      <c r="C10039" s="51"/>
    </row>
    <row r="10040" spans="3:3" x14ac:dyDescent="0.3">
      <c r="C10040" s="51"/>
    </row>
    <row r="10041" spans="3:3" x14ac:dyDescent="0.3">
      <c r="C10041" s="51"/>
    </row>
    <row r="10042" spans="3:3" x14ac:dyDescent="0.3">
      <c r="C10042" s="51"/>
    </row>
    <row r="10043" spans="3:3" x14ac:dyDescent="0.3">
      <c r="C10043" s="51"/>
    </row>
    <row r="10044" spans="3:3" x14ac:dyDescent="0.3">
      <c r="C10044" s="51"/>
    </row>
    <row r="10045" spans="3:3" x14ac:dyDescent="0.3">
      <c r="C10045" s="51"/>
    </row>
    <row r="10046" spans="3:3" x14ac:dyDescent="0.3">
      <c r="C10046" s="51"/>
    </row>
    <row r="10047" spans="3:3" x14ac:dyDescent="0.3">
      <c r="C10047" s="51"/>
    </row>
    <row r="10048" spans="3:3" x14ac:dyDescent="0.3">
      <c r="C10048" s="51"/>
    </row>
    <row r="10049" spans="3:3" x14ac:dyDescent="0.3">
      <c r="C10049" s="51"/>
    </row>
    <row r="10050" spans="3:3" x14ac:dyDescent="0.3">
      <c r="C10050" s="51"/>
    </row>
    <row r="10051" spans="3:3" x14ac:dyDescent="0.3">
      <c r="C10051" s="51"/>
    </row>
    <row r="10052" spans="3:3" x14ac:dyDescent="0.3">
      <c r="C10052" s="51"/>
    </row>
    <row r="10053" spans="3:3" x14ac:dyDescent="0.3">
      <c r="C10053" s="51"/>
    </row>
    <row r="10054" spans="3:3" x14ac:dyDescent="0.3">
      <c r="C10054" s="51"/>
    </row>
    <row r="10055" spans="3:3" x14ac:dyDescent="0.3">
      <c r="C10055" s="51"/>
    </row>
    <row r="10056" spans="3:3" x14ac:dyDescent="0.3">
      <c r="C10056" s="51"/>
    </row>
    <row r="10057" spans="3:3" x14ac:dyDescent="0.3">
      <c r="C10057" s="51"/>
    </row>
    <row r="10058" spans="3:3" x14ac:dyDescent="0.3">
      <c r="C10058" s="51"/>
    </row>
    <row r="10059" spans="3:3" x14ac:dyDescent="0.3">
      <c r="C10059" s="51"/>
    </row>
    <row r="10060" spans="3:3" x14ac:dyDescent="0.3">
      <c r="C10060" s="51"/>
    </row>
    <row r="10061" spans="3:3" x14ac:dyDescent="0.3">
      <c r="C10061" s="51"/>
    </row>
    <row r="10062" spans="3:3" x14ac:dyDescent="0.3">
      <c r="C10062" s="51"/>
    </row>
    <row r="10063" spans="3:3" x14ac:dyDescent="0.3">
      <c r="C10063" s="51"/>
    </row>
    <row r="10064" spans="3:3" x14ac:dyDescent="0.3">
      <c r="C10064" s="51"/>
    </row>
    <row r="10065" spans="3:3" x14ac:dyDescent="0.3">
      <c r="C10065" s="51"/>
    </row>
    <row r="10066" spans="3:3" x14ac:dyDescent="0.3">
      <c r="C10066" s="51"/>
    </row>
    <row r="10067" spans="3:3" x14ac:dyDescent="0.3">
      <c r="C10067" s="51"/>
    </row>
    <row r="10068" spans="3:3" x14ac:dyDescent="0.3">
      <c r="C10068" s="51"/>
    </row>
    <row r="10069" spans="3:3" x14ac:dyDescent="0.3">
      <c r="C10069" s="51"/>
    </row>
    <row r="10070" spans="3:3" x14ac:dyDescent="0.3">
      <c r="C10070" s="51"/>
    </row>
    <row r="10071" spans="3:3" x14ac:dyDescent="0.3">
      <c r="C10071" s="51"/>
    </row>
    <row r="10072" spans="3:3" x14ac:dyDescent="0.3">
      <c r="C10072" s="51"/>
    </row>
    <row r="10073" spans="3:3" x14ac:dyDescent="0.3">
      <c r="C10073" s="51"/>
    </row>
    <row r="10074" spans="3:3" x14ac:dyDescent="0.3">
      <c r="C10074" s="51"/>
    </row>
    <row r="10075" spans="3:3" x14ac:dyDescent="0.3">
      <c r="C10075" s="51"/>
    </row>
    <row r="10076" spans="3:3" x14ac:dyDescent="0.3">
      <c r="C10076" s="51"/>
    </row>
    <row r="10077" spans="3:3" x14ac:dyDescent="0.3">
      <c r="C10077" s="51"/>
    </row>
    <row r="10078" spans="3:3" x14ac:dyDescent="0.3">
      <c r="C10078" s="51"/>
    </row>
    <row r="10079" spans="3:3" x14ac:dyDescent="0.3">
      <c r="C10079" s="51"/>
    </row>
    <row r="10080" spans="3:3" x14ac:dyDescent="0.3">
      <c r="C10080" s="51"/>
    </row>
    <row r="10081" spans="3:3" x14ac:dyDescent="0.3">
      <c r="C10081" s="51"/>
    </row>
    <row r="10082" spans="3:3" x14ac:dyDescent="0.3">
      <c r="C10082" s="51"/>
    </row>
    <row r="10083" spans="3:3" x14ac:dyDescent="0.3">
      <c r="C10083" s="51"/>
    </row>
    <row r="10084" spans="3:3" x14ac:dyDescent="0.3">
      <c r="C10084" s="51"/>
    </row>
    <row r="10085" spans="3:3" x14ac:dyDescent="0.3">
      <c r="C10085" s="51"/>
    </row>
    <row r="10086" spans="3:3" x14ac:dyDescent="0.3">
      <c r="C10086" s="51"/>
    </row>
    <row r="10087" spans="3:3" x14ac:dyDescent="0.3">
      <c r="C10087" s="51"/>
    </row>
    <row r="10088" spans="3:3" x14ac:dyDescent="0.3">
      <c r="C10088" s="51"/>
    </row>
    <row r="10089" spans="3:3" x14ac:dyDescent="0.3">
      <c r="C10089" s="51"/>
    </row>
    <row r="10090" spans="3:3" x14ac:dyDescent="0.3">
      <c r="C10090" s="51"/>
    </row>
    <row r="10091" spans="3:3" x14ac:dyDescent="0.3">
      <c r="C10091" s="51"/>
    </row>
    <row r="10092" spans="3:3" x14ac:dyDescent="0.3">
      <c r="C10092" s="51"/>
    </row>
    <row r="10093" spans="3:3" x14ac:dyDescent="0.3">
      <c r="C10093" s="51"/>
    </row>
    <row r="10094" spans="3:3" x14ac:dyDescent="0.3">
      <c r="C10094" s="51"/>
    </row>
    <row r="10095" spans="3:3" x14ac:dyDescent="0.3">
      <c r="C10095" s="51"/>
    </row>
    <row r="10096" spans="3:3" x14ac:dyDescent="0.3">
      <c r="C10096" s="51"/>
    </row>
    <row r="10097" spans="3:3" x14ac:dyDescent="0.3">
      <c r="C10097" s="51"/>
    </row>
    <row r="10098" spans="3:3" x14ac:dyDescent="0.3">
      <c r="C10098" s="51"/>
    </row>
    <row r="10099" spans="3:3" x14ac:dyDescent="0.3">
      <c r="C10099" s="51"/>
    </row>
    <row r="10100" spans="3:3" x14ac:dyDescent="0.3">
      <c r="C10100" s="51"/>
    </row>
    <row r="10101" spans="3:3" x14ac:dyDescent="0.3">
      <c r="C10101" s="51"/>
    </row>
    <row r="10102" spans="3:3" x14ac:dyDescent="0.3">
      <c r="C10102" s="51"/>
    </row>
    <row r="10103" spans="3:3" x14ac:dyDescent="0.3">
      <c r="C10103" s="51"/>
    </row>
    <row r="10104" spans="3:3" x14ac:dyDescent="0.3">
      <c r="C10104" s="51"/>
    </row>
    <row r="10105" spans="3:3" x14ac:dyDescent="0.3">
      <c r="C10105" s="51"/>
    </row>
    <row r="10106" spans="3:3" x14ac:dyDescent="0.3">
      <c r="C10106" s="51"/>
    </row>
    <row r="10107" spans="3:3" x14ac:dyDescent="0.3">
      <c r="C10107" s="51"/>
    </row>
    <row r="10108" spans="3:3" x14ac:dyDescent="0.3">
      <c r="C10108" s="51"/>
    </row>
    <row r="10109" spans="3:3" x14ac:dyDescent="0.3">
      <c r="C10109" s="51"/>
    </row>
    <row r="10110" spans="3:3" x14ac:dyDescent="0.3">
      <c r="C10110" s="51"/>
    </row>
    <row r="10111" spans="3:3" x14ac:dyDescent="0.3">
      <c r="C10111" s="51"/>
    </row>
    <row r="10112" spans="3:3" x14ac:dyDescent="0.3">
      <c r="C10112" s="51"/>
    </row>
    <row r="10113" spans="3:3" x14ac:dyDescent="0.3">
      <c r="C10113" s="51"/>
    </row>
    <row r="10114" spans="3:3" x14ac:dyDescent="0.3">
      <c r="C10114" s="51"/>
    </row>
    <row r="10115" spans="3:3" x14ac:dyDescent="0.3">
      <c r="C10115" s="51"/>
    </row>
    <row r="10116" spans="3:3" x14ac:dyDescent="0.3">
      <c r="C10116" s="51"/>
    </row>
    <row r="10117" spans="3:3" x14ac:dyDescent="0.3">
      <c r="C10117" s="51"/>
    </row>
    <row r="10118" spans="3:3" x14ac:dyDescent="0.3">
      <c r="C10118" s="51"/>
    </row>
    <row r="10119" spans="3:3" x14ac:dyDescent="0.3">
      <c r="C10119" s="51"/>
    </row>
    <row r="10120" spans="3:3" x14ac:dyDescent="0.3">
      <c r="C10120" s="51"/>
    </row>
    <row r="10121" spans="3:3" x14ac:dyDescent="0.3">
      <c r="C10121" s="51"/>
    </row>
    <row r="10122" spans="3:3" x14ac:dyDescent="0.3">
      <c r="C10122" s="51"/>
    </row>
    <row r="10123" spans="3:3" x14ac:dyDescent="0.3">
      <c r="C10123" s="51"/>
    </row>
    <row r="10124" spans="3:3" x14ac:dyDescent="0.3">
      <c r="C10124" s="51"/>
    </row>
    <row r="10125" spans="3:3" x14ac:dyDescent="0.3">
      <c r="C10125" s="51"/>
    </row>
    <row r="10126" spans="3:3" x14ac:dyDescent="0.3">
      <c r="C10126" s="51"/>
    </row>
    <row r="10127" spans="3:3" x14ac:dyDescent="0.3">
      <c r="C10127" s="51"/>
    </row>
    <row r="10128" spans="3:3" x14ac:dyDescent="0.3">
      <c r="C10128" s="51"/>
    </row>
    <row r="10129" spans="3:3" x14ac:dyDescent="0.3">
      <c r="C10129" s="51"/>
    </row>
    <row r="10130" spans="3:3" x14ac:dyDescent="0.3">
      <c r="C10130" s="51"/>
    </row>
    <row r="10131" spans="3:3" x14ac:dyDescent="0.3">
      <c r="C10131" s="51"/>
    </row>
    <row r="10132" spans="3:3" x14ac:dyDescent="0.3">
      <c r="C10132" s="51"/>
    </row>
    <row r="10133" spans="3:3" x14ac:dyDescent="0.3">
      <c r="C10133" s="51"/>
    </row>
    <row r="10134" spans="3:3" x14ac:dyDescent="0.3">
      <c r="C10134" s="51"/>
    </row>
    <row r="10135" spans="3:3" x14ac:dyDescent="0.3">
      <c r="C10135" s="51"/>
    </row>
    <row r="10136" spans="3:3" x14ac:dyDescent="0.3">
      <c r="C10136" s="51"/>
    </row>
    <row r="10137" spans="3:3" x14ac:dyDescent="0.3">
      <c r="C10137" s="51"/>
    </row>
    <row r="10138" spans="3:3" x14ac:dyDescent="0.3">
      <c r="C10138" s="51"/>
    </row>
    <row r="10139" spans="3:3" x14ac:dyDescent="0.3">
      <c r="C10139" s="51"/>
    </row>
    <row r="10140" spans="3:3" x14ac:dyDescent="0.3">
      <c r="C10140" s="51"/>
    </row>
    <row r="10141" spans="3:3" x14ac:dyDescent="0.3">
      <c r="C10141" s="51"/>
    </row>
    <row r="10142" spans="3:3" x14ac:dyDescent="0.3">
      <c r="C10142" s="51"/>
    </row>
    <row r="10143" spans="3:3" x14ac:dyDescent="0.3">
      <c r="C10143" s="51"/>
    </row>
    <row r="10144" spans="3:3" x14ac:dyDescent="0.3">
      <c r="C10144" s="51"/>
    </row>
    <row r="10145" spans="3:3" x14ac:dyDescent="0.3">
      <c r="C10145" s="51"/>
    </row>
    <row r="10146" spans="3:3" x14ac:dyDescent="0.3">
      <c r="C10146" s="51"/>
    </row>
    <row r="10147" spans="3:3" x14ac:dyDescent="0.3">
      <c r="C10147" s="51"/>
    </row>
    <row r="10148" spans="3:3" x14ac:dyDescent="0.3">
      <c r="C10148" s="51"/>
    </row>
    <row r="10149" spans="3:3" x14ac:dyDescent="0.3">
      <c r="C10149" s="51"/>
    </row>
    <row r="10150" spans="3:3" x14ac:dyDescent="0.3">
      <c r="C10150" s="51"/>
    </row>
    <row r="10151" spans="3:3" x14ac:dyDescent="0.3">
      <c r="C10151" s="51"/>
    </row>
    <row r="10152" spans="3:3" x14ac:dyDescent="0.3">
      <c r="C10152" s="51"/>
    </row>
    <row r="10153" spans="3:3" x14ac:dyDescent="0.3">
      <c r="C10153" s="51"/>
    </row>
    <row r="10154" spans="3:3" x14ac:dyDescent="0.3">
      <c r="C10154" s="51"/>
    </row>
    <row r="10155" spans="3:3" x14ac:dyDescent="0.3">
      <c r="C10155" s="51"/>
    </row>
    <row r="10156" spans="3:3" x14ac:dyDescent="0.3">
      <c r="C10156" s="51"/>
    </row>
    <row r="10157" spans="3:3" x14ac:dyDescent="0.3">
      <c r="C10157" s="51"/>
    </row>
    <row r="10158" spans="3:3" x14ac:dyDescent="0.3">
      <c r="C10158" s="51"/>
    </row>
    <row r="10159" spans="3:3" x14ac:dyDescent="0.3">
      <c r="C10159" s="51"/>
    </row>
    <row r="10160" spans="3:3" x14ac:dyDescent="0.3">
      <c r="C10160" s="51"/>
    </row>
    <row r="10161" spans="3:3" x14ac:dyDescent="0.3">
      <c r="C10161" s="51"/>
    </row>
    <row r="10162" spans="3:3" x14ac:dyDescent="0.3">
      <c r="C10162" s="51"/>
    </row>
    <row r="10163" spans="3:3" x14ac:dyDescent="0.3">
      <c r="C10163" s="51"/>
    </row>
    <row r="10164" spans="3:3" x14ac:dyDescent="0.3">
      <c r="C10164" s="51"/>
    </row>
    <row r="10165" spans="3:3" x14ac:dyDescent="0.3">
      <c r="C10165" s="51"/>
    </row>
    <row r="10166" spans="3:3" x14ac:dyDescent="0.3">
      <c r="C10166" s="51"/>
    </row>
    <row r="10167" spans="3:3" x14ac:dyDescent="0.3">
      <c r="C10167" s="51"/>
    </row>
    <row r="10168" spans="3:3" x14ac:dyDescent="0.3">
      <c r="C10168" s="51"/>
    </row>
    <row r="10169" spans="3:3" x14ac:dyDescent="0.3">
      <c r="C10169" s="51"/>
    </row>
    <row r="10170" spans="3:3" x14ac:dyDescent="0.3">
      <c r="C10170" s="51"/>
    </row>
    <row r="10171" spans="3:3" x14ac:dyDescent="0.3">
      <c r="C10171" s="51"/>
    </row>
    <row r="10172" spans="3:3" x14ac:dyDescent="0.3">
      <c r="C10172" s="51"/>
    </row>
    <row r="10173" spans="3:3" x14ac:dyDescent="0.3">
      <c r="C10173" s="51"/>
    </row>
    <row r="10174" spans="3:3" x14ac:dyDescent="0.3">
      <c r="C10174" s="51"/>
    </row>
    <row r="10175" spans="3:3" x14ac:dyDescent="0.3">
      <c r="C10175" s="51"/>
    </row>
    <row r="10176" spans="3:3" x14ac:dyDescent="0.3">
      <c r="C10176" s="51"/>
    </row>
    <row r="10177" spans="3:3" x14ac:dyDescent="0.3">
      <c r="C10177" s="51"/>
    </row>
    <row r="10178" spans="3:3" x14ac:dyDescent="0.3">
      <c r="C10178" s="51"/>
    </row>
    <row r="10179" spans="3:3" x14ac:dyDescent="0.3">
      <c r="C10179" s="51"/>
    </row>
    <row r="10180" spans="3:3" x14ac:dyDescent="0.3">
      <c r="C10180" s="51"/>
    </row>
    <row r="10181" spans="3:3" x14ac:dyDescent="0.3">
      <c r="C10181" s="51"/>
    </row>
    <row r="10182" spans="3:3" x14ac:dyDescent="0.3">
      <c r="C10182" s="51"/>
    </row>
    <row r="10183" spans="3:3" x14ac:dyDescent="0.3">
      <c r="C10183" s="51"/>
    </row>
    <row r="10184" spans="3:3" x14ac:dyDescent="0.3">
      <c r="C10184" s="51"/>
    </row>
    <row r="10185" spans="3:3" x14ac:dyDescent="0.3">
      <c r="C10185" s="51"/>
    </row>
    <row r="10186" spans="3:3" x14ac:dyDescent="0.3">
      <c r="C10186" s="51"/>
    </row>
    <row r="10187" spans="3:3" x14ac:dyDescent="0.3">
      <c r="C10187" s="51"/>
    </row>
    <row r="10188" spans="3:3" x14ac:dyDescent="0.3">
      <c r="C10188" s="51"/>
    </row>
    <row r="10189" spans="3:3" x14ac:dyDescent="0.3">
      <c r="C10189" s="51"/>
    </row>
    <row r="10190" spans="3:3" x14ac:dyDescent="0.3">
      <c r="C10190" s="51"/>
    </row>
    <row r="10191" spans="3:3" x14ac:dyDescent="0.3">
      <c r="C10191" s="51"/>
    </row>
    <row r="10192" spans="3:3" x14ac:dyDescent="0.3">
      <c r="C10192" s="51"/>
    </row>
    <row r="10193" spans="3:3" x14ac:dyDescent="0.3">
      <c r="C10193" s="51"/>
    </row>
    <row r="10194" spans="3:3" x14ac:dyDescent="0.3">
      <c r="C10194" s="51"/>
    </row>
    <row r="10195" spans="3:3" x14ac:dyDescent="0.3">
      <c r="C10195" s="51"/>
    </row>
    <row r="10196" spans="3:3" x14ac:dyDescent="0.3">
      <c r="C10196" s="51"/>
    </row>
    <row r="10197" spans="3:3" x14ac:dyDescent="0.3">
      <c r="C10197" s="51"/>
    </row>
    <row r="10198" spans="3:3" x14ac:dyDescent="0.3">
      <c r="C10198" s="51"/>
    </row>
    <row r="10199" spans="3:3" x14ac:dyDescent="0.3">
      <c r="C10199" s="51"/>
    </row>
    <row r="10200" spans="3:3" x14ac:dyDescent="0.3">
      <c r="C10200" s="51"/>
    </row>
    <row r="10201" spans="3:3" x14ac:dyDescent="0.3">
      <c r="C10201" s="51"/>
    </row>
    <row r="10202" spans="3:3" x14ac:dyDescent="0.3">
      <c r="C10202" s="51"/>
    </row>
    <row r="10203" spans="3:3" x14ac:dyDescent="0.3">
      <c r="C10203" s="51"/>
    </row>
    <row r="10204" spans="3:3" x14ac:dyDescent="0.3">
      <c r="C10204" s="51"/>
    </row>
    <row r="10205" spans="3:3" x14ac:dyDescent="0.3">
      <c r="C10205" s="51"/>
    </row>
    <row r="10206" spans="3:3" x14ac:dyDescent="0.3">
      <c r="C10206" s="51"/>
    </row>
    <row r="10207" spans="3:3" x14ac:dyDescent="0.3">
      <c r="C10207" s="51"/>
    </row>
    <row r="10208" spans="3:3" x14ac:dyDescent="0.3">
      <c r="C10208" s="51"/>
    </row>
    <row r="10209" spans="3:3" x14ac:dyDescent="0.3">
      <c r="C10209" s="51"/>
    </row>
    <row r="10210" spans="3:3" x14ac:dyDescent="0.3">
      <c r="C10210" s="51"/>
    </row>
    <row r="10211" spans="3:3" x14ac:dyDescent="0.3">
      <c r="C10211" s="51"/>
    </row>
    <row r="10212" spans="3:3" x14ac:dyDescent="0.3">
      <c r="C10212" s="51"/>
    </row>
    <row r="10213" spans="3:3" x14ac:dyDescent="0.3">
      <c r="C10213" s="51"/>
    </row>
    <row r="10214" spans="3:3" x14ac:dyDescent="0.3">
      <c r="C10214" s="51"/>
    </row>
    <row r="10215" spans="3:3" x14ac:dyDescent="0.3">
      <c r="C10215" s="51"/>
    </row>
    <row r="10216" spans="3:3" x14ac:dyDescent="0.3">
      <c r="C10216" s="51"/>
    </row>
    <row r="10217" spans="3:3" x14ac:dyDescent="0.3">
      <c r="C10217" s="51"/>
    </row>
    <row r="10218" spans="3:3" x14ac:dyDescent="0.3">
      <c r="C10218" s="51"/>
    </row>
    <row r="10219" spans="3:3" x14ac:dyDescent="0.3">
      <c r="C10219" s="51"/>
    </row>
    <row r="10220" spans="3:3" x14ac:dyDescent="0.3">
      <c r="C10220" s="51"/>
    </row>
    <row r="10221" spans="3:3" x14ac:dyDescent="0.3">
      <c r="C10221" s="51"/>
    </row>
    <row r="10222" spans="3:3" x14ac:dyDescent="0.3">
      <c r="C10222" s="51"/>
    </row>
    <row r="10223" spans="3:3" x14ac:dyDescent="0.3">
      <c r="C10223" s="51"/>
    </row>
    <row r="10224" spans="3:3" x14ac:dyDescent="0.3">
      <c r="C10224" s="51"/>
    </row>
    <row r="10225" spans="3:3" x14ac:dyDescent="0.3">
      <c r="C10225" s="51"/>
    </row>
    <row r="10226" spans="3:3" x14ac:dyDescent="0.3">
      <c r="C10226" s="51"/>
    </row>
    <row r="10227" spans="3:3" x14ac:dyDescent="0.3">
      <c r="C10227" s="51"/>
    </row>
    <row r="10228" spans="3:3" x14ac:dyDescent="0.3">
      <c r="C10228" s="51"/>
    </row>
    <row r="10229" spans="3:3" x14ac:dyDescent="0.3">
      <c r="C10229" s="51"/>
    </row>
    <row r="10230" spans="3:3" x14ac:dyDescent="0.3">
      <c r="C10230" s="51"/>
    </row>
    <row r="10231" spans="3:3" x14ac:dyDescent="0.3">
      <c r="C10231" s="51"/>
    </row>
    <row r="10232" spans="3:3" x14ac:dyDescent="0.3">
      <c r="C10232" s="51"/>
    </row>
    <row r="10233" spans="3:3" x14ac:dyDescent="0.3">
      <c r="C10233" s="51"/>
    </row>
    <row r="10234" spans="3:3" x14ac:dyDescent="0.3">
      <c r="C10234" s="51"/>
    </row>
    <row r="10235" spans="3:3" x14ac:dyDescent="0.3">
      <c r="C10235" s="51"/>
    </row>
    <row r="10236" spans="3:3" x14ac:dyDescent="0.3">
      <c r="C10236" s="51"/>
    </row>
    <row r="10237" spans="3:3" x14ac:dyDescent="0.3">
      <c r="C10237" s="51"/>
    </row>
    <row r="10238" spans="3:3" x14ac:dyDescent="0.3">
      <c r="C10238" s="51"/>
    </row>
    <row r="10239" spans="3:3" x14ac:dyDescent="0.3">
      <c r="C10239" s="51"/>
    </row>
    <row r="10240" spans="3:3" x14ac:dyDescent="0.3">
      <c r="C10240" s="51"/>
    </row>
    <row r="10241" spans="3:8" x14ac:dyDescent="0.3">
      <c r="C10241" s="51"/>
      <c r="G10241" s="52"/>
      <c r="H10241" s="52"/>
    </row>
    <row r="10242" spans="3:8" x14ac:dyDescent="0.3">
      <c r="C10242" s="51"/>
    </row>
    <row r="10243" spans="3:8" x14ac:dyDescent="0.3">
      <c r="C10243" s="51"/>
    </row>
    <row r="10244" spans="3:8" x14ac:dyDescent="0.3">
      <c r="C10244" s="51"/>
    </row>
    <row r="10245" spans="3:8" x14ac:dyDescent="0.3">
      <c r="C10245" s="51"/>
    </row>
    <row r="10246" spans="3:8" x14ac:dyDescent="0.3">
      <c r="C10246" s="51"/>
    </row>
    <row r="10247" spans="3:8" x14ac:dyDescent="0.3">
      <c r="C10247" s="51"/>
    </row>
    <row r="10248" spans="3:8" x14ac:dyDescent="0.3">
      <c r="C10248" s="51"/>
    </row>
    <row r="10249" spans="3:8" x14ac:dyDescent="0.3">
      <c r="C10249" s="51"/>
    </row>
    <row r="10250" spans="3:8" x14ac:dyDescent="0.3">
      <c r="C10250" s="51"/>
    </row>
    <row r="10251" spans="3:8" x14ac:dyDescent="0.3">
      <c r="C10251" s="51"/>
    </row>
    <row r="10252" spans="3:8" x14ac:dyDescent="0.3">
      <c r="C10252" s="51"/>
    </row>
    <row r="10253" spans="3:8" x14ac:dyDescent="0.3">
      <c r="C10253" s="51"/>
    </row>
    <row r="10254" spans="3:8" x14ac:dyDescent="0.3">
      <c r="C10254" s="51"/>
    </row>
    <row r="10255" spans="3:8" x14ac:dyDescent="0.3">
      <c r="C10255" s="51"/>
    </row>
    <row r="10256" spans="3:8" x14ac:dyDescent="0.3">
      <c r="C10256" s="51"/>
    </row>
    <row r="10257" spans="3:8" x14ac:dyDescent="0.3">
      <c r="C10257" s="51"/>
    </row>
    <row r="10258" spans="3:8" x14ac:dyDescent="0.3">
      <c r="C10258" s="51"/>
    </row>
    <row r="10259" spans="3:8" x14ac:dyDescent="0.3">
      <c r="C10259" s="51"/>
    </row>
    <row r="10260" spans="3:8" x14ac:dyDescent="0.3">
      <c r="C10260" s="51"/>
      <c r="G10260" s="52"/>
      <c r="H10260" s="52"/>
    </row>
    <row r="10261" spans="3:8" x14ac:dyDescent="0.3">
      <c r="C10261" s="51"/>
    </row>
    <row r="10262" spans="3:8" x14ac:dyDescent="0.3">
      <c r="C10262" s="51"/>
    </row>
    <row r="10263" spans="3:8" x14ac:dyDescent="0.3">
      <c r="C10263" s="51"/>
    </row>
    <row r="10264" spans="3:8" x14ac:dyDescent="0.3">
      <c r="C10264" s="51"/>
    </row>
    <row r="10265" spans="3:8" x14ac:dyDescent="0.3">
      <c r="C10265" s="51"/>
    </row>
    <row r="10266" spans="3:8" x14ac:dyDescent="0.3">
      <c r="C10266" s="51"/>
    </row>
    <row r="10267" spans="3:8" x14ac:dyDescent="0.3">
      <c r="C10267" s="51"/>
    </row>
    <row r="10268" spans="3:8" x14ac:dyDescent="0.3">
      <c r="C10268" s="51"/>
    </row>
    <row r="10269" spans="3:8" x14ac:dyDescent="0.3">
      <c r="C10269" s="51"/>
    </row>
    <row r="10270" spans="3:8" x14ac:dyDescent="0.3">
      <c r="C10270" s="51"/>
    </row>
    <row r="10271" spans="3:8" x14ac:dyDescent="0.3">
      <c r="C10271" s="51"/>
    </row>
    <row r="10272" spans="3:8" x14ac:dyDescent="0.3">
      <c r="C10272" s="51"/>
    </row>
    <row r="10273" spans="3:3" x14ac:dyDescent="0.3">
      <c r="C10273" s="51"/>
    </row>
    <row r="10274" spans="3:3" x14ac:dyDescent="0.3">
      <c r="C10274" s="51"/>
    </row>
    <row r="10275" spans="3:3" x14ac:dyDescent="0.3">
      <c r="C10275" s="51"/>
    </row>
    <row r="10276" spans="3:3" x14ac:dyDescent="0.3">
      <c r="C10276" s="51"/>
    </row>
    <row r="10277" spans="3:3" x14ac:dyDescent="0.3">
      <c r="C10277" s="51"/>
    </row>
    <row r="10278" spans="3:3" x14ac:dyDescent="0.3">
      <c r="C10278" s="51"/>
    </row>
    <row r="10279" spans="3:3" x14ac:dyDescent="0.3">
      <c r="C10279" s="51"/>
    </row>
    <row r="10280" spans="3:3" x14ac:dyDescent="0.3">
      <c r="C10280" s="51"/>
    </row>
    <row r="10281" spans="3:3" x14ac:dyDescent="0.3">
      <c r="C10281" s="51"/>
    </row>
    <row r="10282" spans="3:3" x14ac:dyDescent="0.3">
      <c r="C10282" s="51"/>
    </row>
    <row r="10283" spans="3:3" x14ac:dyDescent="0.3">
      <c r="C10283" s="51"/>
    </row>
    <row r="10284" spans="3:3" x14ac:dyDescent="0.3">
      <c r="C10284" s="51"/>
    </row>
    <row r="10285" spans="3:3" x14ac:dyDescent="0.3">
      <c r="C10285" s="51"/>
    </row>
    <row r="10286" spans="3:3" x14ac:dyDescent="0.3">
      <c r="C10286" s="51"/>
    </row>
    <row r="10287" spans="3:3" x14ac:dyDescent="0.3">
      <c r="C10287" s="51"/>
    </row>
    <row r="10288" spans="3:3" x14ac:dyDescent="0.3">
      <c r="C10288" s="51"/>
    </row>
    <row r="10289" spans="3:3" x14ac:dyDescent="0.3">
      <c r="C10289" s="51"/>
    </row>
    <row r="10290" spans="3:3" x14ac:dyDescent="0.3">
      <c r="C10290" s="51"/>
    </row>
    <row r="10291" spans="3:3" x14ac:dyDescent="0.3">
      <c r="C10291" s="51"/>
    </row>
    <row r="10292" spans="3:3" x14ac:dyDescent="0.3">
      <c r="C10292" s="51"/>
    </row>
    <row r="10293" spans="3:3" x14ac:dyDescent="0.3">
      <c r="C10293" s="51"/>
    </row>
    <row r="10294" spans="3:3" x14ac:dyDescent="0.3">
      <c r="C10294" s="51"/>
    </row>
    <row r="10295" spans="3:3" x14ac:dyDescent="0.3">
      <c r="C10295" s="51"/>
    </row>
    <row r="10296" spans="3:3" x14ac:dyDescent="0.3">
      <c r="C10296" s="51"/>
    </row>
    <row r="10297" spans="3:3" x14ac:dyDescent="0.3">
      <c r="C10297" s="51"/>
    </row>
    <row r="10298" spans="3:3" x14ac:dyDescent="0.3">
      <c r="C10298" s="51"/>
    </row>
    <row r="10299" spans="3:3" x14ac:dyDescent="0.3">
      <c r="C10299" s="51"/>
    </row>
    <row r="10300" spans="3:3" x14ac:dyDescent="0.3">
      <c r="C10300" s="51"/>
    </row>
    <row r="10301" spans="3:3" x14ac:dyDescent="0.3">
      <c r="C10301" s="51"/>
    </row>
    <row r="10302" spans="3:3" x14ac:dyDescent="0.3">
      <c r="C10302" s="51"/>
    </row>
    <row r="10303" spans="3:3" x14ac:dyDescent="0.3">
      <c r="C10303" s="51"/>
    </row>
    <row r="10304" spans="3:3" x14ac:dyDescent="0.3">
      <c r="C10304" s="51"/>
    </row>
    <row r="10305" spans="3:3" x14ac:dyDescent="0.3">
      <c r="C10305" s="51"/>
    </row>
    <row r="10306" spans="3:3" x14ac:dyDescent="0.3">
      <c r="C10306" s="51"/>
    </row>
    <row r="10307" spans="3:3" x14ac:dyDescent="0.3">
      <c r="C10307" s="51"/>
    </row>
    <row r="10308" spans="3:3" x14ac:dyDescent="0.3">
      <c r="C10308" s="51"/>
    </row>
    <row r="10309" spans="3:3" x14ac:dyDescent="0.3">
      <c r="C10309" s="51"/>
    </row>
    <row r="10310" spans="3:3" x14ac:dyDescent="0.3">
      <c r="C10310" s="51"/>
    </row>
    <row r="10311" spans="3:3" x14ac:dyDescent="0.3">
      <c r="C10311" s="51"/>
    </row>
    <row r="10312" spans="3:3" x14ac:dyDescent="0.3">
      <c r="C10312" s="51"/>
    </row>
    <row r="10313" spans="3:3" x14ac:dyDescent="0.3">
      <c r="C10313" s="51"/>
    </row>
    <row r="10314" spans="3:3" x14ac:dyDescent="0.3">
      <c r="C10314" s="51"/>
    </row>
    <row r="10315" spans="3:3" x14ac:dyDescent="0.3">
      <c r="C10315" s="51"/>
    </row>
    <row r="10316" spans="3:3" x14ac:dyDescent="0.3">
      <c r="C10316" s="51"/>
    </row>
    <row r="10317" spans="3:3" x14ac:dyDescent="0.3">
      <c r="C10317" s="51"/>
    </row>
    <row r="10318" spans="3:3" x14ac:dyDescent="0.3">
      <c r="C10318" s="51"/>
    </row>
    <row r="10319" spans="3:3" x14ac:dyDescent="0.3">
      <c r="C10319" s="51"/>
    </row>
    <row r="10320" spans="3:3" x14ac:dyDescent="0.3">
      <c r="C10320" s="51"/>
    </row>
    <row r="10321" spans="3:3" x14ac:dyDescent="0.3">
      <c r="C10321" s="51"/>
    </row>
    <row r="10322" spans="3:3" x14ac:dyDescent="0.3">
      <c r="C10322" s="51"/>
    </row>
    <row r="10323" spans="3:3" x14ac:dyDescent="0.3">
      <c r="C10323" s="51"/>
    </row>
    <row r="10324" spans="3:3" x14ac:dyDescent="0.3">
      <c r="C10324" s="51"/>
    </row>
    <row r="10325" spans="3:3" x14ac:dyDescent="0.3">
      <c r="C10325" s="51"/>
    </row>
    <row r="10326" spans="3:3" x14ac:dyDescent="0.3">
      <c r="C10326" s="51"/>
    </row>
    <row r="10327" spans="3:3" x14ac:dyDescent="0.3">
      <c r="C10327" s="51"/>
    </row>
    <row r="10328" spans="3:3" x14ac:dyDescent="0.3">
      <c r="C10328" s="51"/>
    </row>
    <row r="10329" spans="3:3" x14ac:dyDescent="0.3">
      <c r="C10329" s="51"/>
    </row>
    <row r="10330" spans="3:3" x14ac:dyDescent="0.3">
      <c r="C10330" s="51"/>
    </row>
    <row r="10331" spans="3:3" x14ac:dyDescent="0.3">
      <c r="C10331" s="51"/>
    </row>
    <row r="10332" spans="3:3" x14ac:dyDescent="0.3">
      <c r="C10332" s="51"/>
    </row>
    <row r="10333" spans="3:3" x14ac:dyDescent="0.3">
      <c r="C10333" s="51"/>
    </row>
    <row r="10334" spans="3:3" x14ac:dyDescent="0.3">
      <c r="C10334" s="51"/>
    </row>
    <row r="10335" spans="3:3" x14ac:dyDescent="0.3">
      <c r="C10335" s="51"/>
    </row>
    <row r="10336" spans="3:3" x14ac:dyDescent="0.3">
      <c r="C10336" s="51"/>
    </row>
    <row r="10337" spans="3:8" x14ac:dyDescent="0.3">
      <c r="C10337" s="51"/>
    </row>
    <row r="10338" spans="3:8" x14ac:dyDescent="0.3">
      <c r="C10338" s="51"/>
      <c r="G10338" s="52"/>
      <c r="H10338" s="52"/>
    </row>
    <row r="10339" spans="3:8" x14ac:dyDescent="0.3">
      <c r="C10339" s="51"/>
    </row>
    <row r="10340" spans="3:8" x14ac:dyDescent="0.3">
      <c r="C10340" s="51"/>
    </row>
    <row r="10341" spans="3:8" x14ac:dyDescent="0.3">
      <c r="C10341" s="51"/>
    </row>
    <row r="10342" spans="3:8" x14ac:dyDescent="0.3">
      <c r="C10342" s="51"/>
    </row>
    <row r="10343" spans="3:8" x14ac:dyDescent="0.3">
      <c r="C10343" s="51"/>
    </row>
    <row r="10344" spans="3:8" x14ac:dyDescent="0.3">
      <c r="C10344" s="51"/>
    </row>
    <row r="10345" spans="3:8" x14ac:dyDescent="0.3">
      <c r="C10345" s="51"/>
    </row>
    <row r="10346" spans="3:8" x14ac:dyDescent="0.3">
      <c r="C10346" s="51"/>
    </row>
    <row r="10347" spans="3:8" x14ac:dyDescent="0.3">
      <c r="C10347" s="51"/>
    </row>
    <row r="10348" spans="3:8" x14ac:dyDescent="0.3">
      <c r="C10348" s="51"/>
    </row>
    <row r="10349" spans="3:8" x14ac:dyDescent="0.3">
      <c r="C10349" s="51"/>
    </row>
    <row r="10350" spans="3:8" x14ac:dyDescent="0.3">
      <c r="C10350" s="51"/>
    </row>
    <row r="10351" spans="3:8" x14ac:dyDescent="0.3">
      <c r="C10351" s="51"/>
    </row>
    <row r="10352" spans="3:8" x14ac:dyDescent="0.3">
      <c r="C10352" s="51"/>
    </row>
    <row r="10353" spans="3:3" x14ac:dyDescent="0.3">
      <c r="C10353" s="51"/>
    </row>
    <row r="10354" spans="3:3" x14ac:dyDescent="0.3">
      <c r="C10354" s="51"/>
    </row>
    <row r="10355" spans="3:3" x14ac:dyDescent="0.3">
      <c r="C10355" s="51"/>
    </row>
    <row r="10356" spans="3:3" x14ac:dyDescent="0.3">
      <c r="C10356" s="51"/>
    </row>
    <row r="10357" spans="3:3" x14ac:dyDescent="0.3">
      <c r="C10357" s="51"/>
    </row>
    <row r="10358" spans="3:3" x14ac:dyDescent="0.3">
      <c r="C10358" s="51"/>
    </row>
    <row r="10359" spans="3:3" x14ac:dyDescent="0.3">
      <c r="C10359" s="51"/>
    </row>
    <row r="10360" spans="3:3" x14ac:dyDescent="0.3">
      <c r="C10360" s="51"/>
    </row>
    <row r="10361" spans="3:3" x14ac:dyDescent="0.3">
      <c r="C10361" s="51"/>
    </row>
    <row r="10362" spans="3:3" x14ac:dyDescent="0.3">
      <c r="C10362" s="51"/>
    </row>
    <row r="10363" spans="3:3" x14ac:dyDescent="0.3">
      <c r="C10363" s="51"/>
    </row>
    <row r="10364" spans="3:3" x14ac:dyDescent="0.3">
      <c r="C10364" s="51"/>
    </row>
    <row r="10365" spans="3:3" x14ac:dyDescent="0.3">
      <c r="C10365" s="51"/>
    </row>
    <row r="10366" spans="3:3" x14ac:dyDescent="0.3">
      <c r="C10366" s="51"/>
    </row>
    <row r="10367" spans="3:3" x14ac:dyDescent="0.3">
      <c r="C10367" s="51"/>
    </row>
    <row r="10368" spans="3:3" x14ac:dyDescent="0.3">
      <c r="C10368" s="51"/>
    </row>
    <row r="10369" spans="3:8" x14ac:dyDescent="0.3">
      <c r="C10369" s="51"/>
    </row>
    <row r="10370" spans="3:8" x14ac:dyDescent="0.3">
      <c r="C10370" s="51"/>
    </row>
    <row r="10371" spans="3:8" x14ac:dyDescent="0.3">
      <c r="C10371" s="51"/>
    </row>
    <row r="10372" spans="3:8" x14ac:dyDescent="0.3">
      <c r="C10372" s="51"/>
    </row>
    <row r="10373" spans="3:8" x14ac:dyDescent="0.3">
      <c r="C10373" s="51"/>
    </row>
    <row r="10374" spans="3:8" x14ac:dyDescent="0.3">
      <c r="C10374" s="51"/>
    </row>
    <row r="10375" spans="3:8" x14ac:dyDescent="0.3">
      <c r="C10375" s="51"/>
      <c r="G10375" s="52"/>
      <c r="H10375" s="52"/>
    </row>
    <row r="10376" spans="3:8" x14ac:dyDescent="0.3">
      <c r="C10376" s="51"/>
    </row>
    <row r="10377" spans="3:8" x14ac:dyDescent="0.3">
      <c r="C10377" s="51"/>
    </row>
    <row r="10378" spans="3:8" x14ac:dyDescent="0.3">
      <c r="C10378" s="51"/>
    </row>
    <row r="10379" spans="3:8" x14ac:dyDescent="0.3">
      <c r="C10379" s="51"/>
    </row>
    <row r="10380" spans="3:8" x14ac:dyDescent="0.3">
      <c r="C10380" s="51"/>
    </row>
    <row r="10381" spans="3:8" x14ac:dyDescent="0.3">
      <c r="C10381" s="51"/>
    </row>
    <row r="10382" spans="3:8" x14ac:dyDescent="0.3">
      <c r="C10382" s="51"/>
    </row>
    <row r="10383" spans="3:8" x14ac:dyDescent="0.3">
      <c r="C10383" s="51"/>
    </row>
    <row r="10384" spans="3:8" x14ac:dyDescent="0.3">
      <c r="C10384" s="51"/>
    </row>
    <row r="10385" spans="3:8" x14ac:dyDescent="0.3">
      <c r="C10385" s="51"/>
    </row>
    <row r="10386" spans="3:8" x14ac:dyDescent="0.3">
      <c r="C10386" s="51"/>
    </row>
    <row r="10387" spans="3:8" x14ac:dyDescent="0.3">
      <c r="C10387" s="51"/>
    </row>
    <row r="10388" spans="3:8" x14ac:dyDescent="0.3">
      <c r="C10388" s="51"/>
    </row>
    <row r="10389" spans="3:8" x14ac:dyDescent="0.3">
      <c r="C10389" s="51"/>
    </row>
    <row r="10390" spans="3:8" x14ac:dyDescent="0.3">
      <c r="C10390" s="51"/>
    </row>
    <row r="10391" spans="3:8" x14ac:dyDescent="0.3">
      <c r="C10391" s="51"/>
    </row>
    <row r="10392" spans="3:8" x14ac:dyDescent="0.3">
      <c r="C10392" s="51"/>
    </row>
    <row r="10393" spans="3:8" x14ac:dyDescent="0.3">
      <c r="C10393" s="51"/>
    </row>
    <row r="10394" spans="3:8" x14ac:dyDescent="0.3">
      <c r="C10394" s="51"/>
    </row>
    <row r="10395" spans="3:8" x14ac:dyDescent="0.3">
      <c r="C10395" s="51"/>
    </row>
    <row r="10396" spans="3:8" x14ac:dyDescent="0.3">
      <c r="C10396" s="51"/>
      <c r="G10396" s="52"/>
      <c r="H10396" s="52"/>
    </row>
    <row r="10397" spans="3:8" x14ac:dyDescent="0.3">
      <c r="C10397" s="51"/>
    </row>
    <row r="10398" spans="3:8" x14ac:dyDescent="0.3">
      <c r="C10398" s="51"/>
    </row>
    <row r="10399" spans="3:8" x14ac:dyDescent="0.3">
      <c r="C10399" s="51"/>
    </row>
    <row r="10400" spans="3:8" x14ac:dyDescent="0.3">
      <c r="C10400" s="51"/>
    </row>
    <row r="10401" spans="3:3" x14ac:dyDescent="0.3">
      <c r="C10401" s="51"/>
    </row>
    <row r="10402" spans="3:3" x14ac:dyDescent="0.3">
      <c r="C10402" s="51"/>
    </row>
    <row r="10403" spans="3:3" x14ac:dyDescent="0.3">
      <c r="C10403" s="51"/>
    </row>
    <row r="10404" spans="3:3" x14ac:dyDescent="0.3">
      <c r="C10404" s="51"/>
    </row>
    <row r="10405" spans="3:3" x14ac:dyDescent="0.3">
      <c r="C10405" s="51"/>
    </row>
    <row r="10406" spans="3:3" x14ac:dyDescent="0.3">
      <c r="C10406" s="51"/>
    </row>
    <row r="10407" spans="3:3" x14ac:dyDescent="0.3">
      <c r="C10407" s="51"/>
    </row>
    <row r="10408" spans="3:3" x14ac:dyDescent="0.3">
      <c r="C10408" s="51"/>
    </row>
    <row r="10409" spans="3:3" x14ac:dyDescent="0.3">
      <c r="C10409" s="51"/>
    </row>
    <row r="10410" spans="3:3" x14ac:dyDescent="0.3">
      <c r="C10410" s="51"/>
    </row>
    <row r="10411" spans="3:3" x14ac:dyDescent="0.3">
      <c r="C10411" s="51"/>
    </row>
    <row r="10412" spans="3:3" x14ac:dyDescent="0.3">
      <c r="C10412" s="51"/>
    </row>
    <row r="10413" spans="3:3" x14ac:dyDescent="0.3">
      <c r="C10413" s="51"/>
    </row>
    <row r="10414" spans="3:3" x14ac:dyDescent="0.3">
      <c r="C10414" s="51"/>
    </row>
    <row r="10415" spans="3:3" x14ac:dyDescent="0.3">
      <c r="C10415" s="51"/>
    </row>
    <row r="10416" spans="3:3" x14ac:dyDescent="0.3">
      <c r="C10416" s="51"/>
    </row>
    <row r="10417" spans="3:3" x14ac:dyDescent="0.3">
      <c r="C10417" s="51"/>
    </row>
    <row r="10418" spans="3:3" x14ac:dyDescent="0.3">
      <c r="C10418" s="51"/>
    </row>
    <row r="10419" spans="3:3" x14ac:dyDescent="0.3">
      <c r="C10419" s="51"/>
    </row>
    <row r="10420" spans="3:3" x14ac:dyDescent="0.3">
      <c r="C10420" s="51"/>
    </row>
    <row r="10421" spans="3:3" x14ac:dyDescent="0.3">
      <c r="C10421" s="51"/>
    </row>
    <row r="10422" spans="3:3" x14ac:dyDescent="0.3">
      <c r="C10422" s="51"/>
    </row>
    <row r="10423" spans="3:3" x14ac:dyDescent="0.3">
      <c r="C10423" s="51"/>
    </row>
    <row r="10424" spans="3:3" x14ac:dyDescent="0.3">
      <c r="C10424" s="51"/>
    </row>
    <row r="10425" spans="3:3" x14ac:dyDescent="0.3">
      <c r="C10425" s="51"/>
    </row>
    <row r="10426" spans="3:3" x14ac:dyDescent="0.3">
      <c r="C10426" s="51"/>
    </row>
    <row r="10427" spans="3:3" x14ac:dyDescent="0.3">
      <c r="C10427" s="51"/>
    </row>
    <row r="10428" spans="3:3" x14ac:dyDescent="0.3">
      <c r="C10428" s="51"/>
    </row>
    <row r="10429" spans="3:3" x14ac:dyDescent="0.3">
      <c r="C10429" s="51"/>
    </row>
    <row r="10430" spans="3:3" x14ac:dyDescent="0.3">
      <c r="C10430" s="51"/>
    </row>
    <row r="10431" spans="3:3" x14ac:dyDescent="0.3">
      <c r="C10431" s="51"/>
    </row>
    <row r="10432" spans="3:3" x14ac:dyDescent="0.3">
      <c r="C10432" s="51"/>
    </row>
    <row r="10433" spans="3:3" x14ac:dyDescent="0.3">
      <c r="C10433" s="51"/>
    </row>
    <row r="10434" spans="3:3" x14ac:dyDescent="0.3">
      <c r="C10434" s="51"/>
    </row>
    <row r="10435" spans="3:3" x14ac:dyDescent="0.3">
      <c r="C10435" s="51"/>
    </row>
    <row r="10436" spans="3:3" x14ac:dyDescent="0.3">
      <c r="C10436" s="51"/>
    </row>
    <row r="10437" spans="3:3" x14ac:dyDescent="0.3">
      <c r="C10437" s="51"/>
    </row>
    <row r="10438" spans="3:3" x14ac:dyDescent="0.3">
      <c r="C10438" s="51"/>
    </row>
    <row r="10439" spans="3:3" x14ac:dyDescent="0.3">
      <c r="C10439" s="51"/>
    </row>
    <row r="10440" spans="3:3" x14ac:dyDescent="0.3">
      <c r="C10440" s="51"/>
    </row>
    <row r="10441" spans="3:3" x14ac:dyDescent="0.3">
      <c r="C10441" s="51"/>
    </row>
    <row r="10442" spans="3:3" x14ac:dyDescent="0.3">
      <c r="C10442" s="51"/>
    </row>
    <row r="10443" spans="3:3" x14ac:dyDescent="0.3">
      <c r="C10443" s="51"/>
    </row>
    <row r="10444" spans="3:3" x14ac:dyDescent="0.3">
      <c r="C10444" s="51"/>
    </row>
    <row r="10445" spans="3:3" x14ac:dyDescent="0.3">
      <c r="C10445" s="51"/>
    </row>
    <row r="10446" spans="3:3" x14ac:dyDescent="0.3">
      <c r="C10446" s="51"/>
    </row>
    <row r="10447" spans="3:3" x14ac:dyDescent="0.3">
      <c r="C10447" s="51"/>
    </row>
    <row r="10448" spans="3:3" x14ac:dyDescent="0.3">
      <c r="C10448" s="51"/>
    </row>
    <row r="10449" spans="3:3" x14ac:dyDescent="0.3">
      <c r="C10449" s="51"/>
    </row>
    <row r="10450" spans="3:3" x14ac:dyDescent="0.3">
      <c r="C10450" s="51"/>
    </row>
    <row r="10451" spans="3:3" x14ac:dyDescent="0.3">
      <c r="C10451" s="51"/>
    </row>
    <row r="10452" spans="3:3" x14ac:dyDescent="0.3">
      <c r="C10452" s="51"/>
    </row>
    <row r="10453" spans="3:3" x14ac:dyDescent="0.3">
      <c r="C10453" s="51"/>
    </row>
    <row r="10454" spans="3:3" x14ac:dyDescent="0.3">
      <c r="C10454" s="51"/>
    </row>
    <row r="10455" spans="3:3" x14ac:dyDescent="0.3">
      <c r="C10455" s="51"/>
    </row>
    <row r="10456" spans="3:3" x14ac:dyDescent="0.3">
      <c r="C10456" s="51"/>
    </row>
    <row r="10457" spans="3:3" x14ac:dyDescent="0.3">
      <c r="C10457" s="51"/>
    </row>
    <row r="10458" spans="3:3" x14ac:dyDescent="0.3">
      <c r="C10458" s="51"/>
    </row>
    <row r="10459" spans="3:3" x14ac:dyDescent="0.3">
      <c r="C10459" s="51"/>
    </row>
    <row r="10460" spans="3:3" x14ac:dyDescent="0.3">
      <c r="C10460" s="51"/>
    </row>
    <row r="10461" spans="3:3" x14ac:dyDescent="0.3">
      <c r="C10461" s="51"/>
    </row>
    <row r="10462" spans="3:3" x14ac:dyDescent="0.3">
      <c r="C10462" s="51"/>
    </row>
    <row r="10463" spans="3:3" x14ac:dyDescent="0.3">
      <c r="C10463" s="51"/>
    </row>
    <row r="10464" spans="3:3" x14ac:dyDescent="0.3">
      <c r="C10464" s="51"/>
    </row>
    <row r="10465" spans="3:3" x14ac:dyDescent="0.3">
      <c r="C10465" s="51"/>
    </row>
    <row r="10466" spans="3:3" x14ac:dyDescent="0.3">
      <c r="C10466" s="51"/>
    </row>
    <row r="10467" spans="3:3" x14ac:dyDescent="0.3">
      <c r="C10467" s="51"/>
    </row>
    <row r="10468" spans="3:3" x14ac:dyDescent="0.3">
      <c r="C10468" s="51"/>
    </row>
    <row r="10469" spans="3:3" x14ac:dyDescent="0.3">
      <c r="C10469" s="51"/>
    </row>
    <row r="10470" spans="3:3" x14ac:dyDescent="0.3">
      <c r="C10470" s="51"/>
    </row>
    <row r="10471" spans="3:3" x14ac:dyDescent="0.3">
      <c r="C10471" s="51"/>
    </row>
    <row r="10472" spans="3:3" x14ac:dyDescent="0.3">
      <c r="C10472" s="51"/>
    </row>
    <row r="10473" spans="3:3" x14ac:dyDescent="0.3">
      <c r="C10473" s="51"/>
    </row>
    <row r="10474" spans="3:3" x14ac:dyDescent="0.3">
      <c r="C10474" s="51"/>
    </row>
    <row r="10475" spans="3:3" x14ac:dyDescent="0.3">
      <c r="C10475" s="51"/>
    </row>
    <row r="10476" spans="3:3" x14ac:dyDescent="0.3">
      <c r="C10476" s="51"/>
    </row>
    <row r="10477" spans="3:3" x14ac:dyDescent="0.3">
      <c r="C10477" s="51"/>
    </row>
    <row r="10478" spans="3:3" x14ac:dyDescent="0.3">
      <c r="C10478" s="51"/>
    </row>
    <row r="10479" spans="3:3" x14ac:dyDescent="0.3">
      <c r="C10479" s="51"/>
    </row>
    <row r="10480" spans="3:3" x14ac:dyDescent="0.3">
      <c r="C10480" s="51"/>
    </row>
    <row r="10481" spans="3:3" x14ac:dyDescent="0.3">
      <c r="C10481" s="51"/>
    </row>
    <row r="10482" spans="3:3" x14ac:dyDescent="0.3">
      <c r="C10482" s="51"/>
    </row>
    <row r="10483" spans="3:3" x14ac:dyDescent="0.3">
      <c r="C10483" s="51"/>
    </row>
    <row r="10484" spans="3:3" x14ac:dyDescent="0.3">
      <c r="C10484" s="51"/>
    </row>
    <row r="10485" spans="3:3" x14ac:dyDescent="0.3">
      <c r="C10485" s="51"/>
    </row>
    <row r="10486" spans="3:3" x14ac:dyDescent="0.3">
      <c r="C10486" s="51"/>
    </row>
    <row r="10487" spans="3:3" x14ac:dyDescent="0.3">
      <c r="C10487" s="51"/>
    </row>
    <row r="10488" spans="3:3" x14ac:dyDescent="0.3">
      <c r="C10488" s="51"/>
    </row>
    <row r="10489" spans="3:3" x14ac:dyDescent="0.3">
      <c r="C10489" s="51"/>
    </row>
    <row r="10490" spans="3:3" x14ac:dyDescent="0.3">
      <c r="C10490" s="51"/>
    </row>
    <row r="10491" spans="3:3" x14ac:dyDescent="0.3">
      <c r="C10491" s="51"/>
    </row>
    <row r="10492" spans="3:3" x14ac:dyDescent="0.3">
      <c r="C10492" s="51"/>
    </row>
    <row r="10493" spans="3:3" x14ac:dyDescent="0.3">
      <c r="C10493" s="51"/>
    </row>
    <row r="10494" spans="3:3" x14ac:dyDescent="0.3">
      <c r="C10494" s="51"/>
    </row>
    <row r="10495" spans="3:3" x14ac:dyDescent="0.3">
      <c r="C10495" s="51"/>
    </row>
    <row r="10496" spans="3:3" x14ac:dyDescent="0.3">
      <c r="C10496" s="51"/>
    </row>
    <row r="10497" spans="3:3" x14ac:dyDescent="0.3">
      <c r="C10497" s="51"/>
    </row>
    <row r="10498" spans="3:3" x14ac:dyDescent="0.3">
      <c r="C10498" s="51"/>
    </row>
    <row r="10499" spans="3:3" x14ac:dyDescent="0.3">
      <c r="C10499" s="51"/>
    </row>
    <row r="10500" spans="3:3" x14ac:dyDescent="0.3">
      <c r="C10500" s="51"/>
    </row>
    <row r="10501" spans="3:3" x14ac:dyDescent="0.3">
      <c r="C10501" s="51"/>
    </row>
    <row r="10502" spans="3:3" x14ac:dyDescent="0.3">
      <c r="C10502" s="51"/>
    </row>
    <row r="10503" spans="3:3" x14ac:dyDescent="0.3">
      <c r="C10503" s="51"/>
    </row>
    <row r="10504" spans="3:3" x14ac:dyDescent="0.3">
      <c r="C10504" s="51"/>
    </row>
    <row r="10505" spans="3:3" x14ac:dyDescent="0.3">
      <c r="C10505" s="51"/>
    </row>
    <row r="10506" spans="3:3" x14ac:dyDescent="0.3">
      <c r="C10506" s="51"/>
    </row>
    <row r="10507" spans="3:3" x14ac:dyDescent="0.3">
      <c r="C10507" s="51"/>
    </row>
    <row r="10508" spans="3:3" x14ac:dyDescent="0.3">
      <c r="C10508" s="51"/>
    </row>
    <row r="10509" spans="3:3" x14ac:dyDescent="0.3">
      <c r="C10509" s="51"/>
    </row>
    <row r="10510" spans="3:3" x14ac:dyDescent="0.3">
      <c r="C10510" s="51"/>
    </row>
    <row r="10511" spans="3:3" x14ac:dyDescent="0.3">
      <c r="C10511" s="51"/>
    </row>
    <row r="10512" spans="3:3" x14ac:dyDescent="0.3">
      <c r="C10512" s="51"/>
    </row>
    <row r="10513" spans="3:3" x14ac:dyDescent="0.3">
      <c r="C10513" s="51"/>
    </row>
    <row r="10514" spans="3:3" x14ac:dyDescent="0.3">
      <c r="C10514" s="51"/>
    </row>
    <row r="10515" spans="3:3" x14ac:dyDescent="0.3">
      <c r="C10515" s="51"/>
    </row>
    <row r="10516" spans="3:3" x14ac:dyDescent="0.3">
      <c r="C10516" s="51"/>
    </row>
    <row r="10517" spans="3:3" x14ac:dyDescent="0.3">
      <c r="C10517" s="51"/>
    </row>
    <row r="10518" spans="3:3" x14ac:dyDescent="0.3">
      <c r="C10518" s="51"/>
    </row>
    <row r="10519" spans="3:3" x14ac:dyDescent="0.3">
      <c r="C10519" s="51"/>
    </row>
    <row r="10520" spans="3:3" x14ac:dyDescent="0.3">
      <c r="C10520" s="51"/>
    </row>
    <row r="10521" spans="3:3" x14ac:dyDescent="0.3">
      <c r="C10521" s="51"/>
    </row>
    <row r="10522" spans="3:3" x14ac:dyDescent="0.3">
      <c r="C10522" s="51"/>
    </row>
    <row r="10523" spans="3:3" x14ac:dyDescent="0.3">
      <c r="C10523" s="51"/>
    </row>
    <row r="10524" spans="3:3" x14ac:dyDescent="0.3">
      <c r="C10524" s="51"/>
    </row>
    <row r="10525" spans="3:3" x14ac:dyDescent="0.3">
      <c r="C10525" s="51"/>
    </row>
    <row r="10526" spans="3:3" x14ac:dyDescent="0.3">
      <c r="C10526" s="51"/>
    </row>
    <row r="10527" spans="3:3" x14ac:dyDescent="0.3">
      <c r="C10527" s="51"/>
    </row>
    <row r="10528" spans="3:3" x14ac:dyDescent="0.3">
      <c r="C10528" s="51"/>
    </row>
    <row r="10529" spans="3:3" x14ac:dyDescent="0.3">
      <c r="C10529" s="51"/>
    </row>
    <row r="10530" spans="3:3" x14ac:dyDescent="0.3">
      <c r="C10530" s="51"/>
    </row>
    <row r="10531" spans="3:3" x14ac:dyDescent="0.3">
      <c r="C10531" s="51"/>
    </row>
    <row r="10532" spans="3:3" x14ac:dyDescent="0.3">
      <c r="C10532" s="51"/>
    </row>
    <row r="10533" spans="3:3" x14ac:dyDescent="0.3">
      <c r="C10533" s="51"/>
    </row>
    <row r="10534" spans="3:3" x14ac:dyDescent="0.3">
      <c r="C10534" s="51"/>
    </row>
    <row r="10535" spans="3:3" x14ac:dyDescent="0.3">
      <c r="C10535" s="51"/>
    </row>
    <row r="10536" spans="3:3" x14ac:dyDescent="0.3">
      <c r="C10536" s="51"/>
    </row>
    <row r="10537" spans="3:3" x14ac:dyDescent="0.3">
      <c r="C10537" s="51"/>
    </row>
    <row r="10538" spans="3:3" x14ac:dyDescent="0.3">
      <c r="C10538" s="51"/>
    </row>
    <row r="10539" spans="3:3" x14ac:dyDescent="0.3">
      <c r="C10539" s="51"/>
    </row>
    <row r="10540" spans="3:3" x14ac:dyDescent="0.3">
      <c r="C10540" s="51"/>
    </row>
    <row r="10541" spans="3:3" x14ac:dyDescent="0.3">
      <c r="C10541" s="51"/>
    </row>
    <row r="10542" spans="3:3" x14ac:dyDescent="0.3">
      <c r="C10542" s="51"/>
    </row>
    <row r="10543" spans="3:3" x14ac:dyDescent="0.3">
      <c r="C10543" s="51"/>
    </row>
    <row r="10544" spans="3:3" x14ac:dyDescent="0.3">
      <c r="C10544" s="51"/>
    </row>
    <row r="10545" spans="3:3" x14ac:dyDescent="0.3">
      <c r="C10545" s="51"/>
    </row>
    <row r="10546" spans="3:3" x14ac:dyDescent="0.3">
      <c r="C10546" s="51"/>
    </row>
    <row r="10547" spans="3:3" x14ac:dyDescent="0.3">
      <c r="C10547" s="51"/>
    </row>
    <row r="10548" spans="3:3" x14ac:dyDescent="0.3">
      <c r="C10548" s="51"/>
    </row>
    <row r="10549" spans="3:3" x14ac:dyDescent="0.3">
      <c r="C10549" s="51"/>
    </row>
    <row r="10550" spans="3:3" x14ac:dyDescent="0.3">
      <c r="C10550" s="51"/>
    </row>
    <row r="10551" spans="3:3" x14ac:dyDescent="0.3">
      <c r="C10551" s="51"/>
    </row>
    <row r="10552" spans="3:3" x14ac:dyDescent="0.3">
      <c r="C10552" s="51"/>
    </row>
    <row r="10553" spans="3:3" x14ac:dyDescent="0.3">
      <c r="C10553" s="51"/>
    </row>
    <row r="10554" spans="3:3" x14ac:dyDescent="0.3">
      <c r="C10554" s="51"/>
    </row>
    <row r="10555" spans="3:3" x14ac:dyDescent="0.3">
      <c r="C10555" s="51"/>
    </row>
    <row r="10556" spans="3:3" x14ac:dyDescent="0.3">
      <c r="C10556" s="51"/>
    </row>
    <row r="10557" spans="3:3" x14ac:dyDescent="0.3">
      <c r="C10557" s="51"/>
    </row>
    <row r="10558" spans="3:3" x14ac:dyDescent="0.3">
      <c r="C10558" s="51"/>
    </row>
    <row r="10559" spans="3:3" x14ac:dyDescent="0.3">
      <c r="C10559" s="51"/>
    </row>
    <row r="10560" spans="3:3" x14ac:dyDescent="0.3">
      <c r="C10560" s="51"/>
    </row>
    <row r="10561" spans="3:3" x14ac:dyDescent="0.3">
      <c r="C10561" s="51"/>
    </row>
    <row r="10562" spans="3:3" x14ac:dyDescent="0.3">
      <c r="C10562" s="51"/>
    </row>
    <row r="10563" spans="3:3" x14ac:dyDescent="0.3">
      <c r="C10563" s="51"/>
    </row>
    <row r="10564" spans="3:3" x14ac:dyDescent="0.3">
      <c r="C10564" s="51"/>
    </row>
    <row r="10565" spans="3:3" x14ac:dyDescent="0.3">
      <c r="C10565" s="51"/>
    </row>
    <row r="10566" spans="3:3" x14ac:dyDescent="0.3">
      <c r="C10566" s="51"/>
    </row>
    <row r="10567" spans="3:3" x14ac:dyDescent="0.3">
      <c r="C10567" s="51"/>
    </row>
    <row r="10568" spans="3:3" x14ac:dyDescent="0.3">
      <c r="C10568" s="51"/>
    </row>
    <row r="10569" spans="3:3" x14ac:dyDescent="0.3">
      <c r="C10569" s="51"/>
    </row>
    <row r="10570" spans="3:3" x14ac:dyDescent="0.3">
      <c r="C10570" s="51"/>
    </row>
    <row r="10571" spans="3:3" x14ac:dyDescent="0.3">
      <c r="C10571" s="51"/>
    </row>
    <row r="10572" spans="3:3" x14ac:dyDescent="0.3">
      <c r="C10572" s="51"/>
    </row>
    <row r="10573" spans="3:3" x14ac:dyDescent="0.3">
      <c r="C10573" s="51"/>
    </row>
    <row r="10574" spans="3:3" x14ac:dyDescent="0.3">
      <c r="C10574" s="51"/>
    </row>
    <row r="10575" spans="3:3" x14ac:dyDescent="0.3">
      <c r="C10575" s="51"/>
    </row>
    <row r="10576" spans="3:3" x14ac:dyDescent="0.3">
      <c r="C10576" s="51"/>
    </row>
    <row r="10577" spans="3:3" x14ac:dyDescent="0.3">
      <c r="C10577" s="51"/>
    </row>
    <row r="10578" spans="3:3" x14ac:dyDescent="0.3">
      <c r="C10578" s="51"/>
    </row>
    <row r="10579" spans="3:3" x14ac:dyDescent="0.3">
      <c r="C10579" s="51"/>
    </row>
    <row r="10580" spans="3:3" x14ac:dyDescent="0.3">
      <c r="C10580" s="51"/>
    </row>
    <row r="10581" spans="3:3" x14ac:dyDescent="0.3">
      <c r="C10581" s="51"/>
    </row>
    <row r="10582" spans="3:3" x14ac:dyDescent="0.3">
      <c r="C10582" s="51"/>
    </row>
    <row r="10583" spans="3:3" x14ac:dyDescent="0.3">
      <c r="C10583" s="51"/>
    </row>
    <row r="10584" spans="3:3" x14ac:dyDescent="0.3">
      <c r="C10584" s="51"/>
    </row>
    <row r="10585" spans="3:3" x14ac:dyDescent="0.3">
      <c r="C10585" s="51"/>
    </row>
    <row r="10586" spans="3:3" x14ac:dyDescent="0.3">
      <c r="C10586" s="51"/>
    </row>
    <row r="10587" spans="3:3" x14ac:dyDescent="0.3">
      <c r="C10587" s="51"/>
    </row>
    <row r="10588" spans="3:3" x14ac:dyDescent="0.3">
      <c r="C10588" s="51"/>
    </row>
    <row r="10589" spans="3:3" x14ac:dyDescent="0.3">
      <c r="C10589" s="51"/>
    </row>
    <row r="10590" spans="3:3" x14ac:dyDescent="0.3">
      <c r="C10590" s="51"/>
    </row>
    <row r="10591" spans="3:3" x14ac:dyDescent="0.3">
      <c r="C10591" s="51"/>
    </row>
    <row r="10592" spans="3:3" x14ac:dyDescent="0.3">
      <c r="C10592" s="51"/>
    </row>
    <row r="10593" spans="3:3" x14ac:dyDescent="0.3">
      <c r="C10593" s="51"/>
    </row>
    <row r="10594" spans="3:3" x14ac:dyDescent="0.3">
      <c r="C10594" s="51"/>
    </row>
    <row r="10595" spans="3:3" x14ac:dyDescent="0.3">
      <c r="C10595" s="51"/>
    </row>
    <row r="10596" spans="3:3" x14ac:dyDescent="0.3">
      <c r="C10596" s="51"/>
    </row>
    <row r="10597" spans="3:3" x14ac:dyDescent="0.3">
      <c r="C10597" s="51"/>
    </row>
    <row r="10598" spans="3:3" x14ac:dyDescent="0.3">
      <c r="C10598" s="51"/>
    </row>
    <row r="10599" spans="3:3" x14ac:dyDescent="0.3">
      <c r="C10599" s="51"/>
    </row>
    <row r="10600" spans="3:3" x14ac:dyDescent="0.3">
      <c r="C10600" s="51"/>
    </row>
    <row r="10601" spans="3:3" x14ac:dyDescent="0.3">
      <c r="C10601" s="51"/>
    </row>
    <row r="10602" spans="3:3" x14ac:dyDescent="0.3">
      <c r="C10602" s="51"/>
    </row>
    <row r="10603" spans="3:3" x14ac:dyDescent="0.3">
      <c r="C10603" s="51"/>
    </row>
    <row r="10604" spans="3:3" x14ac:dyDescent="0.3">
      <c r="C10604" s="51"/>
    </row>
    <row r="10605" spans="3:3" x14ac:dyDescent="0.3">
      <c r="C10605" s="51"/>
    </row>
    <row r="10606" spans="3:3" x14ac:dyDescent="0.3">
      <c r="C10606" s="51"/>
    </row>
    <row r="10607" spans="3:3" x14ac:dyDescent="0.3">
      <c r="C10607" s="51"/>
    </row>
    <row r="10608" spans="3:3" x14ac:dyDescent="0.3">
      <c r="C10608" s="51"/>
    </row>
    <row r="10609" spans="3:3" x14ac:dyDescent="0.3">
      <c r="C10609" s="51"/>
    </row>
    <row r="10610" spans="3:3" x14ac:dyDescent="0.3">
      <c r="C10610" s="51"/>
    </row>
    <row r="10611" spans="3:3" x14ac:dyDescent="0.3">
      <c r="C10611" s="51"/>
    </row>
    <row r="10612" spans="3:3" x14ac:dyDescent="0.3">
      <c r="C10612" s="51"/>
    </row>
    <row r="10613" spans="3:3" x14ac:dyDescent="0.3">
      <c r="C10613" s="51"/>
    </row>
    <row r="10614" spans="3:3" x14ac:dyDescent="0.3">
      <c r="C10614" s="51"/>
    </row>
    <row r="10615" spans="3:3" x14ac:dyDescent="0.3">
      <c r="C10615" s="51"/>
    </row>
    <row r="10616" spans="3:3" x14ac:dyDescent="0.3">
      <c r="C10616" s="51"/>
    </row>
    <row r="10617" spans="3:3" x14ac:dyDescent="0.3">
      <c r="C10617" s="51"/>
    </row>
    <row r="10618" spans="3:3" x14ac:dyDescent="0.3">
      <c r="C10618" s="51"/>
    </row>
    <row r="10619" spans="3:3" x14ac:dyDescent="0.3">
      <c r="C10619" s="51"/>
    </row>
    <row r="10620" spans="3:3" x14ac:dyDescent="0.3">
      <c r="C10620" s="51"/>
    </row>
    <row r="10621" spans="3:3" x14ac:dyDescent="0.3">
      <c r="C10621" s="51"/>
    </row>
    <row r="10622" spans="3:3" x14ac:dyDescent="0.3">
      <c r="C10622" s="51"/>
    </row>
    <row r="10623" spans="3:3" x14ac:dyDescent="0.3">
      <c r="C10623" s="51"/>
    </row>
    <row r="10624" spans="3:3" x14ac:dyDescent="0.3">
      <c r="C10624" s="51"/>
    </row>
    <row r="10625" spans="3:3" x14ac:dyDescent="0.3">
      <c r="C10625" s="51"/>
    </row>
    <row r="10626" spans="3:3" x14ac:dyDescent="0.3">
      <c r="C10626" s="51"/>
    </row>
    <row r="10627" spans="3:3" x14ac:dyDescent="0.3">
      <c r="C10627" s="51"/>
    </row>
    <row r="10628" spans="3:3" x14ac:dyDescent="0.3">
      <c r="C10628" s="51"/>
    </row>
    <row r="10629" spans="3:3" x14ac:dyDescent="0.3">
      <c r="C10629" s="51"/>
    </row>
    <row r="10630" spans="3:3" x14ac:dyDescent="0.3">
      <c r="C10630" s="51"/>
    </row>
    <row r="10631" spans="3:3" x14ac:dyDescent="0.3">
      <c r="C10631" s="51"/>
    </row>
    <row r="10632" spans="3:3" x14ac:dyDescent="0.3">
      <c r="C10632" s="51"/>
    </row>
    <row r="10633" spans="3:3" x14ac:dyDescent="0.3">
      <c r="C10633" s="51"/>
    </row>
    <row r="10634" spans="3:3" x14ac:dyDescent="0.3">
      <c r="C10634" s="51"/>
    </row>
    <row r="10635" spans="3:3" x14ac:dyDescent="0.3">
      <c r="C10635" s="51"/>
    </row>
    <row r="10636" spans="3:3" x14ac:dyDescent="0.3">
      <c r="C10636" s="51"/>
    </row>
    <row r="10637" spans="3:3" x14ac:dyDescent="0.3">
      <c r="C10637" s="51"/>
    </row>
    <row r="10638" spans="3:3" x14ac:dyDescent="0.3">
      <c r="C10638" s="51"/>
    </row>
    <row r="10639" spans="3:3" x14ac:dyDescent="0.3">
      <c r="C10639" s="51"/>
    </row>
    <row r="10640" spans="3:3" x14ac:dyDescent="0.3">
      <c r="C10640" s="51"/>
    </row>
    <row r="10641" spans="3:3" x14ac:dyDescent="0.3">
      <c r="C10641" s="51"/>
    </row>
    <row r="10642" spans="3:3" x14ac:dyDescent="0.3">
      <c r="C10642" s="51"/>
    </row>
    <row r="10643" spans="3:3" x14ac:dyDescent="0.3">
      <c r="C10643" s="51"/>
    </row>
    <row r="10644" spans="3:3" x14ac:dyDescent="0.3">
      <c r="C10644" s="51"/>
    </row>
    <row r="10645" spans="3:3" x14ac:dyDescent="0.3">
      <c r="C10645" s="51"/>
    </row>
    <row r="10646" spans="3:3" x14ac:dyDescent="0.3">
      <c r="C10646" s="51"/>
    </row>
    <row r="10647" spans="3:3" x14ac:dyDescent="0.3">
      <c r="C10647" s="51"/>
    </row>
    <row r="10648" spans="3:3" x14ac:dyDescent="0.3">
      <c r="C10648" s="51"/>
    </row>
    <row r="10649" spans="3:3" x14ac:dyDescent="0.3">
      <c r="C10649" s="51"/>
    </row>
    <row r="10650" spans="3:3" x14ac:dyDescent="0.3">
      <c r="C10650" s="51"/>
    </row>
    <row r="10651" spans="3:3" x14ac:dyDescent="0.3">
      <c r="C10651" s="51"/>
    </row>
    <row r="10652" spans="3:3" x14ac:dyDescent="0.3">
      <c r="C10652" s="51"/>
    </row>
    <row r="10653" spans="3:3" x14ac:dyDescent="0.3">
      <c r="C10653" s="51"/>
    </row>
    <row r="10654" spans="3:3" x14ac:dyDescent="0.3">
      <c r="C10654" s="51"/>
    </row>
    <row r="10655" spans="3:3" x14ac:dyDescent="0.3">
      <c r="C10655" s="51"/>
    </row>
    <row r="10656" spans="3:3" x14ac:dyDescent="0.3">
      <c r="C10656" s="51"/>
    </row>
    <row r="10657" spans="3:3" x14ac:dyDescent="0.3">
      <c r="C10657" s="51"/>
    </row>
    <row r="10658" spans="3:3" x14ac:dyDescent="0.3">
      <c r="C10658" s="51"/>
    </row>
    <row r="10659" spans="3:3" x14ac:dyDescent="0.3">
      <c r="C10659" s="51"/>
    </row>
    <row r="10660" spans="3:3" x14ac:dyDescent="0.3">
      <c r="C10660" s="51"/>
    </row>
    <row r="10661" spans="3:3" x14ac:dyDescent="0.3">
      <c r="C10661" s="51"/>
    </row>
    <row r="10662" spans="3:3" x14ac:dyDescent="0.3">
      <c r="C10662" s="51"/>
    </row>
    <row r="10663" spans="3:3" x14ac:dyDescent="0.3">
      <c r="C10663" s="51"/>
    </row>
    <row r="10664" spans="3:3" x14ac:dyDescent="0.3">
      <c r="C10664" s="51"/>
    </row>
    <row r="10665" spans="3:3" x14ac:dyDescent="0.3">
      <c r="C10665" s="51"/>
    </row>
    <row r="10666" spans="3:3" x14ac:dyDescent="0.3">
      <c r="C10666" s="51"/>
    </row>
    <row r="10667" spans="3:3" x14ac:dyDescent="0.3">
      <c r="C10667" s="51"/>
    </row>
    <row r="10668" spans="3:3" x14ac:dyDescent="0.3">
      <c r="C10668" s="51"/>
    </row>
    <row r="10669" spans="3:3" x14ac:dyDescent="0.3">
      <c r="C10669" s="51"/>
    </row>
    <row r="10670" spans="3:3" x14ac:dyDescent="0.3">
      <c r="C10670" s="51"/>
    </row>
    <row r="10671" spans="3:3" x14ac:dyDescent="0.3">
      <c r="C10671" s="51"/>
    </row>
    <row r="10672" spans="3:3" x14ac:dyDescent="0.3">
      <c r="C10672" s="51"/>
    </row>
    <row r="10673" spans="3:3" x14ac:dyDescent="0.3">
      <c r="C10673" s="51"/>
    </row>
    <row r="10674" spans="3:3" x14ac:dyDescent="0.3">
      <c r="C10674" s="51"/>
    </row>
    <row r="10675" spans="3:3" x14ac:dyDescent="0.3">
      <c r="C10675" s="51"/>
    </row>
    <row r="10676" spans="3:3" x14ac:dyDescent="0.3">
      <c r="C10676" s="51"/>
    </row>
    <row r="10677" spans="3:3" x14ac:dyDescent="0.3">
      <c r="C10677" s="51"/>
    </row>
    <row r="10678" spans="3:3" x14ac:dyDescent="0.3">
      <c r="C10678" s="51"/>
    </row>
    <row r="10679" spans="3:3" x14ac:dyDescent="0.3">
      <c r="C10679" s="51"/>
    </row>
    <row r="10680" spans="3:3" x14ac:dyDescent="0.3">
      <c r="C10680" s="51"/>
    </row>
    <row r="10681" spans="3:3" x14ac:dyDescent="0.3">
      <c r="C10681" s="51"/>
    </row>
    <row r="10682" spans="3:3" x14ac:dyDescent="0.3">
      <c r="C10682" s="51"/>
    </row>
    <row r="10683" spans="3:3" x14ac:dyDescent="0.3">
      <c r="C10683" s="51"/>
    </row>
    <row r="10684" spans="3:3" x14ac:dyDescent="0.3">
      <c r="C10684" s="51"/>
    </row>
    <row r="10685" spans="3:3" x14ac:dyDescent="0.3">
      <c r="C10685" s="51"/>
    </row>
    <row r="10686" spans="3:3" x14ac:dyDescent="0.3">
      <c r="C10686" s="51"/>
    </row>
    <row r="10687" spans="3:3" x14ac:dyDescent="0.3">
      <c r="C10687" s="51"/>
    </row>
    <row r="10688" spans="3:3" x14ac:dyDescent="0.3">
      <c r="C10688" s="51"/>
    </row>
    <row r="10689" spans="3:3" x14ac:dyDescent="0.3">
      <c r="C10689" s="51"/>
    </row>
    <row r="10690" spans="3:3" x14ac:dyDescent="0.3">
      <c r="C10690" s="51"/>
    </row>
    <row r="10691" spans="3:3" x14ac:dyDescent="0.3">
      <c r="C10691" s="51"/>
    </row>
    <row r="10692" spans="3:3" x14ac:dyDescent="0.3">
      <c r="C10692" s="51"/>
    </row>
    <row r="10693" spans="3:3" x14ac:dyDescent="0.3">
      <c r="C10693" s="51"/>
    </row>
    <row r="10694" spans="3:3" x14ac:dyDescent="0.3">
      <c r="C10694" s="51"/>
    </row>
    <row r="10695" spans="3:3" x14ac:dyDescent="0.3">
      <c r="C10695" s="51"/>
    </row>
    <row r="10696" spans="3:3" x14ac:dyDescent="0.3">
      <c r="C10696" s="51"/>
    </row>
    <row r="10697" spans="3:3" x14ac:dyDescent="0.3">
      <c r="C10697" s="51"/>
    </row>
    <row r="10698" spans="3:3" x14ac:dyDescent="0.3">
      <c r="C10698" s="51"/>
    </row>
    <row r="10699" spans="3:3" x14ac:dyDescent="0.3">
      <c r="C10699" s="51"/>
    </row>
    <row r="10700" spans="3:3" x14ac:dyDescent="0.3">
      <c r="C10700" s="51"/>
    </row>
    <row r="10701" spans="3:3" x14ac:dyDescent="0.3">
      <c r="C10701" s="51"/>
    </row>
    <row r="10702" spans="3:3" x14ac:dyDescent="0.3">
      <c r="C10702" s="51"/>
    </row>
    <row r="10703" spans="3:3" x14ac:dyDescent="0.3">
      <c r="C10703" s="51"/>
    </row>
    <row r="10704" spans="3:3" x14ac:dyDescent="0.3">
      <c r="C10704" s="51"/>
    </row>
    <row r="10705" spans="3:3" x14ac:dyDescent="0.3">
      <c r="C10705" s="51"/>
    </row>
    <row r="10706" spans="3:3" x14ac:dyDescent="0.3">
      <c r="C10706" s="51"/>
    </row>
    <row r="10707" spans="3:3" x14ac:dyDescent="0.3">
      <c r="C10707" s="51"/>
    </row>
    <row r="10708" spans="3:3" x14ac:dyDescent="0.3">
      <c r="C10708" s="51"/>
    </row>
    <row r="10709" spans="3:3" x14ac:dyDescent="0.3">
      <c r="C10709" s="51"/>
    </row>
    <row r="10710" spans="3:3" x14ac:dyDescent="0.3">
      <c r="C10710" s="51"/>
    </row>
    <row r="10711" spans="3:3" x14ac:dyDescent="0.3">
      <c r="C10711" s="51"/>
    </row>
    <row r="10712" spans="3:3" x14ac:dyDescent="0.3">
      <c r="C10712" s="51"/>
    </row>
    <row r="10713" spans="3:3" x14ac:dyDescent="0.3">
      <c r="C10713" s="51"/>
    </row>
    <row r="10714" spans="3:3" x14ac:dyDescent="0.3">
      <c r="C10714" s="51"/>
    </row>
    <row r="10715" spans="3:3" x14ac:dyDescent="0.3">
      <c r="C10715" s="51"/>
    </row>
    <row r="10716" spans="3:3" x14ac:dyDescent="0.3">
      <c r="C10716" s="51"/>
    </row>
    <row r="10717" spans="3:3" x14ac:dyDescent="0.3">
      <c r="C10717" s="51"/>
    </row>
    <row r="10718" spans="3:3" x14ac:dyDescent="0.3">
      <c r="C10718" s="51"/>
    </row>
    <row r="10719" spans="3:3" x14ac:dyDescent="0.3">
      <c r="C10719" s="51"/>
    </row>
    <row r="10720" spans="3:3" x14ac:dyDescent="0.3">
      <c r="C10720" s="51"/>
    </row>
    <row r="10721" spans="3:3" x14ac:dyDescent="0.3">
      <c r="C10721" s="51"/>
    </row>
    <row r="10722" spans="3:3" x14ac:dyDescent="0.3">
      <c r="C10722" s="51"/>
    </row>
    <row r="10723" spans="3:3" x14ac:dyDescent="0.3">
      <c r="C10723" s="51"/>
    </row>
    <row r="10724" spans="3:3" x14ac:dyDescent="0.3">
      <c r="C10724" s="51"/>
    </row>
    <row r="10725" spans="3:3" x14ac:dyDescent="0.3">
      <c r="C10725" s="51"/>
    </row>
    <row r="10726" spans="3:3" x14ac:dyDescent="0.3">
      <c r="C10726" s="51"/>
    </row>
    <row r="10727" spans="3:3" x14ac:dyDescent="0.3">
      <c r="C10727" s="51"/>
    </row>
    <row r="10728" spans="3:3" x14ac:dyDescent="0.3">
      <c r="C10728" s="51"/>
    </row>
    <row r="10729" spans="3:3" x14ac:dyDescent="0.3">
      <c r="C10729" s="51"/>
    </row>
    <row r="10730" spans="3:3" x14ac:dyDescent="0.3">
      <c r="C10730" s="51"/>
    </row>
    <row r="10731" spans="3:3" x14ac:dyDescent="0.3">
      <c r="C10731" s="51"/>
    </row>
    <row r="10732" spans="3:3" x14ac:dyDescent="0.3">
      <c r="C10732" s="51"/>
    </row>
    <row r="10733" spans="3:3" x14ac:dyDescent="0.3">
      <c r="C10733" s="51"/>
    </row>
    <row r="10734" spans="3:3" x14ac:dyDescent="0.3">
      <c r="C10734" s="51"/>
    </row>
    <row r="10735" spans="3:3" x14ac:dyDescent="0.3">
      <c r="C10735" s="51"/>
    </row>
    <row r="10736" spans="3:3" x14ac:dyDescent="0.3">
      <c r="C10736" s="51"/>
    </row>
    <row r="10737" spans="3:3" x14ac:dyDescent="0.3">
      <c r="C10737" s="51"/>
    </row>
    <row r="10738" spans="3:3" x14ac:dyDescent="0.3">
      <c r="C10738" s="51"/>
    </row>
    <row r="10739" spans="3:3" x14ac:dyDescent="0.3">
      <c r="C10739" s="51"/>
    </row>
    <row r="10740" spans="3:3" x14ac:dyDescent="0.3">
      <c r="C10740" s="51"/>
    </row>
    <row r="10741" spans="3:3" x14ac:dyDescent="0.3">
      <c r="C10741" s="51"/>
    </row>
    <row r="10742" spans="3:3" x14ac:dyDescent="0.3">
      <c r="C10742" s="51"/>
    </row>
    <row r="10743" spans="3:3" x14ac:dyDescent="0.3">
      <c r="C10743" s="51"/>
    </row>
    <row r="10744" spans="3:3" x14ac:dyDescent="0.3">
      <c r="C10744" s="51"/>
    </row>
    <row r="10745" spans="3:3" x14ac:dyDescent="0.3">
      <c r="C10745" s="51"/>
    </row>
    <row r="10746" spans="3:3" x14ac:dyDescent="0.3">
      <c r="C10746" s="51"/>
    </row>
    <row r="10747" spans="3:3" x14ac:dyDescent="0.3">
      <c r="C10747" s="51"/>
    </row>
    <row r="10748" spans="3:3" x14ac:dyDescent="0.3">
      <c r="C10748" s="51"/>
    </row>
    <row r="10749" spans="3:3" x14ac:dyDescent="0.3">
      <c r="C10749" s="51"/>
    </row>
    <row r="10750" spans="3:3" x14ac:dyDescent="0.3">
      <c r="C10750" s="51"/>
    </row>
    <row r="10751" spans="3:3" x14ac:dyDescent="0.3">
      <c r="C10751" s="51"/>
    </row>
    <row r="10752" spans="3:3" x14ac:dyDescent="0.3">
      <c r="C10752" s="51"/>
    </row>
    <row r="10753" spans="3:3" x14ac:dyDescent="0.3">
      <c r="C10753" s="51"/>
    </row>
    <row r="10754" spans="3:3" x14ac:dyDescent="0.3">
      <c r="C10754" s="51"/>
    </row>
    <row r="10755" spans="3:3" x14ac:dyDescent="0.3">
      <c r="C10755" s="51"/>
    </row>
    <row r="10756" spans="3:3" x14ac:dyDescent="0.3">
      <c r="C10756" s="51"/>
    </row>
    <row r="10757" spans="3:3" x14ac:dyDescent="0.3">
      <c r="C10757" s="51"/>
    </row>
    <row r="10758" spans="3:3" x14ac:dyDescent="0.3">
      <c r="C10758" s="51"/>
    </row>
    <row r="10759" spans="3:3" x14ac:dyDescent="0.3">
      <c r="C10759" s="51"/>
    </row>
    <row r="10760" spans="3:3" x14ac:dyDescent="0.3">
      <c r="C10760" s="51"/>
    </row>
    <row r="10761" spans="3:3" x14ac:dyDescent="0.3">
      <c r="C10761" s="51"/>
    </row>
    <row r="10762" spans="3:3" x14ac:dyDescent="0.3">
      <c r="C10762" s="51"/>
    </row>
    <row r="10763" spans="3:3" x14ac:dyDescent="0.3">
      <c r="C10763" s="51"/>
    </row>
    <row r="10764" spans="3:3" x14ac:dyDescent="0.3">
      <c r="C10764" s="51"/>
    </row>
    <row r="10765" spans="3:3" x14ac:dyDescent="0.3">
      <c r="C10765" s="51"/>
    </row>
    <row r="10766" spans="3:3" x14ac:dyDescent="0.3">
      <c r="C10766" s="51"/>
    </row>
    <row r="10767" spans="3:3" x14ac:dyDescent="0.3">
      <c r="C10767" s="51"/>
    </row>
    <row r="10768" spans="3:3" x14ac:dyDescent="0.3">
      <c r="C10768" s="51"/>
    </row>
    <row r="10769" spans="3:3" x14ac:dyDescent="0.3">
      <c r="C10769" s="51"/>
    </row>
    <row r="10770" spans="3:3" x14ac:dyDescent="0.3">
      <c r="C10770" s="51"/>
    </row>
    <row r="10771" spans="3:3" x14ac:dyDescent="0.3">
      <c r="C10771" s="51"/>
    </row>
    <row r="10772" spans="3:3" x14ac:dyDescent="0.3">
      <c r="C10772" s="51"/>
    </row>
    <row r="10773" spans="3:3" x14ac:dyDescent="0.3">
      <c r="C10773" s="51"/>
    </row>
    <row r="10774" spans="3:3" x14ac:dyDescent="0.3">
      <c r="C10774" s="51"/>
    </row>
    <row r="10775" spans="3:3" x14ac:dyDescent="0.3">
      <c r="C10775" s="51"/>
    </row>
    <row r="10776" spans="3:3" x14ac:dyDescent="0.3">
      <c r="C10776" s="51"/>
    </row>
    <row r="10777" spans="3:3" x14ac:dyDescent="0.3">
      <c r="C10777" s="51"/>
    </row>
    <row r="10778" spans="3:3" x14ac:dyDescent="0.3">
      <c r="C10778" s="51"/>
    </row>
    <row r="10779" spans="3:3" x14ac:dyDescent="0.3">
      <c r="C10779" s="51"/>
    </row>
    <row r="10780" spans="3:3" x14ac:dyDescent="0.3">
      <c r="C10780" s="51"/>
    </row>
    <row r="10781" spans="3:3" x14ac:dyDescent="0.3">
      <c r="C10781" s="51"/>
    </row>
    <row r="10782" spans="3:3" x14ac:dyDescent="0.3">
      <c r="C10782" s="51"/>
    </row>
    <row r="10783" spans="3:3" x14ac:dyDescent="0.3">
      <c r="C10783" s="51"/>
    </row>
    <row r="10784" spans="3:3" x14ac:dyDescent="0.3">
      <c r="C10784" s="51"/>
    </row>
    <row r="10785" spans="3:3" x14ac:dyDescent="0.3">
      <c r="C10785" s="51"/>
    </row>
    <row r="10786" spans="3:3" x14ac:dyDescent="0.3">
      <c r="C10786" s="51"/>
    </row>
    <row r="10787" spans="3:3" x14ac:dyDescent="0.3">
      <c r="C10787" s="51"/>
    </row>
    <row r="10788" spans="3:3" x14ac:dyDescent="0.3">
      <c r="C10788" s="51"/>
    </row>
    <row r="10789" spans="3:3" x14ac:dyDescent="0.3">
      <c r="C10789" s="51"/>
    </row>
    <row r="10790" spans="3:3" x14ac:dyDescent="0.3">
      <c r="C10790" s="51"/>
    </row>
    <row r="10791" spans="3:3" x14ac:dyDescent="0.3">
      <c r="C10791" s="51"/>
    </row>
    <row r="10792" spans="3:3" x14ac:dyDescent="0.3">
      <c r="C10792" s="51"/>
    </row>
    <row r="10793" spans="3:3" x14ac:dyDescent="0.3">
      <c r="C10793" s="51"/>
    </row>
    <row r="10794" spans="3:3" x14ac:dyDescent="0.3">
      <c r="C10794" s="51"/>
    </row>
    <row r="10795" spans="3:3" x14ac:dyDescent="0.3">
      <c r="C10795" s="51"/>
    </row>
    <row r="10796" spans="3:3" x14ac:dyDescent="0.3">
      <c r="C10796" s="51"/>
    </row>
    <row r="10797" spans="3:3" x14ac:dyDescent="0.3">
      <c r="C10797" s="51"/>
    </row>
    <row r="10798" spans="3:3" x14ac:dyDescent="0.3">
      <c r="C10798" s="51"/>
    </row>
    <row r="10799" spans="3:3" x14ac:dyDescent="0.3">
      <c r="C10799" s="51"/>
    </row>
    <row r="10800" spans="3:3" x14ac:dyDescent="0.3">
      <c r="C10800" s="51"/>
    </row>
    <row r="10801" spans="3:3" x14ac:dyDescent="0.3">
      <c r="C10801" s="51"/>
    </row>
    <row r="10802" spans="3:3" x14ac:dyDescent="0.3">
      <c r="C10802" s="51"/>
    </row>
    <row r="10803" spans="3:3" x14ac:dyDescent="0.3">
      <c r="C10803" s="51"/>
    </row>
    <row r="10804" spans="3:3" x14ac:dyDescent="0.3">
      <c r="C10804" s="51"/>
    </row>
    <row r="10805" spans="3:3" x14ac:dyDescent="0.3">
      <c r="C10805" s="51"/>
    </row>
    <row r="10806" spans="3:3" x14ac:dyDescent="0.3">
      <c r="C10806" s="51"/>
    </row>
    <row r="10807" spans="3:3" x14ac:dyDescent="0.3">
      <c r="C10807" s="51"/>
    </row>
    <row r="10808" spans="3:3" x14ac:dyDescent="0.3">
      <c r="C10808" s="51"/>
    </row>
    <row r="10809" spans="3:3" x14ac:dyDescent="0.3">
      <c r="C10809" s="51"/>
    </row>
    <row r="10810" spans="3:3" x14ac:dyDescent="0.3">
      <c r="C10810" s="51"/>
    </row>
    <row r="10811" spans="3:3" x14ac:dyDescent="0.3">
      <c r="C10811" s="51"/>
    </row>
    <row r="10812" spans="3:3" x14ac:dyDescent="0.3">
      <c r="C10812" s="51"/>
    </row>
    <row r="10813" spans="3:3" x14ac:dyDescent="0.3">
      <c r="C10813" s="51"/>
    </row>
    <row r="10814" spans="3:3" x14ac:dyDescent="0.3">
      <c r="C10814" s="51"/>
    </row>
    <row r="10815" spans="3:3" x14ac:dyDescent="0.3">
      <c r="C10815" s="51"/>
    </row>
    <row r="10816" spans="3:3" x14ac:dyDescent="0.3">
      <c r="C10816" s="51"/>
    </row>
    <row r="10817" spans="3:3" x14ac:dyDescent="0.3">
      <c r="C10817" s="51"/>
    </row>
    <row r="10818" spans="3:3" x14ac:dyDescent="0.3">
      <c r="C10818" s="51"/>
    </row>
    <row r="10819" spans="3:3" x14ac:dyDescent="0.3">
      <c r="C10819" s="51"/>
    </row>
    <row r="10820" spans="3:3" x14ac:dyDescent="0.3">
      <c r="C10820" s="51"/>
    </row>
    <row r="10821" spans="3:3" x14ac:dyDescent="0.3">
      <c r="C10821" s="51"/>
    </row>
    <row r="10822" spans="3:3" x14ac:dyDescent="0.3">
      <c r="C10822" s="51"/>
    </row>
    <row r="10823" spans="3:3" x14ac:dyDescent="0.3">
      <c r="C10823" s="51"/>
    </row>
    <row r="10824" spans="3:3" x14ac:dyDescent="0.3">
      <c r="C10824" s="51"/>
    </row>
    <row r="10825" spans="3:3" x14ac:dyDescent="0.3">
      <c r="C10825" s="51"/>
    </row>
    <row r="10826" spans="3:3" x14ac:dyDescent="0.3">
      <c r="C10826" s="51"/>
    </row>
    <row r="10827" spans="3:3" x14ac:dyDescent="0.3">
      <c r="C10827" s="51"/>
    </row>
    <row r="10828" spans="3:3" x14ac:dyDescent="0.3">
      <c r="C10828" s="51"/>
    </row>
    <row r="10829" spans="3:3" x14ac:dyDescent="0.3">
      <c r="C10829" s="51"/>
    </row>
    <row r="10830" spans="3:3" x14ac:dyDescent="0.3">
      <c r="C10830" s="51"/>
    </row>
    <row r="10831" spans="3:3" x14ac:dyDescent="0.3">
      <c r="C10831" s="51"/>
    </row>
    <row r="10832" spans="3:3" x14ac:dyDescent="0.3">
      <c r="C10832" s="51"/>
    </row>
    <row r="10833" spans="3:8" x14ac:dyDescent="0.3">
      <c r="C10833" s="51"/>
    </row>
    <row r="10834" spans="3:8" x14ac:dyDescent="0.3">
      <c r="C10834" s="51"/>
    </row>
    <row r="10835" spans="3:8" x14ac:dyDescent="0.3">
      <c r="C10835" s="51"/>
      <c r="G10835" s="52"/>
      <c r="H10835" s="52"/>
    </row>
    <row r="10836" spans="3:8" x14ac:dyDescent="0.3">
      <c r="C10836" s="51"/>
    </row>
    <row r="10837" spans="3:8" x14ac:dyDescent="0.3">
      <c r="C10837" s="51"/>
    </row>
    <row r="10838" spans="3:8" x14ac:dyDescent="0.3">
      <c r="C10838" s="51"/>
    </row>
    <row r="10839" spans="3:8" x14ac:dyDescent="0.3">
      <c r="C10839" s="51"/>
    </row>
    <row r="10840" spans="3:8" x14ac:dyDescent="0.3">
      <c r="C10840" s="51"/>
    </row>
    <row r="10841" spans="3:8" x14ac:dyDescent="0.3">
      <c r="C10841" s="51"/>
    </row>
    <row r="10842" spans="3:8" x14ac:dyDescent="0.3">
      <c r="C10842" s="51"/>
    </row>
    <row r="10843" spans="3:8" x14ac:dyDescent="0.3">
      <c r="C10843" s="51"/>
    </row>
    <row r="10844" spans="3:8" x14ac:dyDescent="0.3">
      <c r="C10844" s="51"/>
    </row>
    <row r="10845" spans="3:8" x14ac:dyDescent="0.3">
      <c r="C10845" s="51"/>
    </row>
    <row r="10846" spans="3:8" x14ac:dyDescent="0.3">
      <c r="C10846" s="51"/>
    </row>
    <row r="10847" spans="3:8" x14ac:dyDescent="0.3">
      <c r="C10847" s="51"/>
    </row>
    <row r="10848" spans="3:8" x14ac:dyDescent="0.3">
      <c r="C10848" s="51"/>
    </row>
    <row r="10849" spans="3:3" x14ac:dyDescent="0.3">
      <c r="C10849" s="51"/>
    </row>
    <row r="10850" spans="3:3" x14ac:dyDescent="0.3">
      <c r="C10850" s="51"/>
    </row>
    <row r="10851" spans="3:3" x14ac:dyDescent="0.3">
      <c r="C10851" s="51"/>
    </row>
    <row r="10852" spans="3:3" x14ac:dyDescent="0.3">
      <c r="C10852" s="51"/>
    </row>
    <row r="10853" spans="3:3" x14ac:dyDescent="0.3">
      <c r="C10853" s="51"/>
    </row>
    <row r="10854" spans="3:3" x14ac:dyDescent="0.3">
      <c r="C10854" s="51"/>
    </row>
    <row r="10855" spans="3:3" x14ac:dyDescent="0.3">
      <c r="C10855" s="51"/>
    </row>
    <row r="10856" spans="3:3" x14ac:dyDescent="0.3">
      <c r="C10856" s="51"/>
    </row>
    <row r="10857" spans="3:3" x14ac:dyDescent="0.3">
      <c r="C10857" s="51"/>
    </row>
    <row r="10858" spans="3:3" x14ac:dyDescent="0.3">
      <c r="C10858" s="51"/>
    </row>
    <row r="10859" spans="3:3" x14ac:dyDescent="0.3">
      <c r="C10859" s="51"/>
    </row>
    <row r="10860" spans="3:3" x14ac:dyDescent="0.3">
      <c r="C10860" s="51"/>
    </row>
    <row r="10861" spans="3:3" x14ac:dyDescent="0.3">
      <c r="C10861" s="51"/>
    </row>
    <row r="10862" spans="3:3" x14ac:dyDescent="0.3">
      <c r="C10862" s="51"/>
    </row>
    <row r="10863" spans="3:3" x14ac:dyDescent="0.3">
      <c r="C10863" s="51"/>
    </row>
    <row r="10864" spans="3:3" x14ac:dyDescent="0.3">
      <c r="C10864" s="51"/>
    </row>
    <row r="10865" spans="3:3" x14ac:dyDescent="0.3">
      <c r="C10865" s="51"/>
    </row>
    <row r="10866" spans="3:3" x14ac:dyDescent="0.3">
      <c r="C10866" s="51"/>
    </row>
    <row r="10867" spans="3:3" x14ac:dyDescent="0.3">
      <c r="C10867" s="51"/>
    </row>
    <row r="10868" spans="3:3" x14ac:dyDescent="0.3">
      <c r="C10868" s="51"/>
    </row>
    <row r="10869" spans="3:3" x14ac:dyDescent="0.3">
      <c r="C10869" s="51"/>
    </row>
    <row r="10870" spans="3:3" x14ac:dyDescent="0.3">
      <c r="C10870" s="51"/>
    </row>
    <row r="10871" spans="3:3" x14ac:dyDescent="0.3">
      <c r="C10871" s="51"/>
    </row>
    <row r="10872" spans="3:3" x14ac:dyDescent="0.3">
      <c r="C10872" s="51"/>
    </row>
    <row r="10873" spans="3:3" x14ac:dyDescent="0.3">
      <c r="C10873" s="51"/>
    </row>
    <row r="10874" spans="3:3" x14ac:dyDescent="0.3">
      <c r="C10874" s="51"/>
    </row>
    <row r="10875" spans="3:3" x14ac:dyDescent="0.3">
      <c r="C10875" s="51"/>
    </row>
    <row r="10876" spans="3:3" x14ac:dyDescent="0.3">
      <c r="C10876" s="51"/>
    </row>
    <row r="10877" spans="3:3" x14ac:dyDescent="0.3">
      <c r="C10877" s="51"/>
    </row>
    <row r="10878" spans="3:3" x14ac:dyDescent="0.3">
      <c r="C10878" s="51"/>
    </row>
    <row r="10879" spans="3:3" x14ac:dyDescent="0.3">
      <c r="C10879" s="51"/>
    </row>
    <row r="10880" spans="3:3" x14ac:dyDescent="0.3">
      <c r="C10880" s="51"/>
    </row>
    <row r="10881" spans="3:3" x14ac:dyDescent="0.3">
      <c r="C10881" s="51"/>
    </row>
    <row r="10882" spans="3:3" x14ac:dyDescent="0.3">
      <c r="C10882" s="51"/>
    </row>
    <row r="10883" spans="3:3" x14ac:dyDescent="0.3">
      <c r="C10883" s="51"/>
    </row>
    <row r="10884" spans="3:3" x14ac:dyDescent="0.3">
      <c r="C10884" s="51"/>
    </row>
    <row r="10885" spans="3:3" x14ac:dyDescent="0.3">
      <c r="C10885" s="51"/>
    </row>
    <row r="10886" spans="3:3" x14ac:dyDescent="0.3">
      <c r="C10886" s="51"/>
    </row>
    <row r="10887" spans="3:3" x14ac:dyDescent="0.3">
      <c r="C10887" s="51"/>
    </row>
    <row r="10888" spans="3:3" x14ac:dyDescent="0.3">
      <c r="C10888" s="51"/>
    </row>
    <row r="10889" spans="3:3" x14ac:dyDescent="0.3">
      <c r="C10889" s="51"/>
    </row>
    <row r="10890" spans="3:3" x14ac:dyDescent="0.3">
      <c r="C10890" s="51"/>
    </row>
    <row r="10891" spans="3:3" x14ac:dyDescent="0.3">
      <c r="C10891" s="51"/>
    </row>
    <row r="10892" spans="3:3" x14ac:dyDescent="0.3">
      <c r="C10892" s="51"/>
    </row>
    <row r="10893" spans="3:3" x14ac:dyDescent="0.3">
      <c r="C10893" s="51"/>
    </row>
    <row r="10894" spans="3:3" x14ac:dyDescent="0.3">
      <c r="C10894" s="51"/>
    </row>
    <row r="10895" spans="3:3" x14ac:dyDescent="0.3">
      <c r="C10895" s="51"/>
    </row>
    <row r="10896" spans="3:3" x14ac:dyDescent="0.3">
      <c r="C10896" s="51"/>
    </row>
    <row r="10897" spans="3:3" x14ac:dyDescent="0.3">
      <c r="C10897" s="51"/>
    </row>
    <row r="10898" spans="3:3" x14ac:dyDescent="0.3">
      <c r="C10898" s="51"/>
    </row>
    <row r="10899" spans="3:3" x14ac:dyDescent="0.3">
      <c r="C10899" s="51"/>
    </row>
    <row r="10900" spans="3:3" x14ac:dyDescent="0.3">
      <c r="C10900" s="51"/>
    </row>
    <row r="10901" spans="3:3" x14ac:dyDescent="0.3">
      <c r="C10901" s="51"/>
    </row>
    <row r="10902" spans="3:3" x14ac:dyDescent="0.3">
      <c r="C10902" s="51"/>
    </row>
    <row r="10903" spans="3:3" x14ac:dyDescent="0.3">
      <c r="C10903" s="51"/>
    </row>
    <row r="10904" spans="3:3" x14ac:dyDescent="0.3">
      <c r="C10904" s="51"/>
    </row>
    <row r="10905" spans="3:3" x14ac:dyDescent="0.3">
      <c r="C10905" s="51"/>
    </row>
    <row r="10906" spans="3:3" x14ac:dyDescent="0.3">
      <c r="C10906" s="51"/>
    </row>
    <row r="10907" spans="3:3" x14ac:dyDescent="0.3">
      <c r="C10907" s="51"/>
    </row>
    <row r="10908" spans="3:3" x14ac:dyDescent="0.3">
      <c r="C10908" s="51"/>
    </row>
    <row r="10909" spans="3:3" x14ac:dyDescent="0.3">
      <c r="C10909" s="51"/>
    </row>
    <row r="10910" spans="3:3" x14ac:dyDescent="0.3">
      <c r="C10910" s="51"/>
    </row>
    <row r="10911" spans="3:3" x14ac:dyDescent="0.3">
      <c r="C10911" s="51"/>
    </row>
    <row r="10912" spans="3:3" x14ac:dyDescent="0.3">
      <c r="C10912" s="51"/>
    </row>
    <row r="10913" spans="3:3" x14ac:dyDescent="0.3">
      <c r="C10913" s="51"/>
    </row>
    <row r="10914" spans="3:3" x14ac:dyDescent="0.3">
      <c r="C10914" s="51"/>
    </row>
    <row r="10915" spans="3:3" x14ac:dyDescent="0.3">
      <c r="C10915" s="51"/>
    </row>
    <row r="10916" spans="3:3" x14ac:dyDescent="0.3">
      <c r="C10916" s="51"/>
    </row>
    <row r="10917" spans="3:3" x14ac:dyDescent="0.3">
      <c r="C10917" s="51"/>
    </row>
    <row r="10918" spans="3:3" x14ac:dyDescent="0.3">
      <c r="C10918" s="51"/>
    </row>
    <row r="10919" spans="3:3" x14ac:dyDescent="0.3">
      <c r="C10919" s="51"/>
    </row>
    <row r="10920" spans="3:3" x14ac:dyDescent="0.3">
      <c r="C10920" s="51"/>
    </row>
    <row r="10921" spans="3:3" x14ac:dyDescent="0.3">
      <c r="C10921" s="51"/>
    </row>
    <row r="10922" spans="3:3" x14ac:dyDescent="0.3">
      <c r="C10922" s="51"/>
    </row>
    <row r="10923" spans="3:3" x14ac:dyDescent="0.3">
      <c r="C10923" s="51"/>
    </row>
    <row r="10924" spans="3:3" x14ac:dyDescent="0.3">
      <c r="C10924" s="51"/>
    </row>
    <row r="10925" spans="3:3" x14ac:dyDescent="0.3">
      <c r="C10925" s="51"/>
    </row>
    <row r="10926" spans="3:3" x14ac:dyDescent="0.3">
      <c r="C10926" s="51"/>
    </row>
    <row r="10927" spans="3:3" x14ac:dyDescent="0.3">
      <c r="C10927" s="51"/>
    </row>
    <row r="10928" spans="3:3" x14ac:dyDescent="0.3">
      <c r="C10928" s="51"/>
    </row>
    <row r="10929" spans="3:3" x14ac:dyDescent="0.3">
      <c r="C10929" s="51"/>
    </row>
    <row r="10930" spans="3:3" x14ac:dyDescent="0.3">
      <c r="C10930" s="51"/>
    </row>
    <row r="10931" spans="3:3" x14ac:dyDescent="0.3">
      <c r="C10931" s="51"/>
    </row>
    <row r="10932" spans="3:3" x14ac:dyDescent="0.3">
      <c r="C10932" s="51"/>
    </row>
    <row r="10933" spans="3:3" x14ac:dyDescent="0.3">
      <c r="C10933" s="51"/>
    </row>
    <row r="10934" spans="3:3" x14ac:dyDescent="0.3">
      <c r="C10934" s="51"/>
    </row>
    <row r="10935" spans="3:3" x14ac:dyDescent="0.3">
      <c r="C10935" s="51"/>
    </row>
    <row r="10936" spans="3:3" x14ac:dyDescent="0.3">
      <c r="C10936" s="51"/>
    </row>
    <row r="10937" spans="3:3" x14ac:dyDescent="0.3">
      <c r="C10937" s="51"/>
    </row>
    <row r="10938" spans="3:3" x14ac:dyDescent="0.3">
      <c r="C10938" s="51"/>
    </row>
    <row r="10939" spans="3:3" x14ac:dyDescent="0.3">
      <c r="C10939" s="51"/>
    </row>
    <row r="10940" spans="3:3" x14ac:dyDescent="0.3">
      <c r="C10940" s="51"/>
    </row>
    <row r="10941" spans="3:3" x14ac:dyDescent="0.3">
      <c r="C10941" s="51"/>
    </row>
    <row r="10942" spans="3:3" x14ac:dyDescent="0.3">
      <c r="C10942" s="51"/>
    </row>
    <row r="10943" spans="3:3" x14ac:dyDescent="0.3">
      <c r="C10943" s="51"/>
    </row>
    <row r="10944" spans="3:3" x14ac:dyDescent="0.3">
      <c r="C10944" s="51"/>
    </row>
    <row r="10945" spans="3:3" x14ac:dyDescent="0.3">
      <c r="C10945" s="51"/>
    </row>
    <row r="10946" spans="3:3" x14ac:dyDescent="0.3">
      <c r="C10946" s="51"/>
    </row>
    <row r="10947" spans="3:3" x14ac:dyDescent="0.3">
      <c r="C10947" s="51"/>
    </row>
    <row r="10948" spans="3:3" x14ac:dyDescent="0.3">
      <c r="C10948" s="51"/>
    </row>
    <row r="10949" spans="3:3" x14ac:dyDescent="0.3">
      <c r="C10949" s="51"/>
    </row>
    <row r="10950" spans="3:3" x14ac:dyDescent="0.3">
      <c r="C10950" s="51"/>
    </row>
    <row r="10951" spans="3:3" x14ac:dyDescent="0.3">
      <c r="C10951" s="51"/>
    </row>
    <row r="10952" spans="3:3" x14ac:dyDescent="0.3">
      <c r="C10952" s="51"/>
    </row>
    <row r="10953" spans="3:3" x14ac:dyDescent="0.3">
      <c r="C10953" s="51"/>
    </row>
    <row r="10954" spans="3:3" x14ac:dyDescent="0.3">
      <c r="C10954" s="51"/>
    </row>
    <row r="10955" spans="3:3" x14ac:dyDescent="0.3">
      <c r="C10955" s="51"/>
    </row>
    <row r="10956" spans="3:3" x14ac:dyDescent="0.3">
      <c r="C10956" s="51"/>
    </row>
    <row r="10957" spans="3:3" x14ac:dyDescent="0.3">
      <c r="C10957" s="51"/>
    </row>
    <row r="10958" spans="3:3" x14ac:dyDescent="0.3">
      <c r="C10958" s="51"/>
    </row>
    <row r="10959" spans="3:3" x14ac:dyDescent="0.3">
      <c r="C10959" s="51"/>
    </row>
    <row r="10960" spans="3:3" x14ac:dyDescent="0.3">
      <c r="C10960" s="51"/>
    </row>
    <row r="10961" spans="3:3" x14ac:dyDescent="0.3">
      <c r="C10961" s="51"/>
    </row>
    <row r="10962" spans="3:3" x14ac:dyDescent="0.3">
      <c r="C10962" s="51"/>
    </row>
    <row r="10963" spans="3:3" x14ac:dyDescent="0.3">
      <c r="C10963" s="51"/>
    </row>
    <row r="10964" spans="3:3" x14ac:dyDescent="0.3">
      <c r="C10964" s="51"/>
    </row>
    <row r="10965" spans="3:3" x14ac:dyDescent="0.3">
      <c r="C10965" s="51"/>
    </row>
    <row r="10966" spans="3:3" x14ac:dyDescent="0.3">
      <c r="C10966" s="51"/>
    </row>
    <row r="10967" spans="3:3" x14ac:dyDescent="0.3">
      <c r="C10967" s="51"/>
    </row>
    <row r="10968" spans="3:3" x14ac:dyDescent="0.3">
      <c r="C10968" s="51"/>
    </row>
    <row r="10969" spans="3:3" x14ac:dyDescent="0.3">
      <c r="C10969" s="51"/>
    </row>
    <row r="10970" spans="3:3" x14ac:dyDescent="0.3">
      <c r="C10970" s="51"/>
    </row>
    <row r="10971" spans="3:3" x14ac:dyDescent="0.3">
      <c r="C10971" s="51"/>
    </row>
    <row r="10972" spans="3:3" x14ac:dyDescent="0.3">
      <c r="C10972" s="51"/>
    </row>
    <row r="10973" spans="3:3" x14ac:dyDescent="0.3">
      <c r="C10973" s="51"/>
    </row>
    <row r="10974" spans="3:3" x14ac:dyDescent="0.3">
      <c r="C10974" s="51"/>
    </row>
    <row r="10975" spans="3:3" x14ac:dyDescent="0.3">
      <c r="C10975" s="51"/>
    </row>
    <row r="10976" spans="3:3" x14ac:dyDescent="0.3">
      <c r="C10976" s="51"/>
    </row>
    <row r="10977" spans="3:3" x14ac:dyDescent="0.3">
      <c r="C10977" s="51"/>
    </row>
    <row r="10978" spans="3:3" x14ac:dyDescent="0.3">
      <c r="C10978" s="51"/>
    </row>
    <row r="10979" spans="3:3" x14ac:dyDescent="0.3">
      <c r="C10979" s="51"/>
    </row>
    <row r="10980" spans="3:3" x14ac:dyDescent="0.3">
      <c r="C10980" s="51"/>
    </row>
    <row r="10981" spans="3:3" x14ac:dyDescent="0.3">
      <c r="C10981" s="51"/>
    </row>
    <row r="10982" spans="3:3" x14ac:dyDescent="0.3">
      <c r="C10982" s="51"/>
    </row>
    <row r="10983" spans="3:3" x14ac:dyDescent="0.3">
      <c r="C10983" s="51"/>
    </row>
    <row r="10984" spans="3:3" x14ac:dyDescent="0.3">
      <c r="C10984" s="51"/>
    </row>
    <row r="10985" spans="3:3" x14ac:dyDescent="0.3">
      <c r="C10985" s="51"/>
    </row>
    <row r="10986" spans="3:3" x14ac:dyDescent="0.3">
      <c r="C10986" s="51"/>
    </row>
    <row r="10987" spans="3:3" x14ac:dyDescent="0.3">
      <c r="C10987" s="51"/>
    </row>
    <row r="10988" spans="3:3" x14ac:dyDescent="0.3">
      <c r="C10988" s="51"/>
    </row>
    <row r="10989" spans="3:3" x14ac:dyDescent="0.3">
      <c r="C10989" s="51"/>
    </row>
    <row r="10990" spans="3:3" x14ac:dyDescent="0.3">
      <c r="C10990" s="51"/>
    </row>
    <row r="10991" spans="3:3" x14ac:dyDescent="0.3">
      <c r="C10991" s="51"/>
    </row>
    <row r="10992" spans="3:3" x14ac:dyDescent="0.3">
      <c r="C10992" s="51"/>
    </row>
    <row r="10993" spans="3:3" x14ac:dyDescent="0.3">
      <c r="C10993" s="51"/>
    </row>
    <row r="10994" spans="3:3" x14ac:dyDescent="0.3">
      <c r="C10994" s="51"/>
    </row>
    <row r="10995" spans="3:3" x14ac:dyDescent="0.3">
      <c r="C10995" s="51"/>
    </row>
    <row r="10996" spans="3:3" x14ac:dyDescent="0.3">
      <c r="C10996" s="51"/>
    </row>
    <row r="10997" spans="3:3" x14ac:dyDescent="0.3">
      <c r="C10997" s="51"/>
    </row>
    <row r="10998" spans="3:3" x14ac:dyDescent="0.3">
      <c r="C10998" s="51"/>
    </row>
    <row r="10999" spans="3:3" x14ac:dyDescent="0.3">
      <c r="C10999" s="51"/>
    </row>
    <row r="11000" spans="3:3" x14ac:dyDescent="0.3">
      <c r="C11000" s="51"/>
    </row>
    <row r="11001" spans="3:3" x14ac:dyDescent="0.3">
      <c r="C11001" s="51"/>
    </row>
    <row r="11002" spans="3:3" x14ac:dyDescent="0.3">
      <c r="C11002" s="51"/>
    </row>
    <row r="11003" spans="3:3" x14ac:dyDescent="0.3">
      <c r="C11003" s="51"/>
    </row>
    <row r="11004" spans="3:3" x14ac:dyDescent="0.3">
      <c r="C11004" s="51"/>
    </row>
    <row r="11005" spans="3:3" x14ac:dyDescent="0.3">
      <c r="C11005" s="51"/>
    </row>
    <row r="11006" spans="3:3" x14ac:dyDescent="0.3">
      <c r="C11006" s="51"/>
    </row>
    <row r="11007" spans="3:3" x14ac:dyDescent="0.3">
      <c r="C11007" s="51"/>
    </row>
    <row r="11008" spans="3:3" x14ac:dyDescent="0.3">
      <c r="C11008" s="51"/>
    </row>
    <row r="11009" spans="3:3" x14ac:dyDescent="0.3">
      <c r="C11009" s="51"/>
    </row>
    <row r="11010" spans="3:3" x14ac:dyDescent="0.3">
      <c r="C11010" s="51"/>
    </row>
    <row r="11011" spans="3:3" x14ac:dyDescent="0.3">
      <c r="C11011" s="51"/>
    </row>
    <row r="11012" spans="3:3" x14ac:dyDescent="0.3">
      <c r="C11012" s="51"/>
    </row>
    <row r="11013" spans="3:3" x14ac:dyDescent="0.3">
      <c r="C11013" s="51"/>
    </row>
    <row r="11014" spans="3:3" x14ac:dyDescent="0.3">
      <c r="C11014" s="51"/>
    </row>
    <row r="11015" spans="3:3" x14ac:dyDescent="0.3">
      <c r="C11015" s="51"/>
    </row>
    <row r="11016" spans="3:3" x14ac:dyDescent="0.3">
      <c r="C11016" s="51"/>
    </row>
    <row r="11017" spans="3:3" x14ac:dyDescent="0.3">
      <c r="C11017" s="51"/>
    </row>
    <row r="11018" spans="3:3" x14ac:dyDescent="0.3">
      <c r="C11018" s="51"/>
    </row>
    <row r="11019" spans="3:3" x14ac:dyDescent="0.3">
      <c r="C11019" s="51"/>
    </row>
    <row r="11020" spans="3:3" x14ac:dyDescent="0.3">
      <c r="C11020" s="51"/>
    </row>
    <row r="11021" spans="3:3" x14ac:dyDescent="0.3">
      <c r="C11021" s="51"/>
    </row>
    <row r="11022" spans="3:3" x14ac:dyDescent="0.3">
      <c r="C11022" s="51"/>
    </row>
    <row r="11023" spans="3:3" x14ac:dyDescent="0.3">
      <c r="C11023" s="51"/>
    </row>
    <row r="11024" spans="3:3" x14ac:dyDescent="0.3">
      <c r="C11024" s="51"/>
    </row>
    <row r="11025" spans="3:3" x14ac:dyDescent="0.3">
      <c r="C11025" s="51"/>
    </row>
    <row r="11026" spans="3:3" x14ac:dyDescent="0.3">
      <c r="C11026" s="51"/>
    </row>
    <row r="11027" spans="3:3" x14ac:dyDescent="0.3">
      <c r="C11027" s="51"/>
    </row>
    <row r="11028" spans="3:3" x14ac:dyDescent="0.3">
      <c r="C11028" s="51"/>
    </row>
    <row r="11029" spans="3:3" x14ac:dyDescent="0.3">
      <c r="C11029" s="51"/>
    </row>
    <row r="11030" spans="3:3" x14ac:dyDescent="0.3">
      <c r="C11030" s="51"/>
    </row>
    <row r="11031" spans="3:3" x14ac:dyDescent="0.3">
      <c r="C11031" s="51"/>
    </row>
    <row r="11032" spans="3:3" x14ac:dyDescent="0.3">
      <c r="C11032" s="51"/>
    </row>
    <row r="11033" spans="3:3" x14ac:dyDescent="0.3">
      <c r="C11033" s="51"/>
    </row>
    <row r="11034" spans="3:3" x14ac:dyDescent="0.3">
      <c r="C11034" s="51"/>
    </row>
    <row r="11035" spans="3:3" x14ac:dyDescent="0.3">
      <c r="C11035" s="51"/>
    </row>
    <row r="11036" spans="3:3" x14ac:dyDescent="0.3">
      <c r="C11036" s="51"/>
    </row>
    <row r="11037" spans="3:3" x14ac:dyDescent="0.3">
      <c r="C11037" s="51"/>
    </row>
    <row r="11038" spans="3:3" x14ac:dyDescent="0.3">
      <c r="C11038" s="51"/>
    </row>
    <row r="11039" spans="3:3" x14ac:dyDescent="0.3">
      <c r="C11039" s="51"/>
    </row>
    <row r="11040" spans="3:3" x14ac:dyDescent="0.3">
      <c r="C11040" s="51"/>
    </row>
    <row r="11041" spans="3:3" x14ac:dyDescent="0.3">
      <c r="C11041" s="51"/>
    </row>
    <row r="11042" spans="3:3" x14ac:dyDescent="0.3">
      <c r="C11042" s="51"/>
    </row>
    <row r="11043" spans="3:3" x14ac:dyDescent="0.3">
      <c r="C11043" s="51"/>
    </row>
    <row r="11044" spans="3:3" x14ac:dyDescent="0.3">
      <c r="C11044" s="51"/>
    </row>
    <row r="11045" spans="3:3" x14ac:dyDescent="0.3">
      <c r="C11045" s="51"/>
    </row>
    <row r="11046" spans="3:3" x14ac:dyDescent="0.3">
      <c r="C11046" s="51"/>
    </row>
    <row r="11047" spans="3:3" x14ac:dyDescent="0.3">
      <c r="C11047" s="51"/>
    </row>
    <row r="11048" spans="3:3" x14ac:dyDescent="0.3">
      <c r="C11048" s="51"/>
    </row>
    <row r="11049" spans="3:3" x14ac:dyDescent="0.3">
      <c r="C11049" s="51"/>
    </row>
    <row r="11050" spans="3:3" x14ac:dyDescent="0.3">
      <c r="C11050" s="51"/>
    </row>
    <row r="11051" spans="3:3" x14ac:dyDescent="0.3">
      <c r="C11051" s="51"/>
    </row>
    <row r="11052" spans="3:3" x14ac:dyDescent="0.3">
      <c r="C11052" s="51"/>
    </row>
    <row r="11053" spans="3:3" x14ac:dyDescent="0.3">
      <c r="C11053" s="51"/>
    </row>
    <row r="11054" spans="3:3" x14ac:dyDescent="0.3">
      <c r="C11054" s="51"/>
    </row>
    <row r="11055" spans="3:3" x14ac:dyDescent="0.3">
      <c r="C11055" s="51"/>
    </row>
    <row r="11056" spans="3:3" x14ac:dyDescent="0.3">
      <c r="C11056" s="51"/>
    </row>
    <row r="11057" spans="3:3" x14ac:dyDescent="0.3">
      <c r="C11057" s="51"/>
    </row>
    <row r="11058" spans="3:3" x14ac:dyDescent="0.3">
      <c r="C11058" s="51"/>
    </row>
    <row r="11059" spans="3:3" x14ac:dyDescent="0.3">
      <c r="C11059" s="51"/>
    </row>
    <row r="11060" spans="3:3" x14ac:dyDescent="0.3">
      <c r="C11060" s="51"/>
    </row>
    <row r="11061" spans="3:3" x14ac:dyDescent="0.3">
      <c r="C11061" s="51"/>
    </row>
    <row r="11062" spans="3:3" x14ac:dyDescent="0.3">
      <c r="C11062" s="51"/>
    </row>
    <row r="11063" spans="3:3" x14ac:dyDescent="0.3">
      <c r="C11063" s="51"/>
    </row>
    <row r="11064" spans="3:3" x14ac:dyDescent="0.3">
      <c r="C11064" s="51"/>
    </row>
    <row r="11065" spans="3:3" x14ac:dyDescent="0.3">
      <c r="C11065" s="51"/>
    </row>
    <row r="11066" spans="3:3" x14ac:dyDescent="0.3">
      <c r="C11066" s="51"/>
    </row>
    <row r="11067" spans="3:3" x14ac:dyDescent="0.3">
      <c r="C11067" s="51"/>
    </row>
    <row r="11068" spans="3:3" x14ac:dyDescent="0.3">
      <c r="C11068" s="51"/>
    </row>
    <row r="11069" spans="3:3" x14ac:dyDescent="0.3">
      <c r="C11069" s="51"/>
    </row>
    <row r="11070" spans="3:3" x14ac:dyDescent="0.3">
      <c r="C11070" s="51"/>
    </row>
    <row r="11071" spans="3:3" x14ac:dyDescent="0.3">
      <c r="C11071" s="51"/>
    </row>
    <row r="11072" spans="3:3" x14ac:dyDescent="0.3">
      <c r="C11072" s="51"/>
    </row>
    <row r="11073" spans="3:3" x14ac:dyDescent="0.3">
      <c r="C11073" s="51"/>
    </row>
    <row r="11074" spans="3:3" x14ac:dyDescent="0.3">
      <c r="C11074" s="51"/>
    </row>
    <row r="11075" spans="3:3" x14ac:dyDescent="0.3">
      <c r="C11075" s="51"/>
    </row>
    <row r="11076" spans="3:3" x14ac:dyDescent="0.3">
      <c r="C11076" s="51"/>
    </row>
    <row r="11077" spans="3:3" x14ac:dyDescent="0.3">
      <c r="C11077" s="51"/>
    </row>
    <row r="11078" spans="3:3" x14ac:dyDescent="0.3">
      <c r="C11078" s="51"/>
    </row>
    <row r="11079" spans="3:3" x14ac:dyDescent="0.3">
      <c r="C11079" s="51"/>
    </row>
    <row r="11080" spans="3:3" x14ac:dyDescent="0.3">
      <c r="C11080" s="51"/>
    </row>
    <row r="11081" spans="3:3" x14ac:dyDescent="0.3">
      <c r="C11081" s="51"/>
    </row>
    <row r="11082" spans="3:3" x14ac:dyDescent="0.3">
      <c r="C11082" s="51"/>
    </row>
    <row r="11083" spans="3:3" x14ac:dyDescent="0.3">
      <c r="C11083" s="51"/>
    </row>
    <row r="11084" spans="3:3" x14ac:dyDescent="0.3">
      <c r="C11084" s="51"/>
    </row>
    <row r="11085" spans="3:3" x14ac:dyDescent="0.3">
      <c r="C11085" s="51"/>
    </row>
    <row r="11086" spans="3:3" x14ac:dyDescent="0.3">
      <c r="C11086" s="51"/>
    </row>
    <row r="11087" spans="3:3" x14ac:dyDescent="0.3">
      <c r="C11087" s="51"/>
    </row>
    <row r="11088" spans="3:3" x14ac:dyDescent="0.3">
      <c r="C11088" s="51"/>
    </row>
    <row r="11089" spans="3:3" x14ac:dyDescent="0.3">
      <c r="C11089" s="51"/>
    </row>
    <row r="11090" spans="3:3" x14ac:dyDescent="0.3">
      <c r="C11090" s="51"/>
    </row>
    <row r="11091" spans="3:3" x14ac:dyDescent="0.3">
      <c r="C11091" s="51"/>
    </row>
    <row r="11092" spans="3:3" x14ac:dyDescent="0.3">
      <c r="C11092" s="51"/>
    </row>
    <row r="11093" spans="3:3" x14ac:dyDescent="0.3">
      <c r="C11093" s="51"/>
    </row>
    <row r="11094" spans="3:3" x14ac:dyDescent="0.3">
      <c r="C11094" s="51"/>
    </row>
    <row r="11095" spans="3:3" x14ac:dyDescent="0.3">
      <c r="C11095" s="51"/>
    </row>
    <row r="11096" spans="3:3" x14ac:dyDescent="0.3">
      <c r="C11096" s="51"/>
    </row>
    <row r="11097" spans="3:3" x14ac:dyDescent="0.3">
      <c r="C11097" s="51"/>
    </row>
    <row r="11098" spans="3:3" x14ac:dyDescent="0.3">
      <c r="C11098" s="51"/>
    </row>
    <row r="11099" spans="3:3" x14ac:dyDescent="0.3">
      <c r="C11099" s="51"/>
    </row>
    <row r="11100" spans="3:3" x14ac:dyDescent="0.3">
      <c r="C11100" s="51"/>
    </row>
    <row r="11101" spans="3:3" x14ac:dyDescent="0.3">
      <c r="C11101" s="51"/>
    </row>
    <row r="11102" spans="3:3" x14ac:dyDescent="0.3">
      <c r="C11102" s="51"/>
    </row>
    <row r="11103" spans="3:3" x14ac:dyDescent="0.3">
      <c r="C11103" s="51"/>
    </row>
    <row r="11104" spans="3:3" x14ac:dyDescent="0.3">
      <c r="C11104" s="51"/>
    </row>
    <row r="11105" spans="3:3" x14ac:dyDescent="0.3">
      <c r="C11105" s="51"/>
    </row>
    <row r="11106" spans="3:3" x14ac:dyDescent="0.3">
      <c r="C11106" s="51"/>
    </row>
    <row r="11107" spans="3:3" x14ac:dyDescent="0.3">
      <c r="C11107" s="51"/>
    </row>
    <row r="11108" spans="3:3" x14ac:dyDescent="0.3">
      <c r="C11108" s="51"/>
    </row>
    <row r="11109" spans="3:3" x14ac:dyDescent="0.3">
      <c r="C11109" s="51"/>
    </row>
    <row r="11110" spans="3:3" x14ac:dyDescent="0.3">
      <c r="C11110" s="51"/>
    </row>
    <row r="11111" spans="3:3" x14ac:dyDescent="0.3">
      <c r="C11111" s="51"/>
    </row>
    <row r="11112" spans="3:3" x14ac:dyDescent="0.3">
      <c r="C11112" s="51"/>
    </row>
    <row r="11113" spans="3:3" x14ac:dyDescent="0.3">
      <c r="C11113" s="51"/>
    </row>
    <row r="11114" spans="3:3" x14ac:dyDescent="0.3">
      <c r="C11114" s="51"/>
    </row>
    <row r="11115" spans="3:3" x14ac:dyDescent="0.3">
      <c r="C11115" s="51"/>
    </row>
    <row r="11116" spans="3:3" x14ac:dyDescent="0.3">
      <c r="C11116" s="51"/>
    </row>
    <row r="11117" spans="3:3" x14ac:dyDescent="0.3">
      <c r="C11117" s="51"/>
    </row>
    <row r="11118" spans="3:3" x14ac:dyDescent="0.3">
      <c r="C11118" s="51"/>
    </row>
    <row r="11119" spans="3:3" x14ac:dyDescent="0.3">
      <c r="C11119" s="51"/>
    </row>
    <row r="11120" spans="3:3" x14ac:dyDescent="0.3">
      <c r="C11120" s="51"/>
    </row>
    <row r="11121" spans="3:3" x14ac:dyDescent="0.3">
      <c r="C11121" s="51"/>
    </row>
    <row r="11122" spans="3:3" x14ac:dyDescent="0.3">
      <c r="C11122" s="51"/>
    </row>
    <row r="11123" spans="3:3" x14ac:dyDescent="0.3">
      <c r="C11123" s="51"/>
    </row>
    <row r="11124" spans="3:3" x14ac:dyDescent="0.3">
      <c r="C11124" s="51"/>
    </row>
    <row r="11125" spans="3:3" x14ac:dyDescent="0.3">
      <c r="C11125" s="51"/>
    </row>
    <row r="11126" spans="3:3" x14ac:dyDescent="0.3">
      <c r="C11126" s="51"/>
    </row>
    <row r="11127" spans="3:3" x14ac:dyDescent="0.3">
      <c r="C11127" s="51"/>
    </row>
    <row r="11128" spans="3:3" x14ac:dyDescent="0.3">
      <c r="C11128" s="51"/>
    </row>
    <row r="11129" spans="3:3" x14ac:dyDescent="0.3">
      <c r="C11129" s="51"/>
    </row>
    <row r="11130" spans="3:3" x14ac:dyDescent="0.3">
      <c r="C11130" s="51"/>
    </row>
    <row r="11131" spans="3:3" x14ac:dyDescent="0.3">
      <c r="C11131" s="51"/>
    </row>
    <row r="11132" spans="3:3" x14ac:dyDescent="0.3">
      <c r="C11132" s="51"/>
    </row>
    <row r="11133" spans="3:3" x14ac:dyDescent="0.3">
      <c r="C11133" s="51"/>
    </row>
    <row r="11134" spans="3:3" x14ac:dyDescent="0.3">
      <c r="C11134" s="51"/>
    </row>
    <row r="11135" spans="3:3" x14ac:dyDescent="0.3">
      <c r="C11135" s="51"/>
    </row>
    <row r="11136" spans="3:3" x14ac:dyDescent="0.3">
      <c r="C11136" s="51"/>
    </row>
    <row r="11137" spans="3:3" x14ac:dyDescent="0.3">
      <c r="C11137" s="51"/>
    </row>
    <row r="11138" spans="3:3" x14ac:dyDescent="0.3">
      <c r="C11138" s="51"/>
    </row>
    <row r="11139" spans="3:3" x14ac:dyDescent="0.3">
      <c r="C11139" s="51"/>
    </row>
    <row r="11140" spans="3:3" x14ac:dyDescent="0.3">
      <c r="C11140" s="51"/>
    </row>
    <row r="11141" spans="3:3" x14ac:dyDescent="0.3">
      <c r="C11141" s="51"/>
    </row>
    <row r="11142" spans="3:3" x14ac:dyDescent="0.3">
      <c r="C11142" s="51"/>
    </row>
    <row r="11143" spans="3:3" x14ac:dyDescent="0.3">
      <c r="C11143" s="51"/>
    </row>
    <row r="11144" spans="3:3" x14ac:dyDescent="0.3">
      <c r="C11144" s="51"/>
    </row>
    <row r="11145" spans="3:3" x14ac:dyDescent="0.3">
      <c r="C11145" s="51"/>
    </row>
    <row r="11146" spans="3:3" x14ac:dyDescent="0.3">
      <c r="C11146" s="51"/>
    </row>
    <row r="11147" spans="3:3" x14ac:dyDescent="0.3">
      <c r="C11147" s="51"/>
    </row>
    <row r="11148" spans="3:3" x14ac:dyDescent="0.3">
      <c r="C11148" s="51"/>
    </row>
    <row r="11149" spans="3:3" x14ac:dyDescent="0.3">
      <c r="C11149" s="51"/>
    </row>
    <row r="11150" spans="3:3" x14ac:dyDescent="0.3">
      <c r="C11150" s="51"/>
    </row>
    <row r="11151" spans="3:3" x14ac:dyDescent="0.3">
      <c r="C11151" s="51"/>
    </row>
    <row r="11152" spans="3:3" x14ac:dyDescent="0.3">
      <c r="C11152" s="51"/>
    </row>
    <row r="11153" spans="3:3" x14ac:dyDescent="0.3">
      <c r="C11153" s="51"/>
    </row>
    <row r="11154" spans="3:3" x14ac:dyDescent="0.3">
      <c r="C11154" s="51"/>
    </row>
    <row r="11155" spans="3:3" x14ac:dyDescent="0.3">
      <c r="C11155" s="51"/>
    </row>
    <row r="11156" spans="3:3" x14ac:dyDescent="0.3">
      <c r="C11156" s="51"/>
    </row>
    <row r="11157" spans="3:3" x14ac:dyDescent="0.3">
      <c r="C11157" s="51"/>
    </row>
    <row r="11158" spans="3:3" x14ac:dyDescent="0.3">
      <c r="C11158" s="51"/>
    </row>
    <row r="11159" spans="3:3" x14ac:dyDescent="0.3">
      <c r="C11159" s="51"/>
    </row>
    <row r="11160" spans="3:3" x14ac:dyDescent="0.3">
      <c r="C11160" s="51"/>
    </row>
    <row r="11161" spans="3:3" x14ac:dyDescent="0.3">
      <c r="C11161" s="51"/>
    </row>
    <row r="11162" spans="3:3" x14ac:dyDescent="0.3">
      <c r="C11162" s="51"/>
    </row>
    <row r="11163" spans="3:3" x14ac:dyDescent="0.3">
      <c r="C11163" s="51"/>
    </row>
    <row r="11164" spans="3:3" x14ac:dyDescent="0.3">
      <c r="C11164" s="51"/>
    </row>
    <row r="11165" spans="3:3" x14ac:dyDescent="0.3">
      <c r="C11165" s="51"/>
    </row>
    <row r="11166" spans="3:3" x14ac:dyDescent="0.3">
      <c r="C11166" s="51"/>
    </row>
    <row r="11167" spans="3:3" x14ac:dyDescent="0.3">
      <c r="C11167" s="51"/>
    </row>
    <row r="11168" spans="3:3" x14ac:dyDescent="0.3">
      <c r="C11168" s="51"/>
    </row>
    <row r="11169" spans="3:3" x14ac:dyDescent="0.3">
      <c r="C11169" s="51"/>
    </row>
    <row r="11170" spans="3:3" x14ac:dyDescent="0.3">
      <c r="C11170" s="51"/>
    </row>
    <row r="11171" spans="3:3" x14ac:dyDescent="0.3">
      <c r="C11171" s="51"/>
    </row>
    <row r="11172" spans="3:3" x14ac:dyDescent="0.3">
      <c r="C11172" s="51"/>
    </row>
    <row r="11173" spans="3:3" x14ac:dyDescent="0.3">
      <c r="C11173" s="51"/>
    </row>
    <row r="11174" spans="3:3" x14ac:dyDescent="0.3">
      <c r="C11174" s="51"/>
    </row>
    <row r="11175" spans="3:3" x14ac:dyDescent="0.3">
      <c r="C11175" s="51"/>
    </row>
    <row r="11176" spans="3:3" x14ac:dyDescent="0.3">
      <c r="C11176" s="51"/>
    </row>
    <row r="11177" spans="3:3" x14ac:dyDescent="0.3">
      <c r="C11177" s="51"/>
    </row>
    <row r="11178" spans="3:3" x14ac:dyDescent="0.3">
      <c r="C11178" s="51"/>
    </row>
    <row r="11179" spans="3:3" x14ac:dyDescent="0.3">
      <c r="C11179" s="51"/>
    </row>
    <row r="11180" spans="3:3" x14ac:dyDescent="0.3">
      <c r="C11180" s="51"/>
    </row>
    <row r="11181" spans="3:3" x14ac:dyDescent="0.3">
      <c r="C11181" s="51"/>
    </row>
    <row r="11182" spans="3:3" x14ac:dyDescent="0.3">
      <c r="C11182" s="51"/>
    </row>
    <row r="11183" spans="3:3" x14ac:dyDescent="0.3">
      <c r="C11183" s="51"/>
    </row>
    <row r="11184" spans="3:3" x14ac:dyDescent="0.3">
      <c r="C11184" s="51"/>
    </row>
    <row r="11185" spans="3:3" x14ac:dyDescent="0.3">
      <c r="C11185" s="51"/>
    </row>
    <row r="11186" spans="3:3" x14ac:dyDescent="0.3">
      <c r="C11186" s="51"/>
    </row>
    <row r="11187" spans="3:3" x14ac:dyDescent="0.3">
      <c r="C11187" s="51"/>
    </row>
    <row r="11188" spans="3:3" x14ac:dyDescent="0.3">
      <c r="C11188" s="51"/>
    </row>
    <row r="11189" spans="3:3" x14ac:dyDescent="0.3">
      <c r="C11189" s="51"/>
    </row>
    <row r="11190" spans="3:3" x14ac:dyDescent="0.3">
      <c r="C11190" s="51"/>
    </row>
    <row r="11191" spans="3:3" x14ac:dyDescent="0.3">
      <c r="C11191" s="51"/>
    </row>
    <row r="11192" spans="3:3" x14ac:dyDescent="0.3">
      <c r="C11192" s="51"/>
    </row>
    <row r="11193" spans="3:3" x14ac:dyDescent="0.3">
      <c r="C11193" s="51"/>
    </row>
    <row r="11194" spans="3:3" x14ac:dyDescent="0.3">
      <c r="C11194" s="51"/>
    </row>
    <row r="11195" spans="3:3" x14ac:dyDescent="0.3">
      <c r="C11195" s="51"/>
    </row>
    <row r="11196" spans="3:3" x14ac:dyDescent="0.3">
      <c r="C11196" s="51"/>
    </row>
    <row r="11197" spans="3:3" x14ac:dyDescent="0.3">
      <c r="C11197" s="51"/>
    </row>
    <row r="11198" spans="3:3" x14ac:dyDescent="0.3">
      <c r="C11198" s="51"/>
    </row>
    <row r="11199" spans="3:3" x14ac:dyDescent="0.3">
      <c r="C11199" s="51"/>
    </row>
    <row r="11200" spans="3:3" x14ac:dyDescent="0.3">
      <c r="C11200" s="51"/>
    </row>
    <row r="11201" spans="3:3" x14ac:dyDescent="0.3">
      <c r="C11201" s="51"/>
    </row>
    <row r="11202" spans="3:3" x14ac:dyDescent="0.3">
      <c r="C11202" s="51"/>
    </row>
    <row r="11203" spans="3:3" x14ac:dyDescent="0.3">
      <c r="C11203" s="51"/>
    </row>
    <row r="11204" spans="3:3" x14ac:dyDescent="0.3">
      <c r="C11204" s="51"/>
    </row>
    <row r="11205" spans="3:3" x14ac:dyDescent="0.3">
      <c r="C11205" s="51"/>
    </row>
    <row r="11206" spans="3:3" x14ac:dyDescent="0.3">
      <c r="C11206" s="51"/>
    </row>
    <row r="11207" spans="3:3" x14ac:dyDescent="0.3">
      <c r="C11207" s="51"/>
    </row>
    <row r="11208" spans="3:3" x14ac:dyDescent="0.3">
      <c r="C11208" s="51"/>
    </row>
    <row r="11209" spans="3:3" x14ac:dyDescent="0.3">
      <c r="C11209" s="51"/>
    </row>
    <row r="11210" spans="3:3" x14ac:dyDescent="0.3">
      <c r="C11210" s="51"/>
    </row>
    <row r="11211" spans="3:3" x14ac:dyDescent="0.3">
      <c r="C11211" s="51"/>
    </row>
    <row r="11212" spans="3:3" x14ac:dyDescent="0.3">
      <c r="C11212" s="51"/>
    </row>
    <row r="11213" spans="3:3" x14ac:dyDescent="0.3">
      <c r="C11213" s="51"/>
    </row>
    <row r="11214" spans="3:3" x14ac:dyDescent="0.3">
      <c r="C11214" s="51"/>
    </row>
    <row r="11215" spans="3:3" x14ac:dyDescent="0.3">
      <c r="C11215" s="51"/>
    </row>
    <row r="11216" spans="3:3" x14ac:dyDescent="0.3">
      <c r="C11216" s="51"/>
    </row>
    <row r="11217" spans="3:3" x14ac:dyDescent="0.3">
      <c r="C11217" s="51"/>
    </row>
    <row r="11218" spans="3:3" x14ac:dyDescent="0.3">
      <c r="C11218" s="51"/>
    </row>
    <row r="11219" spans="3:3" x14ac:dyDescent="0.3">
      <c r="C11219" s="51"/>
    </row>
    <row r="11220" spans="3:3" x14ac:dyDescent="0.3">
      <c r="C11220" s="51"/>
    </row>
    <row r="11221" spans="3:3" x14ac:dyDescent="0.3">
      <c r="C11221" s="51"/>
    </row>
    <row r="11222" spans="3:3" x14ac:dyDescent="0.3">
      <c r="C11222" s="51"/>
    </row>
    <row r="11223" spans="3:3" x14ac:dyDescent="0.3">
      <c r="C11223" s="51"/>
    </row>
    <row r="11224" spans="3:3" x14ac:dyDescent="0.3">
      <c r="C11224" s="51"/>
    </row>
    <row r="11225" spans="3:3" x14ac:dyDescent="0.3">
      <c r="C11225" s="51"/>
    </row>
    <row r="11226" spans="3:3" x14ac:dyDescent="0.3">
      <c r="C11226" s="51"/>
    </row>
    <row r="11227" spans="3:3" x14ac:dyDescent="0.3">
      <c r="C11227" s="51"/>
    </row>
    <row r="11228" spans="3:3" x14ac:dyDescent="0.3">
      <c r="C11228" s="51"/>
    </row>
    <row r="11229" spans="3:3" x14ac:dyDescent="0.3">
      <c r="C11229" s="51"/>
    </row>
    <row r="11230" spans="3:3" x14ac:dyDescent="0.3">
      <c r="C11230" s="51"/>
    </row>
    <row r="11231" spans="3:3" x14ac:dyDescent="0.3">
      <c r="C11231" s="51"/>
    </row>
    <row r="11232" spans="3:3" x14ac:dyDescent="0.3">
      <c r="C11232" s="51"/>
    </row>
    <row r="11233" spans="3:3" x14ac:dyDescent="0.3">
      <c r="C11233" s="51"/>
    </row>
    <row r="11234" spans="3:3" x14ac:dyDescent="0.3">
      <c r="C11234" s="51"/>
    </row>
    <row r="11235" spans="3:3" x14ac:dyDescent="0.3">
      <c r="C11235" s="51"/>
    </row>
    <row r="11236" spans="3:3" x14ac:dyDescent="0.3">
      <c r="C11236" s="51"/>
    </row>
    <row r="11237" spans="3:3" x14ac:dyDescent="0.3">
      <c r="C11237" s="51"/>
    </row>
    <row r="11238" spans="3:3" x14ac:dyDescent="0.3">
      <c r="C11238" s="51"/>
    </row>
    <row r="11239" spans="3:3" x14ac:dyDescent="0.3">
      <c r="C11239" s="51"/>
    </row>
    <row r="11240" spans="3:3" x14ac:dyDescent="0.3">
      <c r="C11240" s="51"/>
    </row>
    <row r="11241" spans="3:3" x14ac:dyDescent="0.3">
      <c r="C11241" s="51"/>
    </row>
    <row r="11242" spans="3:3" x14ac:dyDescent="0.3">
      <c r="C11242" s="51"/>
    </row>
    <row r="11243" spans="3:3" x14ac:dyDescent="0.3">
      <c r="C11243" s="51"/>
    </row>
    <row r="11244" spans="3:3" x14ac:dyDescent="0.3">
      <c r="C11244" s="51"/>
    </row>
    <row r="11245" spans="3:3" x14ac:dyDescent="0.3">
      <c r="C11245" s="51"/>
    </row>
    <row r="11246" spans="3:3" x14ac:dyDescent="0.3">
      <c r="C11246" s="51"/>
    </row>
    <row r="11247" spans="3:3" x14ac:dyDescent="0.3">
      <c r="C11247" s="51"/>
    </row>
    <row r="11248" spans="3:3" x14ac:dyDescent="0.3">
      <c r="C11248" s="51"/>
    </row>
    <row r="11249" spans="3:3" x14ac:dyDescent="0.3">
      <c r="C11249" s="51"/>
    </row>
    <row r="11250" spans="3:3" x14ac:dyDescent="0.3">
      <c r="C11250" s="51"/>
    </row>
    <row r="11251" spans="3:3" x14ac:dyDescent="0.3">
      <c r="C11251" s="51"/>
    </row>
    <row r="11252" spans="3:3" x14ac:dyDescent="0.3">
      <c r="C11252" s="51"/>
    </row>
    <row r="11253" spans="3:3" x14ac:dyDescent="0.3">
      <c r="C11253" s="51"/>
    </row>
    <row r="11254" spans="3:3" x14ac:dyDescent="0.3">
      <c r="C11254" s="51"/>
    </row>
    <row r="11255" spans="3:3" x14ac:dyDescent="0.3">
      <c r="C11255" s="51"/>
    </row>
    <row r="11256" spans="3:3" x14ac:dyDescent="0.3">
      <c r="C11256" s="51"/>
    </row>
    <row r="11257" spans="3:3" x14ac:dyDescent="0.3">
      <c r="C11257" s="51"/>
    </row>
    <row r="11258" spans="3:3" x14ac:dyDescent="0.3">
      <c r="C11258" s="51"/>
    </row>
    <row r="11259" spans="3:3" x14ac:dyDescent="0.3">
      <c r="C11259" s="51"/>
    </row>
    <row r="11260" spans="3:3" x14ac:dyDescent="0.3">
      <c r="C11260" s="51"/>
    </row>
    <row r="11261" spans="3:3" x14ac:dyDescent="0.3">
      <c r="C11261" s="51"/>
    </row>
    <row r="11262" spans="3:3" x14ac:dyDescent="0.3">
      <c r="C11262" s="51"/>
    </row>
    <row r="11263" spans="3:3" x14ac:dyDescent="0.3">
      <c r="C11263" s="51"/>
    </row>
    <row r="11264" spans="3:3" x14ac:dyDescent="0.3">
      <c r="C11264" s="51"/>
    </row>
    <row r="11265" spans="3:3" x14ac:dyDescent="0.3">
      <c r="C11265" s="51"/>
    </row>
    <row r="11266" spans="3:3" x14ac:dyDescent="0.3">
      <c r="C11266" s="51"/>
    </row>
    <row r="11267" spans="3:3" x14ac:dyDescent="0.3">
      <c r="C11267" s="51"/>
    </row>
    <row r="11268" spans="3:3" x14ac:dyDescent="0.3">
      <c r="C11268" s="51"/>
    </row>
    <row r="11269" spans="3:3" x14ac:dyDescent="0.3">
      <c r="C11269" s="51"/>
    </row>
    <row r="11270" spans="3:3" x14ac:dyDescent="0.3">
      <c r="C11270" s="51"/>
    </row>
    <row r="11271" spans="3:3" x14ac:dyDescent="0.3">
      <c r="C11271" s="51"/>
    </row>
    <row r="11272" spans="3:3" x14ac:dyDescent="0.3">
      <c r="C11272" s="51"/>
    </row>
    <row r="11273" spans="3:3" x14ac:dyDescent="0.3">
      <c r="C11273" s="51"/>
    </row>
    <row r="11274" spans="3:3" x14ac:dyDescent="0.3">
      <c r="C11274" s="51"/>
    </row>
    <row r="11275" spans="3:3" x14ac:dyDescent="0.3">
      <c r="C11275" s="51"/>
    </row>
    <row r="11276" spans="3:3" x14ac:dyDescent="0.3">
      <c r="C11276" s="51"/>
    </row>
    <row r="11277" spans="3:3" x14ac:dyDescent="0.3">
      <c r="C11277" s="51"/>
    </row>
    <row r="11278" spans="3:3" x14ac:dyDescent="0.3">
      <c r="C11278" s="51"/>
    </row>
    <row r="11279" spans="3:3" x14ac:dyDescent="0.3">
      <c r="C11279" s="51"/>
    </row>
    <row r="11280" spans="3:3" x14ac:dyDescent="0.3">
      <c r="C11280" s="51"/>
    </row>
    <row r="11281" spans="3:3" x14ac:dyDescent="0.3">
      <c r="C11281" s="51"/>
    </row>
    <row r="11282" spans="3:3" x14ac:dyDescent="0.3">
      <c r="C11282" s="51"/>
    </row>
    <row r="11283" spans="3:3" x14ac:dyDescent="0.3">
      <c r="C11283" s="51"/>
    </row>
    <row r="11284" spans="3:3" x14ac:dyDescent="0.3">
      <c r="C11284" s="51"/>
    </row>
    <row r="11285" spans="3:3" x14ac:dyDescent="0.3">
      <c r="C11285" s="51"/>
    </row>
    <row r="11286" spans="3:3" x14ac:dyDescent="0.3">
      <c r="C11286" s="51"/>
    </row>
    <row r="11287" spans="3:3" x14ac:dyDescent="0.3">
      <c r="C11287" s="51"/>
    </row>
    <row r="11288" spans="3:3" x14ac:dyDescent="0.3">
      <c r="C11288" s="51"/>
    </row>
    <row r="11289" spans="3:3" x14ac:dyDescent="0.3">
      <c r="C11289" s="51"/>
    </row>
    <row r="11290" spans="3:3" x14ac:dyDescent="0.3">
      <c r="C11290" s="51"/>
    </row>
    <row r="11291" spans="3:3" x14ac:dyDescent="0.3">
      <c r="C11291" s="51"/>
    </row>
    <row r="11292" spans="3:3" x14ac:dyDescent="0.3">
      <c r="C11292" s="51"/>
    </row>
    <row r="11293" spans="3:3" x14ac:dyDescent="0.3">
      <c r="C11293" s="51"/>
    </row>
    <row r="11294" spans="3:3" x14ac:dyDescent="0.3">
      <c r="C11294" s="51"/>
    </row>
    <row r="11295" spans="3:3" x14ac:dyDescent="0.3">
      <c r="C11295" s="51"/>
    </row>
    <row r="11296" spans="3:3" x14ac:dyDescent="0.3">
      <c r="C11296" s="51"/>
    </row>
    <row r="11297" spans="3:8" x14ac:dyDescent="0.3">
      <c r="C11297" s="51"/>
    </row>
    <row r="11298" spans="3:8" x14ac:dyDescent="0.3">
      <c r="C11298" s="51"/>
    </row>
    <row r="11299" spans="3:8" x14ac:dyDescent="0.3">
      <c r="C11299" s="51"/>
    </row>
    <row r="11300" spans="3:8" x14ac:dyDescent="0.3">
      <c r="C11300" s="51"/>
    </row>
    <row r="11301" spans="3:8" x14ac:dyDescent="0.3">
      <c r="C11301" s="51"/>
      <c r="G11301" s="52"/>
      <c r="H11301" s="52"/>
    </row>
    <row r="11302" spans="3:8" x14ac:dyDescent="0.3">
      <c r="C11302" s="51"/>
    </row>
    <row r="11303" spans="3:8" x14ac:dyDescent="0.3">
      <c r="C11303" s="51"/>
    </row>
    <row r="11304" spans="3:8" x14ac:dyDescent="0.3">
      <c r="C11304" s="51"/>
    </row>
    <row r="11305" spans="3:8" x14ac:dyDescent="0.3">
      <c r="C11305" s="51"/>
    </row>
    <row r="11306" spans="3:8" x14ac:dyDescent="0.3">
      <c r="C11306" s="51"/>
    </row>
    <row r="11307" spans="3:8" x14ac:dyDescent="0.3">
      <c r="C11307" s="51"/>
    </row>
    <row r="11308" spans="3:8" x14ac:dyDescent="0.3">
      <c r="C11308" s="51"/>
    </row>
    <row r="11309" spans="3:8" x14ac:dyDescent="0.3">
      <c r="C11309" s="51"/>
    </row>
    <row r="11310" spans="3:8" x14ac:dyDescent="0.3">
      <c r="C11310" s="51"/>
    </row>
    <row r="11311" spans="3:8" x14ac:dyDescent="0.3">
      <c r="C11311" s="51"/>
    </row>
    <row r="11312" spans="3:8" x14ac:dyDescent="0.3">
      <c r="C11312" s="51"/>
      <c r="G11312" s="52"/>
      <c r="H11312" s="52"/>
    </row>
    <row r="11313" spans="3:3" x14ac:dyDescent="0.3">
      <c r="C11313" s="51"/>
    </row>
    <row r="11314" spans="3:3" x14ac:dyDescent="0.3">
      <c r="C11314" s="51"/>
    </row>
    <row r="11315" spans="3:3" x14ac:dyDescent="0.3">
      <c r="C11315" s="51"/>
    </row>
    <row r="11316" spans="3:3" x14ac:dyDescent="0.3">
      <c r="C11316" s="51"/>
    </row>
    <row r="11317" spans="3:3" x14ac:dyDescent="0.3">
      <c r="C11317" s="51"/>
    </row>
    <row r="11318" spans="3:3" x14ac:dyDescent="0.3">
      <c r="C11318" s="51"/>
    </row>
    <row r="11319" spans="3:3" x14ac:dyDescent="0.3">
      <c r="C11319" s="51"/>
    </row>
    <row r="11320" spans="3:3" x14ac:dyDescent="0.3">
      <c r="C11320" s="51"/>
    </row>
    <row r="11321" spans="3:3" x14ac:dyDescent="0.3">
      <c r="C11321" s="51"/>
    </row>
    <row r="11322" spans="3:3" x14ac:dyDescent="0.3">
      <c r="C11322" s="51"/>
    </row>
    <row r="11323" spans="3:3" x14ac:dyDescent="0.3">
      <c r="C11323" s="51"/>
    </row>
    <row r="11324" spans="3:3" x14ac:dyDescent="0.3">
      <c r="C11324" s="51"/>
    </row>
    <row r="11325" spans="3:3" x14ac:dyDescent="0.3">
      <c r="C11325" s="51"/>
    </row>
    <row r="11326" spans="3:3" x14ac:dyDescent="0.3">
      <c r="C11326" s="51"/>
    </row>
    <row r="11327" spans="3:3" x14ac:dyDescent="0.3">
      <c r="C11327" s="51"/>
    </row>
    <row r="11328" spans="3:3" x14ac:dyDescent="0.3">
      <c r="C11328" s="51"/>
    </row>
    <row r="11329" spans="3:8" x14ac:dyDescent="0.3">
      <c r="C11329" s="51"/>
    </row>
    <row r="11330" spans="3:8" x14ac:dyDescent="0.3">
      <c r="C11330" s="51"/>
    </row>
    <row r="11331" spans="3:8" x14ac:dyDescent="0.3">
      <c r="C11331" s="51"/>
    </row>
    <row r="11332" spans="3:8" x14ac:dyDescent="0.3">
      <c r="C11332" s="51"/>
    </row>
    <row r="11333" spans="3:8" x14ac:dyDescent="0.3">
      <c r="C11333" s="51"/>
    </row>
    <row r="11334" spans="3:8" x14ac:dyDescent="0.3">
      <c r="C11334" s="51"/>
    </row>
    <row r="11335" spans="3:8" x14ac:dyDescent="0.3">
      <c r="C11335" s="51"/>
    </row>
    <row r="11336" spans="3:8" x14ac:dyDescent="0.3">
      <c r="C11336" s="51"/>
    </row>
    <row r="11337" spans="3:8" x14ac:dyDescent="0.3">
      <c r="C11337" s="51"/>
    </row>
    <row r="11338" spans="3:8" x14ac:dyDescent="0.3">
      <c r="C11338" s="51"/>
    </row>
    <row r="11339" spans="3:8" x14ac:dyDescent="0.3">
      <c r="C11339" s="51"/>
    </row>
    <row r="11340" spans="3:8" x14ac:dyDescent="0.3">
      <c r="C11340" s="51"/>
      <c r="G11340" s="52"/>
      <c r="H11340" s="52"/>
    </row>
    <row r="11341" spans="3:8" x14ac:dyDescent="0.3">
      <c r="C11341" s="51"/>
    </row>
    <row r="11342" spans="3:8" x14ac:dyDescent="0.3">
      <c r="C11342" s="51"/>
    </row>
    <row r="11343" spans="3:8" x14ac:dyDescent="0.3">
      <c r="C11343" s="51"/>
    </row>
    <row r="11344" spans="3:8" x14ac:dyDescent="0.3">
      <c r="C11344" s="51"/>
    </row>
    <row r="11345" spans="3:8" x14ac:dyDescent="0.3">
      <c r="C11345" s="51"/>
    </row>
    <row r="11346" spans="3:8" x14ac:dyDescent="0.3">
      <c r="C11346" s="51"/>
    </row>
    <row r="11347" spans="3:8" x14ac:dyDescent="0.3">
      <c r="C11347" s="51"/>
    </row>
    <row r="11348" spans="3:8" x14ac:dyDescent="0.3">
      <c r="C11348" s="51"/>
    </row>
    <row r="11349" spans="3:8" x14ac:dyDescent="0.3">
      <c r="C11349" s="51"/>
    </row>
    <row r="11350" spans="3:8" x14ac:dyDescent="0.3">
      <c r="C11350" s="51"/>
    </row>
    <row r="11351" spans="3:8" x14ac:dyDescent="0.3">
      <c r="C11351" s="51"/>
      <c r="G11351" s="52"/>
      <c r="H11351" s="52"/>
    </row>
    <row r="11352" spans="3:8" x14ac:dyDescent="0.3">
      <c r="C11352" s="51"/>
    </row>
    <row r="11353" spans="3:8" x14ac:dyDescent="0.3">
      <c r="C11353" s="51"/>
    </row>
    <row r="11354" spans="3:8" x14ac:dyDescent="0.3">
      <c r="C11354" s="51"/>
    </row>
    <row r="11355" spans="3:8" x14ac:dyDescent="0.3">
      <c r="C11355" s="51"/>
    </row>
    <row r="11356" spans="3:8" x14ac:dyDescent="0.3">
      <c r="C11356" s="51"/>
    </row>
    <row r="11357" spans="3:8" x14ac:dyDescent="0.3">
      <c r="C11357" s="51"/>
    </row>
    <row r="11358" spans="3:8" x14ac:dyDescent="0.3">
      <c r="C11358" s="51"/>
    </row>
    <row r="11359" spans="3:8" x14ac:dyDescent="0.3">
      <c r="C11359" s="51"/>
    </row>
    <row r="11360" spans="3:8" x14ac:dyDescent="0.3">
      <c r="C11360" s="51"/>
    </row>
    <row r="11361" spans="3:3" x14ac:dyDescent="0.3">
      <c r="C11361" s="51"/>
    </row>
    <row r="11362" spans="3:3" x14ac:dyDescent="0.3">
      <c r="C11362" s="51"/>
    </row>
    <row r="11363" spans="3:3" x14ac:dyDescent="0.3">
      <c r="C11363" s="51"/>
    </row>
    <row r="11364" spans="3:3" x14ac:dyDescent="0.3">
      <c r="C11364" s="51"/>
    </row>
    <row r="11365" spans="3:3" x14ac:dyDescent="0.3">
      <c r="C11365" s="51"/>
    </row>
    <row r="11366" spans="3:3" x14ac:dyDescent="0.3">
      <c r="C11366" s="51"/>
    </row>
    <row r="11367" spans="3:3" x14ac:dyDescent="0.3">
      <c r="C11367" s="51"/>
    </row>
    <row r="11368" spans="3:3" x14ac:dyDescent="0.3">
      <c r="C11368" s="51"/>
    </row>
    <row r="11369" spans="3:3" x14ac:dyDescent="0.3">
      <c r="C11369" s="51"/>
    </row>
    <row r="11370" spans="3:3" x14ac:dyDescent="0.3">
      <c r="C11370" s="51"/>
    </row>
    <row r="11371" spans="3:3" x14ac:dyDescent="0.3">
      <c r="C11371" s="51"/>
    </row>
    <row r="11372" spans="3:3" x14ac:dyDescent="0.3">
      <c r="C11372" s="51"/>
    </row>
    <row r="11373" spans="3:3" x14ac:dyDescent="0.3">
      <c r="C11373" s="51"/>
    </row>
    <row r="11374" spans="3:3" x14ac:dyDescent="0.3">
      <c r="C11374" s="51"/>
    </row>
    <row r="11375" spans="3:3" x14ac:dyDescent="0.3">
      <c r="C11375" s="51"/>
    </row>
    <row r="11376" spans="3:3" x14ac:dyDescent="0.3">
      <c r="C11376" s="51"/>
    </row>
    <row r="11377" spans="3:3" x14ac:dyDescent="0.3">
      <c r="C11377" s="51"/>
    </row>
    <row r="11378" spans="3:3" x14ac:dyDescent="0.3">
      <c r="C11378" s="51"/>
    </row>
    <row r="11379" spans="3:3" x14ac:dyDescent="0.3">
      <c r="C11379" s="51"/>
    </row>
    <row r="11380" spans="3:3" x14ac:dyDescent="0.3">
      <c r="C11380" s="51"/>
    </row>
    <row r="11381" spans="3:3" x14ac:dyDescent="0.3">
      <c r="C11381" s="51"/>
    </row>
    <row r="11382" spans="3:3" x14ac:dyDescent="0.3">
      <c r="C11382" s="51"/>
    </row>
    <row r="11383" spans="3:3" x14ac:dyDescent="0.3">
      <c r="C11383" s="51"/>
    </row>
    <row r="11384" spans="3:3" x14ac:dyDescent="0.3">
      <c r="C11384" s="51"/>
    </row>
    <row r="11385" spans="3:3" x14ac:dyDescent="0.3">
      <c r="C11385" s="51"/>
    </row>
    <row r="11386" spans="3:3" x14ac:dyDescent="0.3">
      <c r="C11386" s="51"/>
    </row>
    <row r="11387" spans="3:3" x14ac:dyDescent="0.3">
      <c r="C11387" s="51"/>
    </row>
    <row r="11388" spans="3:3" x14ac:dyDescent="0.3">
      <c r="C11388" s="51"/>
    </row>
    <row r="11389" spans="3:3" x14ac:dyDescent="0.3">
      <c r="C11389" s="51"/>
    </row>
    <row r="11390" spans="3:3" x14ac:dyDescent="0.3">
      <c r="C11390" s="51"/>
    </row>
    <row r="11391" spans="3:3" x14ac:dyDescent="0.3">
      <c r="C11391" s="51"/>
    </row>
    <row r="11392" spans="3:3" x14ac:dyDescent="0.3">
      <c r="C11392" s="51"/>
    </row>
    <row r="11393" spans="3:3" x14ac:dyDescent="0.3">
      <c r="C11393" s="51"/>
    </row>
    <row r="11394" spans="3:3" x14ac:dyDescent="0.3">
      <c r="C11394" s="51"/>
    </row>
    <row r="11395" spans="3:3" x14ac:dyDescent="0.3">
      <c r="C11395" s="51"/>
    </row>
    <row r="11396" spans="3:3" x14ac:dyDescent="0.3">
      <c r="C11396" s="51"/>
    </row>
    <row r="11397" spans="3:3" x14ac:dyDescent="0.3">
      <c r="C11397" s="51"/>
    </row>
    <row r="11398" spans="3:3" x14ac:dyDescent="0.3">
      <c r="C11398" s="51"/>
    </row>
    <row r="11399" spans="3:3" x14ac:dyDescent="0.3">
      <c r="C11399" s="51"/>
    </row>
    <row r="11400" spans="3:3" x14ac:dyDescent="0.3">
      <c r="C11400" s="51"/>
    </row>
    <row r="11401" spans="3:3" x14ac:dyDescent="0.3">
      <c r="C11401" s="51"/>
    </row>
    <row r="11402" spans="3:3" x14ac:dyDescent="0.3">
      <c r="C11402" s="51"/>
    </row>
    <row r="11403" spans="3:3" x14ac:dyDescent="0.3">
      <c r="C11403" s="51"/>
    </row>
    <row r="11404" spans="3:3" x14ac:dyDescent="0.3">
      <c r="C11404" s="51"/>
    </row>
    <row r="11405" spans="3:3" x14ac:dyDescent="0.3">
      <c r="C11405" s="51"/>
    </row>
    <row r="11406" spans="3:3" x14ac:dyDescent="0.3">
      <c r="C11406" s="51"/>
    </row>
    <row r="11407" spans="3:3" x14ac:dyDescent="0.3">
      <c r="C11407" s="51"/>
    </row>
    <row r="11408" spans="3:3" x14ac:dyDescent="0.3">
      <c r="C11408" s="51"/>
    </row>
    <row r="11409" spans="3:3" x14ac:dyDescent="0.3">
      <c r="C11409" s="51"/>
    </row>
    <row r="11410" spans="3:3" x14ac:dyDescent="0.3">
      <c r="C11410" s="51"/>
    </row>
    <row r="11411" spans="3:3" x14ac:dyDescent="0.3">
      <c r="C11411" s="51"/>
    </row>
    <row r="11412" spans="3:3" x14ac:dyDescent="0.3">
      <c r="C11412" s="51"/>
    </row>
    <row r="11413" spans="3:3" x14ac:dyDescent="0.3">
      <c r="C11413" s="51"/>
    </row>
    <row r="11414" spans="3:3" x14ac:dyDescent="0.3">
      <c r="C11414" s="51"/>
    </row>
    <row r="11415" spans="3:3" x14ac:dyDescent="0.3">
      <c r="C11415" s="51"/>
    </row>
    <row r="11416" spans="3:3" x14ac:dyDescent="0.3">
      <c r="C11416" s="51"/>
    </row>
    <row r="11417" spans="3:3" x14ac:dyDescent="0.3">
      <c r="C11417" s="51"/>
    </row>
    <row r="11418" spans="3:3" x14ac:dyDescent="0.3">
      <c r="C11418" s="51"/>
    </row>
    <row r="11419" spans="3:3" x14ac:dyDescent="0.3">
      <c r="C11419" s="51"/>
    </row>
    <row r="11420" spans="3:3" x14ac:dyDescent="0.3">
      <c r="C11420" s="51"/>
    </row>
    <row r="11421" spans="3:3" x14ac:dyDescent="0.3">
      <c r="C11421" s="51"/>
    </row>
    <row r="11422" spans="3:3" x14ac:dyDescent="0.3">
      <c r="C11422" s="51"/>
    </row>
    <row r="11423" spans="3:3" x14ac:dyDescent="0.3">
      <c r="C11423" s="51"/>
    </row>
    <row r="11424" spans="3:3" x14ac:dyDescent="0.3">
      <c r="C11424" s="51"/>
    </row>
    <row r="11425" spans="3:3" x14ac:dyDescent="0.3">
      <c r="C11425" s="51"/>
    </row>
    <row r="11426" spans="3:3" x14ac:dyDescent="0.3">
      <c r="C11426" s="51"/>
    </row>
    <row r="11427" spans="3:3" x14ac:dyDescent="0.3">
      <c r="C11427" s="51"/>
    </row>
    <row r="11428" spans="3:3" x14ac:dyDescent="0.3">
      <c r="C11428" s="51"/>
    </row>
    <row r="11429" spans="3:3" x14ac:dyDescent="0.3">
      <c r="C11429" s="51"/>
    </row>
    <row r="11430" spans="3:3" x14ac:dyDescent="0.3">
      <c r="C11430" s="51"/>
    </row>
    <row r="11431" spans="3:3" x14ac:dyDescent="0.3">
      <c r="C11431" s="51"/>
    </row>
    <row r="11432" spans="3:3" x14ac:dyDescent="0.3">
      <c r="C11432" s="51"/>
    </row>
    <row r="11433" spans="3:3" x14ac:dyDescent="0.3">
      <c r="C11433" s="51"/>
    </row>
    <row r="11434" spans="3:3" x14ac:dyDescent="0.3">
      <c r="C11434" s="51"/>
    </row>
    <row r="11435" spans="3:3" x14ac:dyDescent="0.3">
      <c r="C11435" s="51"/>
    </row>
    <row r="11436" spans="3:3" x14ac:dyDescent="0.3">
      <c r="C11436" s="51"/>
    </row>
    <row r="11437" spans="3:3" x14ac:dyDescent="0.3">
      <c r="C11437" s="51"/>
    </row>
    <row r="11438" spans="3:3" x14ac:dyDescent="0.3">
      <c r="C11438" s="51"/>
    </row>
    <row r="11439" spans="3:3" x14ac:dyDescent="0.3">
      <c r="C11439" s="51"/>
    </row>
    <row r="11440" spans="3:3" x14ac:dyDescent="0.3">
      <c r="C11440" s="51"/>
    </row>
    <row r="11441" spans="3:3" x14ac:dyDescent="0.3">
      <c r="C11441" s="51"/>
    </row>
    <row r="11442" spans="3:3" x14ac:dyDescent="0.3">
      <c r="C11442" s="51"/>
    </row>
    <row r="11443" spans="3:3" x14ac:dyDescent="0.3">
      <c r="C11443" s="51"/>
    </row>
    <row r="11444" spans="3:3" x14ac:dyDescent="0.3">
      <c r="C11444" s="51"/>
    </row>
    <row r="11445" spans="3:3" x14ac:dyDescent="0.3">
      <c r="C11445" s="51"/>
    </row>
    <row r="11446" spans="3:3" x14ac:dyDescent="0.3">
      <c r="C11446" s="51"/>
    </row>
    <row r="11447" spans="3:3" x14ac:dyDescent="0.3">
      <c r="C11447" s="51"/>
    </row>
    <row r="11448" spans="3:3" x14ac:dyDescent="0.3">
      <c r="C11448" s="51"/>
    </row>
    <row r="11449" spans="3:3" x14ac:dyDescent="0.3">
      <c r="C11449" s="51"/>
    </row>
    <row r="11450" spans="3:3" x14ac:dyDescent="0.3">
      <c r="C11450" s="51"/>
    </row>
    <row r="11451" spans="3:3" x14ac:dyDescent="0.3">
      <c r="C11451" s="51"/>
    </row>
    <row r="11452" spans="3:3" x14ac:dyDescent="0.3">
      <c r="C11452" s="51"/>
    </row>
    <row r="11453" spans="3:3" x14ac:dyDescent="0.3">
      <c r="C11453" s="51"/>
    </row>
    <row r="11454" spans="3:3" x14ac:dyDescent="0.3">
      <c r="C11454" s="51"/>
    </row>
    <row r="11455" spans="3:3" x14ac:dyDescent="0.3">
      <c r="C11455" s="51"/>
    </row>
    <row r="11456" spans="3:3" x14ac:dyDescent="0.3">
      <c r="C11456" s="51"/>
    </row>
    <row r="11457" spans="3:3" x14ac:dyDescent="0.3">
      <c r="C11457" s="51"/>
    </row>
    <row r="11458" spans="3:3" x14ac:dyDescent="0.3">
      <c r="C11458" s="51"/>
    </row>
    <row r="11459" spans="3:3" x14ac:dyDescent="0.3">
      <c r="C11459" s="51"/>
    </row>
    <row r="11460" spans="3:3" x14ac:dyDescent="0.3">
      <c r="C11460" s="51"/>
    </row>
    <row r="11461" spans="3:3" x14ac:dyDescent="0.3">
      <c r="C11461" s="51"/>
    </row>
    <row r="11462" spans="3:3" x14ac:dyDescent="0.3">
      <c r="C11462" s="51"/>
    </row>
    <row r="11463" spans="3:3" x14ac:dyDescent="0.3">
      <c r="C11463" s="51"/>
    </row>
    <row r="11464" spans="3:3" x14ac:dyDescent="0.3">
      <c r="C11464" s="51"/>
    </row>
    <row r="11465" spans="3:3" x14ac:dyDescent="0.3">
      <c r="C11465" s="51"/>
    </row>
    <row r="11466" spans="3:3" x14ac:dyDescent="0.3">
      <c r="C11466" s="51"/>
    </row>
    <row r="11467" spans="3:3" x14ac:dyDescent="0.3">
      <c r="C11467" s="51"/>
    </row>
    <row r="11468" spans="3:3" x14ac:dyDescent="0.3">
      <c r="C11468" s="51"/>
    </row>
    <row r="11469" spans="3:3" x14ac:dyDescent="0.3">
      <c r="C11469" s="51"/>
    </row>
    <row r="11470" spans="3:3" x14ac:dyDescent="0.3">
      <c r="C11470" s="51"/>
    </row>
    <row r="11471" spans="3:3" x14ac:dyDescent="0.3">
      <c r="C11471" s="51"/>
    </row>
    <row r="11472" spans="3:3" x14ac:dyDescent="0.3">
      <c r="C11472" s="51"/>
    </row>
    <row r="11473" spans="3:3" x14ac:dyDescent="0.3">
      <c r="C11473" s="51"/>
    </row>
    <row r="11474" spans="3:3" x14ac:dyDescent="0.3">
      <c r="C11474" s="51"/>
    </row>
    <row r="11475" spans="3:3" x14ac:dyDescent="0.3">
      <c r="C11475" s="51"/>
    </row>
    <row r="11476" spans="3:3" x14ac:dyDescent="0.3">
      <c r="C11476" s="51"/>
    </row>
    <row r="11477" spans="3:3" x14ac:dyDescent="0.3">
      <c r="C11477" s="51"/>
    </row>
    <row r="11478" spans="3:3" x14ac:dyDescent="0.3">
      <c r="C11478" s="51"/>
    </row>
    <row r="11479" spans="3:3" x14ac:dyDescent="0.3">
      <c r="C11479" s="51"/>
    </row>
    <row r="11480" spans="3:3" x14ac:dyDescent="0.3">
      <c r="C11480" s="51"/>
    </row>
    <row r="11481" spans="3:3" x14ac:dyDescent="0.3">
      <c r="C11481" s="51"/>
    </row>
    <row r="11482" spans="3:3" x14ac:dyDescent="0.3">
      <c r="C11482" s="51"/>
    </row>
    <row r="11483" spans="3:3" x14ac:dyDescent="0.3">
      <c r="C11483" s="51"/>
    </row>
    <row r="11484" spans="3:3" x14ac:dyDescent="0.3">
      <c r="C11484" s="51"/>
    </row>
    <row r="11485" spans="3:3" x14ac:dyDescent="0.3">
      <c r="C11485" s="51"/>
    </row>
    <row r="11486" spans="3:3" x14ac:dyDescent="0.3">
      <c r="C11486" s="51"/>
    </row>
    <row r="11487" spans="3:3" x14ac:dyDescent="0.3">
      <c r="C11487" s="51"/>
    </row>
    <row r="11488" spans="3:3" x14ac:dyDescent="0.3">
      <c r="C11488" s="51"/>
    </row>
    <row r="11489" spans="3:3" x14ac:dyDescent="0.3">
      <c r="C11489" s="51"/>
    </row>
    <row r="11490" spans="3:3" x14ac:dyDescent="0.3">
      <c r="C11490" s="51"/>
    </row>
    <row r="11491" spans="3:3" x14ac:dyDescent="0.3">
      <c r="C11491" s="51"/>
    </row>
    <row r="11492" spans="3:3" x14ac:dyDescent="0.3">
      <c r="C11492" s="51"/>
    </row>
    <row r="11493" spans="3:3" x14ac:dyDescent="0.3">
      <c r="C11493" s="51"/>
    </row>
    <row r="11494" spans="3:3" x14ac:dyDescent="0.3">
      <c r="C11494" s="51"/>
    </row>
    <row r="11495" spans="3:3" x14ac:dyDescent="0.3">
      <c r="C11495" s="51"/>
    </row>
    <row r="11496" spans="3:3" x14ac:dyDescent="0.3">
      <c r="C11496" s="51"/>
    </row>
    <row r="11497" spans="3:3" x14ac:dyDescent="0.3">
      <c r="C11497" s="51"/>
    </row>
    <row r="11498" spans="3:3" x14ac:dyDescent="0.3">
      <c r="C11498" s="51"/>
    </row>
    <row r="11499" spans="3:3" x14ac:dyDescent="0.3">
      <c r="C11499" s="51"/>
    </row>
    <row r="11500" spans="3:3" x14ac:dyDescent="0.3">
      <c r="C11500" s="51"/>
    </row>
    <row r="11501" spans="3:3" x14ac:dyDescent="0.3">
      <c r="C11501" s="51"/>
    </row>
    <row r="11502" spans="3:3" x14ac:dyDescent="0.3">
      <c r="C11502" s="51"/>
    </row>
    <row r="11503" spans="3:3" x14ac:dyDescent="0.3">
      <c r="C11503" s="51"/>
    </row>
    <row r="11504" spans="3:3" x14ac:dyDescent="0.3">
      <c r="C11504" s="51"/>
    </row>
    <row r="11505" spans="3:3" x14ac:dyDescent="0.3">
      <c r="C11505" s="51"/>
    </row>
    <row r="11506" spans="3:3" x14ac:dyDescent="0.3">
      <c r="C11506" s="51"/>
    </row>
    <row r="11507" spans="3:3" x14ac:dyDescent="0.3">
      <c r="C11507" s="51"/>
    </row>
    <row r="11508" spans="3:3" x14ac:dyDescent="0.3">
      <c r="C11508" s="51"/>
    </row>
    <row r="11509" spans="3:3" x14ac:dyDescent="0.3">
      <c r="C11509" s="51"/>
    </row>
    <row r="11510" spans="3:3" x14ac:dyDescent="0.3">
      <c r="C11510" s="51"/>
    </row>
    <row r="11511" spans="3:3" x14ac:dyDescent="0.3">
      <c r="C11511" s="51"/>
    </row>
    <row r="11512" spans="3:3" x14ac:dyDescent="0.3">
      <c r="C11512" s="51"/>
    </row>
    <row r="11513" spans="3:3" x14ac:dyDescent="0.3">
      <c r="C11513" s="51"/>
    </row>
    <row r="11514" spans="3:3" x14ac:dyDescent="0.3">
      <c r="C11514" s="51"/>
    </row>
    <row r="11515" spans="3:3" x14ac:dyDescent="0.3">
      <c r="C11515" s="51"/>
    </row>
    <row r="11516" spans="3:3" x14ac:dyDescent="0.3">
      <c r="C11516" s="51"/>
    </row>
    <row r="11517" spans="3:3" x14ac:dyDescent="0.3">
      <c r="C11517" s="51"/>
    </row>
    <row r="11518" spans="3:3" x14ac:dyDescent="0.3">
      <c r="C11518" s="51"/>
    </row>
    <row r="11519" spans="3:3" x14ac:dyDescent="0.3">
      <c r="C11519" s="51"/>
    </row>
    <row r="11520" spans="3:3" x14ac:dyDescent="0.3">
      <c r="C11520" s="51"/>
    </row>
    <row r="11521" spans="3:3" x14ac:dyDescent="0.3">
      <c r="C11521" s="51"/>
    </row>
    <row r="11522" spans="3:3" x14ac:dyDescent="0.3">
      <c r="C11522" s="51"/>
    </row>
    <row r="11523" spans="3:3" x14ac:dyDescent="0.3">
      <c r="C11523" s="51"/>
    </row>
    <row r="11524" spans="3:3" x14ac:dyDescent="0.3">
      <c r="C11524" s="51"/>
    </row>
    <row r="11525" spans="3:3" x14ac:dyDescent="0.3">
      <c r="C11525" s="51"/>
    </row>
    <row r="11526" spans="3:3" x14ac:dyDescent="0.3">
      <c r="C11526" s="51"/>
    </row>
    <row r="11527" spans="3:3" x14ac:dyDescent="0.3">
      <c r="C11527" s="51"/>
    </row>
    <row r="11528" spans="3:3" x14ac:dyDescent="0.3">
      <c r="C11528" s="51"/>
    </row>
    <row r="11529" spans="3:3" x14ac:dyDescent="0.3">
      <c r="C11529" s="51"/>
    </row>
    <row r="11530" spans="3:3" x14ac:dyDescent="0.3">
      <c r="C11530" s="51"/>
    </row>
    <row r="11531" spans="3:3" x14ac:dyDescent="0.3">
      <c r="C11531" s="51"/>
    </row>
    <row r="11532" spans="3:3" x14ac:dyDescent="0.3">
      <c r="C11532" s="51"/>
    </row>
    <row r="11533" spans="3:3" x14ac:dyDescent="0.3">
      <c r="C11533" s="51"/>
    </row>
    <row r="11534" spans="3:3" x14ac:dyDescent="0.3">
      <c r="C11534" s="51"/>
    </row>
    <row r="11535" spans="3:3" x14ac:dyDescent="0.3">
      <c r="C11535" s="51"/>
    </row>
    <row r="11536" spans="3:3" x14ac:dyDescent="0.3">
      <c r="C11536" s="51"/>
    </row>
    <row r="11537" spans="3:3" x14ac:dyDescent="0.3">
      <c r="C11537" s="51"/>
    </row>
    <row r="11538" spans="3:3" x14ac:dyDescent="0.3">
      <c r="C11538" s="51"/>
    </row>
    <row r="11539" spans="3:3" x14ac:dyDescent="0.3">
      <c r="C11539" s="51"/>
    </row>
    <row r="11540" spans="3:3" x14ac:dyDescent="0.3">
      <c r="C11540" s="51"/>
    </row>
    <row r="11541" spans="3:3" x14ac:dyDescent="0.3">
      <c r="C11541" s="51"/>
    </row>
    <row r="11542" spans="3:3" x14ac:dyDescent="0.3">
      <c r="C11542" s="51"/>
    </row>
    <row r="11543" spans="3:3" x14ac:dyDescent="0.3">
      <c r="C11543" s="51"/>
    </row>
    <row r="11544" spans="3:3" x14ac:dyDescent="0.3">
      <c r="C11544" s="51"/>
    </row>
    <row r="11545" spans="3:3" x14ac:dyDescent="0.3">
      <c r="C11545" s="51"/>
    </row>
    <row r="11546" spans="3:3" x14ac:dyDescent="0.3">
      <c r="C11546" s="51"/>
    </row>
    <row r="11547" spans="3:3" x14ac:dyDescent="0.3">
      <c r="C11547" s="51"/>
    </row>
    <row r="11548" spans="3:3" x14ac:dyDescent="0.3">
      <c r="C11548" s="51"/>
    </row>
    <row r="11549" spans="3:3" x14ac:dyDescent="0.3">
      <c r="C11549" s="51"/>
    </row>
    <row r="11550" spans="3:3" x14ac:dyDescent="0.3">
      <c r="C11550" s="51"/>
    </row>
    <row r="11551" spans="3:3" x14ac:dyDescent="0.3">
      <c r="C11551" s="51"/>
    </row>
    <row r="11552" spans="3:3" x14ac:dyDescent="0.3">
      <c r="C11552" s="51"/>
    </row>
    <row r="11553" spans="3:3" x14ac:dyDescent="0.3">
      <c r="C11553" s="51"/>
    </row>
    <row r="11554" spans="3:3" x14ac:dyDescent="0.3">
      <c r="C11554" s="51"/>
    </row>
    <row r="11555" spans="3:3" x14ac:dyDescent="0.3">
      <c r="C11555" s="51"/>
    </row>
    <row r="11556" spans="3:3" x14ac:dyDescent="0.3">
      <c r="C11556" s="51"/>
    </row>
    <row r="11557" spans="3:3" x14ac:dyDescent="0.3">
      <c r="C11557" s="51"/>
    </row>
    <row r="11558" spans="3:3" x14ac:dyDescent="0.3">
      <c r="C11558" s="51"/>
    </row>
    <row r="11559" spans="3:3" x14ac:dyDescent="0.3">
      <c r="C11559" s="51"/>
    </row>
    <row r="11560" spans="3:3" x14ac:dyDescent="0.3">
      <c r="C11560" s="51"/>
    </row>
    <row r="11561" spans="3:3" x14ac:dyDescent="0.3">
      <c r="C11561" s="51"/>
    </row>
    <row r="11562" spans="3:3" x14ac:dyDescent="0.3">
      <c r="C11562" s="51"/>
    </row>
    <row r="11563" spans="3:3" x14ac:dyDescent="0.3">
      <c r="C11563" s="51"/>
    </row>
    <row r="11564" spans="3:3" x14ac:dyDescent="0.3">
      <c r="C11564" s="51"/>
    </row>
    <row r="11565" spans="3:3" x14ac:dyDescent="0.3">
      <c r="C11565" s="51"/>
    </row>
    <row r="11566" spans="3:3" x14ac:dyDescent="0.3">
      <c r="C11566" s="51"/>
    </row>
    <row r="11567" spans="3:3" x14ac:dyDescent="0.3">
      <c r="C11567" s="51"/>
    </row>
    <row r="11568" spans="3:3" x14ac:dyDescent="0.3">
      <c r="C11568" s="51"/>
    </row>
    <row r="11569" spans="3:3" x14ac:dyDescent="0.3">
      <c r="C11569" s="51"/>
    </row>
    <row r="11570" spans="3:3" x14ac:dyDescent="0.3">
      <c r="C11570" s="51"/>
    </row>
    <row r="11571" spans="3:3" x14ac:dyDescent="0.3">
      <c r="C11571" s="51"/>
    </row>
    <row r="11572" spans="3:3" x14ac:dyDescent="0.3">
      <c r="C11572" s="51"/>
    </row>
    <row r="11573" spans="3:3" x14ac:dyDescent="0.3">
      <c r="C11573" s="51"/>
    </row>
    <row r="11574" spans="3:3" x14ac:dyDescent="0.3">
      <c r="C11574" s="51"/>
    </row>
    <row r="11575" spans="3:3" x14ac:dyDescent="0.3">
      <c r="C11575" s="51"/>
    </row>
    <row r="11576" spans="3:3" x14ac:dyDescent="0.3">
      <c r="C11576" s="51"/>
    </row>
    <row r="11577" spans="3:3" x14ac:dyDescent="0.3">
      <c r="C11577" s="51"/>
    </row>
    <row r="11578" spans="3:3" x14ac:dyDescent="0.3">
      <c r="C11578" s="51"/>
    </row>
    <row r="11579" spans="3:3" x14ac:dyDescent="0.3">
      <c r="C11579" s="51"/>
    </row>
    <row r="11580" spans="3:3" x14ac:dyDescent="0.3">
      <c r="C11580" s="51"/>
    </row>
    <row r="11581" spans="3:3" x14ac:dyDescent="0.3">
      <c r="C11581" s="51"/>
    </row>
    <row r="11582" spans="3:3" x14ac:dyDescent="0.3">
      <c r="C11582" s="51"/>
    </row>
    <row r="11583" spans="3:3" x14ac:dyDescent="0.3">
      <c r="C11583" s="51"/>
    </row>
    <row r="11584" spans="3:3" x14ac:dyDescent="0.3">
      <c r="C11584" s="51"/>
    </row>
    <row r="11585" spans="3:3" x14ac:dyDescent="0.3">
      <c r="C11585" s="51"/>
    </row>
    <row r="11586" spans="3:3" x14ac:dyDescent="0.3">
      <c r="C11586" s="51"/>
    </row>
    <row r="11587" spans="3:3" x14ac:dyDescent="0.3">
      <c r="C11587" s="51"/>
    </row>
    <row r="11588" spans="3:3" x14ac:dyDescent="0.3">
      <c r="C11588" s="51"/>
    </row>
    <row r="11589" spans="3:3" x14ac:dyDescent="0.3">
      <c r="C11589" s="51"/>
    </row>
    <row r="11590" spans="3:3" x14ac:dyDescent="0.3">
      <c r="C11590" s="51"/>
    </row>
    <row r="11591" spans="3:3" x14ac:dyDescent="0.3">
      <c r="C11591" s="51"/>
    </row>
    <row r="11592" spans="3:3" x14ac:dyDescent="0.3">
      <c r="C11592" s="51"/>
    </row>
    <row r="11593" spans="3:3" x14ac:dyDescent="0.3">
      <c r="C11593" s="51"/>
    </row>
    <row r="11594" spans="3:3" x14ac:dyDescent="0.3">
      <c r="C11594" s="51"/>
    </row>
    <row r="11595" spans="3:3" x14ac:dyDescent="0.3">
      <c r="C11595" s="51"/>
    </row>
    <row r="11596" spans="3:3" x14ac:dyDescent="0.3">
      <c r="C11596" s="51"/>
    </row>
    <row r="11597" spans="3:3" x14ac:dyDescent="0.3">
      <c r="C11597" s="51"/>
    </row>
    <row r="11598" spans="3:3" x14ac:dyDescent="0.3">
      <c r="C11598" s="51"/>
    </row>
    <row r="11599" spans="3:3" x14ac:dyDescent="0.3">
      <c r="C11599" s="51"/>
    </row>
    <row r="11600" spans="3:3" x14ac:dyDescent="0.3">
      <c r="C11600" s="51"/>
    </row>
    <row r="11601" spans="3:3" x14ac:dyDescent="0.3">
      <c r="C11601" s="51"/>
    </row>
    <row r="11602" spans="3:3" x14ac:dyDescent="0.3">
      <c r="C11602" s="51"/>
    </row>
    <row r="11603" spans="3:3" x14ac:dyDescent="0.3">
      <c r="C11603" s="51"/>
    </row>
    <row r="11604" spans="3:3" x14ac:dyDescent="0.3">
      <c r="C11604" s="51"/>
    </row>
    <row r="11605" spans="3:3" x14ac:dyDescent="0.3">
      <c r="C11605" s="51"/>
    </row>
    <row r="11606" spans="3:3" x14ac:dyDescent="0.3">
      <c r="C11606" s="51"/>
    </row>
    <row r="11607" spans="3:3" x14ac:dyDescent="0.3">
      <c r="C11607" s="51"/>
    </row>
    <row r="11608" spans="3:3" x14ac:dyDescent="0.3">
      <c r="C11608" s="51"/>
    </row>
    <row r="11609" spans="3:3" x14ac:dyDescent="0.3">
      <c r="C11609" s="51"/>
    </row>
    <row r="11610" spans="3:3" x14ac:dyDescent="0.3">
      <c r="C11610" s="51"/>
    </row>
    <row r="11611" spans="3:3" x14ac:dyDescent="0.3">
      <c r="C11611" s="51"/>
    </row>
    <row r="11612" spans="3:3" x14ac:dyDescent="0.3">
      <c r="C11612" s="51"/>
    </row>
    <row r="11613" spans="3:3" x14ac:dyDescent="0.3">
      <c r="C11613" s="51"/>
    </row>
    <row r="11614" spans="3:3" x14ac:dyDescent="0.3">
      <c r="C11614" s="51"/>
    </row>
    <row r="11615" spans="3:3" x14ac:dyDescent="0.3">
      <c r="C11615" s="51"/>
    </row>
    <row r="11616" spans="3:3" x14ac:dyDescent="0.3">
      <c r="C11616" s="51"/>
    </row>
    <row r="11617" spans="3:3" x14ac:dyDescent="0.3">
      <c r="C11617" s="51"/>
    </row>
    <row r="11618" spans="3:3" x14ac:dyDescent="0.3">
      <c r="C11618" s="51"/>
    </row>
    <row r="11619" spans="3:3" x14ac:dyDescent="0.3">
      <c r="C11619" s="51"/>
    </row>
    <row r="11620" spans="3:3" x14ac:dyDescent="0.3">
      <c r="C11620" s="51"/>
    </row>
    <row r="11621" spans="3:3" x14ac:dyDescent="0.3">
      <c r="C11621" s="51"/>
    </row>
    <row r="11622" spans="3:3" x14ac:dyDescent="0.3">
      <c r="C11622" s="51"/>
    </row>
    <row r="11623" spans="3:3" x14ac:dyDescent="0.3">
      <c r="C11623" s="51"/>
    </row>
    <row r="11624" spans="3:3" x14ac:dyDescent="0.3">
      <c r="C11624" s="51"/>
    </row>
    <row r="11625" spans="3:3" x14ac:dyDescent="0.3">
      <c r="C11625" s="51"/>
    </row>
    <row r="11626" spans="3:3" x14ac:dyDescent="0.3">
      <c r="C11626" s="51"/>
    </row>
    <row r="11627" spans="3:3" x14ac:dyDescent="0.3">
      <c r="C11627" s="51"/>
    </row>
    <row r="11628" spans="3:3" x14ac:dyDescent="0.3">
      <c r="C11628" s="51"/>
    </row>
    <row r="11629" spans="3:3" x14ac:dyDescent="0.3">
      <c r="C11629" s="51"/>
    </row>
    <row r="11630" spans="3:3" x14ac:dyDescent="0.3">
      <c r="C11630" s="51"/>
    </row>
    <row r="11631" spans="3:3" x14ac:dyDescent="0.3">
      <c r="C11631" s="51"/>
    </row>
    <row r="11632" spans="3:3" x14ac:dyDescent="0.3">
      <c r="C11632" s="51"/>
    </row>
    <row r="11633" spans="3:3" x14ac:dyDescent="0.3">
      <c r="C11633" s="51"/>
    </row>
    <row r="11634" spans="3:3" x14ac:dyDescent="0.3">
      <c r="C11634" s="51"/>
    </row>
    <row r="11635" spans="3:3" x14ac:dyDescent="0.3">
      <c r="C11635" s="51"/>
    </row>
    <row r="11636" spans="3:3" x14ac:dyDescent="0.3">
      <c r="C11636" s="51"/>
    </row>
    <row r="11637" spans="3:3" x14ac:dyDescent="0.3">
      <c r="C11637" s="51"/>
    </row>
    <row r="11638" spans="3:3" x14ac:dyDescent="0.3">
      <c r="C11638" s="51"/>
    </row>
    <row r="11639" spans="3:3" x14ac:dyDescent="0.3">
      <c r="C11639" s="51"/>
    </row>
    <row r="11640" spans="3:3" x14ac:dyDescent="0.3">
      <c r="C11640" s="51"/>
    </row>
    <row r="11641" spans="3:3" x14ac:dyDescent="0.3">
      <c r="C11641" s="51"/>
    </row>
    <row r="11642" spans="3:3" x14ac:dyDescent="0.3">
      <c r="C11642" s="51"/>
    </row>
    <row r="11643" spans="3:3" x14ac:dyDescent="0.3">
      <c r="C11643" s="51"/>
    </row>
    <row r="11644" spans="3:3" x14ac:dyDescent="0.3">
      <c r="C11644" s="51"/>
    </row>
    <row r="11645" spans="3:3" x14ac:dyDescent="0.3">
      <c r="C11645" s="51"/>
    </row>
    <row r="11646" spans="3:3" x14ac:dyDescent="0.3">
      <c r="C11646" s="51"/>
    </row>
    <row r="11647" spans="3:3" x14ac:dyDescent="0.3">
      <c r="C11647" s="51"/>
    </row>
    <row r="11648" spans="3:3" x14ac:dyDescent="0.3">
      <c r="C11648" s="51"/>
    </row>
    <row r="11649" spans="3:3" x14ac:dyDescent="0.3">
      <c r="C11649" s="51"/>
    </row>
    <row r="11650" spans="3:3" x14ac:dyDescent="0.3">
      <c r="C11650" s="51"/>
    </row>
    <row r="11651" spans="3:3" x14ac:dyDescent="0.3">
      <c r="C11651" s="51"/>
    </row>
    <row r="11652" spans="3:3" x14ac:dyDescent="0.3">
      <c r="C11652" s="51"/>
    </row>
    <row r="11653" spans="3:3" x14ac:dyDescent="0.3">
      <c r="C11653" s="51"/>
    </row>
    <row r="11654" spans="3:3" x14ac:dyDescent="0.3">
      <c r="C11654" s="51"/>
    </row>
    <row r="11655" spans="3:3" x14ac:dyDescent="0.3">
      <c r="C11655" s="51"/>
    </row>
    <row r="11656" spans="3:3" x14ac:dyDescent="0.3">
      <c r="C11656" s="51"/>
    </row>
    <row r="11657" spans="3:3" x14ac:dyDescent="0.3">
      <c r="C11657" s="51"/>
    </row>
    <row r="11658" spans="3:3" x14ac:dyDescent="0.3">
      <c r="C11658" s="51"/>
    </row>
    <row r="11659" spans="3:3" x14ac:dyDescent="0.3">
      <c r="C11659" s="51"/>
    </row>
    <row r="11660" spans="3:3" x14ac:dyDescent="0.3">
      <c r="C11660" s="51"/>
    </row>
    <row r="11661" spans="3:3" x14ac:dyDescent="0.3">
      <c r="C11661" s="51"/>
    </row>
    <row r="11662" spans="3:3" x14ac:dyDescent="0.3">
      <c r="C11662" s="51"/>
    </row>
    <row r="11663" spans="3:3" x14ac:dyDescent="0.3">
      <c r="C11663" s="51"/>
    </row>
    <row r="11664" spans="3:3" x14ac:dyDescent="0.3">
      <c r="C11664" s="51"/>
    </row>
    <row r="11665" spans="3:3" x14ac:dyDescent="0.3">
      <c r="C11665" s="51"/>
    </row>
    <row r="11666" spans="3:3" x14ac:dyDescent="0.3">
      <c r="C11666" s="51"/>
    </row>
    <row r="11667" spans="3:3" x14ac:dyDescent="0.3">
      <c r="C11667" s="51"/>
    </row>
    <row r="11668" spans="3:3" x14ac:dyDescent="0.3">
      <c r="C11668" s="51"/>
    </row>
    <row r="11669" spans="3:3" x14ac:dyDescent="0.3">
      <c r="C11669" s="51"/>
    </row>
    <row r="11670" spans="3:3" x14ac:dyDescent="0.3">
      <c r="C11670" s="51"/>
    </row>
    <row r="11671" spans="3:3" x14ac:dyDescent="0.3">
      <c r="C11671" s="51"/>
    </row>
    <row r="11672" spans="3:3" x14ac:dyDescent="0.3">
      <c r="C11672" s="51"/>
    </row>
    <row r="11673" spans="3:3" x14ac:dyDescent="0.3">
      <c r="C11673" s="51"/>
    </row>
    <row r="11674" spans="3:3" x14ac:dyDescent="0.3">
      <c r="C11674" s="51"/>
    </row>
    <row r="11675" spans="3:3" x14ac:dyDescent="0.3">
      <c r="C11675" s="51"/>
    </row>
    <row r="11676" spans="3:3" x14ac:dyDescent="0.3">
      <c r="C11676" s="51"/>
    </row>
    <row r="11677" spans="3:3" x14ac:dyDescent="0.3">
      <c r="C11677" s="51"/>
    </row>
    <row r="11678" spans="3:3" x14ac:dyDescent="0.3">
      <c r="C11678" s="51"/>
    </row>
    <row r="11679" spans="3:3" x14ac:dyDescent="0.3">
      <c r="C11679" s="51"/>
    </row>
    <row r="11680" spans="3:3" x14ac:dyDescent="0.3">
      <c r="C11680" s="51"/>
    </row>
    <row r="11681" spans="3:3" x14ac:dyDescent="0.3">
      <c r="C11681" s="51"/>
    </row>
    <row r="11682" spans="3:3" x14ac:dyDescent="0.3">
      <c r="C11682" s="51"/>
    </row>
    <row r="11683" spans="3:3" x14ac:dyDescent="0.3">
      <c r="C11683" s="51"/>
    </row>
    <row r="11684" spans="3:3" x14ac:dyDescent="0.3">
      <c r="C11684" s="51"/>
    </row>
    <row r="11685" spans="3:3" x14ac:dyDescent="0.3">
      <c r="C11685" s="51"/>
    </row>
    <row r="11686" spans="3:3" x14ac:dyDescent="0.3">
      <c r="C11686" s="51"/>
    </row>
    <row r="11687" spans="3:3" x14ac:dyDescent="0.3">
      <c r="C11687" s="51"/>
    </row>
    <row r="11688" spans="3:3" x14ac:dyDescent="0.3">
      <c r="C11688" s="51"/>
    </row>
    <row r="11689" spans="3:3" x14ac:dyDescent="0.3">
      <c r="C11689" s="51"/>
    </row>
    <row r="11690" spans="3:3" x14ac:dyDescent="0.3">
      <c r="C11690" s="51"/>
    </row>
    <row r="11691" spans="3:3" x14ac:dyDescent="0.3">
      <c r="C11691" s="51"/>
    </row>
    <row r="11692" spans="3:3" x14ac:dyDescent="0.3">
      <c r="C11692" s="51"/>
    </row>
    <row r="11693" spans="3:3" x14ac:dyDescent="0.3">
      <c r="C11693" s="51"/>
    </row>
    <row r="11694" spans="3:3" x14ac:dyDescent="0.3">
      <c r="C11694" s="51"/>
    </row>
    <row r="11695" spans="3:3" x14ac:dyDescent="0.3">
      <c r="C11695" s="51"/>
    </row>
    <row r="11696" spans="3:3" x14ac:dyDescent="0.3">
      <c r="C11696" s="51"/>
    </row>
    <row r="11697" spans="3:3" x14ac:dyDescent="0.3">
      <c r="C11697" s="51"/>
    </row>
    <row r="11698" spans="3:3" x14ac:dyDescent="0.3">
      <c r="C11698" s="51"/>
    </row>
    <row r="11699" spans="3:3" x14ac:dyDescent="0.3">
      <c r="C11699" s="51"/>
    </row>
    <row r="11700" spans="3:3" x14ac:dyDescent="0.3">
      <c r="C11700" s="51"/>
    </row>
    <row r="11701" spans="3:3" x14ac:dyDescent="0.3">
      <c r="C11701" s="51"/>
    </row>
    <row r="11702" spans="3:3" x14ac:dyDescent="0.3">
      <c r="C11702" s="51"/>
    </row>
    <row r="11703" spans="3:3" x14ac:dyDescent="0.3">
      <c r="C11703" s="51"/>
    </row>
    <row r="11704" spans="3:3" x14ac:dyDescent="0.3">
      <c r="C11704" s="51"/>
    </row>
    <row r="11705" spans="3:3" x14ac:dyDescent="0.3">
      <c r="C11705" s="51"/>
    </row>
    <row r="11706" spans="3:3" x14ac:dyDescent="0.3">
      <c r="C11706" s="51"/>
    </row>
    <row r="11707" spans="3:3" x14ac:dyDescent="0.3">
      <c r="C11707" s="51"/>
    </row>
    <row r="11708" spans="3:3" x14ac:dyDescent="0.3">
      <c r="C11708" s="51"/>
    </row>
    <row r="11709" spans="3:3" x14ac:dyDescent="0.3">
      <c r="C11709" s="51"/>
    </row>
    <row r="11710" spans="3:3" x14ac:dyDescent="0.3">
      <c r="C11710" s="51"/>
    </row>
    <row r="11711" spans="3:3" x14ac:dyDescent="0.3">
      <c r="C11711" s="51"/>
    </row>
    <row r="11712" spans="3:3" x14ac:dyDescent="0.3">
      <c r="C11712" s="51"/>
    </row>
    <row r="11713" spans="3:3" x14ac:dyDescent="0.3">
      <c r="C11713" s="51"/>
    </row>
    <row r="11714" spans="3:3" x14ac:dyDescent="0.3">
      <c r="C11714" s="51"/>
    </row>
    <row r="11715" spans="3:3" x14ac:dyDescent="0.3">
      <c r="C11715" s="51"/>
    </row>
    <row r="11716" spans="3:3" x14ac:dyDescent="0.3">
      <c r="C11716" s="51"/>
    </row>
    <row r="11717" spans="3:3" x14ac:dyDescent="0.3">
      <c r="C11717" s="51"/>
    </row>
    <row r="11718" spans="3:3" x14ac:dyDescent="0.3">
      <c r="C11718" s="51"/>
    </row>
    <row r="11719" spans="3:3" x14ac:dyDescent="0.3">
      <c r="C11719" s="51"/>
    </row>
    <row r="11720" spans="3:3" x14ac:dyDescent="0.3">
      <c r="C11720" s="51"/>
    </row>
    <row r="11721" spans="3:3" x14ac:dyDescent="0.3">
      <c r="C11721" s="51"/>
    </row>
    <row r="11722" spans="3:3" x14ac:dyDescent="0.3">
      <c r="C11722" s="51"/>
    </row>
    <row r="11723" spans="3:3" x14ac:dyDescent="0.3">
      <c r="C11723" s="51"/>
    </row>
    <row r="11724" spans="3:3" x14ac:dyDescent="0.3">
      <c r="C11724" s="51"/>
    </row>
    <row r="11725" spans="3:3" x14ac:dyDescent="0.3">
      <c r="C11725" s="51"/>
    </row>
    <row r="11726" spans="3:3" x14ac:dyDescent="0.3">
      <c r="C11726" s="51"/>
    </row>
    <row r="11727" spans="3:3" x14ac:dyDescent="0.3">
      <c r="C11727" s="51"/>
    </row>
    <row r="11728" spans="3:3" x14ac:dyDescent="0.3">
      <c r="C11728" s="51"/>
    </row>
    <row r="11729" spans="3:3" x14ac:dyDescent="0.3">
      <c r="C11729" s="51"/>
    </row>
    <row r="11730" spans="3:3" x14ac:dyDescent="0.3">
      <c r="C11730" s="51"/>
    </row>
    <row r="11731" spans="3:3" x14ac:dyDescent="0.3">
      <c r="C11731" s="51"/>
    </row>
    <row r="11732" spans="3:3" x14ac:dyDescent="0.3">
      <c r="C11732" s="51"/>
    </row>
    <row r="11733" spans="3:3" x14ac:dyDescent="0.3">
      <c r="C11733" s="51"/>
    </row>
    <row r="11734" spans="3:3" x14ac:dyDescent="0.3">
      <c r="C11734" s="51"/>
    </row>
    <row r="11735" spans="3:3" x14ac:dyDescent="0.3">
      <c r="C11735" s="51"/>
    </row>
    <row r="11736" spans="3:3" x14ac:dyDescent="0.3">
      <c r="C11736" s="51"/>
    </row>
    <row r="11737" spans="3:3" x14ac:dyDescent="0.3">
      <c r="C11737" s="51"/>
    </row>
    <row r="11738" spans="3:3" x14ac:dyDescent="0.3">
      <c r="C11738" s="51"/>
    </row>
    <row r="11739" spans="3:3" x14ac:dyDescent="0.3">
      <c r="C11739" s="51"/>
    </row>
    <row r="11740" spans="3:3" x14ac:dyDescent="0.3">
      <c r="C11740" s="51"/>
    </row>
    <row r="11741" spans="3:3" x14ac:dyDescent="0.3">
      <c r="C11741" s="51"/>
    </row>
    <row r="11742" spans="3:3" x14ac:dyDescent="0.3">
      <c r="C11742" s="51"/>
    </row>
    <row r="11743" spans="3:3" x14ac:dyDescent="0.3">
      <c r="C11743" s="51"/>
    </row>
    <row r="11744" spans="3:3" x14ac:dyDescent="0.3">
      <c r="C11744" s="51"/>
    </row>
    <row r="11745" spans="3:3" x14ac:dyDescent="0.3">
      <c r="C11745" s="51"/>
    </row>
    <row r="11746" spans="3:3" x14ac:dyDescent="0.3">
      <c r="C11746" s="51"/>
    </row>
    <row r="11747" spans="3:3" x14ac:dyDescent="0.3">
      <c r="C11747" s="51"/>
    </row>
    <row r="11748" spans="3:3" x14ac:dyDescent="0.3">
      <c r="C11748" s="51"/>
    </row>
    <row r="11749" spans="3:3" x14ac:dyDescent="0.3">
      <c r="C11749" s="51"/>
    </row>
    <row r="11750" spans="3:3" x14ac:dyDescent="0.3">
      <c r="C11750" s="51"/>
    </row>
    <row r="11751" spans="3:3" x14ac:dyDescent="0.3">
      <c r="C11751" s="51"/>
    </row>
    <row r="11752" spans="3:3" x14ac:dyDescent="0.3">
      <c r="C11752" s="51"/>
    </row>
    <row r="11753" spans="3:3" x14ac:dyDescent="0.3">
      <c r="C11753" s="51"/>
    </row>
    <row r="11754" spans="3:3" x14ac:dyDescent="0.3">
      <c r="C11754" s="51"/>
    </row>
    <row r="11755" spans="3:3" x14ac:dyDescent="0.3">
      <c r="C11755" s="51"/>
    </row>
    <row r="11756" spans="3:3" x14ac:dyDescent="0.3">
      <c r="C11756" s="51"/>
    </row>
    <row r="11757" spans="3:3" x14ac:dyDescent="0.3">
      <c r="C11757" s="51"/>
    </row>
    <row r="11758" spans="3:3" x14ac:dyDescent="0.3">
      <c r="C11758" s="51"/>
    </row>
    <row r="11759" spans="3:3" x14ac:dyDescent="0.3">
      <c r="C11759" s="51"/>
    </row>
    <row r="11760" spans="3:3" x14ac:dyDescent="0.3">
      <c r="C11760" s="51"/>
    </row>
    <row r="11761" spans="3:3" x14ac:dyDescent="0.3">
      <c r="C11761" s="51"/>
    </row>
    <row r="11762" spans="3:3" x14ac:dyDescent="0.3">
      <c r="C11762" s="51"/>
    </row>
    <row r="11763" spans="3:3" x14ac:dyDescent="0.3">
      <c r="C11763" s="51"/>
    </row>
    <row r="11764" spans="3:3" x14ac:dyDescent="0.3">
      <c r="C11764" s="51"/>
    </row>
    <row r="11765" spans="3:3" x14ac:dyDescent="0.3">
      <c r="C11765" s="51"/>
    </row>
    <row r="11766" spans="3:3" x14ac:dyDescent="0.3">
      <c r="C11766" s="51"/>
    </row>
    <row r="11767" spans="3:3" x14ac:dyDescent="0.3">
      <c r="C11767" s="51"/>
    </row>
    <row r="11768" spans="3:3" x14ac:dyDescent="0.3">
      <c r="C11768" s="51"/>
    </row>
    <row r="11769" spans="3:3" x14ac:dyDescent="0.3">
      <c r="C11769" s="51"/>
    </row>
    <row r="11770" spans="3:3" x14ac:dyDescent="0.3">
      <c r="C11770" s="51"/>
    </row>
    <row r="11771" spans="3:3" x14ac:dyDescent="0.3">
      <c r="C11771" s="51"/>
    </row>
    <row r="11772" spans="3:3" x14ac:dyDescent="0.3">
      <c r="C11772" s="51"/>
    </row>
    <row r="11773" spans="3:3" x14ac:dyDescent="0.3">
      <c r="C11773" s="51"/>
    </row>
    <row r="11774" spans="3:3" x14ac:dyDescent="0.3">
      <c r="C11774" s="51"/>
    </row>
    <row r="11775" spans="3:3" x14ac:dyDescent="0.3">
      <c r="C11775" s="51"/>
    </row>
    <row r="11776" spans="3:3" x14ac:dyDescent="0.3">
      <c r="C11776" s="51"/>
    </row>
    <row r="11777" spans="3:3" x14ac:dyDescent="0.3">
      <c r="C11777" s="51"/>
    </row>
    <row r="11778" spans="3:3" x14ac:dyDescent="0.3">
      <c r="C11778" s="51"/>
    </row>
    <row r="11779" spans="3:3" x14ac:dyDescent="0.3">
      <c r="C11779" s="51"/>
    </row>
    <row r="11780" spans="3:3" x14ac:dyDescent="0.3">
      <c r="C11780" s="51"/>
    </row>
    <row r="11781" spans="3:3" x14ac:dyDescent="0.3">
      <c r="C11781" s="51"/>
    </row>
    <row r="11782" spans="3:3" x14ac:dyDescent="0.3">
      <c r="C11782" s="51"/>
    </row>
    <row r="11783" spans="3:3" x14ac:dyDescent="0.3">
      <c r="C11783" s="51"/>
    </row>
    <row r="11784" spans="3:3" x14ac:dyDescent="0.3">
      <c r="C11784" s="51"/>
    </row>
    <row r="11785" spans="3:3" x14ac:dyDescent="0.3">
      <c r="C11785" s="51"/>
    </row>
    <row r="11786" spans="3:3" x14ac:dyDescent="0.3">
      <c r="C11786" s="51"/>
    </row>
    <row r="11787" spans="3:3" x14ac:dyDescent="0.3">
      <c r="C11787" s="51"/>
    </row>
    <row r="11788" spans="3:3" x14ac:dyDescent="0.3">
      <c r="C11788" s="51"/>
    </row>
    <row r="11789" spans="3:3" x14ac:dyDescent="0.3">
      <c r="C11789" s="51"/>
    </row>
    <row r="11790" spans="3:3" x14ac:dyDescent="0.3">
      <c r="C11790" s="51"/>
    </row>
    <row r="11791" spans="3:3" x14ac:dyDescent="0.3">
      <c r="C11791" s="51"/>
    </row>
    <row r="11792" spans="3:3" x14ac:dyDescent="0.3">
      <c r="C11792" s="51"/>
    </row>
    <row r="11793" spans="3:3" x14ac:dyDescent="0.3">
      <c r="C11793" s="51"/>
    </row>
    <row r="11794" spans="3:3" x14ac:dyDescent="0.3">
      <c r="C11794" s="51"/>
    </row>
    <row r="11795" spans="3:3" x14ac:dyDescent="0.3">
      <c r="C11795" s="51"/>
    </row>
    <row r="11796" spans="3:3" x14ac:dyDescent="0.3">
      <c r="C11796" s="51"/>
    </row>
    <row r="11797" spans="3:3" x14ac:dyDescent="0.3">
      <c r="C11797" s="51"/>
    </row>
    <row r="11798" spans="3:3" x14ac:dyDescent="0.3">
      <c r="C11798" s="51"/>
    </row>
    <row r="11799" spans="3:3" x14ac:dyDescent="0.3">
      <c r="C11799" s="51"/>
    </row>
    <row r="11800" spans="3:3" x14ac:dyDescent="0.3">
      <c r="C11800" s="51"/>
    </row>
    <row r="11801" spans="3:3" x14ac:dyDescent="0.3">
      <c r="C11801" s="51"/>
    </row>
    <row r="11802" spans="3:3" x14ac:dyDescent="0.3">
      <c r="C11802" s="51"/>
    </row>
    <row r="11803" spans="3:3" x14ac:dyDescent="0.3">
      <c r="C11803" s="51"/>
    </row>
    <row r="11804" spans="3:3" x14ac:dyDescent="0.3">
      <c r="C11804" s="51"/>
    </row>
    <row r="11805" spans="3:3" x14ac:dyDescent="0.3">
      <c r="C11805" s="51"/>
    </row>
    <row r="11806" spans="3:3" x14ac:dyDescent="0.3">
      <c r="C11806" s="51"/>
    </row>
    <row r="11807" spans="3:3" x14ac:dyDescent="0.3">
      <c r="C11807" s="51"/>
    </row>
    <row r="11808" spans="3:3" x14ac:dyDescent="0.3">
      <c r="C11808" s="51"/>
    </row>
    <row r="11809" spans="3:3" x14ac:dyDescent="0.3">
      <c r="C11809" s="51"/>
    </row>
    <row r="11810" spans="3:3" x14ac:dyDescent="0.3">
      <c r="C11810" s="51"/>
    </row>
    <row r="11811" spans="3:3" x14ac:dyDescent="0.3">
      <c r="C11811" s="51"/>
    </row>
    <row r="11812" spans="3:3" x14ac:dyDescent="0.3">
      <c r="C11812" s="51"/>
    </row>
    <row r="11813" spans="3:3" x14ac:dyDescent="0.3">
      <c r="C11813" s="51"/>
    </row>
    <row r="11814" spans="3:3" x14ac:dyDescent="0.3">
      <c r="C11814" s="51"/>
    </row>
    <row r="11815" spans="3:3" x14ac:dyDescent="0.3">
      <c r="C11815" s="51"/>
    </row>
    <row r="11816" spans="3:3" x14ac:dyDescent="0.3">
      <c r="C11816" s="51"/>
    </row>
    <row r="11817" spans="3:3" x14ac:dyDescent="0.3">
      <c r="C11817" s="51"/>
    </row>
    <row r="11818" spans="3:3" x14ac:dyDescent="0.3">
      <c r="C11818" s="51"/>
    </row>
    <row r="11819" spans="3:3" x14ac:dyDescent="0.3">
      <c r="C11819" s="51"/>
    </row>
    <row r="11820" spans="3:3" x14ac:dyDescent="0.3">
      <c r="C11820" s="51"/>
    </row>
    <row r="11821" spans="3:3" x14ac:dyDescent="0.3">
      <c r="C11821" s="51"/>
    </row>
    <row r="11822" spans="3:3" x14ac:dyDescent="0.3">
      <c r="C11822" s="51"/>
    </row>
    <row r="11823" spans="3:3" x14ac:dyDescent="0.3">
      <c r="C11823" s="51"/>
    </row>
    <row r="11824" spans="3:3" x14ac:dyDescent="0.3">
      <c r="C11824" s="51"/>
    </row>
    <row r="11825" spans="3:3" x14ac:dyDescent="0.3">
      <c r="C11825" s="51"/>
    </row>
    <row r="11826" spans="3:3" x14ac:dyDescent="0.3">
      <c r="C11826" s="51"/>
    </row>
    <row r="11827" spans="3:3" x14ac:dyDescent="0.3">
      <c r="C11827" s="51"/>
    </row>
    <row r="11828" spans="3:3" x14ac:dyDescent="0.3">
      <c r="C11828" s="51"/>
    </row>
    <row r="11829" spans="3:3" x14ac:dyDescent="0.3">
      <c r="C11829" s="51"/>
    </row>
    <row r="11830" spans="3:3" x14ac:dyDescent="0.3">
      <c r="C11830" s="51"/>
    </row>
    <row r="11831" spans="3:3" x14ac:dyDescent="0.3">
      <c r="C11831" s="51"/>
    </row>
    <row r="11832" spans="3:3" x14ac:dyDescent="0.3">
      <c r="C11832" s="51"/>
    </row>
    <row r="11833" spans="3:3" x14ac:dyDescent="0.3">
      <c r="C11833" s="51"/>
    </row>
    <row r="11834" spans="3:3" x14ac:dyDescent="0.3">
      <c r="C11834" s="51"/>
    </row>
    <row r="11835" spans="3:3" x14ac:dyDescent="0.3">
      <c r="C11835" s="51"/>
    </row>
    <row r="11836" spans="3:3" x14ac:dyDescent="0.3">
      <c r="C11836" s="51"/>
    </row>
    <row r="11837" spans="3:3" x14ac:dyDescent="0.3">
      <c r="C11837" s="51"/>
    </row>
    <row r="11838" spans="3:3" x14ac:dyDescent="0.3">
      <c r="C11838" s="51"/>
    </row>
    <row r="11839" spans="3:3" x14ac:dyDescent="0.3">
      <c r="C11839" s="51"/>
    </row>
    <row r="11840" spans="3:3" x14ac:dyDescent="0.3">
      <c r="C11840" s="51"/>
    </row>
    <row r="11841" spans="3:8" x14ac:dyDescent="0.3">
      <c r="C11841" s="51"/>
    </row>
    <row r="11842" spans="3:8" x14ac:dyDescent="0.3">
      <c r="C11842" s="51"/>
    </row>
    <row r="11843" spans="3:8" x14ac:dyDescent="0.3">
      <c r="C11843" s="51"/>
    </row>
    <row r="11844" spans="3:8" x14ac:dyDescent="0.3">
      <c r="C11844" s="51"/>
    </row>
    <row r="11845" spans="3:8" x14ac:dyDescent="0.3">
      <c r="C11845" s="51"/>
    </row>
    <row r="11846" spans="3:8" x14ac:dyDescent="0.3">
      <c r="C11846" s="51"/>
    </row>
    <row r="11847" spans="3:8" x14ac:dyDescent="0.3">
      <c r="C11847" s="51"/>
    </row>
    <row r="11848" spans="3:8" x14ac:dyDescent="0.3">
      <c r="C11848" s="51"/>
    </row>
    <row r="11849" spans="3:8" x14ac:dyDescent="0.3">
      <c r="C11849" s="51"/>
    </row>
    <row r="11850" spans="3:8" x14ac:dyDescent="0.3">
      <c r="C11850" s="51"/>
    </row>
    <row r="11851" spans="3:8" x14ac:dyDescent="0.3">
      <c r="C11851" s="51"/>
    </row>
    <row r="11852" spans="3:8" x14ac:dyDescent="0.3">
      <c r="C11852" s="51"/>
    </row>
    <row r="11853" spans="3:8" x14ac:dyDescent="0.3">
      <c r="C11853" s="51"/>
    </row>
    <row r="11854" spans="3:8" x14ac:dyDescent="0.3">
      <c r="C11854" s="51"/>
      <c r="G11854" s="52"/>
      <c r="H11854" s="52"/>
    </row>
    <row r="11855" spans="3:8" x14ac:dyDescent="0.3">
      <c r="C11855" s="51"/>
      <c r="G11855" s="52"/>
      <c r="H11855" s="52"/>
    </row>
    <row r="11856" spans="3:8" x14ac:dyDescent="0.3">
      <c r="C11856" s="51"/>
    </row>
    <row r="11857" spans="3:3" x14ac:dyDescent="0.3">
      <c r="C11857" s="51"/>
    </row>
    <row r="11858" spans="3:3" x14ac:dyDescent="0.3">
      <c r="C11858" s="51"/>
    </row>
    <row r="11859" spans="3:3" x14ac:dyDescent="0.3">
      <c r="C11859" s="51"/>
    </row>
    <row r="11860" spans="3:3" x14ac:dyDescent="0.3">
      <c r="C11860" s="51"/>
    </row>
    <row r="11861" spans="3:3" x14ac:dyDescent="0.3">
      <c r="C11861" s="51"/>
    </row>
    <row r="11862" spans="3:3" x14ac:dyDescent="0.3">
      <c r="C11862" s="51"/>
    </row>
    <row r="11863" spans="3:3" x14ac:dyDescent="0.3">
      <c r="C11863" s="51"/>
    </row>
    <row r="11864" spans="3:3" x14ac:dyDescent="0.3">
      <c r="C11864" s="51"/>
    </row>
    <row r="11865" spans="3:3" x14ac:dyDescent="0.3">
      <c r="C11865" s="51"/>
    </row>
    <row r="11866" spans="3:3" x14ac:dyDescent="0.3">
      <c r="C11866" s="51"/>
    </row>
    <row r="11867" spans="3:3" x14ac:dyDescent="0.3">
      <c r="C11867" s="51"/>
    </row>
    <row r="11868" spans="3:3" x14ac:dyDescent="0.3">
      <c r="C11868" s="51"/>
    </row>
    <row r="11869" spans="3:3" x14ac:dyDescent="0.3">
      <c r="C11869" s="51"/>
    </row>
    <row r="11870" spans="3:3" x14ac:dyDescent="0.3">
      <c r="C11870" s="51"/>
    </row>
    <row r="11871" spans="3:3" x14ac:dyDescent="0.3">
      <c r="C11871" s="51"/>
    </row>
    <row r="11872" spans="3:3" x14ac:dyDescent="0.3">
      <c r="C11872" s="51"/>
    </row>
    <row r="11873" spans="3:3" x14ac:dyDescent="0.3">
      <c r="C11873" s="51"/>
    </row>
    <row r="11874" spans="3:3" x14ac:dyDescent="0.3">
      <c r="C11874" s="51"/>
    </row>
    <row r="11875" spans="3:3" x14ac:dyDescent="0.3">
      <c r="C11875" s="51"/>
    </row>
    <row r="11876" spans="3:3" x14ac:dyDescent="0.3">
      <c r="C11876" s="51"/>
    </row>
    <row r="11877" spans="3:3" x14ac:dyDescent="0.3">
      <c r="C11877" s="51"/>
    </row>
    <row r="11878" spans="3:3" x14ac:dyDescent="0.3">
      <c r="C11878" s="51"/>
    </row>
    <row r="11879" spans="3:3" x14ac:dyDescent="0.3">
      <c r="C11879" s="51"/>
    </row>
    <row r="11880" spans="3:3" x14ac:dyDescent="0.3">
      <c r="C11880" s="51"/>
    </row>
    <row r="11881" spans="3:3" x14ac:dyDescent="0.3">
      <c r="C11881" s="51"/>
    </row>
    <row r="11882" spans="3:3" x14ac:dyDescent="0.3">
      <c r="C11882" s="51"/>
    </row>
    <row r="11883" spans="3:3" x14ac:dyDescent="0.3">
      <c r="C11883" s="51"/>
    </row>
    <row r="11884" spans="3:3" x14ac:dyDescent="0.3">
      <c r="C11884" s="51"/>
    </row>
    <row r="11885" spans="3:3" x14ac:dyDescent="0.3">
      <c r="C11885" s="51"/>
    </row>
    <row r="11886" spans="3:3" x14ac:dyDescent="0.3">
      <c r="C11886" s="51"/>
    </row>
    <row r="11887" spans="3:3" x14ac:dyDescent="0.3">
      <c r="C11887" s="51"/>
    </row>
    <row r="11888" spans="3:3" x14ac:dyDescent="0.3">
      <c r="C11888" s="51"/>
    </row>
    <row r="11889" spans="3:3" x14ac:dyDescent="0.3">
      <c r="C11889" s="51"/>
    </row>
    <row r="11890" spans="3:3" x14ac:dyDescent="0.3">
      <c r="C11890" s="51"/>
    </row>
    <row r="11891" spans="3:3" x14ac:dyDescent="0.3">
      <c r="C11891" s="51"/>
    </row>
    <row r="11892" spans="3:3" x14ac:dyDescent="0.3">
      <c r="C11892" s="51"/>
    </row>
    <row r="11893" spans="3:3" x14ac:dyDescent="0.3">
      <c r="C11893" s="51"/>
    </row>
    <row r="11894" spans="3:3" x14ac:dyDescent="0.3">
      <c r="C11894" s="51"/>
    </row>
    <row r="11895" spans="3:3" x14ac:dyDescent="0.3">
      <c r="C11895" s="51"/>
    </row>
    <row r="11896" spans="3:3" x14ac:dyDescent="0.3">
      <c r="C11896" s="51"/>
    </row>
    <row r="11897" spans="3:3" x14ac:dyDescent="0.3">
      <c r="C11897" s="51"/>
    </row>
    <row r="11898" spans="3:3" x14ac:dyDescent="0.3">
      <c r="C11898" s="51"/>
    </row>
    <row r="11899" spans="3:3" x14ac:dyDescent="0.3">
      <c r="C11899" s="51"/>
    </row>
    <row r="11900" spans="3:3" x14ac:dyDescent="0.3">
      <c r="C11900" s="51"/>
    </row>
    <row r="11901" spans="3:3" x14ac:dyDescent="0.3">
      <c r="C11901" s="51"/>
    </row>
    <row r="11902" spans="3:3" x14ac:dyDescent="0.3">
      <c r="C11902" s="51"/>
    </row>
    <row r="11903" spans="3:3" x14ac:dyDescent="0.3">
      <c r="C11903" s="51"/>
    </row>
    <row r="11904" spans="3:3" x14ac:dyDescent="0.3">
      <c r="C11904" s="51"/>
    </row>
    <row r="11905" spans="3:3" x14ac:dyDescent="0.3">
      <c r="C11905" s="51"/>
    </row>
    <row r="11906" spans="3:3" x14ac:dyDescent="0.3">
      <c r="C11906" s="51"/>
    </row>
    <row r="11907" spans="3:3" x14ac:dyDescent="0.3">
      <c r="C11907" s="51"/>
    </row>
    <row r="11908" spans="3:3" x14ac:dyDescent="0.3">
      <c r="C11908" s="51"/>
    </row>
    <row r="11909" spans="3:3" x14ac:dyDescent="0.3">
      <c r="C11909" s="51"/>
    </row>
    <row r="11910" spans="3:3" x14ac:dyDescent="0.3">
      <c r="C11910" s="51"/>
    </row>
    <row r="11911" spans="3:3" x14ac:dyDescent="0.3">
      <c r="C11911" s="51"/>
    </row>
    <row r="11912" spans="3:3" x14ac:dyDescent="0.3">
      <c r="C11912" s="51"/>
    </row>
    <row r="11913" spans="3:3" x14ac:dyDescent="0.3">
      <c r="C11913" s="51"/>
    </row>
    <row r="11914" spans="3:3" x14ac:dyDescent="0.3">
      <c r="C11914" s="51"/>
    </row>
    <row r="11915" spans="3:3" x14ac:dyDescent="0.3">
      <c r="C11915" s="51"/>
    </row>
    <row r="11916" spans="3:3" x14ac:dyDescent="0.3">
      <c r="C11916" s="51"/>
    </row>
    <row r="11917" spans="3:3" x14ac:dyDescent="0.3">
      <c r="C11917" s="51"/>
    </row>
    <row r="11918" spans="3:3" x14ac:dyDescent="0.3">
      <c r="C11918" s="51"/>
    </row>
    <row r="11919" spans="3:3" x14ac:dyDescent="0.3">
      <c r="C11919" s="51"/>
    </row>
    <row r="11920" spans="3:3" x14ac:dyDescent="0.3">
      <c r="C11920" s="51"/>
    </row>
    <row r="11921" spans="3:8" x14ac:dyDescent="0.3">
      <c r="C11921" s="51"/>
    </row>
    <row r="11922" spans="3:8" x14ac:dyDescent="0.3">
      <c r="C11922" s="51"/>
      <c r="G11922" s="52"/>
      <c r="H11922" s="52"/>
    </row>
    <row r="11923" spans="3:8" x14ac:dyDescent="0.3">
      <c r="C11923" s="51"/>
      <c r="G11923" s="52"/>
      <c r="H11923" s="52"/>
    </row>
    <row r="11924" spans="3:8" x14ac:dyDescent="0.3">
      <c r="C11924" s="51"/>
    </row>
    <row r="11925" spans="3:8" x14ac:dyDescent="0.3">
      <c r="C11925" s="51"/>
    </row>
    <row r="11926" spans="3:8" x14ac:dyDescent="0.3">
      <c r="C11926" s="51"/>
    </row>
    <row r="11927" spans="3:8" x14ac:dyDescent="0.3">
      <c r="C11927" s="51"/>
    </row>
    <row r="11928" spans="3:8" x14ac:dyDescent="0.3">
      <c r="C11928" s="51"/>
    </row>
    <row r="11929" spans="3:8" x14ac:dyDescent="0.3">
      <c r="C11929" s="51"/>
    </row>
    <row r="11930" spans="3:8" x14ac:dyDescent="0.3">
      <c r="C11930" s="51"/>
    </row>
    <row r="11931" spans="3:8" x14ac:dyDescent="0.3">
      <c r="C11931" s="51"/>
    </row>
    <row r="11932" spans="3:8" x14ac:dyDescent="0.3">
      <c r="C11932" s="51"/>
    </row>
    <row r="11933" spans="3:8" x14ac:dyDescent="0.3">
      <c r="C11933" s="51"/>
    </row>
    <row r="11934" spans="3:8" x14ac:dyDescent="0.3">
      <c r="C11934" s="51"/>
    </row>
    <row r="11935" spans="3:8" x14ac:dyDescent="0.3">
      <c r="C11935" s="51"/>
    </row>
    <row r="11936" spans="3:8" x14ac:dyDescent="0.3">
      <c r="C11936" s="51"/>
    </row>
    <row r="11937" spans="3:3" x14ac:dyDescent="0.3">
      <c r="C11937" s="51"/>
    </row>
    <row r="11938" spans="3:3" x14ac:dyDescent="0.3">
      <c r="C11938" s="51"/>
    </row>
    <row r="11939" spans="3:3" x14ac:dyDescent="0.3">
      <c r="C11939" s="51"/>
    </row>
    <row r="11940" spans="3:3" x14ac:dyDescent="0.3">
      <c r="C11940" s="51"/>
    </row>
    <row r="11941" spans="3:3" x14ac:dyDescent="0.3">
      <c r="C11941" s="51"/>
    </row>
    <row r="11942" spans="3:3" x14ac:dyDescent="0.3">
      <c r="C11942" s="51"/>
    </row>
    <row r="11943" spans="3:3" x14ac:dyDescent="0.3">
      <c r="C11943" s="51"/>
    </row>
    <row r="11944" spans="3:3" x14ac:dyDescent="0.3">
      <c r="C11944" s="51"/>
    </row>
    <row r="11945" spans="3:3" x14ac:dyDescent="0.3">
      <c r="C11945" s="51"/>
    </row>
    <row r="11946" spans="3:3" x14ac:dyDescent="0.3">
      <c r="C11946" s="51"/>
    </row>
    <row r="11947" spans="3:3" x14ac:dyDescent="0.3">
      <c r="C11947" s="51"/>
    </row>
    <row r="11948" spans="3:3" x14ac:dyDescent="0.3">
      <c r="C11948" s="51"/>
    </row>
    <row r="11949" spans="3:3" x14ac:dyDescent="0.3">
      <c r="C11949" s="51"/>
    </row>
    <row r="11950" spans="3:3" x14ac:dyDescent="0.3">
      <c r="C11950" s="51"/>
    </row>
    <row r="11951" spans="3:3" x14ac:dyDescent="0.3">
      <c r="C11951" s="51"/>
    </row>
    <row r="11952" spans="3:3" x14ac:dyDescent="0.3">
      <c r="C11952" s="51"/>
    </row>
    <row r="11953" spans="3:3" x14ac:dyDescent="0.3">
      <c r="C11953" s="51"/>
    </row>
    <row r="11954" spans="3:3" x14ac:dyDescent="0.3">
      <c r="C11954" s="51"/>
    </row>
    <row r="11955" spans="3:3" x14ac:dyDescent="0.3">
      <c r="C11955" s="51"/>
    </row>
    <row r="11956" spans="3:3" x14ac:dyDescent="0.3">
      <c r="C11956" s="51"/>
    </row>
    <row r="11957" spans="3:3" x14ac:dyDescent="0.3">
      <c r="C11957" s="51"/>
    </row>
    <row r="11958" spans="3:3" x14ac:dyDescent="0.3">
      <c r="C11958" s="51"/>
    </row>
    <row r="11959" spans="3:3" x14ac:dyDescent="0.3">
      <c r="C11959" s="51"/>
    </row>
    <row r="11960" spans="3:3" x14ac:dyDescent="0.3">
      <c r="C11960" s="51"/>
    </row>
    <row r="11961" spans="3:3" x14ac:dyDescent="0.3">
      <c r="C11961" s="51"/>
    </row>
    <row r="11962" spans="3:3" x14ac:dyDescent="0.3">
      <c r="C11962" s="51"/>
    </row>
    <row r="11963" spans="3:3" x14ac:dyDescent="0.3">
      <c r="C11963" s="51"/>
    </row>
    <row r="11964" spans="3:3" x14ac:dyDescent="0.3">
      <c r="C11964" s="51"/>
    </row>
    <row r="11965" spans="3:3" x14ac:dyDescent="0.3">
      <c r="C11965" s="51"/>
    </row>
    <row r="11966" spans="3:3" x14ac:dyDescent="0.3">
      <c r="C11966" s="51"/>
    </row>
    <row r="11967" spans="3:3" x14ac:dyDescent="0.3">
      <c r="C11967" s="51"/>
    </row>
    <row r="11968" spans="3:3" x14ac:dyDescent="0.3">
      <c r="C11968" s="51"/>
    </row>
    <row r="11969" spans="3:8" x14ac:dyDescent="0.3">
      <c r="C11969" s="51"/>
    </row>
    <row r="11970" spans="3:8" x14ac:dyDescent="0.3">
      <c r="C11970" s="51"/>
    </row>
    <row r="11971" spans="3:8" x14ac:dyDescent="0.3">
      <c r="C11971" s="51"/>
    </row>
    <row r="11972" spans="3:8" x14ac:dyDescent="0.3">
      <c r="C11972" s="51"/>
    </row>
    <row r="11973" spans="3:8" x14ac:dyDescent="0.3">
      <c r="C11973" s="51"/>
    </row>
    <row r="11974" spans="3:8" x14ac:dyDescent="0.3">
      <c r="C11974" s="51"/>
    </row>
    <row r="11975" spans="3:8" x14ac:dyDescent="0.3">
      <c r="C11975" s="51"/>
    </row>
    <row r="11976" spans="3:8" x14ac:dyDescent="0.3">
      <c r="C11976" s="51"/>
    </row>
    <row r="11977" spans="3:8" x14ac:dyDescent="0.3">
      <c r="C11977" s="51"/>
    </row>
    <row r="11978" spans="3:8" x14ac:dyDescent="0.3">
      <c r="C11978" s="51"/>
    </row>
    <row r="11979" spans="3:8" x14ac:dyDescent="0.3">
      <c r="C11979" s="51"/>
    </row>
    <row r="11980" spans="3:8" x14ac:dyDescent="0.3">
      <c r="C11980" s="51"/>
    </row>
    <row r="11981" spans="3:8" x14ac:dyDescent="0.3">
      <c r="C11981" s="51"/>
      <c r="G11981" s="52"/>
      <c r="H11981" s="52"/>
    </row>
    <row r="11982" spans="3:8" x14ac:dyDescent="0.3">
      <c r="C11982" s="51"/>
      <c r="G11982" s="52"/>
      <c r="H11982" s="52"/>
    </row>
    <row r="11983" spans="3:8" x14ac:dyDescent="0.3">
      <c r="C11983" s="51"/>
    </row>
    <row r="11984" spans="3:8" x14ac:dyDescent="0.3">
      <c r="C11984" s="51"/>
    </row>
    <row r="11985" spans="3:3" x14ac:dyDescent="0.3">
      <c r="C11985" s="51"/>
    </row>
    <row r="11986" spans="3:3" x14ac:dyDescent="0.3">
      <c r="C11986" s="51"/>
    </row>
    <row r="11987" spans="3:3" x14ac:dyDescent="0.3">
      <c r="C11987" s="51"/>
    </row>
    <row r="11988" spans="3:3" x14ac:dyDescent="0.3">
      <c r="C11988" s="51"/>
    </row>
    <row r="11989" spans="3:3" x14ac:dyDescent="0.3">
      <c r="C11989" s="51"/>
    </row>
    <row r="11990" spans="3:3" x14ac:dyDescent="0.3">
      <c r="C11990" s="51"/>
    </row>
    <row r="11991" spans="3:3" x14ac:dyDescent="0.3">
      <c r="C11991" s="51"/>
    </row>
    <row r="11992" spans="3:3" x14ac:dyDescent="0.3">
      <c r="C11992" s="51"/>
    </row>
    <row r="11993" spans="3:3" x14ac:dyDescent="0.3">
      <c r="C11993" s="51"/>
    </row>
    <row r="11994" spans="3:3" x14ac:dyDescent="0.3">
      <c r="C11994" s="51"/>
    </row>
    <row r="11995" spans="3:3" x14ac:dyDescent="0.3">
      <c r="C11995" s="51"/>
    </row>
    <row r="11996" spans="3:3" x14ac:dyDescent="0.3">
      <c r="C11996" s="51"/>
    </row>
    <row r="11997" spans="3:3" x14ac:dyDescent="0.3">
      <c r="C11997" s="51"/>
    </row>
    <row r="11998" spans="3:3" x14ac:dyDescent="0.3">
      <c r="C11998" s="51"/>
    </row>
    <row r="11999" spans="3:3" x14ac:dyDescent="0.3">
      <c r="C11999" s="51"/>
    </row>
    <row r="12000" spans="3:3" x14ac:dyDescent="0.3">
      <c r="C12000" s="51"/>
    </row>
    <row r="12001" spans="3:3" x14ac:dyDescent="0.3">
      <c r="C12001" s="51"/>
    </row>
    <row r="12002" spans="3:3" x14ac:dyDescent="0.3">
      <c r="C12002" s="51"/>
    </row>
    <row r="12003" spans="3:3" x14ac:dyDescent="0.3">
      <c r="C12003" s="51"/>
    </row>
    <row r="12004" spans="3:3" x14ac:dyDescent="0.3">
      <c r="C12004" s="51"/>
    </row>
    <row r="12005" spans="3:3" x14ac:dyDescent="0.3">
      <c r="C12005" s="51"/>
    </row>
    <row r="12006" spans="3:3" x14ac:dyDescent="0.3">
      <c r="C12006" s="51"/>
    </row>
    <row r="12007" spans="3:3" x14ac:dyDescent="0.3">
      <c r="C12007" s="51"/>
    </row>
    <row r="12008" spans="3:3" x14ac:dyDescent="0.3">
      <c r="C12008" s="51"/>
    </row>
    <row r="12009" spans="3:3" x14ac:dyDescent="0.3">
      <c r="C12009" s="51"/>
    </row>
    <row r="12010" spans="3:3" x14ac:dyDescent="0.3">
      <c r="C12010" s="51"/>
    </row>
    <row r="12011" spans="3:3" x14ac:dyDescent="0.3">
      <c r="C12011" s="51"/>
    </row>
    <row r="12012" spans="3:3" x14ac:dyDescent="0.3">
      <c r="C12012" s="51"/>
    </row>
    <row r="12013" spans="3:3" x14ac:dyDescent="0.3">
      <c r="C12013" s="51"/>
    </row>
    <row r="12014" spans="3:3" x14ac:dyDescent="0.3">
      <c r="C12014" s="51"/>
    </row>
    <row r="12015" spans="3:3" x14ac:dyDescent="0.3">
      <c r="C12015" s="51"/>
    </row>
    <row r="12016" spans="3:3" x14ac:dyDescent="0.3">
      <c r="C12016" s="51"/>
    </row>
    <row r="12017" spans="3:3" x14ac:dyDescent="0.3">
      <c r="C12017" s="51"/>
    </row>
    <row r="12018" spans="3:3" x14ac:dyDescent="0.3">
      <c r="C12018" s="51"/>
    </row>
    <row r="12019" spans="3:3" x14ac:dyDescent="0.3">
      <c r="C12019" s="51"/>
    </row>
    <row r="12020" spans="3:3" x14ac:dyDescent="0.3">
      <c r="C12020" s="51"/>
    </row>
    <row r="12021" spans="3:3" x14ac:dyDescent="0.3">
      <c r="C12021" s="51"/>
    </row>
    <row r="12022" spans="3:3" x14ac:dyDescent="0.3">
      <c r="C12022" s="51"/>
    </row>
    <row r="12023" spans="3:3" x14ac:dyDescent="0.3">
      <c r="C12023" s="51"/>
    </row>
    <row r="12024" spans="3:3" x14ac:dyDescent="0.3">
      <c r="C12024" s="51"/>
    </row>
    <row r="12025" spans="3:3" x14ac:dyDescent="0.3">
      <c r="C12025" s="51"/>
    </row>
    <row r="12026" spans="3:3" x14ac:dyDescent="0.3">
      <c r="C12026" s="51"/>
    </row>
    <row r="12027" spans="3:3" x14ac:dyDescent="0.3">
      <c r="C12027" s="51"/>
    </row>
    <row r="12028" spans="3:3" x14ac:dyDescent="0.3">
      <c r="C12028" s="51"/>
    </row>
    <row r="12029" spans="3:3" x14ac:dyDescent="0.3">
      <c r="C12029" s="51"/>
    </row>
    <row r="12030" spans="3:3" x14ac:dyDescent="0.3">
      <c r="C12030" s="51"/>
    </row>
    <row r="12031" spans="3:3" x14ac:dyDescent="0.3">
      <c r="C12031" s="51"/>
    </row>
    <row r="12032" spans="3:3" x14ac:dyDescent="0.3">
      <c r="C12032" s="51"/>
    </row>
    <row r="12033" spans="3:3" x14ac:dyDescent="0.3">
      <c r="C12033" s="51"/>
    </row>
    <row r="12034" spans="3:3" x14ac:dyDescent="0.3">
      <c r="C12034" s="51"/>
    </row>
    <row r="12035" spans="3:3" x14ac:dyDescent="0.3">
      <c r="C12035" s="51"/>
    </row>
    <row r="12036" spans="3:3" x14ac:dyDescent="0.3">
      <c r="C12036" s="51"/>
    </row>
    <row r="12037" spans="3:3" x14ac:dyDescent="0.3">
      <c r="C12037" s="51"/>
    </row>
    <row r="12038" spans="3:3" x14ac:dyDescent="0.3">
      <c r="C12038" s="51"/>
    </row>
    <row r="12039" spans="3:3" x14ac:dyDescent="0.3">
      <c r="C12039" s="51"/>
    </row>
    <row r="12040" spans="3:3" x14ac:dyDescent="0.3">
      <c r="C12040" s="51"/>
    </row>
    <row r="12041" spans="3:3" x14ac:dyDescent="0.3">
      <c r="C12041" s="51"/>
    </row>
    <row r="12042" spans="3:3" x14ac:dyDescent="0.3">
      <c r="C12042" s="51"/>
    </row>
    <row r="12043" spans="3:3" x14ac:dyDescent="0.3">
      <c r="C12043" s="51"/>
    </row>
    <row r="12044" spans="3:3" x14ac:dyDescent="0.3">
      <c r="C12044" s="51"/>
    </row>
    <row r="12045" spans="3:3" x14ac:dyDescent="0.3">
      <c r="C12045" s="51"/>
    </row>
    <row r="12046" spans="3:3" x14ac:dyDescent="0.3">
      <c r="C12046" s="51"/>
    </row>
    <row r="12047" spans="3:3" x14ac:dyDescent="0.3">
      <c r="C12047" s="51"/>
    </row>
    <row r="12048" spans="3:3" x14ac:dyDescent="0.3">
      <c r="C12048" s="51"/>
    </row>
    <row r="12049" spans="3:3" x14ac:dyDescent="0.3">
      <c r="C12049" s="51"/>
    </row>
    <row r="12050" spans="3:3" x14ac:dyDescent="0.3">
      <c r="C12050" s="51"/>
    </row>
    <row r="12051" spans="3:3" x14ac:dyDescent="0.3">
      <c r="C12051" s="51"/>
    </row>
    <row r="12052" spans="3:3" x14ac:dyDescent="0.3">
      <c r="C12052" s="51"/>
    </row>
    <row r="12053" spans="3:3" x14ac:dyDescent="0.3">
      <c r="C12053" s="51"/>
    </row>
    <row r="12054" spans="3:3" x14ac:dyDescent="0.3">
      <c r="C12054" s="51"/>
    </row>
    <row r="12055" spans="3:3" x14ac:dyDescent="0.3">
      <c r="C12055" s="51"/>
    </row>
    <row r="12056" spans="3:3" x14ac:dyDescent="0.3">
      <c r="C12056" s="51"/>
    </row>
    <row r="12057" spans="3:3" x14ac:dyDescent="0.3">
      <c r="C12057" s="51"/>
    </row>
    <row r="12058" spans="3:3" x14ac:dyDescent="0.3">
      <c r="C12058" s="51"/>
    </row>
    <row r="12059" spans="3:3" x14ac:dyDescent="0.3">
      <c r="C12059" s="51"/>
    </row>
    <row r="12060" spans="3:3" x14ac:dyDescent="0.3">
      <c r="C12060" s="51"/>
    </row>
    <row r="12061" spans="3:3" x14ac:dyDescent="0.3">
      <c r="C12061" s="51"/>
    </row>
    <row r="12062" spans="3:3" x14ac:dyDescent="0.3">
      <c r="C12062" s="51"/>
    </row>
    <row r="12063" spans="3:3" x14ac:dyDescent="0.3">
      <c r="C12063" s="51"/>
    </row>
    <row r="12064" spans="3:3" x14ac:dyDescent="0.3">
      <c r="C12064" s="51"/>
    </row>
    <row r="12065" spans="3:3" x14ac:dyDescent="0.3">
      <c r="C12065" s="51"/>
    </row>
    <row r="12066" spans="3:3" x14ac:dyDescent="0.3">
      <c r="C12066" s="51"/>
    </row>
    <row r="12067" spans="3:3" x14ac:dyDescent="0.3">
      <c r="C12067" s="51"/>
    </row>
    <row r="12068" spans="3:3" x14ac:dyDescent="0.3">
      <c r="C12068" s="51"/>
    </row>
    <row r="12069" spans="3:3" x14ac:dyDescent="0.3">
      <c r="C12069" s="51"/>
    </row>
    <row r="12070" spans="3:3" x14ac:dyDescent="0.3">
      <c r="C12070" s="51"/>
    </row>
    <row r="12071" spans="3:3" x14ac:dyDescent="0.3">
      <c r="C12071" s="51"/>
    </row>
    <row r="12072" spans="3:3" x14ac:dyDescent="0.3">
      <c r="C12072" s="51"/>
    </row>
    <row r="12073" spans="3:3" x14ac:dyDescent="0.3">
      <c r="C12073" s="51"/>
    </row>
    <row r="12074" spans="3:3" x14ac:dyDescent="0.3">
      <c r="C12074" s="51"/>
    </row>
    <row r="12075" spans="3:3" x14ac:dyDescent="0.3">
      <c r="C12075" s="51"/>
    </row>
    <row r="12076" spans="3:3" x14ac:dyDescent="0.3">
      <c r="C12076" s="51"/>
    </row>
    <row r="12077" spans="3:3" x14ac:dyDescent="0.3">
      <c r="C12077" s="51"/>
    </row>
    <row r="12078" spans="3:3" x14ac:dyDescent="0.3">
      <c r="C12078" s="51"/>
    </row>
    <row r="12079" spans="3:3" x14ac:dyDescent="0.3">
      <c r="C12079" s="51"/>
    </row>
    <row r="12080" spans="3:3" x14ac:dyDescent="0.3">
      <c r="C12080" s="51"/>
    </row>
    <row r="12081" spans="3:3" x14ac:dyDescent="0.3">
      <c r="C12081" s="51"/>
    </row>
    <row r="12082" spans="3:3" x14ac:dyDescent="0.3">
      <c r="C12082" s="51"/>
    </row>
    <row r="12083" spans="3:3" x14ac:dyDescent="0.3">
      <c r="C12083" s="51"/>
    </row>
    <row r="12084" spans="3:3" x14ac:dyDescent="0.3">
      <c r="C12084" s="51"/>
    </row>
    <row r="12085" spans="3:3" x14ac:dyDescent="0.3">
      <c r="C12085" s="51"/>
    </row>
    <row r="12086" spans="3:3" x14ac:dyDescent="0.3">
      <c r="C12086" s="51"/>
    </row>
    <row r="12087" spans="3:3" x14ac:dyDescent="0.3">
      <c r="C12087" s="51"/>
    </row>
    <row r="12088" spans="3:3" x14ac:dyDescent="0.3">
      <c r="C12088" s="51"/>
    </row>
    <row r="12089" spans="3:3" x14ac:dyDescent="0.3">
      <c r="C12089" s="51"/>
    </row>
    <row r="12090" spans="3:3" x14ac:dyDescent="0.3">
      <c r="C12090" s="51"/>
    </row>
    <row r="12091" spans="3:3" x14ac:dyDescent="0.3">
      <c r="C12091" s="51"/>
    </row>
    <row r="12092" spans="3:3" x14ac:dyDescent="0.3">
      <c r="C12092" s="51"/>
    </row>
    <row r="12093" spans="3:3" x14ac:dyDescent="0.3">
      <c r="C12093" s="51"/>
    </row>
    <row r="12094" spans="3:3" x14ac:dyDescent="0.3">
      <c r="C12094" s="51"/>
    </row>
    <row r="12095" spans="3:3" x14ac:dyDescent="0.3">
      <c r="C12095" s="51"/>
    </row>
    <row r="12096" spans="3:3" x14ac:dyDescent="0.3">
      <c r="C12096" s="51"/>
    </row>
    <row r="12097" spans="3:3" x14ac:dyDescent="0.3">
      <c r="C12097" s="51"/>
    </row>
    <row r="12098" spans="3:3" x14ac:dyDescent="0.3">
      <c r="C12098" s="51"/>
    </row>
    <row r="12099" spans="3:3" x14ac:dyDescent="0.3">
      <c r="C12099" s="51"/>
    </row>
    <row r="12100" spans="3:3" x14ac:dyDescent="0.3">
      <c r="C12100" s="51"/>
    </row>
    <row r="12101" spans="3:3" x14ac:dyDescent="0.3">
      <c r="C12101" s="51"/>
    </row>
    <row r="12102" spans="3:3" x14ac:dyDescent="0.3">
      <c r="C12102" s="51"/>
    </row>
    <row r="12103" spans="3:3" x14ac:dyDescent="0.3">
      <c r="C12103" s="51"/>
    </row>
    <row r="12104" spans="3:3" x14ac:dyDescent="0.3">
      <c r="C12104" s="51"/>
    </row>
    <row r="12105" spans="3:3" x14ac:dyDescent="0.3">
      <c r="C12105" s="51"/>
    </row>
    <row r="12106" spans="3:3" x14ac:dyDescent="0.3">
      <c r="C12106" s="51"/>
    </row>
    <row r="12107" spans="3:3" x14ac:dyDescent="0.3">
      <c r="C12107" s="51"/>
    </row>
    <row r="12108" spans="3:3" x14ac:dyDescent="0.3">
      <c r="C12108" s="51"/>
    </row>
    <row r="12109" spans="3:3" x14ac:dyDescent="0.3">
      <c r="C12109" s="51"/>
    </row>
    <row r="12110" spans="3:3" x14ac:dyDescent="0.3">
      <c r="C12110" s="51"/>
    </row>
    <row r="12111" spans="3:3" x14ac:dyDescent="0.3">
      <c r="C12111" s="51"/>
    </row>
    <row r="12112" spans="3:3" x14ac:dyDescent="0.3">
      <c r="C12112" s="51"/>
    </row>
    <row r="12113" spans="3:3" x14ac:dyDescent="0.3">
      <c r="C12113" s="51"/>
    </row>
    <row r="12114" spans="3:3" x14ac:dyDescent="0.3">
      <c r="C12114" s="51"/>
    </row>
    <row r="12115" spans="3:3" x14ac:dyDescent="0.3">
      <c r="C12115" s="51"/>
    </row>
    <row r="12116" spans="3:3" x14ac:dyDescent="0.3">
      <c r="C12116" s="51"/>
    </row>
    <row r="12117" spans="3:3" x14ac:dyDescent="0.3">
      <c r="C12117" s="51"/>
    </row>
    <row r="12118" spans="3:3" x14ac:dyDescent="0.3">
      <c r="C12118" s="51"/>
    </row>
    <row r="12119" spans="3:3" x14ac:dyDescent="0.3">
      <c r="C12119" s="51"/>
    </row>
    <row r="12120" spans="3:3" x14ac:dyDescent="0.3">
      <c r="C12120" s="51"/>
    </row>
    <row r="12121" spans="3:3" x14ac:dyDescent="0.3">
      <c r="C12121" s="51"/>
    </row>
    <row r="12122" spans="3:3" x14ac:dyDescent="0.3">
      <c r="C12122" s="51"/>
    </row>
    <row r="12123" spans="3:3" x14ac:dyDescent="0.3">
      <c r="C12123" s="51"/>
    </row>
    <row r="12124" spans="3:3" x14ac:dyDescent="0.3">
      <c r="C12124" s="51"/>
    </row>
    <row r="12125" spans="3:3" x14ac:dyDescent="0.3">
      <c r="C12125" s="51"/>
    </row>
    <row r="12126" spans="3:3" x14ac:dyDescent="0.3">
      <c r="C12126" s="51"/>
    </row>
    <row r="12127" spans="3:3" x14ac:dyDescent="0.3">
      <c r="C12127" s="51"/>
    </row>
    <row r="12128" spans="3:3" x14ac:dyDescent="0.3">
      <c r="C12128" s="51"/>
    </row>
    <row r="12129" spans="3:8" x14ac:dyDescent="0.3">
      <c r="C12129" s="51"/>
      <c r="G12129" s="52"/>
      <c r="H12129" s="52"/>
    </row>
    <row r="12130" spans="3:8" x14ac:dyDescent="0.3">
      <c r="C12130" s="51"/>
      <c r="G12130" s="52"/>
      <c r="H12130" s="52"/>
    </row>
    <row r="12131" spans="3:8" x14ac:dyDescent="0.3">
      <c r="C12131" s="51"/>
    </row>
    <row r="12132" spans="3:8" x14ac:dyDescent="0.3">
      <c r="C12132" s="51"/>
    </row>
    <row r="12133" spans="3:8" x14ac:dyDescent="0.3">
      <c r="C12133" s="51"/>
    </row>
    <row r="12134" spans="3:8" x14ac:dyDescent="0.3">
      <c r="C12134" s="51"/>
    </row>
    <row r="12135" spans="3:8" x14ac:dyDescent="0.3">
      <c r="C12135" s="51"/>
    </row>
    <row r="12136" spans="3:8" x14ac:dyDescent="0.3">
      <c r="C12136" s="51"/>
    </row>
    <row r="12137" spans="3:8" x14ac:dyDescent="0.3">
      <c r="C12137" s="51"/>
    </row>
    <row r="12138" spans="3:8" x14ac:dyDescent="0.3">
      <c r="C12138" s="51"/>
    </row>
    <row r="12139" spans="3:8" x14ac:dyDescent="0.3">
      <c r="C12139" s="51"/>
    </row>
    <row r="12140" spans="3:8" x14ac:dyDescent="0.3">
      <c r="C12140" s="51"/>
    </row>
    <row r="12141" spans="3:8" x14ac:dyDescent="0.3">
      <c r="C12141" s="51"/>
    </row>
    <row r="12142" spans="3:8" x14ac:dyDescent="0.3">
      <c r="C12142" s="51"/>
    </row>
    <row r="12143" spans="3:8" x14ac:dyDescent="0.3">
      <c r="C12143" s="51"/>
    </row>
    <row r="12144" spans="3:8" x14ac:dyDescent="0.3">
      <c r="C12144" s="51"/>
    </row>
    <row r="12145" spans="3:3" x14ac:dyDescent="0.3">
      <c r="C12145" s="51"/>
    </row>
    <row r="12146" spans="3:3" x14ac:dyDescent="0.3">
      <c r="C12146" s="51"/>
    </row>
    <row r="12147" spans="3:3" x14ac:dyDescent="0.3">
      <c r="C12147" s="51"/>
    </row>
    <row r="12148" spans="3:3" x14ac:dyDescent="0.3">
      <c r="C12148" s="51"/>
    </row>
    <row r="12149" spans="3:3" x14ac:dyDescent="0.3">
      <c r="C12149" s="51"/>
    </row>
    <row r="12150" spans="3:3" x14ac:dyDescent="0.3">
      <c r="C12150" s="51"/>
    </row>
    <row r="12151" spans="3:3" x14ac:dyDescent="0.3">
      <c r="C12151" s="51"/>
    </row>
    <row r="12152" spans="3:3" x14ac:dyDescent="0.3">
      <c r="C12152" s="51"/>
    </row>
    <row r="12153" spans="3:3" x14ac:dyDescent="0.3">
      <c r="C12153" s="51"/>
    </row>
    <row r="12154" spans="3:3" x14ac:dyDescent="0.3">
      <c r="C12154" s="51"/>
    </row>
    <row r="12155" spans="3:3" x14ac:dyDescent="0.3">
      <c r="C12155" s="51"/>
    </row>
    <row r="12156" spans="3:3" x14ac:dyDescent="0.3">
      <c r="C12156" s="51"/>
    </row>
    <row r="12157" spans="3:3" x14ac:dyDescent="0.3">
      <c r="C12157" s="51"/>
    </row>
    <row r="12158" spans="3:3" x14ac:dyDescent="0.3">
      <c r="C12158" s="51"/>
    </row>
    <row r="12159" spans="3:3" x14ac:dyDescent="0.3">
      <c r="C12159" s="51"/>
    </row>
    <row r="12160" spans="3:3" x14ac:dyDescent="0.3">
      <c r="C12160" s="51"/>
    </row>
    <row r="12161" spans="3:3" x14ac:dyDescent="0.3">
      <c r="C12161" s="51"/>
    </row>
    <row r="12162" spans="3:3" x14ac:dyDescent="0.3">
      <c r="C12162" s="51"/>
    </row>
    <row r="12163" spans="3:3" x14ac:dyDescent="0.3">
      <c r="C12163" s="51"/>
    </row>
    <row r="12164" spans="3:3" x14ac:dyDescent="0.3">
      <c r="C12164" s="51"/>
    </row>
    <row r="12165" spans="3:3" x14ac:dyDescent="0.3">
      <c r="C12165" s="51"/>
    </row>
    <row r="12166" spans="3:3" x14ac:dyDescent="0.3">
      <c r="C12166" s="51"/>
    </row>
    <row r="12167" spans="3:3" x14ac:dyDescent="0.3">
      <c r="C12167" s="51"/>
    </row>
    <row r="12168" spans="3:3" x14ac:dyDescent="0.3">
      <c r="C12168" s="51"/>
    </row>
    <row r="12169" spans="3:3" x14ac:dyDescent="0.3">
      <c r="C12169" s="51"/>
    </row>
    <row r="12170" spans="3:3" x14ac:dyDescent="0.3">
      <c r="C12170" s="51"/>
    </row>
    <row r="12171" spans="3:3" x14ac:dyDescent="0.3">
      <c r="C12171" s="51"/>
    </row>
    <row r="12172" spans="3:3" x14ac:dyDescent="0.3">
      <c r="C12172" s="51"/>
    </row>
    <row r="12173" spans="3:3" x14ac:dyDescent="0.3">
      <c r="C12173" s="51"/>
    </row>
    <row r="12174" spans="3:3" x14ac:dyDescent="0.3">
      <c r="C12174" s="51"/>
    </row>
    <row r="12175" spans="3:3" x14ac:dyDescent="0.3">
      <c r="C12175" s="51"/>
    </row>
    <row r="12176" spans="3:3" x14ac:dyDescent="0.3">
      <c r="C12176" s="51"/>
    </row>
    <row r="12177" spans="3:3" x14ac:dyDescent="0.3">
      <c r="C12177" s="51"/>
    </row>
    <row r="12178" spans="3:3" x14ac:dyDescent="0.3">
      <c r="C12178" s="51"/>
    </row>
    <row r="12179" spans="3:3" x14ac:dyDescent="0.3">
      <c r="C12179" s="51"/>
    </row>
    <row r="12180" spans="3:3" x14ac:dyDescent="0.3">
      <c r="C12180" s="51"/>
    </row>
    <row r="12181" spans="3:3" x14ac:dyDescent="0.3">
      <c r="C12181" s="51"/>
    </row>
    <row r="12182" spans="3:3" x14ac:dyDescent="0.3">
      <c r="C12182" s="51"/>
    </row>
    <row r="12183" spans="3:3" x14ac:dyDescent="0.3">
      <c r="C12183" s="51"/>
    </row>
    <row r="12184" spans="3:3" x14ac:dyDescent="0.3">
      <c r="C12184" s="51"/>
    </row>
    <row r="12185" spans="3:3" x14ac:dyDescent="0.3">
      <c r="C12185" s="51"/>
    </row>
    <row r="12186" spans="3:3" x14ac:dyDescent="0.3">
      <c r="C12186" s="51"/>
    </row>
    <row r="12187" spans="3:3" x14ac:dyDescent="0.3">
      <c r="C12187" s="51"/>
    </row>
    <row r="12188" spans="3:3" x14ac:dyDescent="0.3">
      <c r="C12188" s="51"/>
    </row>
    <row r="12189" spans="3:3" x14ac:dyDescent="0.3">
      <c r="C12189" s="51"/>
    </row>
    <row r="12190" spans="3:3" x14ac:dyDescent="0.3">
      <c r="C12190" s="51"/>
    </row>
    <row r="12191" spans="3:3" x14ac:dyDescent="0.3">
      <c r="C12191" s="51"/>
    </row>
    <row r="12192" spans="3:3" x14ac:dyDescent="0.3">
      <c r="C12192" s="51"/>
    </row>
    <row r="12193" spans="3:3" x14ac:dyDescent="0.3">
      <c r="C12193" s="51"/>
    </row>
    <row r="12194" spans="3:3" x14ac:dyDescent="0.3">
      <c r="C12194" s="51"/>
    </row>
    <row r="12195" spans="3:3" x14ac:dyDescent="0.3">
      <c r="C12195" s="51"/>
    </row>
    <row r="12196" spans="3:3" x14ac:dyDescent="0.3">
      <c r="C12196" s="51"/>
    </row>
    <row r="12197" spans="3:3" x14ac:dyDescent="0.3">
      <c r="C12197" s="51"/>
    </row>
    <row r="12198" spans="3:3" x14ac:dyDescent="0.3">
      <c r="C12198" s="51"/>
    </row>
    <row r="12199" spans="3:3" x14ac:dyDescent="0.3">
      <c r="C12199" s="51"/>
    </row>
    <row r="12200" spans="3:3" x14ac:dyDescent="0.3">
      <c r="C12200" s="51"/>
    </row>
    <row r="12201" spans="3:3" x14ac:dyDescent="0.3">
      <c r="C12201" s="51"/>
    </row>
    <row r="12202" spans="3:3" x14ac:dyDescent="0.3">
      <c r="C12202" s="51"/>
    </row>
    <row r="12203" spans="3:3" x14ac:dyDescent="0.3">
      <c r="C12203" s="51"/>
    </row>
    <row r="12204" spans="3:3" x14ac:dyDescent="0.3">
      <c r="C12204" s="51"/>
    </row>
    <row r="12205" spans="3:3" x14ac:dyDescent="0.3">
      <c r="C12205" s="51"/>
    </row>
    <row r="12206" spans="3:3" x14ac:dyDescent="0.3">
      <c r="C12206" s="51"/>
    </row>
    <row r="12207" spans="3:3" x14ac:dyDescent="0.3">
      <c r="C12207" s="51"/>
    </row>
    <row r="12208" spans="3:3" x14ac:dyDescent="0.3">
      <c r="C12208" s="51"/>
    </row>
    <row r="12209" spans="3:3" x14ac:dyDescent="0.3">
      <c r="C12209" s="51"/>
    </row>
    <row r="12210" spans="3:3" x14ac:dyDescent="0.3">
      <c r="C12210" s="51"/>
    </row>
    <row r="12211" spans="3:3" x14ac:dyDescent="0.3">
      <c r="C12211" s="51"/>
    </row>
    <row r="12212" spans="3:3" x14ac:dyDescent="0.3">
      <c r="C12212" s="51"/>
    </row>
    <row r="12213" spans="3:3" x14ac:dyDescent="0.3">
      <c r="C12213" s="51"/>
    </row>
    <row r="12214" spans="3:3" x14ac:dyDescent="0.3">
      <c r="C12214" s="51"/>
    </row>
    <row r="12215" spans="3:3" x14ac:dyDescent="0.3">
      <c r="C12215" s="51"/>
    </row>
    <row r="12216" spans="3:3" x14ac:dyDescent="0.3">
      <c r="C12216" s="51"/>
    </row>
    <row r="12217" spans="3:3" x14ac:dyDescent="0.3">
      <c r="C12217" s="51"/>
    </row>
    <row r="12218" spans="3:3" x14ac:dyDescent="0.3">
      <c r="C12218" s="51"/>
    </row>
    <row r="12219" spans="3:3" x14ac:dyDescent="0.3">
      <c r="C12219" s="51"/>
    </row>
    <row r="12220" spans="3:3" x14ac:dyDescent="0.3">
      <c r="C12220" s="51"/>
    </row>
    <row r="12221" spans="3:3" x14ac:dyDescent="0.3">
      <c r="C12221" s="51"/>
    </row>
    <row r="12222" spans="3:3" x14ac:dyDescent="0.3">
      <c r="C12222" s="51"/>
    </row>
    <row r="12223" spans="3:3" x14ac:dyDescent="0.3">
      <c r="C12223" s="51"/>
    </row>
    <row r="12224" spans="3:3" x14ac:dyDescent="0.3">
      <c r="C12224" s="51"/>
    </row>
    <row r="12225" spans="3:3" x14ac:dyDescent="0.3">
      <c r="C12225" s="51"/>
    </row>
    <row r="12226" spans="3:3" x14ac:dyDescent="0.3">
      <c r="C12226" s="51"/>
    </row>
    <row r="12227" spans="3:3" x14ac:dyDescent="0.3">
      <c r="C12227" s="51"/>
    </row>
    <row r="12228" spans="3:3" x14ac:dyDescent="0.3">
      <c r="C12228" s="51"/>
    </row>
    <row r="12229" spans="3:3" x14ac:dyDescent="0.3">
      <c r="C12229" s="51"/>
    </row>
    <row r="12230" spans="3:3" x14ac:dyDescent="0.3">
      <c r="C12230" s="51"/>
    </row>
    <row r="12231" spans="3:3" x14ac:dyDescent="0.3">
      <c r="C12231" s="51"/>
    </row>
    <row r="12232" spans="3:3" x14ac:dyDescent="0.3">
      <c r="C12232" s="51"/>
    </row>
    <row r="12233" spans="3:3" x14ac:dyDescent="0.3">
      <c r="C12233" s="51"/>
    </row>
    <row r="12234" spans="3:3" x14ac:dyDescent="0.3">
      <c r="C12234" s="51"/>
    </row>
    <row r="12235" spans="3:3" x14ac:dyDescent="0.3">
      <c r="C12235" s="51"/>
    </row>
    <row r="12236" spans="3:3" x14ac:dyDescent="0.3">
      <c r="C12236" s="51"/>
    </row>
    <row r="12237" spans="3:3" x14ac:dyDescent="0.3">
      <c r="C12237" s="51"/>
    </row>
    <row r="12238" spans="3:3" x14ac:dyDescent="0.3">
      <c r="C12238" s="51"/>
    </row>
    <row r="12239" spans="3:3" x14ac:dyDescent="0.3">
      <c r="C12239" s="51"/>
    </row>
    <row r="12240" spans="3:3" x14ac:dyDescent="0.3">
      <c r="C12240" s="51"/>
    </row>
    <row r="12241" spans="3:8" x14ac:dyDescent="0.3">
      <c r="C12241" s="51"/>
    </row>
    <row r="12242" spans="3:8" x14ac:dyDescent="0.3">
      <c r="C12242" s="51"/>
      <c r="G12242" s="52"/>
      <c r="H12242" s="52"/>
    </row>
    <row r="12243" spans="3:8" x14ac:dyDescent="0.3">
      <c r="C12243" s="51"/>
    </row>
    <row r="12244" spans="3:8" x14ac:dyDescent="0.3">
      <c r="C12244" s="51"/>
    </row>
    <row r="12245" spans="3:8" x14ac:dyDescent="0.3">
      <c r="C12245" s="51"/>
    </row>
    <row r="12246" spans="3:8" x14ac:dyDescent="0.3">
      <c r="C12246" s="51"/>
    </row>
    <row r="12247" spans="3:8" x14ac:dyDescent="0.3">
      <c r="C12247" s="51"/>
    </row>
    <row r="12248" spans="3:8" x14ac:dyDescent="0.3">
      <c r="C12248" s="51"/>
    </row>
    <row r="12249" spans="3:8" x14ac:dyDescent="0.3">
      <c r="C12249" s="51"/>
    </row>
    <row r="12250" spans="3:8" x14ac:dyDescent="0.3">
      <c r="C12250" s="51"/>
    </row>
    <row r="12251" spans="3:8" x14ac:dyDescent="0.3">
      <c r="C12251" s="51"/>
    </row>
    <row r="12252" spans="3:8" x14ac:dyDescent="0.3">
      <c r="C12252" s="51"/>
    </row>
    <row r="12253" spans="3:8" x14ac:dyDescent="0.3">
      <c r="C12253" s="51"/>
    </row>
    <row r="12254" spans="3:8" x14ac:dyDescent="0.3">
      <c r="C12254" s="51"/>
    </row>
    <row r="12255" spans="3:8" x14ac:dyDescent="0.3">
      <c r="C12255" s="51"/>
    </row>
    <row r="12256" spans="3:8" x14ac:dyDescent="0.3">
      <c r="C12256" s="51"/>
    </row>
    <row r="12257" spans="3:8" x14ac:dyDescent="0.3">
      <c r="C12257" s="51"/>
    </row>
    <row r="12258" spans="3:8" x14ac:dyDescent="0.3">
      <c r="C12258" s="51"/>
    </row>
    <row r="12259" spans="3:8" x14ac:dyDescent="0.3">
      <c r="C12259" s="51"/>
    </row>
    <row r="12260" spans="3:8" x14ac:dyDescent="0.3">
      <c r="C12260" s="51"/>
    </row>
    <row r="12261" spans="3:8" x14ac:dyDescent="0.3">
      <c r="C12261" s="51"/>
    </row>
    <row r="12262" spans="3:8" x14ac:dyDescent="0.3">
      <c r="C12262" s="51"/>
    </row>
    <row r="12263" spans="3:8" x14ac:dyDescent="0.3">
      <c r="C12263" s="51"/>
    </row>
    <row r="12264" spans="3:8" x14ac:dyDescent="0.3">
      <c r="C12264" s="51"/>
    </row>
    <row r="12265" spans="3:8" x14ac:dyDescent="0.3">
      <c r="C12265" s="51"/>
    </row>
    <row r="12266" spans="3:8" x14ac:dyDescent="0.3">
      <c r="C12266" s="51"/>
    </row>
    <row r="12267" spans="3:8" x14ac:dyDescent="0.3">
      <c r="C12267" s="51"/>
    </row>
    <row r="12268" spans="3:8" x14ac:dyDescent="0.3">
      <c r="C12268" s="51"/>
      <c r="G12268" s="52"/>
      <c r="H12268" s="52"/>
    </row>
    <row r="12269" spans="3:8" x14ac:dyDescent="0.3">
      <c r="C12269" s="51"/>
    </row>
    <row r="12270" spans="3:8" x14ac:dyDescent="0.3">
      <c r="C12270" s="51"/>
    </row>
    <row r="12271" spans="3:8" x14ac:dyDescent="0.3">
      <c r="C12271" s="51"/>
    </row>
    <row r="12272" spans="3:8" x14ac:dyDescent="0.3">
      <c r="C12272" s="51"/>
    </row>
    <row r="12273" spans="3:3" x14ac:dyDescent="0.3">
      <c r="C12273" s="51"/>
    </row>
    <row r="12274" spans="3:3" x14ac:dyDescent="0.3">
      <c r="C12274" s="51"/>
    </row>
    <row r="12275" spans="3:3" x14ac:dyDescent="0.3">
      <c r="C12275" s="51"/>
    </row>
    <row r="12276" spans="3:3" x14ac:dyDescent="0.3">
      <c r="C12276" s="51"/>
    </row>
    <row r="12277" spans="3:3" x14ac:dyDescent="0.3">
      <c r="C12277" s="51"/>
    </row>
    <row r="12278" spans="3:3" x14ac:dyDescent="0.3">
      <c r="C12278" s="51"/>
    </row>
    <row r="12279" spans="3:3" x14ac:dyDescent="0.3">
      <c r="C12279" s="51"/>
    </row>
    <row r="12280" spans="3:3" x14ac:dyDescent="0.3">
      <c r="C12280" s="51"/>
    </row>
    <row r="12281" spans="3:3" x14ac:dyDescent="0.3">
      <c r="C12281" s="51"/>
    </row>
    <row r="12282" spans="3:3" x14ac:dyDescent="0.3">
      <c r="C12282" s="51"/>
    </row>
    <row r="12283" spans="3:3" x14ac:dyDescent="0.3">
      <c r="C12283" s="51"/>
    </row>
    <row r="12284" spans="3:3" x14ac:dyDescent="0.3">
      <c r="C12284" s="51"/>
    </row>
    <row r="12285" spans="3:3" x14ac:dyDescent="0.3">
      <c r="C12285" s="51"/>
    </row>
    <row r="12286" spans="3:3" x14ac:dyDescent="0.3">
      <c r="C12286" s="51"/>
    </row>
    <row r="12287" spans="3:3" x14ac:dyDescent="0.3">
      <c r="C12287" s="51"/>
    </row>
    <row r="12288" spans="3:3" x14ac:dyDescent="0.3">
      <c r="C12288" s="51"/>
    </row>
    <row r="12289" spans="3:3" x14ac:dyDescent="0.3">
      <c r="C12289" s="51"/>
    </row>
    <row r="12290" spans="3:3" x14ac:dyDescent="0.3">
      <c r="C12290" s="51"/>
    </row>
    <row r="12291" spans="3:3" x14ac:dyDescent="0.3">
      <c r="C12291" s="51"/>
    </row>
    <row r="12292" spans="3:3" x14ac:dyDescent="0.3">
      <c r="C12292" s="51"/>
    </row>
    <row r="12293" spans="3:3" x14ac:dyDescent="0.3">
      <c r="C12293" s="51"/>
    </row>
    <row r="12294" spans="3:3" x14ac:dyDescent="0.3">
      <c r="C12294" s="51"/>
    </row>
    <row r="12295" spans="3:3" x14ac:dyDescent="0.3">
      <c r="C12295" s="51"/>
    </row>
    <row r="12296" spans="3:3" x14ac:dyDescent="0.3">
      <c r="C12296" s="51"/>
    </row>
    <row r="12297" spans="3:3" x14ac:dyDescent="0.3">
      <c r="C12297" s="51"/>
    </row>
    <row r="12298" spans="3:3" x14ac:dyDescent="0.3">
      <c r="C12298" s="51"/>
    </row>
    <row r="12299" spans="3:3" x14ac:dyDescent="0.3">
      <c r="C12299" s="51"/>
    </row>
    <row r="12300" spans="3:3" x14ac:dyDescent="0.3">
      <c r="C12300" s="51"/>
    </row>
    <row r="12301" spans="3:3" x14ac:dyDescent="0.3">
      <c r="C12301" s="51"/>
    </row>
    <row r="12302" spans="3:3" x14ac:dyDescent="0.3">
      <c r="C12302" s="51"/>
    </row>
    <row r="12303" spans="3:3" x14ac:dyDescent="0.3">
      <c r="C12303" s="51"/>
    </row>
    <row r="12304" spans="3:3" x14ac:dyDescent="0.3">
      <c r="C12304" s="51"/>
    </row>
    <row r="12305" spans="3:3" x14ac:dyDescent="0.3">
      <c r="C12305" s="51"/>
    </row>
    <row r="12306" spans="3:3" x14ac:dyDescent="0.3">
      <c r="C12306" s="51"/>
    </row>
    <row r="12307" spans="3:3" x14ac:dyDescent="0.3">
      <c r="C12307" s="51"/>
    </row>
    <row r="12308" spans="3:3" x14ac:dyDescent="0.3">
      <c r="C12308" s="51"/>
    </row>
    <row r="12309" spans="3:3" x14ac:dyDescent="0.3">
      <c r="C12309" s="51"/>
    </row>
    <row r="12310" spans="3:3" x14ac:dyDescent="0.3">
      <c r="C12310" s="51"/>
    </row>
    <row r="12311" spans="3:3" x14ac:dyDescent="0.3">
      <c r="C12311" s="51"/>
    </row>
    <row r="12312" spans="3:3" x14ac:dyDescent="0.3">
      <c r="C12312" s="51"/>
    </row>
    <row r="12313" spans="3:3" x14ac:dyDescent="0.3">
      <c r="C12313" s="51"/>
    </row>
    <row r="12314" spans="3:3" x14ac:dyDescent="0.3">
      <c r="C12314" s="51"/>
    </row>
    <row r="12315" spans="3:3" x14ac:dyDescent="0.3">
      <c r="C12315" s="51"/>
    </row>
    <row r="12316" spans="3:3" x14ac:dyDescent="0.3">
      <c r="C12316" s="51"/>
    </row>
    <row r="12317" spans="3:3" x14ac:dyDescent="0.3">
      <c r="C12317" s="51"/>
    </row>
    <row r="12318" spans="3:3" x14ac:dyDescent="0.3">
      <c r="C12318" s="51"/>
    </row>
    <row r="12319" spans="3:3" x14ac:dyDescent="0.3">
      <c r="C12319" s="51"/>
    </row>
    <row r="12320" spans="3:3" x14ac:dyDescent="0.3">
      <c r="C12320" s="51"/>
    </row>
    <row r="12321" spans="3:3" x14ac:dyDescent="0.3">
      <c r="C12321" s="51"/>
    </row>
    <row r="12322" spans="3:3" x14ac:dyDescent="0.3">
      <c r="C12322" s="51"/>
    </row>
    <row r="12323" spans="3:3" x14ac:dyDescent="0.3">
      <c r="C12323" s="51"/>
    </row>
    <row r="12324" spans="3:3" x14ac:dyDescent="0.3">
      <c r="C12324" s="51"/>
    </row>
    <row r="12325" spans="3:3" x14ac:dyDescent="0.3">
      <c r="C12325" s="51"/>
    </row>
    <row r="12326" spans="3:3" x14ac:dyDescent="0.3">
      <c r="C12326" s="51"/>
    </row>
    <row r="12327" spans="3:3" x14ac:dyDescent="0.3">
      <c r="C12327" s="51"/>
    </row>
    <row r="12328" spans="3:3" x14ac:dyDescent="0.3">
      <c r="C12328" s="51"/>
    </row>
    <row r="12329" spans="3:3" x14ac:dyDescent="0.3">
      <c r="C12329" s="51"/>
    </row>
    <row r="12330" spans="3:3" x14ac:dyDescent="0.3">
      <c r="C12330" s="51"/>
    </row>
    <row r="12331" spans="3:3" x14ac:dyDescent="0.3">
      <c r="C12331" s="51"/>
    </row>
    <row r="12332" spans="3:3" x14ac:dyDescent="0.3">
      <c r="C12332" s="51"/>
    </row>
    <row r="12333" spans="3:3" x14ac:dyDescent="0.3">
      <c r="C12333" s="51"/>
    </row>
    <row r="12334" spans="3:3" x14ac:dyDescent="0.3">
      <c r="C12334" s="51"/>
    </row>
    <row r="12335" spans="3:3" x14ac:dyDescent="0.3">
      <c r="C12335" s="51"/>
    </row>
    <row r="12336" spans="3:3" x14ac:dyDescent="0.3">
      <c r="C12336" s="51"/>
    </row>
    <row r="12337" spans="3:3" x14ac:dyDescent="0.3">
      <c r="C12337" s="51"/>
    </row>
    <row r="12338" spans="3:3" x14ac:dyDescent="0.3">
      <c r="C12338" s="51"/>
    </row>
    <row r="12339" spans="3:3" x14ac:dyDescent="0.3">
      <c r="C12339" s="51"/>
    </row>
    <row r="12340" spans="3:3" x14ac:dyDescent="0.3">
      <c r="C12340" s="51"/>
    </row>
    <row r="12341" spans="3:3" x14ac:dyDescent="0.3">
      <c r="C12341" s="51"/>
    </row>
    <row r="12342" spans="3:3" x14ac:dyDescent="0.3">
      <c r="C12342" s="51"/>
    </row>
    <row r="12343" spans="3:3" x14ac:dyDescent="0.3">
      <c r="C12343" s="51"/>
    </row>
    <row r="12344" spans="3:3" x14ac:dyDescent="0.3">
      <c r="C12344" s="51"/>
    </row>
    <row r="12345" spans="3:3" x14ac:dyDescent="0.3">
      <c r="C12345" s="51"/>
    </row>
    <row r="12346" spans="3:3" x14ac:dyDescent="0.3">
      <c r="C12346" s="51"/>
    </row>
    <row r="12347" spans="3:3" x14ac:dyDescent="0.3">
      <c r="C12347" s="51"/>
    </row>
    <row r="12348" spans="3:3" x14ac:dyDescent="0.3">
      <c r="C12348" s="51"/>
    </row>
    <row r="12349" spans="3:3" x14ac:dyDescent="0.3">
      <c r="C12349" s="51"/>
    </row>
    <row r="12350" spans="3:3" x14ac:dyDescent="0.3">
      <c r="C12350" s="51"/>
    </row>
    <row r="12351" spans="3:3" x14ac:dyDescent="0.3">
      <c r="C12351" s="51"/>
    </row>
    <row r="12352" spans="3:3" x14ac:dyDescent="0.3">
      <c r="C12352" s="51"/>
    </row>
    <row r="12353" spans="3:3" x14ac:dyDescent="0.3">
      <c r="C12353" s="51"/>
    </row>
    <row r="12354" spans="3:3" x14ac:dyDescent="0.3">
      <c r="C12354" s="51"/>
    </row>
    <row r="12355" spans="3:3" x14ac:dyDescent="0.3">
      <c r="C12355" s="51"/>
    </row>
    <row r="12356" spans="3:3" x14ac:dyDescent="0.3">
      <c r="C12356" s="51"/>
    </row>
    <row r="12357" spans="3:3" x14ac:dyDescent="0.3">
      <c r="C12357" s="51"/>
    </row>
    <row r="12358" spans="3:3" x14ac:dyDescent="0.3">
      <c r="C12358" s="51"/>
    </row>
    <row r="12359" spans="3:3" x14ac:dyDescent="0.3">
      <c r="C12359" s="51"/>
    </row>
    <row r="12360" spans="3:3" x14ac:dyDescent="0.3">
      <c r="C12360" s="51"/>
    </row>
    <row r="12361" spans="3:3" x14ac:dyDescent="0.3">
      <c r="C12361" s="51"/>
    </row>
    <row r="12362" spans="3:3" x14ac:dyDescent="0.3">
      <c r="C12362" s="51"/>
    </row>
    <row r="12363" spans="3:3" x14ac:dyDescent="0.3">
      <c r="C12363" s="51"/>
    </row>
    <row r="12364" spans="3:3" x14ac:dyDescent="0.3">
      <c r="C12364" s="51"/>
    </row>
    <row r="12365" spans="3:3" x14ac:dyDescent="0.3">
      <c r="C12365" s="51"/>
    </row>
    <row r="12366" spans="3:3" x14ac:dyDescent="0.3">
      <c r="C12366" s="51"/>
    </row>
    <row r="12367" spans="3:3" x14ac:dyDescent="0.3">
      <c r="C12367" s="51"/>
    </row>
    <row r="12368" spans="3:3" x14ac:dyDescent="0.3">
      <c r="C12368" s="51"/>
    </row>
    <row r="12369" spans="3:3" x14ac:dyDescent="0.3">
      <c r="C12369" s="51"/>
    </row>
    <row r="12370" spans="3:3" x14ac:dyDescent="0.3">
      <c r="C12370" s="51"/>
    </row>
    <row r="12371" spans="3:3" x14ac:dyDescent="0.3">
      <c r="C12371" s="51"/>
    </row>
    <row r="12372" spans="3:3" x14ac:dyDescent="0.3">
      <c r="C12372" s="51"/>
    </row>
    <row r="12373" spans="3:3" x14ac:dyDescent="0.3">
      <c r="C12373" s="51"/>
    </row>
    <row r="12374" spans="3:3" x14ac:dyDescent="0.3">
      <c r="C12374" s="51"/>
    </row>
    <row r="12375" spans="3:3" x14ac:dyDescent="0.3">
      <c r="C12375" s="51"/>
    </row>
    <row r="12376" spans="3:3" x14ac:dyDescent="0.3">
      <c r="C12376" s="51"/>
    </row>
    <row r="12377" spans="3:3" x14ac:dyDescent="0.3">
      <c r="C12377" s="51"/>
    </row>
    <row r="12378" spans="3:3" x14ac:dyDescent="0.3">
      <c r="C12378" s="51"/>
    </row>
    <row r="12379" spans="3:3" x14ac:dyDescent="0.3">
      <c r="C12379" s="51"/>
    </row>
    <row r="12380" spans="3:3" x14ac:dyDescent="0.3">
      <c r="C12380" s="51"/>
    </row>
    <row r="12381" spans="3:3" x14ac:dyDescent="0.3">
      <c r="C12381" s="51"/>
    </row>
    <row r="12382" spans="3:3" x14ac:dyDescent="0.3">
      <c r="C12382" s="51"/>
    </row>
    <row r="12383" spans="3:3" x14ac:dyDescent="0.3">
      <c r="C12383" s="51"/>
    </row>
    <row r="12384" spans="3:3" x14ac:dyDescent="0.3">
      <c r="C12384" s="51"/>
    </row>
    <row r="12385" spans="3:3" x14ac:dyDescent="0.3">
      <c r="C12385" s="51"/>
    </row>
    <row r="12386" spans="3:3" x14ac:dyDescent="0.3">
      <c r="C12386" s="51"/>
    </row>
    <row r="12387" spans="3:3" x14ac:dyDescent="0.3">
      <c r="C12387" s="51"/>
    </row>
    <row r="12388" spans="3:3" x14ac:dyDescent="0.3">
      <c r="C12388" s="51"/>
    </row>
    <row r="12389" spans="3:3" x14ac:dyDescent="0.3">
      <c r="C12389" s="51"/>
    </row>
    <row r="12390" spans="3:3" x14ac:dyDescent="0.3">
      <c r="C12390" s="51"/>
    </row>
    <row r="12391" spans="3:3" x14ac:dyDescent="0.3">
      <c r="C12391" s="51"/>
    </row>
    <row r="12392" spans="3:3" x14ac:dyDescent="0.3">
      <c r="C12392" s="51"/>
    </row>
    <row r="12393" spans="3:3" x14ac:dyDescent="0.3">
      <c r="C12393" s="51"/>
    </row>
    <row r="12394" spans="3:3" x14ac:dyDescent="0.3">
      <c r="C12394" s="51"/>
    </row>
    <row r="12395" spans="3:3" x14ac:dyDescent="0.3">
      <c r="C12395" s="51"/>
    </row>
    <row r="12396" spans="3:3" x14ac:dyDescent="0.3">
      <c r="C12396" s="51"/>
    </row>
    <row r="12397" spans="3:3" x14ac:dyDescent="0.3">
      <c r="C12397" s="51"/>
    </row>
    <row r="12398" spans="3:3" x14ac:dyDescent="0.3">
      <c r="C12398" s="51"/>
    </row>
    <row r="12399" spans="3:3" x14ac:dyDescent="0.3">
      <c r="C12399" s="51"/>
    </row>
    <row r="12400" spans="3:3" x14ac:dyDescent="0.3">
      <c r="C12400" s="51"/>
    </row>
    <row r="12401" spans="3:3" x14ac:dyDescent="0.3">
      <c r="C12401" s="51"/>
    </row>
    <row r="12402" spans="3:3" x14ac:dyDescent="0.3">
      <c r="C12402" s="51"/>
    </row>
    <row r="12403" spans="3:3" x14ac:dyDescent="0.3">
      <c r="C12403" s="51"/>
    </row>
    <row r="12404" spans="3:3" x14ac:dyDescent="0.3">
      <c r="C12404" s="51"/>
    </row>
    <row r="12405" spans="3:3" x14ac:dyDescent="0.3">
      <c r="C12405" s="51"/>
    </row>
    <row r="12406" spans="3:3" x14ac:dyDescent="0.3">
      <c r="C12406" s="51"/>
    </row>
    <row r="12407" spans="3:3" x14ac:dyDescent="0.3">
      <c r="C12407" s="51"/>
    </row>
    <row r="12408" spans="3:3" x14ac:dyDescent="0.3">
      <c r="C12408" s="51"/>
    </row>
    <row r="12409" spans="3:3" x14ac:dyDescent="0.3">
      <c r="C12409" s="51"/>
    </row>
    <row r="12410" spans="3:3" x14ac:dyDescent="0.3">
      <c r="C12410" s="51"/>
    </row>
    <row r="12411" spans="3:3" x14ac:dyDescent="0.3">
      <c r="C12411" s="51"/>
    </row>
    <row r="12412" spans="3:3" x14ac:dyDescent="0.3">
      <c r="C12412" s="51"/>
    </row>
    <row r="12413" spans="3:3" x14ac:dyDescent="0.3">
      <c r="C12413" s="51"/>
    </row>
    <row r="12414" spans="3:3" x14ac:dyDescent="0.3">
      <c r="C12414" s="51"/>
    </row>
    <row r="12415" spans="3:3" x14ac:dyDescent="0.3">
      <c r="C12415" s="51"/>
    </row>
    <row r="12416" spans="3:3" x14ac:dyDescent="0.3">
      <c r="C12416" s="51"/>
    </row>
    <row r="12417" spans="3:8" x14ac:dyDescent="0.3">
      <c r="C12417" s="51"/>
    </row>
    <row r="12418" spans="3:8" x14ac:dyDescent="0.3">
      <c r="C12418" s="51"/>
    </row>
    <row r="12419" spans="3:8" x14ac:dyDescent="0.3">
      <c r="C12419" s="51"/>
    </row>
    <row r="12420" spans="3:8" x14ac:dyDescent="0.3">
      <c r="C12420" s="51"/>
    </row>
    <row r="12421" spans="3:8" x14ac:dyDescent="0.3">
      <c r="C12421" s="51"/>
    </row>
    <row r="12422" spans="3:8" x14ac:dyDescent="0.3">
      <c r="C12422" s="51"/>
    </row>
    <row r="12423" spans="3:8" x14ac:dyDescent="0.3">
      <c r="C12423" s="51"/>
    </row>
    <row r="12424" spans="3:8" x14ac:dyDescent="0.3">
      <c r="C12424" s="51"/>
    </row>
    <row r="12425" spans="3:8" x14ac:dyDescent="0.3">
      <c r="C12425" s="51"/>
    </row>
    <row r="12426" spans="3:8" x14ac:dyDescent="0.3">
      <c r="C12426" s="51"/>
    </row>
    <row r="12427" spans="3:8" x14ac:dyDescent="0.3">
      <c r="C12427" s="51"/>
    </row>
    <row r="12428" spans="3:8" x14ac:dyDescent="0.3">
      <c r="C12428" s="51"/>
    </row>
    <row r="12429" spans="3:8" x14ac:dyDescent="0.3">
      <c r="C12429" s="51"/>
    </row>
    <row r="12430" spans="3:8" x14ac:dyDescent="0.3">
      <c r="C12430" s="51"/>
    </row>
    <row r="12431" spans="3:8" x14ac:dyDescent="0.3">
      <c r="C12431" s="51"/>
      <c r="G12431" s="52"/>
      <c r="H12431" s="52"/>
    </row>
    <row r="12432" spans="3:8" x14ac:dyDescent="0.3">
      <c r="C12432" s="51"/>
    </row>
    <row r="12433" spans="3:3" x14ac:dyDescent="0.3">
      <c r="C12433" s="51"/>
    </row>
    <row r="12434" spans="3:3" x14ac:dyDescent="0.3">
      <c r="C12434" s="51"/>
    </row>
    <row r="12435" spans="3:3" x14ac:dyDescent="0.3">
      <c r="C12435" s="51"/>
    </row>
    <row r="12436" spans="3:3" x14ac:dyDescent="0.3">
      <c r="C12436" s="51"/>
    </row>
    <row r="12437" spans="3:3" x14ac:dyDescent="0.3">
      <c r="C12437" s="51"/>
    </row>
    <row r="12438" spans="3:3" x14ac:dyDescent="0.3">
      <c r="C12438" s="51"/>
    </row>
    <row r="12439" spans="3:3" x14ac:dyDescent="0.3">
      <c r="C12439" s="51"/>
    </row>
    <row r="12440" spans="3:3" x14ac:dyDescent="0.3">
      <c r="C12440" s="51"/>
    </row>
    <row r="12441" spans="3:3" x14ac:dyDescent="0.3">
      <c r="C12441" s="51"/>
    </row>
    <row r="12442" spans="3:3" x14ac:dyDescent="0.3">
      <c r="C12442" s="51"/>
    </row>
    <row r="12443" spans="3:3" x14ac:dyDescent="0.3">
      <c r="C12443" s="51"/>
    </row>
    <row r="12444" spans="3:3" x14ac:dyDescent="0.3">
      <c r="C12444" s="51"/>
    </row>
    <row r="12445" spans="3:3" x14ac:dyDescent="0.3">
      <c r="C12445" s="51"/>
    </row>
    <row r="12446" spans="3:3" x14ac:dyDescent="0.3">
      <c r="C12446" s="51"/>
    </row>
    <row r="12447" spans="3:3" x14ac:dyDescent="0.3">
      <c r="C12447" s="51"/>
    </row>
    <row r="12448" spans="3:3" x14ac:dyDescent="0.3">
      <c r="C12448" s="51"/>
    </row>
    <row r="12449" spans="3:3" x14ac:dyDescent="0.3">
      <c r="C12449" s="51"/>
    </row>
    <row r="12450" spans="3:3" x14ac:dyDescent="0.3">
      <c r="C12450" s="51"/>
    </row>
    <row r="12451" spans="3:3" x14ac:dyDescent="0.3">
      <c r="C12451" s="51"/>
    </row>
    <row r="12452" spans="3:3" x14ac:dyDescent="0.3">
      <c r="C12452" s="51"/>
    </row>
    <row r="12453" spans="3:3" x14ac:dyDescent="0.3">
      <c r="C12453" s="51"/>
    </row>
    <row r="12454" spans="3:3" x14ac:dyDescent="0.3">
      <c r="C12454" s="51"/>
    </row>
    <row r="12455" spans="3:3" x14ac:dyDescent="0.3">
      <c r="C12455" s="51"/>
    </row>
    <row r="12456" spans="3:3" x14ac:dyDescent="0.3">
      <c r="C12456" s="51"/>
    </row>
    <row r="12457" spans="3:3" x14ac:dyDescent="0.3">
      <c r="C12457" s="51"/>
    </row>
    <row r="12458" spans="3:3" x14ac:dyDescent="0.3">
      <c r="C12458" s="51"/>
    </row>
    <row r="12459" spans="3:3" x14ac:dyDescent="0.3">
      <c r="C12459" s="51"/>
    </row>
    <row r="12460" spans="3:3" x14ac:dyDescent="0.3">
      <c r="C12460" s="51"/>
    </row>
    <row r="12461" spans="3:3" x14ac:dyDescent="0.3">
      <c r="C12461" s="51"/>
    </row>
    <row r="12462" spans="3:3" x14ac:dyDescent="0.3">
      <c r="C12462" s="51"/>
    </row>
    <row r="12463" spans="3:3" x14ac:dyDescent="0.3">
      <c r="C12463" s="51"/>
    </row>
    <row r="12464" spans="3:3" x14ac:dyDescent="0.3">
      <c r="C12464" s="51"/>
    </row>
    <row r="12465" spans="3:3" x14ac:dyDescent="0.3">
      <c r="C12465" s="51"/>
    </row>
    <row r="12466" spans="3:3" x14ac:dyDescent="0.3">
      <c r="C12466" s="51"/>
    </row>
    <row r="12467" spans="3:3" x14ac:dyDescent="0.3">
      <c r="C12467" s="51"/>
    </row>
    <row r="12468" spans="3:3" x14ac:dyDescent="0.3">
      <c r="C12468" s="51"/>
    </row>
    <row r="12469" spans="3:3" x14ac:dyDescent="0.3">
      <c r="C12469" s="51"/>
    </row>
    <row r="12470" spans="3:3" x14ac:dyDescent="0.3">
      <c r="C12470" s="51"/>
    </row>
    <row r="12471" spans="3:3" x14ac:dyDescent="0.3">
      <c r="C12471" s="51"/>
    </row>
    <row r="12472" spans="3:3" x14ac:dyDescent="0.3">
      <c r="C12472" s="51"/>
    </row>
    <row r="12473" spans="3:3" x14ac:dyDescent="0.3">
      <c r="C12473" s="51"/>
    </row>
    <row r="12474" spans="3:3" x14ac:dyDescent="0.3">
      <c r="C12474" s="51"/>
    </row>
    <row r="12475" spans="3:3" x14ac:dyDescent="0.3">
      <c r="C12475" s="51"/>
    </row>
    <row r="12476" spans="3:3" x14ac:dyDescent="0.3">
      <c r="C12476" s="51"/>
    </row>
    <row r="12477" spans="3:3" x14ac:dyDescent="0.3">
      <c r="C12477" s="51"/>
    </row>
    <row r="12478" spans="3:3" x14ac:dyDescent="0.3">
      <c r="C12478" s="51"/>
    </row>
    <row r="12479" spans="3:3" x14ac:dyDescent="0.3">
      <c r="C12479" s="51"/>
    </row>
    <row r="12480" spans="3:3" x14ac:dyDescent="0.3">
      <c r="C12480" s="51"/>
    </row>
    <row r="12481" spans="3:3" x14ac:dyDescent="0.3">
      <c r="C12481" s="51"/>
    </row>
    <row r="12482" spans="3:3" x14ac:dyDescent="0.3">
      <c r="C12482" s="51"/>
    </row>
    <row r="12483" spans="3:3" x14ac:dyDescent="0.3">
      <c r="C12483" s="51"/>
    </row>
    <row r="12484" spans="3:3" x14ac:dyDescent="0.3">
      <c r="C12484" s="51"/>
    </row>
    <row r="12485" spans="3:3" x14ac:dyDescent="0.3">
      <c r="C12485" s="51"/>
    </row>
    <row r="12486" spans="3:3" x14ac:dyDescent="0.3">
      <c r="C12486" s="51"/>
    </row>
    <row r="12487" spans="3:3" x14ac:dyDescent="0.3">
      <c r="C12487" s="51"/>
    </row>
    <row r="12488" spans="3:3" x14ac:dyDescent="0.3">
      <c r="C12488" s="51"/>
    </row>
    <row r="12489" spans="3:3" x14ac:dyDescent="0.3">
      <c r="C12489" s="51"/>
    </row>
    <row r="12490" spans="3:3" x14ac:dyDescent="0.3">
      <c r="C12490" s="51"/>
    </row>
    <row r="12491" spans="3:3" x14ac:dyDescent="0.3">
      <c r="C12491" s="51"/>
    </row>
    <row r="12492" spans="3:3" x14ac:dyDescent="0.3">
      <c r="C12492" s="51"/>
    </row>
    <row r="12493" spans="3:3" x14ac:dyDescent="0.3">
      <c r="C12493" s="51"/>
    </row>
    <row r="12494" spans="3:3" x14ac:dyDescent="0.3">
      <c r="C12494" s="51"/>
    </row>
    <row r="12495" spans="3:3" x14ac:dyDescent="0.3">
      <c r="C12495" s="51"/>
    </row>
    <row r="12496" spans="3:3" x14ac:dyDescent="0.3">
      <c r="C12496" s="51"/>
    </row>
    <row r="12497" spans="3:3" x14ac:dyDescent="0.3">
      <c r="C12497" s="51"/>
    </row>
    <row r="12498" spans="3:3" x14ac:dyDescent="0.3">
      <c r="C12498" s="51"/>
    </row>
    <row r="12499" spans="3:3" x14ac:dyDescent="0.3">
      <c r="C12499" s="51"/>
    </row>
    <row r="12500" spans="3:3" x14ac:dyDescent="0.3">
      <c r="C12500" s="51"/>
    </row>
    <row r="12501" spans="3:3" x14ac:dyDescent="0.3">
      <c r="C12501" s="51"/>
    </row>
    <row r="12502" spans="3:3" x14ac:dyDescent="0.3">
      <c r="C12502" s="51"/>
    </row>
    <row r="12503" spans="3:3" x14ac:dyDescent="0.3">
      <c r="C12503" s="51"/>
    </row>
    <row r="12504" spans="3:3" x14ac:dyDescent="0.3">
      <c r="C12504" s="51"/>
    </row>
    <row r="12505" spans="3:3" x14ac:dyDescent="0.3">
      <c r="C12505" s="51"/>
    </row>
    <row r="12506" spans="3:3" x14ac:dyDescent="0.3">
      <c r="C12506" s="51"/>
    </row>
    <row r="12507" spans="3:3" x14ac:dyDescent="0.3">
      <c r="C12507" s="51"/>
    </row>
    <row r="12508" spans="3:3" x14ac:dyDescent="0.3">
      <c r="C12508" s="51"/>
    </row>
    <row r="12509" spans="3:3" x14ac:dyDescent="0.3">
      <c r="C12509" s="51"/>
    </row>
    <row r="12510" spans="3:3" x14ac:dyDescent="0.3">
      <c r="C12510" s="51"/>
    </row>
    <row r="12511" spans="3:3" x14ac:dyDescent="0.3">
      <c r="C12511" s="51"/>
    </row>
    <row r="12512" spans="3:3" x14ac:dyDescent="0.3">
      <c r="C12512" s="51"/>
    </row>
    <row r="12513" spans="3:3" x14ac:dyDescent="0.3">
      <c r="C12513" s="51"/>
    </row>
    <row r="12514" spans="3:3" x14ac:dyDescent="0.3">
      <c r="C12514" s="51"/>
    </row>
    <row r="12515" spans="3:3" x14ac:dyDescent="0.3">
      <c r="C12515" s="51"/>
    </row>
    <row r="12516" spans="3:3" x14ac:dyDescent="0.3">
      <c r="C12516" s="51"/>
    </row>
    <row r="12517" spans="3:3" x14ac:dyDescent="0.3">
      <c r="C12517" s="51"/>
    </row>
    <row r="12518" spans="3:3" x14ac:dyDescent="0.3">
      <c r="C12518" s="51"/>
    </row>
    <row r="12519" spans="3:3" x14ac:dyDescent="0.3">
      <c r="C12519" s="51"/>
    </row>
    <row r="12520" spans="3:3" x14ac:dyDescent="0.3">
      <c r="C12520" s="51"/>
    </row>
    <row r="12521" spans="3:3" x14ac:dyDescent="0.3">
      <c r="C12521" s="51"/>
    </row>
    <row r="12522" spans="3:3" x14ac:dyDescent="0.3">
      <c r="C12522" s="51"/>
    </row>
    <row r="12523" spans="3:3" x14ac:dyDescent="0.3">
      <c r="C12523" s="51"/>
    </row>
    <row r="12524" spans="3:3" x14ac:dyDescent="0.3">
      <c r="C12524" s="51"/>
    </row>
    <row r="12525" spans="3:3" x14ac:dyDescent="0.3">
      <c r="C12525" s="51"/>
    </row>
    <row r="12526" spans="3:3" x14ac:dyDescent="0.3">
      <c r="C12526" s="51"/>
    </row>
    <row r="12527" spans="3:3" x14ac:dyDescent="0.3">
      <c r="C12527" s="51"/>
    </row>
    <row r="12528" spans="3:3" x14ac:dyDescent="0.3">
      <c r="C12528" s="51"/>
    </row>
    <row r="12529" spans="3:8" x14ac:dyDescent="0.3">
      <c r="C12529" s="51"/>
    </row>
    <row r="12530" spans="3:8" x14ac:dyDescent="0.3">
      <c r="C12530" s="51"/>
      <c r="G12530" s="52"/>
      <c r="H12530" s="52"/>
    </row>
    <row r="12531" spans="3:8" x14ac:dyDescent="0.3">
      <c r="C12531" s="51"/>
      <c r="G12531" s="52"/>
      <c r="H12531" s="52"/>
    </row>
    <row r="12532" spans="3:8" x14ac:dyDescent="0.3">
      <c r="C12532" s="51"/>
    </row>
    <row r="12533" spans="3:8" x14ac:dyDescent="0.3">
      <c r="C12533" s="51"/>
    </row>
    <row r="12534" spans="3:8" x14ac:dyDescent="0.3">
      <c r="C12534" s="51"/>
    </row>
    <row r="12535" spans="3:8" x14ac:dyDescent="0.3">
      <c r="C12535" s="51"/>
    </row>
    <row r="12536" spans="3:8" x14ac:dyDescent="0.3">
      <c r="C12536" s="51"/>
    </row>
    <row r="12537" spans="3:8" x14ac:dyDescent="0.3">
      <c r="C12537" s="51"/>
    </row>
    <row r="12538" spans="3:8" x14ac:dyDescent="0.3">
      <c r="C12538" s="51"/>
    </row>
    <row r="12539" spans="3:8" x14ac:dyDescent="0.3">
      <c r="C12539" s="51"/>
    </row>
    <row r="12540" spans="3:8" x14ac:dyDescent="0.3">
      <c r="C12540" s="51"/>
    </row>
    <row r="12541" spans="3:8" x14ac:dyDescent="0.3">
      <c r="C12541" s="51"/>
    </row>
    <row r="12542" spans="3:8" x14ac:dyDescent="0.3">
      <c r="C12542" s="51"/>
    </row>
    <row r="12543" spans="3:8" x14ac:dyDescent="0.3">
      <c r="C12543" s="51"/>
    </row>
    <row r="12544" spans="3:8" x14ac:dyDescent="0.3">
      <c r="C12544" s="51"/>
    </row>
    <row r="12545" spans="3:3" x14ac:dyDescent="0.3">
      <c r="C12545" s="51"/>
    </row>
    <row r="12546" spans="3:3" x14ac:dyDescent="0.3">
      <c r="C12546" s="51"/>
    </row>
    <row r="12547" spans="3:3" x14ac:dyDescent="0.3">
      <c r="C12547" s="51"/>
    </row>
    <row r="12548" spans="3:3" x14ac:dyDescent="0.3">
      <c r="C12548" s="51"/>
    </row>
    <row r="12549" spans="3:3" x14ac:dyDescent="0.3">
      <c r="C12549" s="51"/>
    </row>
    <row r="12550" spans="3:3" x14ac:dyDescent="0.3">
      <c r="C12550" s="51"/>
    </row>
    <row r="12551" spans="3:3" x14ac:dyDescent="0.3">
      <c r="C12551" s="51"/>
    </row>
    <row r="12552" spans="3:3" x14ac:dyDescent="0.3">
      <c r="C12552" s="51"/>
    </row>
    <row r="12553" spans="3:3" x14ac:dyDescent="0.3">
      <c r="C12553" s="51"/>
    </row>
    <row r="12554" spans="3:3" x14ac:dyDescent="0.3">
      <c r="C12554" s="51"/>
    </row>
    <row r="12555" spans="3:3" x14ac:dyDescent="0.3">
      <c r="C12555" s="51"/>
    </row>
    <row r="12556" spans="3:3" x14ac:dyDescent="0.3">
      <c r="C12556" s="51"/>
    </row>
    <row r="12557" spans="3:3" x14ac:dyDescent="0.3">
      <c r="C12557" s="51"/>
    </row>
    <row r="12558" spans="3:3" x14ac:dyDescent="0.3">
      <c r="C12558" s="51"/>
    </row>
    <row r="12559" spans="3:3" x14ac:dyDescent="0.3">
      <c r="C12559" s="51"/>
    </row>
    <row r="12560" spans="3:3" x14ac:dyDescent="0.3">
      <c r="C12560" s="51"/>
    </row>
    <row r="12561" spans="3:3" x14ac:dyDescent="0.3">
      <c r="C12561" s="51"/>
    </row>
    <row r="12562" spans="3:3" x14ac:dyDescent="0.3">
      <c r="C12562" s="51"/>
    </row>
    <row r="12563" spans="3:3" x14ac:dyDescent="0.3">
      <c r="C12563" s="51"/>
    </row>
    <row r="12564" spans="3:3" x14ac:dyDescent="0.3">
      <c r="C12564" s="51"/>
    </row>
    <row r="12565" spans="3:3" x14ac:dyDescent="0.3">
      <c r="C12565" s="51"/>
    </row>
    <row r="12566" spans="3:3" x14ac:dyDescent="0.3">
      <c r="C12566" s="51"/>
    </row>
    <row r="12567" spans="3:3" x14ac:dyDescent="0.3">
      <c r="C12567" s="51"/>
    </row>
    <row r="12568" spans="3:3" x14ac:dyDescent="0.3">
      <c r="C12568" s="51"/>
    </row>
    <row r="12569" spans="3:3" x14ac:dyDescent="0.3">
      <c r="C12569" s="51"/>
    </row>
    <row r="12570" spans="3:3" x14ac:dyDescent="0.3">
      <c r="C12570" s="51"/>
    </row>
    <row r="12571" spans="3:3" x14ac:dyDescent="0.3">
      <c r="C12571" s="51"/>
    </row>
    <row r="12572" spans="3:3" x14ac:dyDescent="0.3">
      <c r="C12572" s="51"/>
    </row>
    <row r="12573" spans="3:3" x14ac:dyDescent="0.3">
      <c r="C12573" s="51"/>
    </row>
    <row r="12574" spans="3:3" x14ac:dyDescent="0.3">
      <c r="C12574" s="51"/>
    </row>
    <row r="12575" spans="3:3" x14ac:dyDescent="0.3">
      <c r="C12575" s="51"/>
    </row>
    <row r="12576" spans="3:3" x14ac:dyDescent="0.3">
      <c r="C12576" s="51"/>
    </row>
    <row r="12577" spans="3:3" x14ac:dyDescent="0.3">
      <c r="C12577" s="51"/>
    </row>
    <row r="12578" spans="3:3" x14ac:dyDescent="0.3">
      <c r="C12578" s="51"/>
    </row>
    <row r="12579" spans="3:3" x14ac:dyDescent="0.3">
      <c r="C12579" s="51"/>
    </row>
    <row r="12580" spans="3:3" x14ac:dyDescent="0.3">
      <c r="C12580" s="51"/>
    </row>
    <row r="12581" spans="3:3" x14ac:dyDescent="0.3">
      <c r="C12581" s="51"/>
    </row>
    <row r="12582" spans="3:3" x14ac:dyDescent="0.3">
      <c r="C12582" s="51"/>
    </row>
    <row r="12583" spans="3:3" x14ac:dyDescent="0.3">
      <c r="C12583" s="51"/>
    </row>
    <row r="12584" spans="3:3" x14ac:dyDescent="0.3">
      <c r="C12584" s="51"/>
    </row>
    <row r="12585" spans="3:3" x14ac:dyDescent="0.3">
      <c r="C12585" s="51"/>
    </row>
    <row r="12586" spans="3:3" x14ac:dyDescent="0.3">
      <c r="C12586" s="51"/>
    </row>
    <row r="12587" spans="3:3" x14ac:dyDescent="0.3">
      <c r="C12587" s="51"/>
    </row>
    <row r="12588" spans="3:3" x14ac:dyDescent="0.3">
      <c r="C12588" s="51"/>
    </row>
    <row r="12589" spans="3:3" x14ac:dyDescent="0.3">
      <c r="C12589" s="51"/>
    </row>
    <row r="12590" spans="3:3" x14ac:dyDescent="0.3">
      <c r="C12590" s="51"/>
    </row>
    <row r="12591" spans="3:3" x14ac:dyDescent="0.3">
      <c r="C12591" s="51"/>
    </row>
    <row r="12592" spans="3:3" x14ac:dyDescent="0.3">
      <c r="C12592" s="51"/>
    </row>
    <row r="12593" spans="3:3" x14ac:dyDescent="0.3">
      <c r="C12593" s="51"/>
    </row>
    <row r="12594" spans="3:3" x14ac:dyDescent="0.3">
      <c r="C12594" s="51"/>
    </row>
    <row r="12595" spans="3:3" x14ac:dyDescent="0.3">
      <c r="C12595" s="51"/>
    </row>
    <row r="12596" spans="3:3" x14ac:dyDescent="0.3">
      <c r="C12596" s="51"/>
    </row>
    <row r="12597" spans="3:3" x14ac:dyDescent="0.3">
      <c r="C12597" s="51"/>
    </row>
    <row r="12598" spans="3:3" x14ac:dyDescent="0.3">
      <c r="C12598" s="51"/>
    </row>
    <row r="12599" spans="3:3" x14ac:dyDescent="0.3">
      <c r="C12599" s="51"/>
    </row>
    <row r="12600" spans="3:3" x14ac:dyDescent="0.3">
      <c r="C12600" s="51"/>
    </row>
    <row r="12601" spans="3:3" x14ac:dyDescent="0.3">
      <c r="C12601" s="51"/>
    </row>
    <row r="12602" spans="3:3" x14ac:dyDescent="0.3">
      <c r="C12602" s="51"/>
    </row>
    <row r="12603" spans="3:3" x14ac:dyDescent="0.3">
      <c r="C12603" s="51"/>
    </row>
    <row r="12604" spans="3:3" x14ac:dyDescent="0.3">
      <c r="C12604" s="51"/>
    </row>
    <row r="12605" spans="3:3" x14ac:dyDescent="0.3">
      <c r="C12605" s="51"/>
    </row>
    <row r="12606" spans="3:3" x14ac:dyDescent="0.3">
      <c r="C12606" s="51"/>
    </row>
    <row r="12607" spans="3:3" x14ac:dyDescent="0.3">
      <c r="C12607" s="51"/>
    </row>
    <row r="12608" spans="3:3" x14ac:dyDescent="0.3">
      <c r="C12608" s="51"/>
    </row>
    <row r="12609" spans="3:3" x14ac:dyDescent="0.3">
      <c r="C12609" s="51"/>
    </row>
    <row r="12610" spans="3:3" x14ac:dyDescent="0.3">
      <c r="C12610" s="51"/>
    </row>
    <row r="12611" spans="3:3" x14ac:dyDescent="0.3">
      <c r="C12611" s="51"/>
    </row>
    <row r="12612" spans="3:3" x14ac:dyDescent="0.3">
      <c r="C12612" s="51"/>
    </row>
    <row r="12613" spans="3:3" x14ac:dyDescent="0.3">
      <c r="C12613" s="51"/>
    </row>
    <row r="12614" spans="3:3" x14ac:dyDescent="0.3">
      <c r="C12614" s="51"/>
    </row>
    <row r="12615" spans="3:3" x14ac:dyDescent="0.3">
      <c r="C12615" s="51"/>
    </row>
    <row r="12616" spans="3:3" x14ac:dyDescent="0.3">
      <c r="C12616" s="51"/>
    </row>
    <row r="12617" spans="3:3" x14ac:dyDescent="0.3">
      <c r="C12617" s="51"/>
    </row>
    <row r="12618" spans="3:3" x14ac:dyDescent="0.3">
      <c r="C12618" s="51"/>
    </row>
    <row r="12619" spans="3:3" x14ac:dyDescent="0.3">
      <c r="C12619" s="51"/>
    </row>
    <row r="12620" spans="3:3" x14ac:dyDescent="0.3">
      <c r="C12620" s="51"/>
    </row>
    <row r="12621" spans="3:3" x14ac:dyDescent="0.3">
      <c r="C12621" s="51"/>
    </row>
    <row r="12622" spans="3:3" x14ac:dyDescent="0.3">
      <c r="C12622" s="51"/>
    </row>
    <row r="12623" spans="3:3" x14ac:dyDescent="0.3">
      <c r="C12623" s="51"/>
    </row>
    <row r="12624" spans="3:3" x14ac:dyDescent="0.3">
      <c r="C12624" s="51"/>
    </row>
    <row r="12625" spans="3:3" x14ac:dyDescent="0.3">
      <c r="C12625" s="51"/>
    </row>
    <row r="12626" spans="3:3" x14ac:dyDescent="0.3">
      <c r="C12626" s="51"/>
    </row>
    <row r="12627" spans="3:3" x14ac:dyDescent="0.3">
      <c r="C12627" s="51"/>
    </row>
    <row r="12628" spans="3:3" x14ac:dyDescent="0.3">
      <c r="C12628" s="51"/>
    </row>
    <row r="12629" spans="3:3" x14ac:dyDescent="0.3">
      <c r="C12629" s="51"/>
    </row>
    <row r="12630" spans="3:3" x14ac:dyDescent="0.3">
      <c r="C12630" s="51"/>
    </row>
    <row r="12631" spans="3:3" x14ac:dyDescent="0.3">
      <c r="C12631" s="51"/>
    </row>
    <row r="12632" spans="3:3" x14ac:dyDescent="0.3">
      <c r="C12632" s="51"/>
    </row>
    <row r="12633" spans="3:3" x14ac:dyDescent="0.3">
      <c r="C12633" s="51"/>
    </row>
    <row r="12634" spans="3:3" x14ac:dyDescent="0.3">
      <c r="C12634" s="51"/>
    </row>
    <row r="12635" spans="3:3" x14ac:dyDescent="0.3">
      <c r="C12635" s="51"/>
    </row>
    <row r="12636" spans="3:3" x14ac:dyDescent="0.3">
      <c r="C12636" s="51"/>
    </row>
    <row r="12637" spans="3:3" x14ac:dyDescent="0.3">
      <c r="C12637" s="51"/>
    </row>
    <row r="12638" spans="3:3" x14ac:dyDescent="0.3">
      <c r="C12638" s="51"/>
    </row>
    <row r="12639" spans="3:3" x14ac:dyDescent="0.3">
      <c r="C12639" s="51"/>
    </row>
    <row r="12640" spans="3:3" x14ac:dyDescent="0.3">
      <c r="C12640" s="51"/>
    </row>
    <row r="12641" spans="3:3" x14ac:dyDescent="0.3">
      <c r="C12641" s="51"/>
    </row>
    <row r="12642" spans="3:3" x14ac:dyDescent="0.3">
      <c r="C12642" s="51"/>
    </row>
    <row r="12643" spans="3:3" x14ac:dyDescent="0.3">
      <c r="C12643" s="51"/>
    </row>
    <row r="12644" spans="3:3" x14ac:dyDescent="0.3">
      <c r="C12644" s="51"/>
    </row>
    <row r="12645" spans="3:3" x14ac:dyDescent="0.3">
      <c r="C12645" s="51"/>
    </row>
    <row r="12646" spans="3:3" x14ac:dyDescent="0.3">
      <c r="C12646" s="51"/>
    </row>
    <row r="12647" spans="3:3" x14ac:dyDescent="0.3">
      <c r="C12647" s="51"/>
    </row>
    <row r="12648" spans="3:3" x14ac:dyDescent="0.3">
      <c r="C12648" s="51"/>
    </row>
    <row r="12649" spans="3:3" x14ac:dyDescent="0.3">
      <c r="C12649" s="51"/>
    </row>
    <row r="12650" spans="3:3" x14ac:dyDescent="0.3">
      <c r="C12650" s="51"/>
    </row>
    <row r="12651" spans="3:3" x14ac:dyDescent="0.3">
      <c r="C12651" s="51"/>
    </row>
    <row r="12652" spans="3:3" x14ac:dyDescent="0.3">
      <c r="C12652" s="51"/>
    </row>
    <row r="12653" spans="3:3" x14ac:dyDescent="0.3">
      <c r="C12653" s="51"/>
    </row>
    <row r="12654" spans="3:3" x14ac:dyDescent="0.3">
      <c r="C12654" s="51"/>
    </row>
    <row r="12655" spans="3:3" x14ac:dyDescent="0.3">
      <c r="C12655" s="51"/>
    </row>
    <row r="12656" spans="3:3" x14ac:dyDescent="0.3">
      <c r="C12656" s="51"/>
    </row>
    <row r="12657" spans="3:3" x14ac:dyDescent="0.3">
      <c r="C12657" s="51"/>
    </row>
    <row r="12658" spans="3:3" x14ac:dyDescent="0.3">
      <c r="C12658" s="51"/>
    </row>
    <row r="12659" spans="3:3" x14ac:dyDescent="0.3">
      <c r="C12659" s="51"/>
    </row>
    <row r="12660" spans="3:3" x14ac:dyDescent="0.3">
      <c r="C12660" s="51"/>
    </row>
    <row r="12661" spans="3:3" x14ac:dyDescent="0.3">
      <c r="C12661" s="51"/>
    </row>
    <row r="12662" spans="3:3" x14ac:dyDescent="0.3">
      <c r="C12662" s="51"/>
    </row>
    <row r="12663" spans="3:3" x14ac:dyDescent="0.3">
      <c r="C12663" s="51"/>
    </row>
    <row r="12664" spans="3:3" x14ac:dyDescent="0.3">
      <c r="C12664" s="51"/>
    </row>
    <row r="12665" spans="3:3" x14ac:dyDescent="0.3">
      <c r="C12665" s="51"/>
    </row>
    <row r="12666" spans="3:3" x14ac:dyDescent="0.3">
      <c r="C12666" s="51"/>
    </row>
    <row r="12667" spans="3:3" x14ac:dyDescent="0.3">
      <c r="C12667" s="51"/>
    </row>
    <row r="12668" spans="3:3" x14ac:dyDescent="0.3">
      <c r="C12668" s="51"/>
    </row>
    <row r="12669" spans="3:3" x14ac:dyDescent="0.3">
      <c r="C12669" s="51"/>
    </row>
    <row r="12670" spans="3:3" x14ac:dyDescent="0.3">
      <c r="C12670" s="51"/>
    </row>
    <row r="12671" spans="3:3" x14ac:dyDescent="0.3">
      <c r="C12671" s="51"/>
    </row>
    <row r="12672" spans="3:3" x14ac:dyDescent="0.3">
      <c r="C12672" s="51"/>
    </row>
    <row r="12673" spans="3:3" x14ac:dyDescent="0.3">
      <c r="C12673" s="51"/>
    </row>
    <row r="12674" spans="3:3" x14ac:dyDescent="0.3">
      <c r="C12674" s="51"/>
    </row>
    <row r="12675" spans="3:3" x14ac:dyDescent="0.3">
      <c r="C12675" s="51"/>
    </row>
    <row r="12676" spans="3:3" x14ac:dyDescent="0.3">
      <c r="C12676" s="51"/>
    </row>
    <row r="12677" spans="3:3" x14ac:dyDescent="0.3">
      <c r="C12677" s="51"/>
    </row>
    <row r="12678" spans="3:3" x14ac:dyDescent="0.3">
      <c r="C12678" s="51"/>
    </row>
    <row r="12679" spans="3:3" x14ac:dyDescent="0.3">
      <c r="C12679" s="51"/>
    </row>
    <row r="12680" spans="3:3" x14ac:dyDescent="0.3">
      <c r="C12680" s="51"/>
    </row>
    <row r="12681" spans="3:3" x14ac:dyDescent="0.3">
      <c r="C12681" s="51"/>
    </row>
    <row r="12682" spans="3:3" x14ac:dyDescent="0.3">
      <c r="C12682" s="51"/>
    </row>
    <row r="12683" spans="3:3" x14ac:dyDescent="0.3">
      <c r="C12683" s="51"/>
    </row>
    <row r="12684" spans="3:3" x14ac:dyDescent="0.3">
      <c r="C12684" s="51"/>
    </row>
    <row r="12685" spans="3:3" x14ac:dyDescent="0.3">
      <c r="C12685" s="51"/>
    </row>
    <row r="12686" spans="3:3" x14ac:dyDescent="0.3">
      <c r="C12686" s="51"/>
    </row>
    <row r="12687" spans="3:3" x14ac:dyDescent="0.3">
      <c r="C12687" s="51"/>
    </row>
    <row r="12688" spans="3:3" x14ac:dyDescent="0.3">
      <c r="C12688" s="51"/>
    </row>
    <row r="12689" spans="3:3" x14ac:dyDescent="0.3">
      <c r="C12689" s="51"/>
    </row>
    <row r="12690" spans="3:3" x14ac:dyDescent="0.3">
      <c r="C12690" s="51"/>
    </row>
    <row r="12691" spans="3:3" x14ac:dyDescent="0.3">
      <c r="C12691" s="51"/>
    </row>
    <row r="12692" spans="3:3" x14ac:dyDescent="0.3">
      <c r="C12692" s="51"/>
    </row>
    <row r="12693" spans="3:3" x14ac:dyDescent="0.3">
      <c r="C12693" s="51"/>
    </row>
    <row r="12694" spans="3:3" x14ac:dyDescent="0.3">
      <c r="C12694" s="51"/>
    </row>
    <row r="12695" spans="3:3" x14ac:dyDescent="0.3">
      <c r="C12695" s="51"/>
    </row>
    <row r="12696" spans="3:3" x14ac:dyDescent="0.3">
      <c r="C12696" s="51"/>
    </row>
    <row r="12697" spans="3:3" x14ac:dyDescent="0.3">
      <c r="C12697" s="51"/>
    </row>
    <row r="12698" spans="3:3" x14ac:dyDescent="0.3">
      <c r="C12698" s="51"/>
    </row>
    <row r="12699" spans="3:3" x14ac:dyDescent="0.3">
      <c r="C12699" s="51"/>
    </row>
    <row r="12700" spans="3:3" x14ac:dyDescent="0.3">
      <c r="C12700" s="51"/>
    </row>
    <row r="12701" spans="3:3" x14ac:dyDescent="0.3">
      <c r="C12701" s="51"/>
    </row>
    <row r="12702" spans="3:3" x14ac:dyDescent="0.3">
      <c r="C12702" s="51"/>
    </row>
    <row r="12703" spans="3:3" x14ac:dyDescent="0.3">
      <c r="C12703" s="51"/>
    </row>
    <row r="12704" spans="3:3" x14ac:dyDescent="0.3">
      <c r="C12704" s="51"/>
    </row>
    <row r="12705" spans="3:3" x14ac:dyDescent="0.3">
      <c r="C12705" s="51"/>
    </row>
    <row r="12706" spans="3:3" x14ac:dyDescent="0.3">
      <c r="C12706" s="51"/>
    </row>
    <row r="12707" spans="3:3" x14ac:dyDescent="0.3">
      <c r="C12707" s="51"/>
    </row>
    <row r="12708" spans="3:3" x14ac:dyDescent="0.3">
      <c r="C12708" s="51"/>
    </row>
    <row r="12709" spans="3:3" x14ac:dyDescent="0.3">
      <c r="C12709" s="51"/>
    </row>
    <row r="12710" spans="3:3" x14ac:dyDescent="0.3">
      <c r="C12710" s="51"/>
    </row>
    <row r="12711" spans="3:3" x14ac:dyDescent="0.3">
      <c r="C12711" s="51"/>
    </row>
    <row r="12712" spans="3:3" x14ac:dyDescent="0.3">
      <c r="C12712" s="51"/>
    </row>
    <row r="12713" spans="3:3" x14ac:dyDescent="0.3">
      <c r="C12713" s="51"/>
    </row>
    <row r="12714" spans="3:3" x14ac:dyDescent="0.3">
      <c r="C12714" s="51"/>
    </row>
    <row r="12715" spans="3:3" x14ac:dyDescent="0.3">
      <c r="C12715" s="51"/>
    </row>
    <row r="12716" spans="3:3" x14ac:dyDescent="0.3">
      <c r="C12716" s="51"/>
    </row>
    <row r="12717" spans="3:3" x14ac:dyDescent="0.3">
      <c r="C12717" s="51"/>
    </row>
    <row r="12718" spans="3:3" x14ac:dyDescent="0.3">
      <c r="C12718" s="51"/>
    </row>
    <row r="12719" spans="3:3" x14ac:dyDescent="0.3">
      <c r="C12719" s="51"/>
    </row>
    <row r="12720" spans="3:3" x14ac:dyDescent="0.3">
      <c r="C12720" s="51"/>
    </row>
    <row r="12721" spans="3:3" x14ac:dyDescent="0.3">
      <c r="C12721" s="51"/>
    </row>
    <row r="12722" spans="3:3" x14ac:dyDescent="0.3">
      <c r="C12722" s="51"/>
    </row>
    <row r="12723" spans="3:3" x14ac:dyDescent="0.3">
      <c r="C12723" s="51"/>
    </row>
    <row r="12724" spans="3:3" x14ac:dyDescent="0.3">
      <c r="C12724" s="51"/>
    </row>
    <row r="12725" spans="3:3" x14ac:dyDescent="0.3">
      <c r="C12725" s="51"/>
    </row>
    <row r="12726" spans="3:3" x14ac:dyDescent="0.3">
      <c r="C12726" s="51"/>
    </row>
    <row r="12727" spans="3:3" x14ac:dyDescent="0.3">
      <c r="C12727" s="51"/>
    </row>
    <row r="12728" spans="3:3" x14ac:dyDescent="0.3">
      <c r="C12728" s="51"/>
    </row>
    <row r="12729" spans="3:3" x14ac:dyDescent="0.3">
      <c r="C12729" s="51"/>
    </row>
    <row r="12730" spans="3:3" x14ac:dyDescent="0.3">
      <c r="C12730" s="51"/>
    </row>
    <row r="12731" spans="3:3" x14ac:dyDescent="0.3">
      <c r="C12731" s="51"/>
    </row>
    <row r="12732" spans="3:3" x14ac:dyDescent="0.3">
      <c r="C12732" s="51"/>
    </row>
    <row r="12733" spans="3:3" x14ac:dyDescent="0.3">
      <c r="C12733" s="51"/>
    </row>
    <row r="12734" spans="3:3" x14ac:dyDescent="0.3">
      <c r="C12734" s="51"/>
    </row>
    <row r="12735" spans="3:3" x14ac:dyDescent="0.3">
      <c r="C12735" s="51"/>
    </row>
    <row r="12736" spans="3:3" x14ac:dyDescent="0.3">
      <c r="C12736" s="51"/>
    </row>
    <row r="12737" spans="3:3" x14ac:dyDescent="0.3">
      <c r="C12737" s="51"/>
    </row>
    <row r="12738" spans="3:3" x14ac:dyDescent="0.3">
      <c r="C12738" s="51"/>
    </row>
    <row r="12739" spans="3:3" x14ac:dyDescent="0.3">
      <c r="C12739" s="51"/>
    </row>
    <row r="12740" spans="3:3" x14ac:dyDescent="0.3">
      <c r="C12740" s="51"/>
    </row>
    <row r="12741" spans="3:3" x14ac:dyDescent="0.3">
      <c r="C12741" s="51"/>
    </row>
    <row r="12742" spans="3:3" x14ac:dyDescent="0.3">
      <c r="C12742" s="51"/>
    </row>
    <row r="12743" spans="3:3" x14ac:dyDescent="0.3">
      <c r="C12743" s="51"/>
    </row>
    <row r="12744" spans="3:3" x14ac:dyDescent="0.3">
      <c r="C12744" s="51"/>
    </row>
    <row r="12745" spans="3:3" x14ac:dyDescent="0.3">
      <c r="C12745" s="51"/>
    </row>
    <row r="12746" spans="3:3" x14ac:dyDescent="0.3">
      <c r="C12746" s="51"/>
    </row>
    <row r="12747" spans="3:3" x14ac:dyDescent="0.3">
      <c r="C12747" s="51"/>
    </row>
    <row r="12748" spans="3:3" x14ac:dyDescent="0.3">
      <c r="C12748" s="51"/>
    </row>
    <row r="12749" spans="3:3" x14ac:dyDescent="0.3">
      <c r="C12749" s="51"/>
    </row>
    <row r="12750" spans="3:3" x14ac:dyDescent="0.3">
      <c r="C12750" s="51"/>
    </row>
    <row r="12751" spans="3:3" x14ac:dyDescent="0.3">
      <c r="C12751" s="51"/>
    </row>
    <row r="12752" spans="3:3" x14ac:dyDescent="0.3">
      <c r="C12752" s="51"/>
    </row>
    <row r="12753" spans="3:3" x14ac:dyDescent="0.3">
      <c r="C12753" s="51"/>
    </row>
    <row r="12754" spans="3:3" x14ac:dyDescent="0.3">
      <c r="C12754" s="51"/>
    </row>
    <row r="12755" spans="3:3" x14ac:dyDescent="0.3">
      <c r="C12755" s="51"/>
    </row>
    <row r="12756" spans="3:3" x14ac:dyDescent="0.3">
      <c r="C12756" s="51"/>
    </row>
    <row r="12757" spans="3:3" x14ac:dyDescent="0.3">
      <c r="C12757" s="51"/>
    </row>
    <row r="12758" spans="3:3" x14ac:dyDescent="0.3">
      <c r="C12758" s="51"/>
    </row>
    <row r="12759" spans="3:3" x14ac:dyDescent="0.3">
      <c r="C12759" s="51"/>
    </row>
    <row r="12760" spans="3:3" x14ac:dyDescent="0.3">
      <c r="C12760" s="51"/>
    </row>
    <row r="12761" spans="3:3" x14ac:dyDescent="0.3">
      <c r="C12761" s="51"/>
    </row>
    <row r="12762" spans="3:3" x14ac:dyDescent="0.3">
      <c r="C12762" s="51"/>
    </row>
    <row r="12763" spans="3:3" x14ac:dyDescent="0.3">
      <c r="C12763" s="51"/>
    </row>
    <row r="12764" spans="3:3" x14ac:dyDescent="0.3">
      <c r="C12764" s="51"/>
    </row>
    <row r="12765" spans="3:3" x14ac:dyDescent="0.3">
      <c r="C12765" s="51"/>
    </row>
    <row r="12766" spans="3:3" x14ac:dyDescent="0.3">
      <c r="C12766" s="51"/>
    </row>
    <row r="12767" spans="3:3" x14ac:dyDescent="0.3">
      <c r="C12767" s="51"/>
    </row>
    <row r="12768" spans="3:3" x14ac:dyDescent="0.3">
      <c r="C12768" s="51"/>
    </row>
    <row r="12769" spans="3:3" x14ac:dyDescent="0.3">
      <c r="C12769" s="51"/>
    </row>
    <row r="12770" spans="3:3" x14ac:dyDescent="0.3">
      <c r="C12770" s="51"/>
    </row>
    <row r="12771" spans="3:3" x14ac:dyDescent="0.3">
      <c r="C12771" s="51"/>
    </row>
    <row r="12772" spans="3:3" x14ac:dyDescent="0.3">
      <c r="C12772" s="51"/>
    </row>
    <row r="12773" spans="3:3" x14ac:dyDescent="0.3">
      <c r="C12773" s="51"/>
    </row>
    <row r="12774" spans="3:3" x14ac:dyDescent="0.3">
      <c r="C12774" s="51"/>
    </row>
    <row r="12775" spans="3:3" x14ac:dyDescent="0.3">
      <c r="C12775" s="51"/>
    </row>
    <row r="12776" spans="3:3" x14ac:dyDescent="0.3">
      <c r="C12776" s="51"/>
    </row>
    <row r="12777" spans="3:3" x14ac:dyDescent="0.3">
      <c r="C12777" s="51"/>
    </row>
    <row r="12778" spans="3:3" x14ac:dyDescent="0.3">
      <c r="C12778" s="51"/>
    </row>
    <row r="12779" spans="3:3" x14ac:dyDescent="0.3">
      <c r="C12779" s="51"/>
    </row>
    <row r="12780" spans="3:3" x14ac:dyDescent="0.3">
      <c r="C12780" s="51"/>
    </row>
    <row r="12781" spans="3:3" x14ac:dyDescent="0.3">
      <c r="C12781" s="51"/>
    </row>
    <row r="12782" spans="3:3" x14ac:dyDescent="0.3">
      <c r="C12782" s="51"/>
    </row>
    <row r="12783" spans="3:3" x14ac:dyDescent="0.3">
      <c r="C12783" s="51"/>
    </row>
    <row r="12784" spans="3:3" x14ac:dyDescent="0.3">
      <c r="C12784" s="51"/>
    </row>
    <row r="12785" spans="3:3" x14ac:dyDescent="0.3">
      <c r="C12785" s="51"/>
    </row>
    <row r="12786" spans="3:3" x14ac:dyDescent="0.3">
      <c r="C12786" s="51"/>
    </row>
    <row r="12787" spans="3:3" x14ac:dyDescent="0.3">
      <c r="C12787" s="51"/>
    </row>
    <row r="12788" spans="3:3" x14ac:dyDescent="0.3">
      <c r="C12788" s="51"/>
    </row>
    <row r="12789" spans="3:3" x14ac:dyDescent="0.3">
      <c r="C12789" s="51"/>
    </row>
    <row r="12790" spans="3:3" x14ac:dyDescent="0.3">
      <c r="C12790" s="51"/>
    </row>
    <row r="12791" spans="3:3" x14ac:dyDescent="0.3">
      <c r="C12791" s="51"/>
    </row>
    <row r="12792" spans="3:3" x14ac:dyDescent="0.3">
      <c r="C12792" s="51"/>
    </row>
    <row r="12793" spans="3:3" x14ac:dyDescent="0.3">
      <c r="C12793" s="51"/>
    </row>
    <row r="12794" spans="3:3" x14ac:dyDescent="0.3">
      <c r="C12794" s="51"/>
    </row>
    <row r="12795" spans="3:3" x14ac:dyDescent="0.3">
      <c r="C12795" s="51"/>
    </row>
    <row r="12796" spans="3:3" x14ac:dyDescent="0.3">
      <c r="C12796" s="51"/>
    </row>
    <row r="12797" spans="3:3" x14ac:dyDescent="0.3">
      <c r="C12797" s="51"/>
    </row>
    <row r="12798" spans="3:3" x14ac:dyDescent="0.3">
      <c r="C12798" s="51"/>
    </row>
    <row r="12799" spans="3:3" x14ac:dyDescent="0.3">
      <c r="C12799" s="51"/>
    </row>
    <row r="12800" spans="3:3" x14ac:dyDescent="0.3">
      <c r="C12800" s="51"/>
    </row>
    <row r="12801" spans="3:3" x14ac:dyDescent="0.3">
      <c r="C12801" s="51"/>
    </row>
    <row r="12802" spans="3:3" x14ac:dyDescent="0.3">
      <c r="C12802" s="51"/>
    </row>
    <row r="12803" spans="3:3" x14ac:dyDescent="0.3">
      <c r="C12803" s="51"/>
    </row>
    <row r="12804" spans="3:3" x14ac:dyDescent="0.3">
      <c r="C12804" s="51"/>
    </row>
    <row r="12805" spans="3:3" x14ac:dyDescent="0.3">
      <c r="C12805" s="51"/>
    </row>
    <row r="12806" spans="3:3" x14ac:dyDescent="0.3">
      <c r="C12806" s="51"/>
    </row>
    <row r="12807" spans="3:3" x14ac:dyDescent="0.3">
      <c r="C12807" s="51"/>
    </row>
    <row r="12808" spans="3:3" x14ac:dyDescent="0.3">
      <c r="C12808" s="51"/>
    </row>
    <row r="12809" spans="3:3" x14ac:dyDescent="0.3">
      <c r="C12809" s="51"/>
    </row>
    <row r="12810" spans="3:3" x14ac:dyDescent="0.3">
      <c r="C12810" s="51"/>
    </row>
    <row r="12811" spans="3:3" x14ac:dyDescent="0.3">
      <c r="C12811" s="51"/>
    </row>
    <row r="12812" spans="3:3" x14ac:dyDescent="0.3">
      <c r="C12812" s="51"/>
    </row>
    <row r="12813" spans="3:3" x14ac:dyDescent="0.3">
      <c r="C12813" s="51"/>
    </row>
    <row r="12814" spans="3:3" x14ac:dyDescent="0.3">
      <c r="C12814" s="51"/>
    </row>
    <row r="12815" spans="3:3" x14ac:dyDescent="0.3">
      <c r="C12815" s="51"/>
    </row>
    <row r="12816" spans="3:3" x14ac:dyDescent="0.3">
      <c r="C12816" s="51"/>
    </row>
    <row r="12817" spans="3:3" x14ac:dyDescent="0.3">
      <c r="C12817" s="51"/>
    </row>
    <row r="12818" spans="3:3" x14ac:dyDescent="0.3">
      <c r="C12818" s="51"/>
    </row>
    <row r="12819" spans="3:3" x14ac:dyDescent="0.3">
      <c r="C12819" s="51"/>
    </row>
    <row r="12820" spans="3:3" x14ac:dyDescent="0.3">
      <c r="C12820" s="51"/>
    </row>
    <row r="12821" spans="3:3" x14ac:dyDescent="0.3">
      <c r="C12821" s="51"/>
    </row>
    <row r="12822" spans="3:3" x14ac:dyDescent="0.3">
      <c r="C12822" s="51"/>
    </row>
    <row r="12823" spans="3:3" x14ac:dyDescent="0.3">
      <c r="C12823" s="51"/>
    </row>
    <row r="12824" spans="3:3" x14ac:dyDescent="0.3">
      <c r="C12824" s="51"/>
    </row>
    <row r="12825" spans="3:3" x14ac:dyDescent="0.3">
      <c r="C12825" s="51"/>
    </row>
    <row r="12826" spans="3:3" x14ac:dyDescent="0.3">
      <c r="C12826" s="51"/>
    </row>
    <row r="12827" spans="3:3" x14ac:dyDescent="0.3">
      <c r="C12827" s="51"/>
    </row>
    <row r="12828" spans="3:3" x14ac:dyDescent="0.3">
      <c r="C12828" s="51"/>
    </row>
    <row r="12829" spans="3:3" x14ac:dyDescent="0.3">
      <c r="C12829" s="51"/>
    </row>
    <row r="12830" spans="3:3" x14ac:dyDescent="0.3">
      <c r="C12830" s="51"/>
    </row>
    <row r="12831" spans="3:3" x14ac:dyDescent="0.3">
      <c r="C12831" s="51"/>
    </row>
    <row r="12832" spans="3:3" x14ac:dyDescent="0.3">
      <c r="C12832" s="51"/>
    </row>
    <row r="12833" spans="3:3" x14ac:dyDescent="0.3">
      <c r="C12833" s="51"/>
    </row>
    <row r="12834" spans="3:3" x14ac:dyDescent="0.3">
      <c r="C12834" s="51"/>
    </row>
    <row r="12835" spans="3:3" x14ac:dyDescent="0.3">
      <c r="C12835" s="51"/>
    </row>
    <row r="12836" spans="3:3" x14ac:dyDescent="0.3">
      <c r="C12836" s="51"/>
    </row>
    <row r="12837" spans="3:3" x14ac:dyDescent="0.3">
      <c r="C12837" s="51"/>
    </row>
    <row r="12838" spans="3:3" x14ac:dyDescent="0.3">
      <c r="C12838" s="51"/>
    </row>
    <row r="12839" spans="3:3" x14ac:dyDescent="0.3">
      <c r="C12839" s="51"/>
    </row>
    <row r="12840" spans="3:3" x14ac:dyDescent="0.3">
      <c r="C12840" s="51"/>
    </row>
    <row r="12841" spans="3:3" x14ac:dyDescent="0.3">
      <c r="C12841" s="51"/>
    </row>
    <row r="12842" spans="3:3" x14ac:dyDescent="0.3">
      <c r="C12842" s="51"/>
    </row>
    <row r="12843" spans="3:3" x14ac:dyDescent="0.3">
      <c r="C12843" s="51"/>
    </row>
    <row r="12844" spans="3:3" x14ac:dyDescent="0.3">
      <c r="C12844" s="51"/>
    </row>
    <row r="12845" spans="3:3" x14ac:dyDescent="0.3">
      <c r="C12845" s="51"/>
    </row>
    <row r="12846" spans="3:3" x14ac:dyDescent="0.3">
      <c r="C12846" s="51"/>
    </row>
    <row r="12847" spans="3:3" x14ac:dyDescent="0.3">
      <c r="C12847" s="51"/>
    </row>
    <row r="12848" spans="3:3" x14ac:dyDescent="0.3">
      <c r="C12848" s="51"/>
    </row>
    <row r="12849" spans="3:3" x14ac:dyDescent="0.3">
      <c r="C12849" s="51"/>
    </row>
    <row r="12850" spans="3:3" x14ac:dyDescent="0.3">
      <c r="C12850" s="51"/>
    </row>
    <row r="12851" spans="3:3" x14ac:dyDescent="0.3">
      <c r="C12851" s="51"/>
    </row>
    <row r="12852" spans="3:3" x14ac:dyDescent="0.3">
      <c r="C12852" s="51"/>
    </row>
    <row r="12853" spans="3:3" x14ac:dyDescent="0.3">
      <c r="C12853" s="51"/>
    </row>
    <row r="12854" spans="3:3" x14ac:dyDescent="0.3">
      <c r="C12854" s="51"/>
    </row>
    <row r="12855" spans="3:3" x14ac:dyDescent="0.3">
      <c r="C12855" s="51"/>
    </row>
    <row r="12856" spans="3:3" x14ac:dyDescent="0.3">
      <c r="C12856" s="51"/>
    </row>
    <row r="12857" spans="3:3" x14ac:dyDescent="0.3">
      <c r="C12857" s="51"/>
    </row>
    <row r="12858" spans="3:3" x14ac:dyDescent="0.3">
      <c r="C12858" s="51"/>
    </row>
    <row r="12859" spans="3:3" x14ac:dyDescent="0.3">
      <c r="C12859" s="51"/>
    </row>
    <row r="12860" spans="3:3" x14ac:dyDescent="0.3">
      <c r="C12860" s="51"/>
    </row>
    <row r="12861" spans="3:3" x14ac:dyDescent="0.3">
      <c r="C12861" s="51"/>
    </row>
    <row r="12862" spans="3:3" x14ac:dyDescent="0.3">
      <c r="C12862" s="51"/>
    </row>
    <row r="12863" spans="3:3" x14ac:dyDescent="0.3">
      <c r="C12863" s="51"/>
    </row>
    <row r="12864" spans="3:3" x14ac:dyDescent="0.3">
      <c r="C12864" s="51"/>
    </row>
    <row r="12865" spans="3:3" x14ac:dyDescent="0.3">
      <c r="C12865" s="51"/>
    </row>
    <row r="12866" spans="3:3" x14ac:dyDescent="0.3">
      <c r="C12866" s="51"/>
    </row>
    <row r="12867" spans="3:3" x14ac:dyDescent="0.3">
      <c r="C12867" s="51"/>
    </row>
    <row r="12868" spans="3:3" x14ac:dyDescent="0.3">
      <c r="C12868" s="51"/>
    </row>
    <row r="12869" spans="3:3" x14ac:dyDescent="0.3">
      <c r="C12869" s="51"/>
    </row>
    <row r="12870" spans="3:3" x14ac:dyDescent="0.3">
      <c r="C12870" s="51"/>
    </row>
    <row r="12871" spans="3:3" x14ac:dyDescent="0.3">
      <c r="C12871" s="51"/>
    </row>
    <row r="12872" spans="3:3" x14ac:dyDescent="0.3">
      <c r="C12872" s="51"/>
    </row>
    <row r="12873" spans="3:3" x14ac:dyDescent="0.3">
      <c r="C12873" s="51"/>
    </row>
    <row r="12874" spans="3:3" x14ac:dyDescent="0.3">
      <c r="C12874" s="51"/>
    </row>
    <row r="12875" spans="3:3" x14ac:dyDescent="0.3">
      <c r="C12875" s="51"/>
    </row>
    <row r="12876" spans="3:3" x14ac:dyDescent="0.3">
      <c r="C12876" s="51"/>
    </row>
    <row r="12877" spans="3:3" x14ac:dyDescent="0.3">
      <c r="C12877" s="51"/>
    </row>
    <row r="12878" spans="3:3" x14ac:dyDescent="0.3">
      <c r="C12878" s="51"/>
    </row>
    <row r="12879" spans="3:3" x14ac:dyDescent="0.3">
      <c r="C12879" s="51"/>
    </row>
    <row r="12880" spans="3:3" x14ac:dyDescent="0.3">
      <c r="C12880" s="51"/>
    </row>
    <row r="12881" spans="3:3" x14ac:dyDescent="0.3">
      <c r="C12881" s="51"/>
    </row>
    <row r="12882" spans="3:3" x14ac:dyDescent="0.3">
      <c r="C12882" s="51"/>
    </row>
    <row r="12883" spans="3:3" x14ac:dyDescent="0.3">
      <c r="C12883" s="51"/>
    </row>
    <row r="12884" spans="3:3" x14ac:dyDescent="0.3">
      <c r="C12884" s="51"/>
    </row>
    <row r="12885" spans="3:3" x14ac:dyDescent="0.3">
      <c r="C12885" s="51"/>
    </row>
    <row r="12886" spans="3:3" x14ac:dyDescent="0.3">
      <c r="C12886" s="51"/>
    </row>
    <row r="12887" spans="3:3" x14ac:dyDescent="0.3">
      <c r="C12887" s="51"/>
    </row>
    <row r="12888" spans="3:3" x14ac:dyDescent="0.3">
      <c r="C12888" s="51"/>
    </row>
    <row r="12889" spans="3:3" x14ac:dyDescent="0.3">
      <c r="C12889" s="51"/>
    </row>
    <row r="12890" spans="3:3" x14ac:dyDescent="0.3">
      <c r="C12890" s="51"/>
    </row>
    <row r="12891" spans="3:3" x14ac:dyDescent="0.3">
      <c r="C12891" s="51"/>
    </row>
    <row r="12892" spans="3:3" x14ac:dyDescent="0.3">
      <c r="C12892" s="51"/>
    </row>
    <row r="12893" spans="3:3" x14ac:dyDescent="0.3">
      <c r="C12893" s="51"/>
    </row>
    <row r="12894" spans="3:3" x14ac:dyDescent="0.3">
      <c r="C12894" s="51"/>
    </row>
    <row r="12895" spans="3:3" x14ac:dyDescent="0.3">
      <c r="C12895" s="51"/>
    </row>
    <row r="12896" spans="3:3" x14ac:dyDescent="0.3">
      <c r="C12896" s="51"/>
    </row>
    <row r="12897" spans="3:3" x14ac:dyDescent="0.3">
      <c r="C12897" s="51"/>
    </row>
    <row r="12898" spans="3:3" x14ac:dyDescent="0.3">
      <c r="C12898" s="51"/>
    </row>
    <row r="12899" spans="3:3" x14ac:dyDescent="0.3">
      <c r="C12899" s="51"/>
    </row>
    <row r="12900" spans="3:3" x14ac:dyDescent="0.3">
      <c r="C12900" s="51"/>
    </row>
    <row r="12901" spans="3:3" x14ac:dyDescent="0.3">
      <c r="C12901" s="51"/>
    </row>
    <row r="12902" spans="3:3" x14ac:dyDescent="0.3">
      <c r="C12902" s="51"/>
    </row>
    <row r="12903" spans="3:3" x14ac:dyDescent="0.3">
      <c r="C12903" s="51"/>
    </row>
    <row r="12904" spans="3:3" x14ac:dyDescent="0.3">
      <c r="C12904" s="51"/>
    </row>
    <row r="12905" spans="3:3" x14ac:dyDescent="0.3">
      <c r="C12905" s="51"/>
    </row>
    <row r="12906" spans="3:3" x14ac:dyDescent="0.3">
      <c r="C12906" s="51"/>
    </row>
    <row r="12907" spans="3:3" x14ac:dyDescent="0.3">
      <c r="C12907" s="51"/>
    </row>
    <row r="12908" spans="3:3" x14ac:dyDescent="0.3">
      <c r="C12908" s="51"/>
    </row>
    <row r="12909" spans="3:3" x14ac:dyDescent="0.3">
      <c r="C12909" s="51"/>
    </row>
    <row r="12910" spans="3:3" x14ac:dyDescent="0.3">
      <c r="C12910" s="51"/>
    </row>
    <row r="12911" spans="3:3" x14ac:dyDescent="0.3">
      <c r="C12911" s="51"/>
    </row>
    <row r="12912" spans="3:3" x14ac:dyDescent="0.3">
      <c r="C12912" s="51"/>
    </row>
    <row r="12913" spans="3:3" x14ac:dyDescent="0.3">
      <c r="C12913" s="51"/>
    </row>
    <row r="12914" spans="3:3" x14ac:dyDescent="0.3">
      <c r="C12914" s="51"/>
    </row>
    <row r="12915" spans="3:3" x14ac:dyDescent="0.3">
      <c r="C12915" s="51"/>
    </row>
    <row r="12916" spans="3:3" x14ac:dyDescent="0.3">
      <c r="C12916" s="51"/>
    </row>
    <row r="12917" spans="3:3" x14ac:dyDescent="0.3">
      <c r="C12917" s="51"/>
    </row>
    <row r="12918" spans="3:3" x14ac:dyDescent="0.3">
      <c r="C12918" s="51"/>
    </row>
    <row r="12919" spans="3:3" x14ac:dyDescent="0.3">
      <c r="C12919" s="51"/>
    </row>
    <row r="12920" spans="3:3" x14ac:dyDescent="0.3">
      <c r="C12920" s="51"/>
    </row>
    <row r="12921" spans="3:3" x14ac:dyDescent="0.3">
      <c r="C12921" s="51"/>
    </row>
    <row r="12922" spans="3:3" x14ac:dyDescent="0.3">
      <c r="C12922" s="51"/>
    </row>
    <row r="12923" spans="3:3" x14ac:dyDescent="0.3">
      <c r="C12923" s="51"/>
    </row>
    <row r="12924" spans="3:3" x14ac:dyDescent="0.3">
      <c r="C12924" s="51"/>
    </row>
    <row r="12925" spans="3:3" x14ac:dyDescent="0.3">
      <c r="C12925" s="51"/>
    </row>
    <row r="12926" spans="3:3" x14ac:dyDescent="0.3">
      <c r="C12926" s="51"/>
    </row>
    <row r="12927" spans="3:3" x14ac:dyDescent="0.3">
      <c r="C12927" s="51"/>
    </row>
    <row r="12928" spans="3:3" x14ac:dyDescent="0.3">
      <c r="C12928" s="51"/>
    </row>
    <row r="12929" spans="3:3" x14ac:dyDescent="0.3">
      <c r="C12929" s="51"/>
    </row>
    <row r="12930" spans="3:3" x14ac:dyDescent="0.3">
      <c r="C12930" s="51"/>
    </row>
    <row r="12931" spans="3:3" x14ac:dyDescent="0.3">
      <c r="C12931" s="51"/>
    </row>
    <row r="12932" spans="3:3" x14ac:dyDescent="0.3">
      <c r="C12932" s="51"/>
    </row>
    <row r="12933" spans="3:3" x14ac:dyDescent="0.3">
      <c r="C12933" s="51"/>
    </row>
    <row r="12934" spans="3:3" x14ac:dyDescent="0.3">
      <c r="C12934" s="51"/>
    </row>
    <row r="12935" spans="3:3" x14ac:dyDescent="0.3">
      <c r="C12935" s="51"/>
    </row>
    <row r="12936" spans="3:3" x14ac:dyDescent="0.3">
      <c r="C12936" s="51"/>
    </row>
    <row r="12937" spans="3:3" x14ac:dyDescent="0.3">
      <c r="C12937" s="51"/>
    </row>
    <row r="12938" spans="3:3" x14ac:dyDescent="0.3">
      <c r="C12938" s="51"/>
    </row>
    <row r="12939" spans="3:3" x14ac:dyDescent="0.3">
      <c r="C12939" s="51"/>
    </row>
    <row r="12940" spans="3:3" x14ac:dyDescent="0.3">
      <c r="C12940" s="51"/>
    </row>
    <row r="12941" spans="3:3" x14ac:dyDescent="0.3">
      <c r="C12941" s="51"/>
    </row>
    <row r="12942" spans="3:3" x14ac:dyDescent="0.3">
      <c r="C12942" s="51"/>
    </row>
    <row r="12943" spans="3:3" x14ac:dyDescent="0.3">
      <c r="C12943" s="51"/>
    </row>
    <row r="12944" spans="3:3" x14ac:dyDescent="0.3">
      <c r="C12944" s="51"/>
    </row>
    <row r="12945" spans="3:3" x14ac:dyDescent="0.3">
      <c r="C12945" s="51"/>
    </row>
    <row r="12946" spans="3:3" x14ac:dyDescent="0.3">
      <c r="C12946" s="51"/>
    </row>
    <row r="12947" spans="3:3" x14ac:dyDescent="0.3">
      <c r="C12947" s="51"/>
    </row>
    <row r="12948" spans="3:3" x14ac:dyDescent="0.3">
      <c r="C12948" s="51"/>
    </row>
    <row r="12949" spans="3:3" x14ac:dyDescent="0.3">
      <c r="C12949" s="51"/>
    </row>
    <row r="12950" spans="3:3" x14ac:dyDescent="0.3">
      <c r="C12950" s="51"/>
    </row>
    <row r="12951" spans="3:3" x14ac:dyDescent="0.3">
      <c r="C12951" s="51"/>
    </row>
    <row r="12952" spans="3:3" x14ac:dyDescent="0.3">
      <c r="C12952" s="51"/>
    </row>
    <row r="12953" spans="3:3" x14ac:dyDescent="0.3">
      <c r="C12953" s="51"/>
    </row>
    <row r="12954" spans="3:3" x14ac:dyDescent="0.3">
      <c r="C12954" s="51"/>
    </row>
    <row r="12955" spans="3:3" x14ac:dyDescent="0.3">
      <c r="C12955" s="51"/>
    </row>
    <row r="12956" spans="3:3" x14ac:dyDescent="0.3">
      <c r="C12956" s="51"/>
    </row>
    <row r="12957" spans="3:3" x14ac:dyDescent="0.3">
      <c r="C12957" s="51"/>
    </row>
    <row r="12958" spans="3:3" x14ac:dyDescent="0.3">
      <c r="C12958" s="51"/>
    </row>
    <row r="12959" spans="3:3" x14ac:dyDescent="0.3">
      <c r="C12959" s="51"/>
    </row>
    <row r="12960" spans="3:3" x14ac:dyDescent="0.3">
      <c r="C12960" s="51"/>
    </row>
    <row r="12961" spans="3:3" x14ac:dyDescent="0.3">
      <c r="C12961" s="51"/>
    </row>
    <row r="12962" spans="3:3" x14ac:dyDescent="0.3">
      <c r="C12962" s="51"/>
    </row>
    <row r="12963" spans="3:3" x14ac:dyDescent="0.3">
      <c r="C12963" s="51"/>
    </row>
    <row r="12964" spans="3:3" x14ac:dyDescent="0.3">
      <c r="C12964" s="51"/>
    </row>
    <row r="12965" spans="3:3" x14ac:dyDescent="0.3">
      <c r="C12965" s="51"/>
    </row>
    <row r="12966" spans="3:3" x14ac:dyDescent="0.3">
      <c r="C12966" s="51"/>
    </row>
    <row r="12967" spans="3:3" x14ac:dyDescent="0.3">
      <c r="C12967" s="51"/>
    </row>
    <row r="12968" spans="3:3" x14ac:dyDescent="0.3">
      <c r="C12968" s="51"/>
    </row>
    <row r="12969" spans="3:3" x14ac:dyDescent="0.3">
      <c r="C12969" s="51"/>
    </row>
    <row r="12970" spans="3:3" x14ac:dyDescent="0.3">
      <c r="C12970" s="51"/>
    </row>
    <row r="12971" spans="3:3" x14ac:dyDescent="0.3">
      <c r="C12971" s="51"/>
    </row>
    <row r="12972" spans="3:3" x14ac:dyDescent="0.3">
      <c r="C12972" s="51"/>
    </row>
    <row r="12973" spans="3:3" x14ac:dyDescent="0.3">
      <c r="C12973" s="51"/>
    </row>
    <row r="12974" spans="3:3" x14ac:dyDescent="0.3">
      <c r="C12974" s="51"/>
    </row>
    <row r="12975" spans="3:3" x14ac:dyDescent="0.3">
      <c r="C12975" s="51"/>
    </row>
    <row r="12976" spans="3:3" x14ac:dyDescent="0.3">
      <c r="C12976" s="51"/>
    </row>
    <row r="12977" spans="3:3" x14ac:dyDescent="0.3">
      <c r="C12977" s="51"/>
    </row>
    <row r="12978" spans="3:3" x14ac:dyDescent="0.3">
      <c r="C12978" s="51"/>
    </row>
    <row r="12979" spans="3:3" x14ac:dyDescent="0.3">
      <c r="C12979" s="51"/>
    </row>
    <row r="12980" spans="3:3" x14ac:dyDescent="0.3">
      <c r="C12980" s="51"/>
    </row>
    <row r="12981" spans="3:3" x14ac:dyDescent="0.3">
      <c r="C12981" s="51"/>
    </row>
    <row r="12982" spans="3:3" x14ac:dyDescent="0.3">
      <c r="C12982" s="51"/>
    </row>
    <row r="12983" spans="3:3" x14ac:dyDescent="0.3">
      <c r="C12983" s="51"/>
    </row>
    <row r="12984" spans="3:3" x14ac:dyDescent="0.3">
      <c r="C12984" s="51"/>
    </row>
    <row r="12985" spans="3:3" x14ac:dyDescent="0.3">
      <c r="C12985" s="51"/>
    </row>
    <row r="12986" spans="3:3" x14ac:dyDescent="0.3">
      <c r="C12986" s="51"/>
    </row>
    <row r="12987" spans="3:3" x14ac:dyDescent="0.3">
      <c r="C12987" s="51"/>
    </row>
    <row r="12988" spans="3:3" x14ac:dyDescent="0.3">
      <c r="C12988" s="51"/>
    </row>
    <row r="12989" spans="3:3" x14ac:dyDescent="0.3">
      <c r="C12989" s="51"/>
    </row>
    <row r="12990" spans="3:3" x14ac:dyDescent="0.3">
      <c r="C12990" s="51"/>
    </row>
    <row r="12991" spans="3:3" x14ac:dyDescent="0.3">
      <c r="C12991" s="51"/>
    </row>
    <row r="12992" spans="3:3" x14ac:dyDescent="0.3">
      <c r="C12992" s="51"/>
    </row>
    <row r="12993" spans="3:3" x14ac:dyDescent="0.3">
      <c r="C12993" s="51"/>
    </row>
    <row r="12994" spans="3:3" x14ac:dyDescent="0.3">
      <c r="C12994" s="51"/>
    </row>
    <row r="12995" spans="3:3" x14ac:dyDescent="0.3">
      <c r="C12995" s="51"/>
    </row>
    <row r="12996" spans="3:3" x14ac:dyDescent="0.3">
      <c r="C12996" s="51"/>
    </row>
    <row r="12997" spans="3:3" x14ac:dyDescent="0.3">
      <c r="C12997" s="51"/>
    </row>
    <row r="12998" spans="3:3" x14ac:dyDescent="0.3">
      <c r="C12998" s="51"/>
    </row>
    <row r="12999" spans="3:3" x14ac:dyDescent="0.3">
      <c r="C12999" s="51"/>
    </row>
    <row r="13000" spans="3:3" x14ac:dyDescent="0.3">
      <c r="C13000" s="51"/>
    </row>
    <row r="13001" spans="3:3" x14ac:dyDescent="0.3">
      <c r="C13001" s="51"/>
    </row>
    <row r="13002" spans="3:3" x14ac:dyDescent="0.3">
      <c r="C13002" s="51"/>
    </row>
    <row r="13003" spans="3:3" x14ac:dyDescent="0.3">
      <c r="C13003" s="51"/>
    </row>
    <row r="13004" spans="3:3" x14ac:dyDescent="0.3">
      <c r="C13004" s="51"/>
    </row>
    <row r="13005" spans="3:3" x14ac:dyDescent="0.3">
      <c r="C13005" s="51"/>
    </row>
    <row r="13006" spans="3:3" x14ac:dyDescent="0.3">
      <c r="C13006" s="51"/>
    </row>
    <row r="13007" spans="3:3" x14ac:dyDescent="0.3">
      <c r="C13007" s="51"/>
    </row>
    <row r="13008" spans="3:3" x14ac:dyDescent="0.3">
      <c r="C13008" s="51"/>
    </row>
    <row r="13009" spans="3:3" x14ac:dyDescent="0.3">
      <c r="C13009" s="51"/>
    </row>
    <row r="13010" spans="3:3" x14ac:dyDescent="0.3">
      <c r="C13010" s="51"/>
    </row>
    <row r="13011" spans="3:3" x14ac:dyDescent="0.3">
      <c r="C13011" s="51"/>
    </row>
    <row r="13012" spans="3:3" x14ac:dyDescent="0.3">
      <c r="C13012" s="51"/>
    </row>
    <row r="13013" spans="3:3" x14ac:dyDescent="0.3">
      <c r="C13013" s="51"/>
    </row>
    <row r="13014" spans="3:3" x14ac:dyDescent="0.3">
      <c r="C13014" s="51"/>
    </row>
    <row r="13015" spans="3:3" x14ac:dyDescent="0.3">
      <c r="C13015" s="51"/>
    </row>
    <row r="13016" spans="3:3" x14ac:dyDescent="0.3">
      <c r="C13016" s="51"/>
    </row>
    <row r="13017" spans="3:3" x14ac:dyDescent="0.3">
      <c r="C13017" s="51"/>
    </row>
    <row r="13018" spans="3:3" x14ac:dyDescent="0.3">
      <c r="C13018" s="51"/>
    </row>
    <row r="13019" spans="3:3" x14ac:dyDescent="0.3">
      <c r="C13019" s="51"/>
    </row>
    <row r="13020" spans="3:3" x14ac:dyDescent="0.3">
      <c r="C13020" s="51"/>
    </row>
    <row r="13021" spans="3:3" x14ac:dyDescent="0.3">
      <c r="C13021" s="51"/>
    </row>
    <row r="13022" spans="3:3" x14ac:dyDescent="0.3">
      <c r="C13022" s="51"/>
    </row>
    <row r="13023" spans="3:3" x14ac:dyDescent="0.3">
      <c r="C13023" s="51"/>
    </row>
    <row r="13024" spans="3:3" x14ac:dyDescent="0.3">
      <c r="C13024" s="51"/>
    </row>
    <row r="13025" spans="3:3" x14ac:dyDescent="0.3">
      <c r="C13025" s="51"/>
    </row>
    <row r="13026" spans="3:3" x14ac:dyDescent="0.3">
      <c r="C13026" s="51"/>
    </row>
    <row r="13027" spans="3:3" x14ac:dyDescent="0.3">
      <c r="C13027" s="51"/>
    </row>
    <row r="13028" spans="3:3" x14ac:dyDescent="0.3">
      <c r="C13028" s="51"/>
    </row>
    <row r="13029" spans="3:3" x14ac:dyDescent="0.3">
      <c r="C13029" s="51"/>
    </row>
    <row r="13030" spans="3:3" x14ac:dyDescent="0.3">
      <c r="C13030" s="51"/>
    </row>
    <row r="13031" spans="3:3" x14ac:dyDescent="0.3">
      <c r="C13031" s="51"/>
    </row>
    <row r="13032" spans="3:3" x14ac:dyDescent="0.3">
      <c r="C13032" s="51"/>
    </row>
    <row r="13033" spans="3:3" x14ac:dyDescent="0.3">
      <c r="C13033" s="51"/>
    </row>
    <row r="13034" spans="3:3" x14ac:dyDescent="0.3">
      <c r="C13034" s="51"/>
    </row>
    <row r="13035" spans="3:3" x14ac:dyDescent="0.3">
      <c r="C13035" s="51"/>
    </row>
    <row r="13036" spans="3:3" x14ac:dyDescent="0.3">
      <c r="C13036" s="51"/>
    </row>
    <row r="13037" spans="3:3" x14ac:dyDescent="0.3">
      <c r="C13037" s="51"/>
    </row>
    <row r="13038" spans="3:3" x14ac:dyDescent="0.3">
      <c r="C13038" s="51"/>
    </row>
    <row r="13039" spans="3:3" x14ac:dyDescent="0.3">
      <c r="C13039" s="51"/>
    </row>
    <row r="13040" spans="3:3" x14ac:dyDescent="0.3">
      <c r="C13040" s="51"/>
    </row>
    <row r="13041" spans="3:3" x14ac:dyDescent="0.3">
      <c r="C13041" s="51"/>
    </row>
    <row r="13042" spans="3:3" x14ac:dyDescent="0.3">
      <c r="C13042" s="51"/>
    </row>
    <row r="13043" spans="3:3" x14ac:dyDescent="0.3">
      <c r="C13043" s="51"/>
    </row>
    <row r="13044" spans="3:3" x14ac:dyDescent="0.3">
      <c r="C13044" s="51"/>
    </row>
    <row r="13045" spans="3:3" x14ac:dyDescent="0.3">
      <c r="C13045" s="51"/>
    </row>
    <row r="13046" spans="3:3" x14ac:dyDescent="0.3">
      <c r="C13046" s="51"/>
    </row>
    <row r="13047" spans="3:3" x14ac:dyDescent="0.3">
      <c r="C13047" s="51"/>
    </row>
    <row r="13048" spans="3:3" x14ac:dyDescent="0.3">
      <c r="C13048" s="51"/>
    </row>
    <row r="13049" spans="3:3" x14ac:dyDescent="0.3">
      <c r="C13049" s="51"/>
    </row>
    <row r="13050" spans="3:3" x14ac:dyDescent="0.3">
      <c r="C13050" s="51"/>
    </row>
    <row r="13051" spans="3:3" x14ac:dyDescent="0.3">
      <c r="C13051" s="51"/>
    </row>
    <row r="13052" spans="3:3" x14ac:dyDescent="0.3">
      <c r="C13052" s="51"/>
    </row>
    <row r="13053" spans="3:3" x14ac:dyDescent="0.3">
      <c r="C13053" s="51"/>
    </row>
    <row r="13054" spans="3:3" x14ac:dyDescent="0.3">
      <c r="C13054" s="51"/>
    </row>
    <row r="13055" spans="3:3" x14ac:dyDescent="0.3">
      <c r="C13055" s="51"/>
    </row>
    <row r="13056" spans="3:3" x14ac:dyDescent="0.3">
      <c r="C13056" s="51"/>
    </row>
    <row r="13057" spans="3:3" x14ac:dyDescent="0.3">
      <c r="C13057" s="51"/>
    </row>
    <row r="13058" spans="3:3" x14ac:dyDescent="0.3">
      <c r="C13058" s="51"/>
    </row>
    <row r="13059" spans="3:3" x14ac:dyDescent="0.3">
      <c r="C13059" s="51"/>
    </row>
    <row r="13060" spans="3:3" x14ac:dyDescent="0.3">
      <c r="C13060" s="51"/>
    </row>
    <row r="13061" spans="3:3" x14ac:dyDescent="0.3">
      <c r="C13061" s="51"/>
    </row>
    <row r="13062" spans="3:3" x14ac:dyDescent="0.3">
      <c r="C13062" s="51"/>
    </row>
    <row r="13063" spans="3:3" x14ac:dyDescent="0.3">
      <c r="C13063" s="51"/>
    </row>
    <row r="13064" spans="3:3" x14ac:dyDescent="0.3">
      <c r="C13064" s="51"/>
    </row>
    <row r="13065" spans="3:3" x14ac:dyDescent="0.3">
      <c r="C13065" s="51"/>
    </row>
    <row r="13066" spans="3:3" x14ac:dyDescent="0.3">
      <c r="C13066" s="51"/>
    </row>
    <row r="13067" spans="3:3" x14ac:dyDescent="0.3">
      <c r="C13067" s="51"/>
    </row>
    <row r="13068" spans="3:3" x14ac:dyDescent="0.3">
      <c r="C13068" s="51"/>
    </row>
    <row r="13069" spans="3:3" x14ac:dyDescent="0.3">
      <c r="C13069" s="51"/>
    </row>
    <row r="13070" spans="3:3" x14ac:dyDescent="0.3">
      <c r="C13070" s="51"/>
    </row>
    <row r="13071" spans="3:3" x14ac:dyDescent="0.3">
      <c r="C13071" s="51"/>
    </row>
    <row r="13072" spans="3:3" x14ac:dyDescent="0.3">
      <c r="C13072" s="51"/>
    </row>
    <row r="13073" spans="3:3" x14ac:dyDescent="0.3">
      <c r="C13073" s="51"/>
    </row>
    <row r="13074" spans="3:3" x14ac:dyDescent="0.3">
      <c r="C13074" s="51"/>
    </row>
    <row r="13075" spans="3:3" x14ac:dyDescent="0.3">
      <c r="C13075" s="51"/>
    </row>
    <row r="13076" spans="3:3" x14ac:dyDescent="0.3">
      <c r="C13076" s="51"/>
    </row>
    <row r="13077" spans="3:3" x14ac:dyDescent="0.3">
      <c r="C13077" s="51"/>
    </row>
    <row r="13078" spans="3:3" x14ac:dyDescent="0.3">
      <c r="C13078" s="51"/>
    </row>
    <row r="13079" spans="3:3" x14ac:dyDescent="0.3">
      <c r="C13079" s="51"/>
    </row>
    <row r="13080" spans="3:3" x14ac:dyDescent="0.3">
      <c r="C13080" s="51"/>
    </row>
    <row r="13081" spans="3:3" x14ac:dyDescent="0.3">
      <c r="C13081" s="51"/>
    </row>
    <row r="13082" spans="3:3" x14ac:dyDescent="0.3">
      <c r="C13082" s="51"/>
    </row>
    <row r="13083" spans="3:3" x14ac:dyDescent="0.3">
      <c r="C13083" s="51"/>
    </row>
    <row r="13084" spans="3:3" x14ac:dyDescent="0.3">
      <c r="C13084" s="51"/>
    </row>
    <row r="13085" spans="3:3" x14ac:dyDescent="0.3">
      <c r="C13085" s="51"/>
    </row>
    <row r="13086" spans="3:3" x14ac:dyDescent="0.3">
      <c r="C13086" s="51"/>
    </row>
    <row r="13087" spans="3:3" x14ac:dyDescent="0.3">
      <c r="C13087" s="51"/>
    </row>
    <row r="13088" spans="3:3" x14ac:dyDescent="0.3">
      <c r="C13088" s="51"/>
    </row>
    <row r="13089" spans="3:3" x14ac:dyDescent="0.3">
      <c r="C13089" s="51"/>
    </row>
    <row r="13090" spans="3:3" x14ac:dyDescent="0.3">
      <c r="C13090" s="51"/>
    </row>
    <row r="13091" spans="3:3" x14ac:dyDescent="0.3">
      <c r="C13091" s="51"/>
    </row>
    <row r="13092" spans="3:3" x14ac:dyDescent="0.3">
      <c r="C13092" s="51"/>
    </row>
    <row r="13093" spans="3:3" x14ac:dyDescent="0.3">
      <c r="C13093" s="51"/>
    </row>
    <row r="13094" spans="3:3" x14ac:dyDescent="0.3">
      <c r="C13094" s="51"/>
    </row>
    <row r="13095" spans="3:3" x14ac:dyDescent="0.3">
      <c r="C13095" s="51"/>
    </row>
    <row r="13096" spans="3:3" x14ac:dyDescent="0.3">
      <c r="C13096" s="51"/>
    </row>
    <row r="13097" spans="3:3" x14ac:dyDescent="0.3">
      <c r="C13097" s="51"/>
    </row>
    <row r="13098" spans="3:3" x14ac:dyDescent="0.3">
      <c r="C13098" s="51"/>
    </row>
    <row r="13099" spans="3:3" x14ac:dyDescent="0.3">
      <c r="C13099" s="51"/>
    </row>
    <row r="13100" spans="3:3" x14ac:dyDescent="0.3">
      <c r="C13100" s="51"/>
    </row>
    <row r="13101" spans="3:3" x14ac:dyDescent="0.3">
      <c r="C13101" s="51"/>
    </row>
    <row r="13102" spans="3:3" x14ac:dyDescent="0.3">
      <c r="C13102" s="51"/>
    </row>
    <row r="13103" spans="3:3" x14ac:dyDescent="0.3">
      <c r="C13103" s="51"/>
    </row>
    <row r="13104" spans="3:3" x14ac:dyDescent="0.3">
      <c r="C13104" s="51"/>
    </row>
    <row r="13105" spans="3:3" x14ac:dyDescent="0.3">
      <c r="C13105" s="51"/>
    </row>
    <row r="13106" spans="3:3" x14ac:dyDescent="0.3">
      <c r="C13106" s="51"/>
    </row>
    <row r="13107" spans="3:3" x14ac:dyDescent="0.3">
      <c r="C13107" s="51"/>
    </row>
    <row r="13108" spans="3:3" x14ac:dyDescent="0.3">
      <c r="C13108" s="51"/>
    </row>
    <row r="13109" spans="3:3" x14ac:dyDescent="0.3">
      <c r="C13109" s="51"/>
    </row>
    <row r="13110" spans="3:3" x14ac:dyDescent="0.3">
      <c r="C13110" s="51"/>
    </row>
    <row r="13111" spans="3:3" x14ac:dyDescent="0.3">
      <c r="C13111" s="51"/>
    </row>
    <row r="13112" spans="3:3" x14ac:dyDescent="0.3">
      <c r="C13112" s="51"/>
    </row>
    <row r="13113" spans="3:3" x14ac:dyDescent="0.3">
      <c r="C13113" s="51"/>
    </row>
    <row r="13114" spans="3:3" x14ac:dyDescent="0.3">
      <c r="C13114" s="51"/>
    </row>
    <row r="13115" spans="3:3" x14ac:dyDescent="0.3">
      <c r="C13115" s="51"/>
    </row>
    <row r="13116" spans="3:3" x14ac:dyDescent="0.3">
      <c r="C13116" s="51"/>
    </row>
    <row r="13117" spans="3:3" x14ac:dyDescent="0.3">
      <c r="C13117" s="51"/>
    </row>
    <row r="13118" spans="3:3" x14ac:dyDescent="0.3">
      <c r="C13118" s="51"/>
    </row>
    <row r="13119" spans="3:3" x14ac:dyDescent="0.3">
      <c r="C13119" s="51"/>
    </row>
    <row r="13120" spans="3:3" x14ac:dyDescent="0.3">
      <c r="C13120" s="51"/>
    </row>
    <row r="13121" spans="3:3" x14ac:dyDescent="0.3">
      <c r="C13121" s="51"/>
    </row>
    <row r="13122" spans="3:3" x14ac:dyDescent="0.3">
      <c r="C13122" s="51"/>
    </row>
    <row r="13123" spans="3:3" x14ac:dyDescent="0.3">
      <c r="C13123" s="51"/>
    </row>
    <row r="13124" spans="3:3" x14ac:dyDescent="0.3">
      <c r="C13124" s="51"/>
    </row>
    <row r="13125" spans="3:3" x14ac:dyDescent="0.3">
      <c r="C13125" s="51"/>
    </row>
    <row r="13126" spans="3:3" x14ac:dyDescent="0.3">
      <c r="C13126" s="51"/>
    </row>
    <row r="13127" spans="3:3" x14ac:dyDescent="0.3">
      <c r="C13127" s="51"/>
    </row>
    <row r="13128" spans="3:3" x14ac:dyDescent="0.3">
      <c r="C13128" s="51"/>
    </row>
    <row r="13129" spans="3:3" x14ac:dyDescent="0.3">
      <c r="C13129" s="51"/>
    </row>
    <row r="13130" spans="3:3" x14ac:dyDescent="0.3">
      <c r="C13130" s="51"/>
    </row>
    <row r="13131" spans="3:3" x14ac:dyDescent="0.3">
      <c r="C13131" s="51"/>
    </row>
    <row r="13132" spans="3:3" x14ac:dyDescent="0.3">
      <c r="C13132" s="51"/>
    </row>
    <row r="13133" spans="3:3" x14ac:dyDescent="0.3">
      <c r="C13133" s="51"/>
    </row>
    <row r="13134" spans="3:3" x14ac:dyDescent="0.3">
      <c r="C13134" s="51"/>
    </row>
    <row r="13135" spans="3:3" x14ac:dyDescent="0.3">
      <c r="C13135" s="51"/>
    </row>
    <row r="13136" spans="3:3" x14ac:dyDescent="0.3">
      <c r="C13136" s="51"/>
    </row>
    <row r="13137" spans="3:3" x14ac:dyDescent="0.3">
      <c r="C13137" s="51"/>
    </row>
    <row r="13138" spans="3:3" x14ac:dyDescent="0.3">
      <c r="C13138" s="51"/>
    </row>
    <row r="13139" spans="3:3" x14ac:dyDescent="0.3">
      <c r="C13139" s="51"/>
    </row>
    <row r="13140" spans="3:3" x14ac:dyDescent="0.3">
      <c r="C13140" s="51"/>
    </row>
    <row r="13141" spans="3:3" x14ac:dyDescent="0.3">
      <c r="C13141" s="51"/>
    </row>
    <row r="13142" spans="3:3" x14ac:dyDescent="0.3">
      <c r="C13142" s="51"/>
    </row>
    <row r="13143" spans="3:3" x14ac:dyDescent="0.3">
      <c r="C13143" s="51"/>
    </row>
    <row r="13144" spans="3:3" x14ac:dyDescent="0.3">
      <c r="C13144" s="51"/>
    </row>
    <row r="13145" spans="3:3" x14ac:dyDescent="0.3">
      <c r="C13145" s="51"/>
    </row>
    <row r="13146" spans="3:3" x14ac:dyDescent="0.3">
      <c r="C13146" s="51"/>
    </row>
    <row r="13147" spans="3:3" x14ac:dyDescent="0.3">
      <c r="C13147" s="51"/>
    </row>
    <row r="13148" spans="3:3" x14ac:dyDescent="0.3">
      <c r="C13148" s="51"/>
    </row>
    <row r="13149" spans="3:3" x14ac:dyDescent="0.3">
      <c r="C13149" s="51"/>
    </row>
    <row r="13150" spans="3:3" x14ac:dyDescent="0.3">
      <c r="C13150" s="51"/>
    </row>
    <row r="13151" spans="3:3" x14ac:dyDescent="0.3">
      <c r="C13151" s="51"/>
    </row>
    <row r="13152" spans="3:3" x14ac:dyDescent="0.3">
      <c r="C13152" s="51"/>
    </row>
    <row r="13153" spans="3:3" x14ac:dyDescent="0.3">
      <c r="C13153" s="51"/>
    </row>
    <row r="13154" spans="3:3" x14ac:dyDescent="0.3">
      <c r="C13154" s="51"/>
    </row>
    <row r="13155" spans="3:3" x14ac:dyDescent="0.3">
      <c r="C13155" s="51"/>
    </row>
    <row r="13156" spans="3:3" x14ac:dyDescent="0.3">
      <c r="C13156" s="51"/>
    </row>
    <row r="13157" spans="3:3" x14ac:dyDescent="0.3">
      <c r="C13157" s="51"/>
    </row>
    <row r="13158" spans="3:3" x14ac:dyDescent="0.3">
      <c r="C13158" s="51"/>
    </row>
    <row r="13159" spans="3:3" x14ac:dyDescent="0.3">
      <c r="C13159" s="51"/>
    </row>
    <row r="13160" spans="3:3" x14ac:dyDescent="0.3">
      <c r="C13160" s="51"/>
    </row>
    <row r="13161" spans="3:3" x14ac:dyDescent="0.3">
      <c r="C13161" s="51"/>
    </row>
    <row r="13162" spans="3:3" x14ac:dyDescent="0.3">
      <c r="C13162" s="51"/>
    </row>
    <row r="13163" spans="3:3" x14ac:dyDescent="0.3">
      <c r="C13163" s="51"/>
    </row>
    <row r="13164" spans="3:3" x14ac:dyDescent="0.3">
      <c r="C13164" s="51"/>
    </row>
    <row r="13165" spans="3:3" x14ac:dyDescent="0.3">
      <c r="C13165" s="51"/>
    </row>
    <row r="13166" spans="3:3" x14ac:dyDescent="0.3">
      <c r="C13166" s="51"/>
    </row>
    <row r="13167" spans="3:3" x14ac:dyDescent="0.3">
      <c r="C13167" s="51"/>
    </row>
    <row r="13168" spans="3:3" x14ac:dyDescent="0.3">
      <c r="C13168" s="51"/>
    </row>
    <row r="13169" spans="3:3" x14ac:dyDescent="0.3">
      <c r="C13169" s="51"/>
    </row>
    <row r="13170" spans="3:3" x14ac:dyDescent="0.3">
      <c r="C13170" s="51"/>
    </row>
    <row r="13171" spans="3:3" x14ac:dyDescent="0.3">
      <c r="C13171" s="51"/>
    </row>
    <row r="13172" spans="3:3" x14ac:dyDescent="0.3">
      <c r="C13172" s="51"/>
    </row>
    <row r="13173" spans="3:3" x14ac:dyDescent="0.3">
      <c r="C13173" s="51"/>
    </row>
    <row r="13174" spans="3:3" x14ac:dyDescent="0.3">
      <c r="C13174" s="51"/>
    </row>
    <row r="13175" spans="3:3" x14ac:dyDescent="0.3">
      <c r="C13175" s="51"/>
    </row>
    <row r="13176" spans="3:3" x14ac:dyDescent="0.3">
      <c r="C13176" s="51"/>
    </row>
    <row r="13177" spans="3:3" x14ac:dyDescent="0.3">
      <c r="C13177" s="51"/>
    </row>
    <row r="13178" spans="3:3" x14ac:dyDescent="0.3">
      <c r="C13178" s="51"/>
    </row>
    <row r="13179" spans="3:3" x14ac:dyDescent="0.3">
      <c r="C13179" s="51"/>
    </row>
    <row r="13180" spans="3:3" x14ac:dyDescent="0.3">
      <c r="C13180" s="51"/>
    </row>
    <row r="13181" spans="3:3" x14ac:dyDescent="0.3">
      <c r="C13181" s="51"/>
    </row>
    <row r="13182" spans="3:3" x14ac:dyDescent="0.3">
      <c r="C13182" s="51"/>
    </row>
    <row r="13183" spans="3:3" x14ac:dyDescent="0.3">
      <c r="C13183" s="51"/>
    </row>
    <row r="13184" spans="3:3" x14ac:dyDescent="0.3">
      <c r="C13184" s="51"/>
    </row>
    <row r="13185" spans="3:3" x14ac:dyDescent="0.3">
      <c r="C13185" s="51"/>
    </row>
    <row r="13186" spans="3:3" x14ac:dyDescent="0.3">
      <c r="C13186" s="51"/>
    </row>
    <row r="13187" spans="3:3" x14ac:dyDescent="0.3">
      <c r="C13187" s="51"/>
    </row>
    <row r="13188" spans="3:3" x14ac:dyDescent="0.3">
      <c r="C13188" s="51"/>
    </row>
    <row r="13189" spans="3:3" x14ac:dyDescent="0.3">
      <c r="C13189" s="51"/>
    </row>
    <row r="13190" spans="3:3" x14ac:dyDescent="0.3">
      <c r="C13190" s="51"/>
    </row>
    <row r="13191" spans="3:3" x14ac:dyDescent="0.3">
      <c r="C13191" s="51"/>
    </row>
    <row r="13192" spans="3:3" x14ac:dyDescent="0.3">
      <c r="C13192" s="51"/>
    </row>
    <row r="13193" spans="3:3" x14ac:dyDescent="0.3">
      <c r="C13193" s="51"/>
    </row>
    <row r="13194" spans="3:3" x14ac:dyDescent="0.3">
      <c r="C13194" s="51"/>
    </row>
    <row r="13195" spans="3:3" x14ac:dyDescent="0.3">
      <c r="C13195" s="51"/>
    </row>
    <row r="13196" spans="3:3" x14ac:dyDescent="0.3">
      <c r="C13196" s="51"/>
    </row>
    <row r="13197" spans="3:3" x14ac:dyDescent="0.3">
      <c r="C13197" s="51"/>
    </row>
    <row r="13198" spans="3:3" x14ac:dyDescent="0.3">
      <c r="C13198" s="51"/>
    </row>
    <row r="13199" spans="3:3" x14ac:dyDescent="0.3">
      <c r="C13199" s="51"/>
    </row>
    <row r="13200" spans="3:3" x14ac:dyDescent="0.3">
      <c r="C13200" s="51"/>
    </row>
    <row r="13201" spans="3:3" x14ac:dyDescent="0.3">
      <c r="C13201" s="51"/>
    </row>
    <row r="13202" spans="3:3" x14ac:dyDescent="0.3">
      <c r="C13202" s="51"/>
    </row>
    <row r="13203" spans="3:3" x14ac:dyDescent="0.3">
      <c r="C13203" s="51"/>
    </row>
    <row r="13204" spans="3:3" x14ac:dyDescent="0.3">
      <c r="C13204" s="51"/>
    </row>
    <row r="13205" spans="3:3" x14ac:dyDescent="0.3">
      <c r="C13205" s="51"/>
    </row>
    <row r="13206" spans="3:3" x14ac:dyDescent="0.3">
      <c r="C13206" s="51"/>
    </row>
    <row r="13207" spans="3:3" x14ac:dyDescent="0.3">
      <c r="C13207" s="51"/>
    </row>
    <row r="13208" spans="3:3" x14ac:dyDescent="0.3">
      <c r="C13208" s="51"/>
    </row>
    <row r="13209" spans="3:3" x14ac:dyDescent="0.3">
      <c r="C13209" s="51"/>
    </row>
    <row r="13210" spans="3:3" x14ac:dyDescent="0.3">
      <c r="C13210" s="51"/>
    </row>
    <row r="13211" spans="3:3" x14ac:dyDescent="0.3">
      <c r="C13211" s="51"/>
    </row>
    <row r="13212" spans="3:3" x14ac:dyDescent="0.3">
      <c r="C13212" s="51"/>
    </row>
    <row r="13213" spans="3:3" x14ac:dyDescent="0.3">
      <c r="C13213" s="51"/>
    </row>
    <row r="13214" spans="3:3" x14ac:dyDescent="0.3">
      <c r="C13214" s="51"/>
    </row>
    <row r="13215" spans="3:3" x14ac:dyDescent="0.3">
      <c r="C13215" s="51"/>
    </row>
    <row r="13216" spans="3:3" x14ac:dyDescent="0.3">
      <c r="C13216" s="51"/>
    </row>
    <row r="13217" spans="3:3" x14ac:dyDescent="0.3">
      <c r="C13217" s="51"/>
    </row>
    <row r="13218" spans="3:3" x14ac:dyDescent="0.3">
      <c r="C13218" s="51"/>
    </row>
    <row r="13219" spans="3:3" x14ac:dyDescent="0.3">
      <c r="C13219" s="51"/>
    </row>
    <row r="13220" spans="3:3" x14ac:dyDescent="0.3">
      <c r="C13220" s="51"/>
    </row>
    <row r="13221" spans="3:3" x14ac:dyDescent="0.3">
      <c r="C13221" s="51"/>
    </row>
    <row r="13222" spans="3:3" x14ac:dyDescent="0.3">
      <c r="C13222" s="51"/>
    </row>
    <row r="13223" spans="3:3" x14ac:dyDescent="0.3">
      <c r="C13223" s="51"/>
    </row>
    <row r="13224" spans="3:3" x14ac:dyDescent="0.3">
      <c r="C13224" s="51"/>
    </row>
    <row r="13225" spans="3:3" x14ac:dyDescent="0.3">
      <c r="C13225" s="51"/>
    </row>
    <row r="13226" spans="3:3" x14ac:dyDescent="0.3">
      <c r="C13226" s="51"/>
    </row>
    <row r="13227" spans="3:3" x14ac:dyDescent="0.3">
      <c r="C13227" s="51"/>
    </row>
    <row r="13228" spans="3:3" x14ac:dyDescent="0.3">
      <c r="C13228" s="51"/>
    </row>
    <row r="13229" spans="3:3" x14ac:dyDescent="0.3">
      <c r="C13229" s="51"/>
    </row>
    <row r="13230" spans="3:3" x14ac:dyDescent="0.3">
      <c r="C13230" s="51"/>
    </row>
    <row r="13231" spans="3:3" x14ac:dyDescent="0.3">
      <c r="C13231" s="51"/>
    </row>
    <row r="13232" spans="3:3" x14ac:dyDescent="0.3">
      <c r="C13232" s="51"/>
    </row>
    <row r="13233" spans="3:3" x14ac:dyDescent="0.3">
      <c r="C13233" s="51"/>
    </row>
    <row r="13234" spans="3:3" x14ac:dyDescent="0.3">
      <c r="C13234" s="51"/>
    </row>
    <row r="13235" spans="3:3" x14ac:dyDescent="0.3">
      <c r="C13235" s="51"/>
    </row>
    <row r="13236" spans="3:3" x14ac:dyDescent="0.3">
      <c r="C13236" s="51"/>
    </row>
    <row r="13237" spans="3:3" x14ac:dyDescent="0.3">
      <c r="C13237" s="51"/>
    </row>
    <row r="13238" spans="3:3" x14ac:dyDescent="0.3">
      <c r="C13238" s="51"/>
    </row>
    <row r="13239" spans="3:3" x14ac:dyDescent="0.3">
      <c r="C13239" s="51"/>
    </row>
    <row r="13240" spans="3:3" x14ac:dyDescent="0.3">
      <c r="C13240" s="51"/>
    </row>
    <row r="13241" spans="3:3" x14ac:dyDescent="0.3">
      <c r="C13241" s="51"/>
    </row>
    <row r="13242" spans="3:3" x14ac:dyDescent="0.3">
      <c r="C13242" s="51"/>
    </row>
    <row r="13243" spans="3:3" x14ac:dyDescent="0.3">
      <c r="C13243" s="51"/>
    </row>
    <row r="13244" spans="3:3" x14ac:dyDescent="0.3">
      <c r="C13244" s="51"/>
    </row>
    <row r="13245" spans="3:3" x14ac:dyDescent="0.3">
      <c r="C13245" s="51"/>
    </row>
    <row r="13246" spans="3:3" x14ac:dyDescent="0.3">
      <c r="C13246" s="51"/>
    </row>
    <row r="13247" spans="3:3" x14ac:dyDescent="0.3">
      <c r="C13247" s="51"/>
    </row>
    <row r="13248" spans="3:3" x14ac:dyDescent="0.3">
      <c r="C13248" s="51"/>
    </row>
    <row r="13249" spans="3:3" x14ac:dyDescent="0.3">
      <c r="C13249" s="51"/>
    </row>
    <row r="13250" spans="3:3" x14ac:dyDescent="0.3">
      <c r="C13250" s="51"/>
    </row>
    <row r="13251" spans="3:3" x14ac:dyDescent="0.3">
      <c r="C13251" s="51"/>
    </row>
    <row r="13252" spans="3:3" x14ac:dyDescent="0.3">
      <c r="C13252" s="51"/>
    </row>
    <row r="13253" spans="3:3" x14ac:dyDescent="0.3">
      <c r="C13253" s="51"/>
    </row>
    <row r="13254" spans="3:3" x14ac:dyDescent="0.3">
      <c r="C13254" s="51"/>
    </row>
    <row r="13255" spans="3:3" x14ac:dyDescent="0.3">
      <c r="C13255" s="51"/>
    </row>
    <row r="13256" spans="3:3" x14ac:dyDescent="0.3">
      <c r="C13256" s="51"/>
    </row>
    <row r="13257" spans="3:3" x14ac:dyDescent="0.3">
      <c r="C13257" s="51"/>
    </row>
    <row r="13258" spans="3:3" x14ac:dyDescent="0.3">
      <c r="C13258" s="51"/>
    </row>
    <row r="13259" spans="3:3" x14ac:dyDescent="0.3">
      <c r="C13259" s="51"/>
    </row>
    <row r="13260" spans="3:3" x14ac:dyDescent="0.3">
      <c r="C13260" s="51"/>
    </row>
    <row r="13261" spans="3:3" x14ac:dyDescent="0.3">
      <c r="C13261" s="51"/>
    </row>
    <row r="13262" spans="3:3" x14ac:dyDescent="0.3">
      <c r="C13262" s="51"/>
    </row>
    <row r="13263" spans="3:3" x14ac:dyDescent="0.3">
      <c r="C13263" s="51"/>
    </row>
    <row r="13264" spans="3:3" x14ac:dyDescent="0.3">
      <c r="C13264" s="51"/>
    </row>
    <row r="13265" spans="3:3" x14ac:dyDescent="0.3">
      <c r="C13265" s="51"/>
    </row>
    <row r="13266" spans="3:3" x14ac:dyDescent="0.3">
      <c r="C13266" s="51"/>
    </row>
    <row r="13267" spans="3:3" x14ac:dyDescent="0.3">
      <c r="C13267" s="51"/>
    </row>
    <row r="13268" spans="3:3" x14ac:dyDescent="0.3">
      <c r="C13268" s="51"/>
    </row>
    <row r="13269" spans="3:3" x14ac:dyDescent="0.3">
      <c r="C13269" s="51"/>
    </row>
    <row r="13270" spans="3:3" x14ac:dyDescent="0.3">
      <c r="C13270" s="51"/>
    </row>
    <row r="13271" spans="3:3" x14ac:dyDescent="0.3">
      <c r="C13271" s="51"/>
    </row>
    <row r="13272" spans="3:3" x14ac:dyDescent="0.3">
      <c r="C13272" s="51"/>
    </row>
    <row r="13273" spans="3:3" x14ac:dyDescent="0.3">
      <c r="C13273" s="51"/>
    </row>
    <row r="13274" spans="3:3" x14ac:dyDescent="0.3">
      <c r="C13274" s="51"/>
    </row>
    <row r="13275" spans="3:3" x14ac:dyDescent="0.3">
      <c r="C13275" s="51"/>
    </row>
    <row r="13276" spans="3:3" x14ac:dyDescent="0.3">
      <c r="C13276" s="51"/>
    </row>
    <row r="13277" spans="3:3" x14ac:dyDescent="0.3">
      <c r="C13277" s="51"/>
    </row>
    <row r="13278" spans="3:3" x14ac:dyDescent="0.3">
      <c r="C13278" s="51"/>
    </row>
    <row r="13279" spans="3:3" x14ac:dyDescent="0.3">
      <c r="C13279" s="51"/>
    </row>
    <row r="13280" spans="3:3" x14ac:dyDescent="0.3">
      <c r="C13280" s="51"/>
    </row>
    <row r="13281" spans="3:3" x14ac:dyDescent="0.3">
      <c r="C13281" s="51"/>
    </row>
    <row r="13282" spans="3:3" x14ac:dyDescent="0.3">
      <c r="C13282" s="51"/>
    </row>
    <row r="13283" spans="3:3" x14ac:dyDescent="0.3">
      <c r="C13283" s="51"/>
    </row>
    <row r="13284" spans="3:3" x14ac:dyDescent="0.3">
      <c r="C13284" s="51"/>
    </row>
    <row r="13285" spans="3:3" x14ac:dyDescent="0.3">
      <c r="C13285" s="51"/>
    </row>
    <row r="13286" spans="3:3" x14ac:dyDescent="0.3">
      <c r="C13286" s="51"/>
    </row>
    <row r="13287" spans="3:3" x14ac:dyDescent="0.3">
      <c r="C13287" s="51"/>
    </row>
    <row r="13288" spans="3:3" x14ac:dyDescent="0.3">
      <c r="C13288" s="51"/>
    </row>
    <row r="13289" spans="3:3" x14ac:dyDescent="0.3">
      <c r="C13289" s="51"/>
    </row>
    <row r="13290" spans="3:3" x14ac:dyDescent="0.3">
      <c r="C13290" s="51"/>
    </row>
    <row r="13291" spans="3:3" x14ac:dyDescent="0.3">
      <c r="C13291" s="51"/>
    </row>
    <row r="13292" spans="3:3" x14ac:dyDescent="0.3">
      <c r="C13292" s="51"/>
    </row>
    <row r="13293" spans="3:3" x14ac:dyDescent="0.3">
      <c r="C13293" s="51"/>
    </row>
    <row r="13294" spans="3:3" x14ac:dyDescent="0.3">
      <c r="C13294" s="51"/>
    </row>
    <row r="13295" spans="3:3" x14ac:dyDescent="0.3">
      <c r="C13295" s="51"/>
    </row>
    <row r="13296" spans="3:3" x14ac:dyDescent="0.3">
      <c r="C13296" s="51"/>
    </row>
    <row r="13297" spans="3:3" x14ac:dyDescent="0.3">
      <c r="C13297" s="51"/>
    </row>
    <row r="13298" spans="3:3" x14ac:dyDescent="0.3">
      <c r="C13298" s="51"/>
    </row>
    <row r="13299" spans="3:3" x14ac:dyDescent="0.3">
      <c r="C13299" s="51"/>
    </row>
    <row r="13300" spans="3:3" x14ac:dyDescent="0.3">
      <c r="C13300" s="51"/>
    </row>
    <row r="13301" spans="3:3" x14ac:dyDescent="0.3">
      <c r="C13301" s="51"/>
    </row>
    <row r="13302" spans="3:3" x14ac:dyDescent="0.3">
      <c r="C13302" s="51"/>
    </row>
    <row r="13303" spans="3:3" x14ac:dyDescent="0.3">
      <c r="C13303" s="51"/>
    </row>
    <row r="13304" spans="3:3" x14ac:dyDescent="0.3">
      <c r="C13304" s="51"/>
    </row>
    <row r="13305" spans="3:3" x14ac:dyDescent="0.3">
      <c r="C13305" s="51"/>
    </row>
    <row r="13306" spans="3:3" x14ac:dyDescent="0.3">
      <c r="C13306" s="51"/>
    </row>
    <row r="13307" spans="3:3" x14ac:dyDescent="0.3">
      <c r="C13307" s="51"/>
    </row>
    <row r="13308" spans="3:3" x14ac:dyDescent="0.3">
      <c r="C13308" s="51"/>
    </row>
    <row r="13309" spans="3:3" x14ac:dyDescent="0.3">
      <c r="C13309" s="51"/>
    </row>
    <row r="13310" spans="3:3" x14ac:dyDescent="0.3">
      <c r="C13310" s="51"/>
    </row>
    <row r="13311" spans="3:3" x14ac:dyDescent="0.3">
      <c r="C13311" s="51"/>
    </row>
    <row r="13312" spans="3:3" x14ac:dyDescent="0.3">
      <c r="C13312" s="51"/>
    </row>
    <row r="13313" spans="3:8" x14ac:dyDescent="0.3">
      <c r="C13313" s="51"/>
    </row>
    <row r="13314" spans="3:8" x14ac:dyDescent="0.3">
      <c r="C13314" s="51"/>
    </row>
    <row r="13315" spans="3:8" x14ac:dyDescent="0.3">
      <c r="C13315" s="51"/>
    </row>
    <row r="13316" spans="3:8" x14ac:dyDescent="0.3">
      <c r="C13316" s="51"/>
    </row>
    <row r="13317" spans="3:8" x14ac:dyDescent="0.3">
      <c r="C13317" s="51"/>
    </row>
    <row r="13318" spans="3:8" x14ac:dyDescent="0.3">
      <c r="C13318" s="51"/>
    </row>
    <row r="13319" spans="3:8" x14ac:dyDescent="0.3">
      <c r="C13319" s="51"/>
    </row>
    <row r="13320" spans="3:8" x14ac:dyDescent="0.3">
      <c r="C13320" s="51"/>
    </row>
    <row r="13321" spans="3:8" x14ac:dyDescent="0.3">
      <c r="C13321" s="51"/>
    </row>
    <row r="13322" spans="3:8" x14ac:dyDescent="0.3">
      <c r="C13322" s="51"/>
    </row>
    <row r="13323" spans="3:8" x14ac:dyDescent="0.3">
      <c r="C13323" s="51"/>
    </row>
    <row r="13324" spans="3:8" x14ac:dyDescent="0.3">
      <c r="C13324" s="51"/>
    </row>
    <row r="13325" spans="3:8" x14ac:dyDescent="0.3">
      <c r="C13325" s="51"/>
    </row>
    <row r="13326" spans="3:8" x14ac:dyDescent="0.3">
      <c r="C13326" s="51"/>
    </row>
    <row r="13327" spans="3:8" x14ac:dyDescent="0.3">
      <c r="C13327" s="51"/>
      <c r="G13327" s="52"/>
      <c r="H13327" s="52"/>
    </row>
    <row r="13328" spans="3:8" x14ac:dyDescent="0.3">
      <c r="C13328" s="51"/>
    </row>
    <row r="13329" spans="3:3" x14ac:dyDescent="0.3">
      <c r="C13329" s="51"/>
    </row>
    <row r="13330" spans="3:3" x14ac:dyDescent="0.3">
      <c r="C13330" s="51"/>
    </row>
    <row r="13331" spans="3:3" x14ac:dyDescent="0.3">
      <c r="C13331" s="51"/>
    </row>
    <row r="13332" spans="3:3" x14ac:dyDescent="0.3">
      <c r="C13332" s="51"/>
    </row>
    <row r="13333" spans="3:3" x14ac:dyDescent="0.3">
      <c r="C13333" s="51"/>
    </row>
    <row r="13334" spans="3:3" x14ac:dyDescent="0.3">
      <c r="C13334" s="51"/>
    </row>
    <row r="13335" spans="3:3" x14ac:dyDescent="0.3">
      <c r="C13335" s="51"/>
    </row>
    <row r="13336" spans="3:3" x14ac:dyDescent="0.3">
      <c r="C13336" s="51"/>
    </row>
    <row r="13337" spans="3:3" x14ac:dyDescent="0.3">
      <c r="C13337" s="51"/>
    </row>
    <row r="13338" spans="3:3" x14ac:dyDescent="0.3">
      <c r="C13338" s="51"/>
    </row>
    <row r="13339" spans="3:3" x14ac:dyDescent="0.3">
      <c r="C13339" s="51"/>
    </row>
    <row r="13340" spans="3:3" x14ac:dyDescent="0.3">
      <c r="C13340" s="51"/>
    </row>
    <row r="13341" spans="3:3" x14ac:dyDescent="0.3">
      <c r="C13341" s="51"/>
    </row>
    <row r="13342" spans="3:3" x14ac:dyDescent="0.3">
      <c r="C13342" s="51"/>
    </row>
    <row r="13343" spans="3:3" x14ac:dyDescent="0.3">
      <c r="C13343" s="51"/>
    </row>
    <row r="13344" spans="3:3" x14ac:dyDescent="0.3">
      <c r="C13344" s="51"/>
    </row>
    <row r="13345" spans="3:3" x14ac:dyDescent="0.3">
      <c r="C13345" s="51"/>
    </row>
    <row r="13346" spans="3:3" x14ac:dyDescent="0.3">
      <c r="C13346" s="51"/>
    </row>
    <row r="13347" spans="3:3" x14ac:dyDescent="0.3">
      <c r="C13347" s="51"/>
    </row>
    <row r="13348" spans="3:3" x14ac:dyDescent="0.3">
      <c r="C13348" s="51"/>
    </row>
    <row r="13349" spans="3:3" x14ac:dyDescent="0.3">
      <c r="C13349" s="51"/>
    </row>
    <row r="13350" spans="3:3" x14ac:dyDescent="0.3">
      <c r="C13350" s="51"/>
    </row>
    <row r="13351" spans="3:3" x14ac:dyDescent="0.3">
      <c r="C13351" s="51"/>
    </row>
    <row r="13352" spans="3:3" x14ac:dyDescent="0.3">
      <c r="C13352" s="51"/>
    </row>
    <row r="13353" spans="3:3" x14ac:dyDescent="0.3">
      <c r="C13353" s="51"/>
    </row>
    <row r="13354" spans="3:3" x14ac:dyDescent="0.3">
      <c r="C13354" s="51"/>
    </row>
    <row r="13355" spans="3:3" x14ac:dyDescent="0.3">
      <c r="C13355" s="51"/>
    </row>
    <row r="13356" spans="3:3" x14ac:dyDescent="0.3">
      <c r="C13356" s="51"/>
    </row>
    <row r="13357" spans="3:3" x14ac:dyDescent="0.3">
      <c r="C13357" s="51"/>
    </row>
    <row r="13358" spans="3:3" x14ac:dyDescent="0.3">
      <c r="C13358" s="51"/>
    </row>
    <row r="13359" spans="3:3" x14ac:dyDescent="0.3">
      <c r="C13359" s="51"/>
    </row>
    <row r="13360" spans="3:3" x14ac:dyDescent="0.3">
      <c r="C13360" s="51"/>
    </row>
    <row r="13361" spans="3:3" x14ac:dyDescent="0.3">
      <c r="C13361" s="51"/>
    </row>
    <row r="13362" spans="3:3" x14ac:dyDescent="0.3">
      <c r="C13362" s="51"/>
    </row>
    <row r="13363" spans="3:3" x14ac:dyDescent="0.3">
      <c r="C13363" s="51"/>
    </row>
    <row r="13364" spans="3:3" x14ac:dyDescent="0.3">
      <c r="C13364" s="51"/>
    </row>
    <row r="13365" spans="3:3" x14ac:dyDescent="0.3">
      <c r="C13365" s="51"/>
    </row>
    <row r="13366" spans="3:3" x14ac:dyDescent="0.3">
      <c r="C13366" s="51"/>
    </row>
    <row r="13367" spans="3:3" x14ac:dyDescent="0.3">
      <c r="C13367" s="51"/>
    </row>
    <row r="13368" spans="3:3" x14ac:dyDescent="0.3">
      <c r="C13368" s="51"/>
    </row>
    <row r="13369" spans="3:3" x14ac:dyDescent="0.3">
      <c r="C13369" s="51"/>
    </row>
    <row r="13370" spans="3:3" x14ac:dyDescent="0.3">
      <c r="C13370" s="51"/>
    </row>
    <row r="13371" spans="3:3" x14ac:dyDescent="0.3">
      <c r="C13371" s="51"/>
    </row>
    <row r="13372" spans="3:3" x14ac:dyDescent="0.3">
      <c r="C13372" s="51"/>
    </row>
    <row r="13373" spans="3:3" x14ac:dyDescent="0.3">
      <c r="C13373" s="51"/>
    </row>
    <row r="13374" spans="3:3" x14ac:dyDescent="0.3">
      <c r="C13374" s="51"/>
    </row>
    <row r="13375" spans="3:3" x14ac:dyDescent="0.3">
      <c r="C13375" s="51"/>
    </row>
    <row r="13376" spans="3:3" x14ac:dyDescent="0.3">
      <c r="C13376" s="51"/>
    </row>
    <row r="13377" spans="3:3" x14ac:dyDescent="0.3">
      <c r="C13377" s="51"/>
    </row>
    <row r="13378" spans="3:3" x14ac:dyDescent="0.3">
      <c r="C13378" s="51"/>
    </row>
    <row r="13379" spans="3:3" x14ac:dyDescent="0.3">
      <c r="C13379" s="51"/>
    </row>
    <row r="13380" spans="3:3" x14ac:dyDescent="0.3">
      <c r="C13380" s="51"/>
    </row>
    <row r="13381" spans="3:3" x14ac:dyDescent="0.3">
      <c r="C13381" s="51"/>
    </row>
    <row r="13382" spans="3:3" x14ac:dyDescent="0.3">
      <c r="C13382" s="51"/>
    </row>
    <row r="13383" spans="3:3" x14ac:dyDescent="0.3">
      <c r="C13383" s="51"/>
    </row>
    <row r="13384" spans="3:3" x14ac:dyDescent="0.3">
      <c r="C13384" s="51"/>
    </row>
    <row r="13385" spans="3:3" x14ac:dyDescent="0.3">
      <c r="C13385" s="51"/>
    </row>
    <row r="13386" spans="3:3" x14ac:dyDescent="0.3">
      <c r="C13386" s="51"/>
    </row>
    <row r="13387" spans="3:3" x14ac:dyDescent="0.3">
      <c r="C13387" s="51"/>
    </row>
    <row r="13388" spans="3:3" x14ac:dyDescent="0.3">
      <c r="C13388" s="51"/>
    </row>
    <row r="13389" spans="3:3" x14ac:dyDescent="0.3">
      <c r="C13389" s="51"/>
    </row>
    <row r="13390" spans="3:3" x14ac:dyDescent="0.3">
      <c r="C13390" s="51"/>
    </row>
    <row r="13391" spans="3:3" x14ac:dyDescent="0.3">
      <c r="C13391" s="51"/>
    </row>
    <row r="13392" spans="3:3" x14ac:dyDescent="0.3">
      <c r="C13392" s="51"/>
    </row>
    <row r="13393" spans="3:3" x14ac:dyDescent="0.3">
      <c r="C13393" s="51"/>
    </row>
    <row r="13394" spans="3:3" x14ac:dyDescent="0.3">
      <c r="C13394" s="51"/>
    </row>
    <row r="13395" spans="3:3" x14ac:dyDescent="0.3">
      <c r="C13395" s="51"/>
    </row>
    <row r="13396" spans="3:3" x14ac:dyDescent="0.3">
      <c r="C13396" s="51"/>
    </row>
    <row r="13397" spans="3:3" x14ac:dyDescent="0.3">
      <c r="C13397" s="51"/>
    </row>
    <row r="13398" spans="3:3" x14ac:dyDescent="0.3">
      <c r="C13398" s="51"/>
    </row>
    <row r="13399" spans="3:3" x14ac:dyDescent="0.3">
      <c r="C13399" s="51"/>
    </row>
    <row r="13400" spans="3:3" x14ac:dyDescent="0.3">
      <c r="C13400" s="51"/>
    </row>
    <row r="13401" spans="3:3" x14ac:dyDescent="0.3">
      <c r="C13401" s="51"/>
    </row>
    <row r="13402" spans="3:3" x14ac:dyDescent="0.3">
      <c r="C13402" s="51"/>
    </row>
    <row r="13403" spans="3:3" x14ac:dyDescent="0.3">
      <c r="C13403" s="51"/>
    </row>
    <row r="13404" spans="3:3" x14ac:dyDescent="0.3">
      <c r="C13404" s="51"/>
    </row>
    <row r="13405" spans="3:3" x14ac:dyDescent="0.3">
      <c r="C13405" s="51"/>
    </row>
    <row r="13406" spans="3:3" x14ac:dyDescent="0.3">
      <c r="C13406" s="51"/>
    </row>
    <row r="13407" spans="3:3" x14ac:dyDescent="0.3">
      <c r="C13407" s="51"/>
    </row>
    <row r="13408" spans="3:3" x14ac:dyDescent="0.3">
      <c r="C13408" s="51"/>
    </row>
    <row r="13409" spans="3:3" x14ac:dyDescent="0.3">
      <c r="C13409" s="51"/>
    </row>
    <row r="13410" spans="3:3" x14ac:dyDescent="0.3">
      <c r="C13410" s="51"/>
    </row>
    <row r="13411" spans="3:3" x14ac:dyDescent="0.3">
      <c r="C13411" s="51"/>
    </row>
    <row r="13412" spans="3:3" x14ac:dyDescent="0.3">
      <c r="C13412" s="51"/>
    </row>
    <row r="13413" spans="3:3" x14ac:dyDescent="0.3">
      <c r="C13413" s="51"/>
    </row>
    <row r="13414" spans="3:3" x14ac:dyDescent="0.3">
      <c r="C13414" s="51"/>
    </row>
    <row r="13415" spans="3:3" x14ac:dyDescent="0.3">
      <c r="C13415" s="51"/>
    </row>
    <row r="13416" spans="3:3" x14ac:dyDescent="0.3">
      <c r="C13416" s="51"/>
    </row>
    <row r="13417" spans="3:3" x14ac:dyDescent="0.3">
      <c r="C13417" s="51"/>
    </row>
    <row r="13418" spans="3:3" x14ac:dyDescent="0.3">
      <c r="C13418" s="51"/>
    </row>
    <row r="13419" spans="3:3" x14ac:dyDescent="0.3">
      <c r="C13419" s="51"/>
    </row>
    <row r="13420" spans="3:3" x14ac:dyDescent="0.3">
      <c r="C13420" s="51"/>
    </row>
    <row r="13421" spans="3:3" x14ac:dyDescent="0.3">
      <c r="C13421" s="51"/>
    </row>
    <row r="13422" spans="3:3" x14ac:dyDescent="0.3">
      <c r="C13422" s="51"/>
    </row>
    <row r="13423" spans="3:3" x14ac:dyDescent="0.3">
      <c r="C13423" s="51"/>
    </row>
    <row r="13424" spans="3:3" x14ac:dyDescent="0.3">
      <c r="C13424" s="51"/>
    </row>
    <row r="13425" spans="3:3" x14ac:dyDescent="0.3">
      <c r="C13425" s="51"/>
    </row>
    <row r="13426" spans="3:3" x14ac:dyDescent="0.3">
      <c r="C13426" s="51"/>
    </row>
    <row r="13427" spans="3:3" x14ac:dyDescent="0.3">
      <c r="C13427" s="51"/>
    </row>
    <row r="13428" spans="3:3" x14ac:dyDescent="0.3">
      <c r="C13428" s="51"/>
    </row>
    <row r="13429" spans="3:3" x14ac:dyDescent="0.3">
      <c r="C13429" s="51"/>
    </row>
    <row r="13430" spans="3:3" x14ac:dyDescent="0.3">
      <c r="C13430" s="51"/>
    </row>
    <row r="13431" spans="3:3" x14ac:dyDescent="0.3">
      <c r="C13431" s="51"/>
    </row>
    <row r="13432" spans="3:3" x14ac:dyDescent="0.3">
      <c r="C13432" s="51"/>
    </row>
    <row r="13433" spans="3:3" x14ac:dyDescent="0.3">
      <c r="C13433" s="51"/>
    </row>
    <row r="13434" spans="3:3" x14ac:dyDescent="0.3">
      <c r="C13434" s="51"/>
    </row>
    <row r="13435" spans="3:3" x14ac:dyDescent="0.3">
      <c r="C13435" s="51"/>
    </row>
    <row r="13436" spans="3:3" x14ac:dyDescent="0.3">
      <c r="C13436" s="51"/>
    </row>
    <row r="13437" spans="3:3" x14ac:dyDescent="0.3">
      <c r="C13437" s="51"/>
    </row>
    <row r="13438" spans="3:3" x14ac:dyDescent="0.3">
      <c r="C13438" s="51"/>
    </row>
    <row r="13439" spans="3:3" x14ac:dyDescent="0.3">
      <c r="C13439" s="51"/>
    </row>
    <row r="13440" spans="3:3" x14ac:dyDescent="0.3">
      <c r="C13440" s="51"/>
    </row>
    <row r="13441" spans="3:3" x14ac:dyDescent="0.3">
      <c r="C13441" s="51"/>
    </row>
    <row r="13442" spans="3:3" x14ac:dyDescent="0.3">
      <c r="C13442" s="51"/>
    </row>
    <row r="13443" spans="3:3" x14ac:dyDescent="0.3">
      <c r="C13443" s="51"/>
    </row>
    <row r="13444" spans="3:3" x14ac:dyDescent="0.3">
      <c r="C13444" s="51"/>
    </row>
    <row r="13445" spans="3:3" x14ac:dyDescent="0.3">
      <c r="C13445" s="51"/>
    </row>
    <row r="13446" spans="3:3" x14ac:dyDescent="0.3">
      <c r="C13446" s="51"/>
    </row>
    <row r="13447" spans="3:3" x14ac:dyDescent="0.3">
      <c r="C13447" s="51"/>
    </row>
    <row r="13448" spans="3:3" x14ac:dyDescent="0.3">
      <c r="C13448" s="51"/>
    </row>
    <row r="13449" spans="3:3" x14ac:dyDescent="0.3">
      <c r="C13449" s="51"/>
    </row>
    <row r="13450" spans="3:3" x14ac:dyDescent="0.3">
      <c r="C13450" s="51"/>
    </row>
    <row r="13451" spans="3:3" x14ac:dyDescent="0.3">
      <c r="C13451" s="51"/>
    </row>
    <row r="13452" spans="3:3" x14ac:dyDescent="0.3">
      <c r="C13452" s="51"/>
    </row>
    <row r="13453" spans="3:3" x14ac:dyDescent="0.3">
      <c r="C13453" s="51"/>
    </row>
    <row r="13454" spans="3:3" x14ac:dyDescent="0.3">
      <c r="C13454" s="51"/>
    </row>
    <row r="13455" spans="3:3" x14ac:dyDescent="0.3">
      <c r="C13455" s="51"/>
    </row>
    <row r="13456" spans="3:3" x14ac:dyDescent="0.3">
      <c r="C13456" s="51"/>
    </row>
    <row r="13457" spans="3:3" x14ac:dyDescent="0.3">
      <c r="C13457" s="51"/>
    </row>
    <row r="13458" spans="3:3" x14ac:dyDescent="0.3">
      <c r="C13458" s="51"/>
    </row>
    <row r="13459" spans="3:3" x14ac:dyDescent="0.3">
      <c r="C13459" s="51"/>
    </row>
    <row r="13460" spans="3:3" x14ac:dyDescent="0.3">
      <c r="C13460" s="51"/>
    </row>
    <row r="13461" spans="3:3" x14ac:dyDescent="0.3">
      <c r="C13461" s="51"/>
    </row>
    <row r="13462" spans="3:3" x14ac:dyDescent="0.3">
      <c r="C13462" s="51"/>
    </row>
    <row r="13463" spans="3:3" x14ac:dyDescent="0.3">
      <c r="C13463" s="51"/>
    </row>
    <row r="13464" spans="3:3" x14ac:dyDescent="0.3">
      <c r="C13464" s="51"/>
    </row>
    <row r="13465" spans="3:3" x14ac:dyDescent="0.3">
      <c r="C13465" s="51"/>
    </row>
    <row r="13466" spans="3:3" x14ac:dyDescent="0.3">
      <c r="C13466" s="51"/>
    </row>
    <row r="13467" spans="3:3" x14ac:dyDescent="0.3">
      <c r="C13467" s="51"/>
    </row>
    <row r="13468" spans="3:3" x14ac:dyDescent="0.3">
      <c r="C13468" s="51"/>
    </row>
    <row r="13469" spans="3:3" x14ac:dyDescent="0.3">
      <c r="C13469" s="51"/>
    </row>
    <row r="13470" spans="3:3" x14ac:dyDescent="0.3">
      <c r="C13470" s="51"/>
    </row>
    <row r="13471" spans="3:3" x14ac:dyDescent="0.3">
      <c r="C13471" s="51"/>
    </row>
    <row r="13472" spans="3:3" x14ac:dyDescent="0.3">
      <c r="C13472" s="51"/>
    </row>
    <row r="13473" spans="3:3" x14ac:dyDescent="0.3">
      <c r="C13473" s="51"/>
    </row>
    <row r="13474" spans="3:3" x14ac:dyDescent="0.3">
      <c r="C13474" s="51"/>
    </row>
    <row r="13475" spans="3:3" x14ac:dyDescent="0.3">
      <c r="C13475" s="51"/>
    </row>
    <row r="13476" spans="3:3" x14ac:dyDescent="0.3">
      <c r="C13476" s="51"/>
    </row>
    <row r="13477" spans="3:3" x14ac:dyDescent="0.3">
      <c r="C13477" s="51"/>
    </row>
    <row r="13478" spans="3:3" x14ac:dyDescent="0.3">
      <c r="C13478" s="51"/>
    </row>
    <row r="13479" spans="3:3" x14ac:dyDescent="0.3">
      <c r="C13479" s="51"/>
    </row>
    <row r="13480" spans="3:3" x14ac:dyDescent="0.3">
      <c r="C13480" s="51"/>
    </row>
    <row r="13481" spans="3:3" x14ac:dyDescent="0.3">
      <c r="C13481" s="51"/>
    </row>
    <row r="13482" spans="3:3" x14ac:dyDescent="0.3">
      <c r="C13482" s="51"/>
    </row>
    <row r="13483" spans="3:3" x14ac:dyDescent="0.3">
      <c r="C13483" s="51"/>
    </row>
    <row r="13484" spans="3:3" x14ac:dyDescent="0.3">
      <c r="C13484" s="51"/>
    </row>
    <row r="13485" spans="3:3" x14ac:dyDescent="0.3">
      <c r="C13485" s="51"/>
    </row>
    <row r="13486" spans="3:3" x14ac:dyDescent="0.3">
      <c r="C13486" s="51"/>
    </row>
    <row r="13487" spans="3:3" x14ac:dyDescent="0.3">
      <c r="C13487" s="51"/>
    </row>
    <row r="13488" spans="3:3" x14ac:dyDescent="0.3">
      <c r="C13488" s="51"/>
    </row>
    <row r="13489" spans="3:3" x14ac:dyDescent="0.3">
      <c r="C13489" s="51"/>
    </row>
    <row r="13490" spans="3:3" x14ac:dyDescent="0.3">
      <c r="C13490" s="51"/>
    </row>
    <row r="13491" spans="3:3" x14ac:dyDescent="0.3">
      <c r="C13491" s="51"/>
    </row>
    <row r="13492" spans="3:3" x14ac:dyDescent="0.3">
      <c r="C13492" s="51"/>
    </row>
    <row r="13493" spans="3:3" x14ac:dyDescent="0.3">
      <c r="C13493" s="51"/>
    </row>
    <row r="13494" spans="3:3" x14ac:dyDescent="0.3">
      <c r="C13494" s="51"/>
    </row>
    <row r="13495" spans="3:3" x14ac:dyDescent="0.3">
      <c r="C13495" s="51"/>
    </row>
    <row r="13496" spans="3:3" x14ac:dyDescent="0.3">
      <c r="C13496" s="51"/>
    </row>
    <row r="13497" spans="3:3" x14ac:dyDescent="0.3">
      <c r="C13497" s="51"/>
    </row>
    <row r="13498" spans="3:3" x14ac:dyDescent="0.3">
      <c r="C13498" s="51"/>
    </row>
    <row r="13499" spans="3:3" x14ac:dyDescent="0.3">
      <c r="C13499" s="51"/>
    </row>
    <row r="13500" spans="3:3" x14ac:dyDescent="0.3">
      <c r="C13500" s="51"/>
    </row>
    <row r="13501" spans="3:3" x14ac:dyDescent="0.3">
      <c r="C13501" s="51"/>
    </row>
    <row r="13502" spans="3:3" x14ac:dyDescent="0.3">
      <c r="C13502" s="51"/>
    </row>
    <row r="13503" spans="3:3" x14ac:dyDescent="0.3">
      <c r="C13503" s="51"/>
    </row>
    <row r="13504" spans="3:3" x14ac:dyDescent="0.3">
      <c r="C13504" s="51"/>
    </row>
    <row r="13505" spans="3:3" x14ac:dyDescent="0.3">
      <c r="C13505" s="51"/>
    </row>
    <row r="13506" spans="3:3" x14ac:dyDescent="0.3">
      <c r="C13506" s="51"/>
    </row>
    <row r="13507" spans="3:3" x14ac:dyDescent="0.3">
      <c r="C13507" s="51"/>
    </row>
    <row r="13508" spans="3:3" x14ac:dyDescent="0.3">
      <c r="C13508" s="51"/>
    </row>
    <row r="13509" spans="3:3" x14ac:dyDescent="0.3">
      <c r="C13509" s="51"/>
    </row>
    <row r="13510" spans="3:3" x14ac:dyDescent="0.3">
      <c r="C13510" s="51"/>
    </row>
    <row r="13511" spans="3:3" x14ac:dyDescent="0.3">
      <c r="C13511" s="51"/>
    </row>
    <row r="13512" spans="3:3" x14ac:dyDescent="0.3">
      <c r="C13512" s="51"/>
    </row>
    <row r="13513" spans="3:3" x14ac:dyDescent="0.3">
      <c r="C13513" s="51"/>
    </row>
    <row r="13514" spans="3:3" x14ac:dyDescent="0.3">
      <c r="C13514" s="51"/>
    </row>
    <row r="13515" spans="3:3" x14ac:dyDescent="0.3">
      <c r="C13515" s="51"/>
    </row>
    <row r="13516" spans="3:3" x14ac:dyDescent="0.3">
      <c r="C13516" s="51"/>
    </row>
    <row r="13517" spans="3:3" x14ac:dyDescent="0.3">
      <c r="C13517" s="51"/>
    </row>
    <row r="13518" spans="3:3" x14ac:dyDescent="0.3">
      <c r="C13518" s="51"/>
    </row>
    <row r="13519" spans="3:3" x14ac:dyDescent="0.3">
      <c r="C13519" s="51"/>
    </row>
    <row r="13520" spans="3:3" x14ac:dyDescent="0.3">
      <c r="C13520" s="51"/>
    </row>
    <row r="13521" spans="3:3" x14ac:dyDescent="0.3">
      <c r="C13521" s="51"/>
    </row>
    <row r="13522" spans="3:3" x14ac:dyDescent="0.3">
      <c r="C13522" s="51"/>
    </row>
    <row r="13523" spans="3:3" x14ac:dyDescent="0.3">
      <c r="C13523" s="51"/>
    </row>
    <row r="13524" spans="3:3" x14ac:dyDescent="0.3">
      <c r="C13524" s="51"/>
    </row>
    <row r="13525" spans="3:3" x14ac:dyDescent="0.3">
      <c r="C13525" s="51"/>
    </row>
    <row r="13526" spans="3:3" x14ac:dyDescent="0.3">
      <c r="C13526" s="51"/>
    </row>
    <row r="13527" spans="3:3" x14ac:dyDescent="0.3">
      <c r="C13527" s="51"/>
    </row>
    <row r="13528" spans="3:3" x14ac:dyDescent="0.3">
      <c r="C13528" s="51"/>
    </row>
    <row r="13529" spans="3:3" x14ac:dyDescent="0.3">
      <c r="C13529" s="51"/>
    </row>
    <row r="13530" spans="3:3" x14ac:dyDescent="0.3">
      <c r="C13530" s="51"/>
    </row>
    <row r="13531" spans="3:3" x14ac:dyDescent="0.3">
      <c r="C13531" s="51"/>
    </row>
    <row r="13532" spans="3:3" x14ac:dyDescent="0.3">
      <c r="C13532" s="51"/>
    </row>
    <row r="13533" spans="3:3" x14ac:dyDescent="0.3">
      <c r="C13533" s="51"/>
    </row>
    <row r="13534" spans="3:3" x14ac:dyDescent="0.3">
      <c r="C13534" s="51"/>
    </row>
    <row r="13535" spans="3:3" x14ac:dyDescent="0.3">
      <c r="C13535" s="51"/>
    </row>
    <row r="13536" spans="3:3" x14ac:dyDescent="0.3">
      <c r="C13536" s="51"/>
    </row>
    <row r="13537" spans="3:3" x14ac:dyDescent="0.3">
      <c r="C13537" s="51"/>
    </row>
    <row r="13538" spans="3:3" x14ac:dyDescent="0.3">
      <c r="C13538" s="51"/>
    </row>
    <row r="13539" spans="3:3" x14ac:dyDescent="0.3">
      <c r="C13539" s="51"/>
    </row>
    <row r="13540" spans="3:3" x14ac:dyDescent="0.3">
      <c r="C13540" s="51"/>
    </row>
    <row r="13541" spans="3:3" x14ac:dyDescent="0.3">
      <c r="C13541" s="51"/>
    </row>
    <row r="13542" spans="3:3" x14ac:dyDescent="0.3">
      <c r="C13542" s="51"/>
    </row>
    <row r="13543" spans="3:3" x14ac:dyDescent="0.3">
      <c r="C13543" s="51"/>
    </row>
    <row r="13544" spans="3:3" x14ac:dyDescent="0.3">
      <c r="C13544" s="51"/>
    </row>
    <row r="13545" spans="3:3" x14ac:dyDescent="0.3">
      <c r="C13545" s="51"/>
    </row>
    <row r="13546" spans="3:3" x14ac:dyDescent="0.3">
      <c r="C13546" s="51"/>
    </row>
    <row r="13547" spans="3:3" x14ac:dyDescent="0.3">
      <c r="C13547" s="51"/>
    </row>
    <row r="13548" spans="3:3" x14ac:dyDescent="0.3">
      <c r="C13548" s="51"/>
    </row>
    <row r="13549" spans="3:3" x14ac:dyDescent="0.3">
      <c r="C13549" s="51"/>
    </row>
    <row r="13550" spans="3:3" x14ac:dyDescent="0.3">
      <c r="C13550" s="51"/>
    </row>
    <row r="13551" spans="3:3" x14ac:dyDescent="0.3">
      <c r="C13551" s="51"/>
    </row>
    <row r="13552" spans="3:3" x14ac:dyDescent="0.3">
      <c r="C13552" s="51"/>
    </row>
    <row r="13553" spans="3:3" x14ac:dyDescent="0.3">
      <c r="C13553" s="51"/>
    </row>
    <row r="13554" spans="3:3" x14ac:dyDescent="0.3">
      <c r="C13554" s="51"/>
    </row>
    <row r="13555" spans="3:3" x14ac:dyDescent="0.3">
      <c r="C13555" s="51"/>
    </row>
    <row r="13556" spans="3:3" x14ac:dyDescent="0.3">
      <c r="C13556" s="51"/>
    </row>
    <row r="13557" spans="3:3" x14ac:dyDescent="0.3">
      <c r="C13557" s="51"/>
    </row>
    <row r="13558" spans="3:3" x14ac:dyDescent="0.3">
      <c r="C13558" s="51"/>
    </row>
    <row r="13559" spans="3:3" x14ac:dyDescent="0.3">
      <c r="C13559" s="51"/>
    </row>
    <row r="13560" spans="3:3" x14ac:dyDescent="0.3">
      <c r="C13560" s="51"/>
    </row>
    <row r="13561" spans="3:3" x14ac:dyDescent="0.3">
      <c r="C13561" s="51"/>
    </row>
    <row r="13562" spans="3:3" x14ac:dyDescent="0.3">
      <c r="C13562" s="51"/>
    </row>
    <row r="13563" spans="3:3" x14ac:dyDescent="0.3">
      <c r="C13563" s="51"/>
    </row>
    <row r="13564" spans="3:3" x14ac:dyDescent="0.3">
      <c r="C13564" s="51"/>
    </row>
    <row r="13565" spans="3:3" x14ac:dyDescent="0.3">
      <c r="C13565" s="51"/>
    </row>
    <row r="13566" spans="3:3" x14ac:dyDescent="0.3">
      <c r="C13566" s="51"/>
    </row>
    <row r="13567" spans="3:3" x14ac:dyDescent="0.3">
      <c r="C13567" s="51"/>
    </row>
    <row r="13568" spans="3:3" x14ac:dyDescent="0.3">
      <c r="C13568" s="51"/>
    </row>
    <row r="13569" spans="3:3" x14ac:dyDescent="0.3">
      <c r="C13569" s="51"/>
    </row>
    <row r="13570" spans="3:3" x14ac:dyDescent="0.3">
      <c r="C13570" s="51"/>
    </row>
    <row r="13571" spans="3:3" x14ac:dyDescent="0.3">
      <c r="C13571" s="51"/>
    </row>
    <row r="13572" spans="3:3" x14ac:dyDescent="0.3">
      <c r="C13572" s="51"/>
    </row>
    <row r="13573" spans="3:3" x14ac:dyDescent="0.3">
      <c r="C13573" s="51"/>
    </row>
    <row r="13574" spans="3:3" x14ac:dyDescent="0.3">
      <c r="C13574" s="51"/>
    </row>
    <row r="13575" spans="3:3" x14ac:dyDescent="0.3">
      <c r="C13575" s="51"/>
    </row>
    <row r="13576" spans="3:3" x14ac:dyDescent="0.3">
      <c r="C13576" s="51"/>
    </row>
    <row r="13577" spans="3:3" x14ac:dyDescent="0.3">
      <c r="C13577" s="51"/>
    </row>
    <row r="13578" spans="3:3" x14ac:dyDescent="0.3">
      <c r="C13578" s="51"/>
    </row>
    <row r="13579" spans="3:3" x14ac:dyDescent="0.3">
      <c r="C13579" s="51"/>
    </row>
    <row r="13580" spans="3:3" x14ac:dyDescent="0.3">
      <c r="C13580" s="51"/>
    </row>
    <row r="13581" spans="3:3" x14ac:dyDescent="0.3">
      <c r="C13581" s="51"/>
    </row>
    <row r="13582" spans="3:3" x14ac:dyDescent="0.3">
      <c r="C13582" s="51"/>
    </row>
    <row r="13583" spans="3:3" x14ac:dyDescent="0.3">
      <c r="C13583" s="51"/>
    </row>
    <row r="13584" spans="3:3" x14ac:dyDescent="0.3">
      <c r="C13584" s="51"/>
    </row>
    <row r="13585" spans="3:3" x14ac:dyDescent="0.3">
      <c r="C13585" s="51"/>
    </row>
    <row r="13586" spans="3:3" x14ac:dyDescent="0.3">
      <c r="C13586" s="51"/>
    </row>
    <row r="13587" spans="3:3" x14ac:dyDescent="0.3">
      <c r="C13587" s="51"/>
    </row>
    <row r="13588" spans="3:3" x14ac:dyDescent="0.3">
      <c r="C13588" s="51"/>
    </row>
    <row r="13589" spans="3:3" x14ac:dyDescent="0.3">
      <c r="C13589" s="51"/>
    </row>
    <row r="13590" spans="3:3" x14ac:dyDescent="0.3">
      <c r="C13590" s="51"/>
    </row>
    <row r="13591" spans="3:3" x14ac:dyDescent="0.3">
      <c r="C13591" s="51"/>
    </row>
    <row r="13592" spans="3:3" x14ac:dyDescent="0.3">
      <c r="C13592" s="51"/>
    </row>
    <row r="13593" spans="3:3" x14ac:dyDescent="0.3">
      <c r="C13593" s="51"/>
    </row>
    <row r="13594" spans="3:3" x14ac:dyDescent="0.3">
      <c r="C13594" s="51"/>
    </row>
    <row r="13595" spans="3:3" x14ac:dyDescent="0.3">
      <c r="C13595" s="51"/>
    </row>
    <row r="13596" spans="3:3" x14ac:dyDescent="0.3">
      <c r="C13596" s="51"/>
    </row>
    <row r="13597" spans="3:3" x14ac:dyDescent="0.3">
      <c r="C13597" s="51"/>
    </row>
    <row r="13598" spans="3:3" x14ac:dyDescent="0.3">
      <c r="C13598" s="51"/>
    </row>
    <row r="13599" spans="3:3" x14ac:dyDescent="0.3">
      <c r="C13599" s="51"/>
    </row>
    <row r="13600" spans="3:3" x14ac:dyDescent="0.3">
      <c r="C13600" s="51"/>
    </row>
    <row r="13601" spans="3:3" x14ac:dyDescent="0.3">
      <c r="C13601" s="51"/>
    </row>
    <row r="13602" spans="3:3" x14ac:dyDescent="0.3">
      <c r="C13602" s="51"/>
    </row>
    <row r="13603" spans="3:3" x14ac:dyDescent="0.3">
      <c r="C13603" s="51"/>
    </row>
    <row r="13604" spans="3:3" x14ac:dyDescent="0.3">
      <c r="C13604" s="51"/>
    </row>
    <row r="13605" spans="3:3" x14ac:dyDescent="0.3">
      <c r="C13605" s="51"/>
    </row>
    <row r="13606" spans="3:3" x14ac:dyDescent="0.3">
      <c r="C13606" s="51"/>
    </row>
    <row r="13607" spans="3:3" x14ac:dyDescent="0.3">
      <c r="C13607" s="51"/>
    </row>
    <row r="13608" spans="3:3" x14ac:dyDescent="0.3">
      <c r="C13608" s="51"/>
    </row>
    <row r="13609" spans="3:3" x14ac:dyDescent="0.3">
      <c r="C13609" s="51"/>
    </row>
    <row r="13610" spans="3:3" x14ac:dyDescent="0.3">
      <c r="C13610" s="51"/>
    </row>
    <row r="13611" spans="3:3" x14ac:dyDescent="0.3">
      <c r="C13611" s="51"/>
    </row>
    <row r="13612" spans="3:3" x14ac:dyDescent="0.3">
      <c r="C13612" s="51"/>
    </row>
    <row r="13613" spans="3:3" x14ac:dyDescent="0.3">
      <c r="C13613" s="51"/>
    </row>
    <row r="13614" spans="3:3" x14ac:dyDescent="0.3">
      <c r="C13614" s="51"/>
    </row>
    <row r="13615" spans="3:3" x14ac:dyDescent="0.3">
      <c r="C13615" s="51"/>
    </row>
    <row r="13616" spans="3:3" x14ac:dyDescent="0.3">
      <c r="C13616" s="51"/>
    </row>
    <row r="13617" spans="3:3" x14ac:dyDescent="0.3">
      <c r="C13617" s="51"/>
    </row>
    <row r="13618" spans="3:3" x14ac:dyDescent="0.3">
      <c r="C13618" s="51"/>
    </row>
    <row r="13619" spans="3:3" x14ac:dyDescent="0.3">
      <c r="C13619" s="51"/>
    </row>
    <row r="13620" spans="3:3" x14ac:dyDescent="0.3">
      <c r="C13620" s="51"/>
    </row>
    <row r="13621" spans="3:3" x14ac:dyDescent="0.3">
      <c r="C13621" s="51"/>
    </row>
    <row r="13622" spans="3:3" x14ac:dyDescent="0.3">
      <c r="C13622" s="51"/>
    </row>
    <row r="13623" spans="3:3" x14ac:dyDescent="0.3">
      <c r="C13623" s="51"/>
    </row>
    <row r="13624" spans="3:3" x14ac:dyDescent="0.3">
      <c r="C13624" s="51"/>
    </row>
    <row r="13625" spans="3:3" x14ac:dyDescent="0.3">
      <c r="C13625" s="51"/>
    </row>
    <row r="13626" spans="3:3" x14ac:dyDescent="0.3">
      <c r="C13626" s="51"/>
    </row>
    <row r="13627" spans="3:3" x14ac:dyDescent="0.3">
      <c r="C13627" s="51"/>
    </row>
    <row r="13628" spans="3:3" x14ac:dyDescent="0.3">
      <c r="C13628" s="51"/>
    </row>
    <row r="13629" spans="3:3" x14ac:dyDescent="0.3">
      <c r="C13629" s="51"/>
    </row>
    <row r="13630" spans="3:3" x14ac:dyDescent="0.3">
      <c r="C13630" s="51"/>
    </row>
    <row r="13631" spans="3:3" x14ac:dyDescent="0.3">
      <c r="C13631" s="51"/>
    </row>
    <row r="13632" spans="3:3" x14ac:dyDescent="0.3">
      <c r="C13632" s="51"/>
    </row>
    <row r="13633" spans="3:3" x14ac:dyDescent="0.3">
      <c r="C13633" s="51"/>
    </row>
    <row r="13634" spans="3:3" x14ac:dyDescent="0.3">
      <c r="C13634" s="51"/>
    </row>
    <row r="13635" spans="3:3" x14ac:dyDescent="0.3">
      <c r="C13635" s="51"/>
    </row>
    <row r="13636" spans="3:3" x14ac:dyDescent="0.3">
      <c r="C13636" s="51"/>
    </row>
    <row r="13637" spans="3:3" x14ac:dyDescent="0.3">
      <c r="C13637" s="51"/>
    </row>
    <row r="13638" spans="3:3" x14ac:dyDescent="0.3">
      <c r="C13638" s="51"/>
    </row>
    <row r="13639" spans="3:3" x14ac:dyDescent="0.3">
      <c r="C13639" s="51"/>
    </row>
    <row r="13640" spans="3:3" x14ac:dyDescent="0.3">
      <c r="C13640" s="51"/>
    </row>
    <row r="13641" spans="3:3" x14ac:dyDescent="0.3">
      <c r="C13641" s="51"/>
    </row>
    <row r="13642" spans="3:3" x14ac:dyDescent="0.3">
      <c r="C13642" s="51"/>
    </row>
    <row r="13643" spans="3:3" x14ac:dyDescent="0.3">
      <c r="C13643" s="51"/>
    </row>
    <row r="13644" spans="3:3" x14ac:dyDescent="0.3">
      <c r="C13644" s="51"/>
    </row>
    <row r="13645" spans="3:3" x14ac:dyDescent="0.3">
      <c r="C13645" s="51"/>
    </row>
    <row r="13646" spans="3:3" x14ac:dyDescent="0.3">
      <c r="C13646" s="51"/>
    </row>
    <row r="13647" spans="3:3" x14ac:dyDescent="0.3">
      <c r="C13647" s="51"/>
    </row>
    <row r="13648" spans="3:3" x14ac:dyDescent="0.3">
      <c r="C13648" s="51"/>
    </row>
    <row r="13649" spans="3:3" x14ac:dyDescent="0.3">
      <c r="C13649" s="51"/>
    </row>
    <row r="13650" spans="3:3" x14ac:dyDescent="0.3">
      <c r="C13650" s="51"/>
    </row>
    <row r="13651" spans="3:3" x14ac:dyDescent="0.3">
      <c r="C13651" s="51"/>
    </row>
    <row r="13652" spans="3:3" x14ac:dyDescent="0.3">
      <c r="C13652" s="51"/>
    </row>
    <row r="13653" spans="3:3" x14ac:dyDescent="0.3">
      <c r="C13653" s="51"/>
    </row>
    <row r="13654" spans="3:3" x14ac:dyDescent="0.3">
      <c r="C13654" s="51"/>
    </row>
    <row r="13655" spans="3:3" x14ac:dyDescent="0.3">
      <c r="C13655" s="51"/>
    </row>
    <row r="13656" spans="3:3" x14ac:dyDescent="0.3">
      <c r="C13656" s="51"/>
    </row>
    <row r="13657" spans="3:3" x14ac:dyDescent="0.3">
      <c r="C13657" s="51"/>
    </row>
    <row r="13658" spans="3:3" x14ac:dyDescent="0.3">
      <c r="C13658" s="51"/>
    </row>
    <row r="13659" spans="3:3" x14ac:dyDescent="0.3">
      <c r="C13659" s="51"/>
    </row>
    <row r="13660" spans="3:3" x14ac:dyDescent="0.3">
      <c r="C13660" s="51"/>
    </row>
    <row r="13661" spans="3:3" x14ac:dyDescent="0.3">
      <c r="C13661" s="51"/>
    </row>
    <row r="13662" spans="3:3" x14ac:dyDescent="0.3">
      <c r="C13662" s="51"/>
    </row>
    <row r="13663" spans="3:3" x14ac:dyDescent="0.3">
      <c r="C13663" s="51"/>
    </row>
    <row r="13664" spans="3:3" x14ac:dyDescent="0.3">
      <c r="C13664" s="51"/>
    </row>
    <row r="13665" spans="3:3" x14ac:dyDescent="0.3">
      <c r="C13665" s="51"/>
    </row>
    <row r="13666" spans="3:3" x14ac:dyDescent="0.3">
      <c r="C13666" s="51"/>
    </row>
    <row r="13667" spans="3:3" x14ac:dyDescent="0.3">
      <c r="C13667" s="51"/>
    </row>
    <row r="13668" spans="3:3" x14ac:dyDescent="0.3">
      <c r="C13668" s="51"/>
    </row>
    <row r="13669" spans="3:3" x14ac:dyDescent="0.3">
      <c r="C13669" s="51"/>
    </row>
    <row r="13670" spans="3:3" x14ac:dyDescent="0.3">
      <c r="C13670" s="51"/>
    </row>
    <row r="13671" spans="3:3" x14ac:dyDescent="0.3">
      <c r="C13671" s="51"/>
    </row>
    <row r="13672" spans="3:3" x14ac:dyDescent="0.3">
      <c r="C13672" s="51"/>
    </row>
    <row r="13673" spans="3:3" x14ac:dyDescent="0.3">
      <c r="C13673" s="51"/>
    </row>
    <row r="13674" spans="3:3" x14ac:dyDescent="0.3">
      <c r="C13674" s="51"/>
    </row>
    <row r="13675" spans="3:3" x14ac:dyDescent="0.3">
      <c r="C13675" s="51"/>
    </row>
    <row r="13676" spans="3:3" x14ac:dyDescent="0.3">
      <c r="C13676" s="51"/>
    </row>
    <row r="13677" spans="3:3" x14ac:dyDescent="0.3">
      <c r="C13677" s="51"/>
    </row>
    <row r="13678" spans="3:3" x14ac:dyDescent="0.3">
      <c r="C13678" s="51"/>
    </row>
    <row r="13679" spans="3:3" x14ac:dyDescent="0.3">
      <c r="C13679" s="51"/>
    </row>
    <row r="13680" spans="3:3" x14ac:dyDescent="0.3">
      <c r="C13680" s="51"/>
    </row>
    <row r="13681" spans="3:3" x14ac:dyDescent="0.3">
      <c r="C13681" s="51"/>
    </row>
    <row r="13682" spans="3:3" x14ac:dyDescent="0.3">
      <c r="C13682" s="51"/>
    </row>
    <row r="13683" spans="3:3" x14ac:dyDescent="0.3">
      <c r="C13683" s="51"/>
    </row>
    <row r="13684" spans="3:3" x14ac:dyDescent="0.3">
      <c r="C13684" s="51"/>
    </row>
    <row r="13685" spans="3:3" x14ac:dyDescent="0.3">
      <c r="C13685" s="51"/>
    </row>
    <row r="13686" spans="3:3" x14ac:dyDescent="0.3">
      <c r="C13686" s="51"/>
    </row>
    <row r="13687" spans="3:3" x14ac:dyDescent="0.3">
      <c r="C13687" s="51"/>
    </row>
    <row r="13688" spans="3:3" x14ac:dyDescent="0.3">
      <c r="C13688" s="51"/>
    </row>
    <row r="13689" spans="3:3" x14ac:dyDescent="0.3">
      <c r="C13689" s="51"/>
    </row>
    <row r="13690" spans="3:3" x14ac:dyDescent="0.3">
      <c r="C13690" s="51"/>
    </row>
    <row r="13691" spans="3:3" x14ac:dyDescent="0.3">
      <c r="C13691" s="51"/>
    </row>
    <row r="13692" spans="3:3" x14ac:dyDescent="0.3">
      <c r="C13692" s="51"/>
    </row>
    <row r="13693" spans="3:3" x14ac:dyDescent="0.3">
      <c r="C13693" s="51"/>
    </row>
    <row r="13694" spans="3:3" x14ac:dyDescent="0.3">
      <c r="C13694" s="51"/>
    </row>
    <row r="13695" spans="3:3" x14ac:dyDescent="0.3">
      <c r="C13695" s="51"/>
    </row>
    <row r="13696" spans="3:3" x14ac:dyDescent="0.3">
      <c r="C13696" s="51"/>
    </row>
    <row r="13697" spans="3:3" x14ac:dyDescent="0.3">
      <c r="C13697" s="51"/>
    </row>
    <row r="13698" spans="3:3" x14ac:dyDescent="0.3">
      <c r="C13698" s="51"/>
    </row>
    <row r="13699" spans="3:3" x14ac:dyDescent="0.3">
      <c r="C13699" s="51"/>
    </row>
    <row r="13700" spans="3:3" x14ac:dyDescent="0.3">
      <c r="C13700" s="51"/>
    </row>
    <row r="13701" spans="3:3" x14ac:dyDescent="0.3">
      <c r="C13701" s="51"/>
    </row>
    <row r="13702" spans="3:3" x14ac:dyDescent="0.3">
      <c r="C13702" s="51"/>
    </row>
    <row r="13703" spans="3:3" x14ac:dyDescent="0.3">
      <c r="C13703" s="51"/>
    </row>
    <row r="13704" spans="3:3" x14ac:dyDescent="0.3">
      <c r="C13704" s="51"/>
    </row>
    <row r="13705" spans="3:3" x14ac:dyDescent="0.3">
      <c r="C13705" s="51"/>
    </row>
    <row r="13706" spans="3:3" x14ac:dyDescent="0.3">
      <c r="C13706" s="51"/>
    </row>
    <row r="13707" spans="3:3" x14ac:dyDescent="0.3">
      <c r="C13707" s="51"/>
    </row>
    <row r="13708" spans="3:3" x14ac:dyDescent="0.3">
      <c r="C13708" s="51"/>
    </row>
    <row r="13709" spans="3:3" x14ac:dyDescent="0.3">
      <c r="C13709" s="51"/>
    </row>
    <row r="13710" spans="3:3" x14ac:dyDescent="0.3">
      <c r="C13710" s="51"/>
    </row>
    <row r="13711" spans="3:3" x14ac:dyDescent="0.3">
      <c r="C13711" s="51"/>
    </row>
    <row r="13712" spans="3:3" x14ac:dyDescent="0.3">
      <c r="C13712" s="51"/>
    </row>
    <row r="13713" spans="3:3" x14ac:dyDescent="0.3">
      <c r="C13713" s="51"/>
    </row>
    <row r="13714" spans="3:3" x14ac:dyDescent="0.3">
      <c r="C13714" s="51"/>
    </row>
    <row r="13715" spans="3:3" x14ac:dyDescent="0.3">
      <c r="C13715" s="51"/>
    </row>
    <row r="13716" spans="3:3" x14ac:dyDescent="0.3">
      <c r="C13716" s="51"/>
    </row>
    <row r="13717" spans="3:3" x14ac:dyDescent="0.3">
      <c r="C13717" s="51"/>
    </row>
    <row r="13718" spans="3:3" x14ac:dyDescent="0.3">
      <c r="C13718" s="51"/>
    </row>
    <row r="13719" spans="3:3" x14ac:dyDescent="0.3">
      <c r="C13719" s="51"/>
    </row>
    <row r="13720" spans="3:3" x14ac:dyDescent="0.3">
      <c r="C13720" s="51"/>
    </row>
    <row r="13721" spans="3:3" x14ac:dyDescent="0.3">
      <c r="C13721" s="51"/>
    </row>
    <row r="13722" spans="3:3" x14ac:dyDescent="0.3">
      <c r="C13722" s="51"/>
    </row>
    <row r="13723" spans="3:3" x14ac:dyDescent="0.3">
      <c r="C13723" s="51"/>
    </row>
    <row r="13724" spans="3:3" x14ac:dyDescent="0.3">
      <c r="C13724" s="51"/>
    </row>
    <row r="13725" spans="3:3" x14ac:dyDescent="0.3">
      <c r="C13725" s="51"/>
    </row>
    <row r="13726" spans="3:3" x14ac:dyDescent="0.3">
      <c r="C13726" s="51"/>
    </row>
    <row r="13727" spans="3:3" x14ac:dyDescent="0.3">
      <c r="C13727" s="51"/>
    </row>
    <row r="13728" spans="3:3" x14ac:dyDescent="0.3">
      <c r="C13728" s="51"/>
    </row>
    <row r="13729" spans="3:3" x14ac:dyDescent="0.3">
      <c r="C13729" s="51"/>
    </row>
    <row r="13730" spans="3:3" x14ac:dyDescent="0.3">
      <c r="C13730" s="51"/>
    </row>
    <row r="13731" spans="3:3" x14ac:dyDescent="0.3">
      <c r="C13731" s="51"/>
    </row>
    <row r="13732" spans="3:3" x14ac:dyDescent="0.3">
      <c r="C13732" s="51"/>
    </row>
    <row r="13733" spans="3:3" x14ac:dyDescent="0.3">
      <c r="C13733" s="51"/>
    </row>
    <row r="13734" spans="3:3" x14ac:dyDescent="0.3">
      <c r="C13734" s="51"/>
    </row>
    <row r="13735" spans="3:3" x14ac:dyDescent="0.3">
      <c r="C13735" s="51"/>
    </row>
    <row r="13736" spans="3:3" x14ac:dyDescent="0.3">
      <c r="C13736" s="51"/>
    </row>
    <row r="13737" spans="3:3" x14ac:dyDescent="0.3">
      <c r="C13737" s="51"/>
    </row>
    <row r="13738" spans="3:3" x14ac:dyDescent="0.3">
      <c r="C13738" s="51"/>
    </row>
    <row r="13739" spans="3:3" x14ac:dyDescent="0.3">
      <c r="C13739" s="51"/>
    </row>
    <row r="13740" spans="3:3" x14ac:dyDescent="0.3">
      <c r="C13740" s="51"/>
    </row>
    <row r="13741" spans="3:3" x14ac:dyDescent="0.3">
      <c r="C13741" s="51"/>
    </row>
    <row r="13742" spans="3:3" x14ac:dyDescent="0.3">
      <c r="C13742" s="51"/>
    </row>
    <row r="13743" spans="3:3" x14ac:dyDescent="0.3">
      <c r="C13743" s="51"/>
    </row>
    <row r="13744" spans="3:3" x14ac:dyDescent="0.3">
      <c r="C13744" s="51"/>
    </row>
    <row r="13745" spans="3:3" x14ac:dyDescent="0.3">
      <c r="C13745" s="51"/>
    </row>
    <row r="13746" spans="3:3" x14ac:dyDescent="0.3">
      <c r="C13746" s="51"/>
    </row>
    <row r="13747" spans="3:3" x14ac:dyDescent="0.3">
      <c r="C13747" s="51"/>
    </row>
    <row r="13748" spans="3:3" x14ac:dyDescent="0.3">
      <c r="C13748" s="51"/>
    </row>
    <row r="13749" spans="3:3" x14ac:dyDescent="0.3">
      <c r="C13749" s="51"/>
    </row>
    <row r="13750" spans="3:3" x14ac:dyDescent="0.3">
      <c r="C13750" s="51"/>
    </row>
    <row r="13751" spans="3:3" x14ac:dyDescent="0.3">
      <c r="C13751" s="51"/>
    </row>
    <row r="13752" spans="3:3" x14ac:dyDescent="0.3">
      <c r="C13752" s="51"/>
    </row>
    <row r="13753" spans="3:3" x14ac:dyDescent="0.3">
      <c r="C13753" s="51"/>
    </row>
    <row r="13754" spans="3:3" x14ac:dyDescent="0.3">
      <c r="C13754" s="51"/>
    </row>
    <row r="13755" spans="3:3" x14ac:dyDescent="0.3">
      <c r="C13755" s="51"/>
    </row>
    <row r="13756" spans="3:3" x14ac:dyDescent="0.3">
      <c r="C13756" s="51"/>
    </row>
    <row r="13757" spans="3:3" x14ac:dyDescent="0.3">
      <c r="C13757" s="51"/>
    </row>
    <row r="13758" spans="3:3" x14ac:dyDescent="0.3">
      <c r="C13758" s="51"/>
    </row>
    <row r="13759" spans="3:3" x14ac:dyDescent="0.3">
      <c r="C13759" s="51"/>
    </row>
    <row r="13760" spans="3:3" x14ac:dyDescent="0.3">
      <c r="C13760" s="51"/>
    </row>
    <row r="13761" spans="3:3" x14ac:dyDescent="0.3">
      <c r="C13761" s="51"/>
    </row>
    <row r="13762" spans="3:3" x14ac:dyDescent="0.3">
      <c r="C13762" s="51"/>
    </row>
    <row r="13763" spans="3:3" x14ac:dyDescent="0.3">
      <c r="C13763" s="51"/>
    </row>
    <row r="13764" spans="3:3" x14ac:dyDescent="0.3">
      <c r="C13764" s="51"/>
    </row>
    <row r="13765" spans="3:3" x14ac:dyDescent="0.3">
      <c r="C13765" s="51"/>
    </row>
    <row r="13766" spans="3:3" x14ac:dyDescent="0.3">
      <c r="C13766" s="51"/>
    </row>
    <row r="13767" spans="3:3" x14ac:dyDescent="0.3">
      <c r="C13767" s="51"/>
    </row>
    <row r="13768" spans="3:3" x14ac:dyDescent="0.3">
      <c r="C13768" s="51"/>
    </row>
    <row r="13769" spans="3:3" x14ac:dyDescent="0.3">
      <c r="C13769" s="51"/>
    </row>
    <row r="13770" spans="3:3" x14ac:dyDescent="0.3">
      <c r="C13770" s="51"/>
    </row>
    <row r="13771" spans="3:3" x14ac:dyDescent="0.3">
      <c r="C13771" s="51"/>
    </row>
    <row r="13772" spans="3:3" x14ac:dyDescent="0.3">
      <c r="C13772" s="51"/>
    </row>
    <row r="13773" spans="3:3" x14ac:dyDescent="0.3">
      <c r="C13773" s="51"/>
    </row>
    <row r="13774" spans="3:3" x14ac:dyDescent="0.3">
      <c r="C13774" s="51"/>
    </row>
    <row r="13775" spans="3:3" x14ac:dyDescent="0.3">
      <c r="C13775" s="51"/>
    </row>
    <row r="13776" spans="3:3" x14ac:dyDescent="0.3">
      <c r="C13776" s="51"/>
    </row>
    <row r="13777" spans="3:3" x14ac:dyDescent="0.3">
      <c r="C13777" s="51"/>
    </row>
    <row r="13778" spans="3:3" x14ac:dyDescent="0.3">
      <c r="C13778" s="51"/>
    </row>
    <row r="13779" spans="3:3" x14ac:dyDescent="0.3">
      <c r="C13779" s="51"/>
    </row>
    <row r="13780" spans="3:3" x14ac:dyDescent="0.3">
      <c r="C13780" s="51"/>
    </row>
    <row r="13781" spans="3:3" x14ac:dyDescent="0.3">
      <c r="C13781" s="51"/>
    </row>
    <row r="13782" spans="3:3" x14ac:dyDescent="0.3">
      <c r="C13782" s="51"/>
    </row>
    <row r="13783" spans="3:3" x14ac:dyDescent="0.3">
      <c r="C13783" s="51"/>
    </row>
    <row r="13784" spans="3:3" x14ac:dyDescent="0.3">
      <c r="C13784" s="51"/>
    </row>
    <row r="13785" spans="3:3" x14ac:dyDescent="0.3">
      <c r="C13785" s="51"/>
    </row>
    <row r="13786" spans="3:3" x14ac:dyDescent="0.3">
      <c r="C13786" s="51"/>
    </row>
    <row r="13787" spans="3:3" x14ac:dyDescent="0.3">
      <c r="C13787" s="51"/>
    </row>
    <row r="13788" spans="3:3" x14ac:dyDescent="0.3">
      <c r="C13788" s="51"/>
    </row>
    <row r="13789" spans="3:3" x14ac:dyDescent="0.3">
      <c r="C13789" s="51"/>
    </row>
    <row r="13790" spans="3:3" x14ac:dyDescent="0.3">
      <c r="C13790" s="51"/>
    </row>
    <row r="13791" spans="3:3" x14ac:dyDescent="0.3">
      <c r="C13791" s="51"/>
    </row>
    <row r="13792" spans="3:3" x14ac:dyDescent="0.3">
      <c r="C13792" s="51"/>
    </row>
    <row r="13793" spans="3:3" x14ac:dyDescent="0.3">
      <c r="C13793" s="51"/>
    </row>
    <row r="13794" spans="3:3" x14ac:dyDescent="0.3">
      <c r="C13794" s="51"/>
    </row>
    <row r="13795" spans="3:3" x14ac:dyDescent="0.3">
      <c r="C13795" s="51"/>
    </row>
    <row r="13796" spans="3:3" x14ac:dyDescent="0.3">
      <c r="C13796" s="51"/>
    </row>
    <row r="13797" spans="3:3" x14ac:dyDescent="0.3">
      <c r="C13797" s="51"/>
    </row>
    <row r="13798" spans="3:3" x14ac:dyDescent="0.3">
      <c r="C13798" s="51"/>
    </row>
    <row r="13799" spans="3:3" x14ac:dyDescent="0.3">
      <c r="C13799" s="51"/>
    </row>
    <row r="13800" spans="3:3" x14ac:dyDescent="0.3">
      <c r="C13800" s="51"/>
    </row>
    <row r="13801" spans="3:3" x14ac:dyDescent="0.3">
      <c r="C13801" s="51"/>
    </row>
    <row r="13802" spans="3:3" x14ac:dyDescent="0.3">
      <c r="C13802" s="51"/>
    </row>
    <row r="13803" spans="3:3" x14ac:dyDescent="0.3">
      <c r="C13803" s="51"/>
    </row>
    <row r="13804" spans="3:3" x14ac:dyDescent="0.3">
      <c r="C13804" s="51"/>
    </row>
    <row r="13805" spans="3:3" x14ac:dyDescent="0.3">
      <c r="C13805" s="51"/>
    </row>
    <row r="13806" spans="3:3" x14ac:dyDescent="0.3">
      <c r="C13806" s="51"/>
    </row>
    <row r="13807" spans="3:3" x14ac:dyDescent="0.3">
      <c r="C13807" s="51"/>
    </row>
    <row r="13808" spans="3:3" x14ac:dyDescent="0.3">
      <c r="C13808" s="51"/>
    </row>
    <row r="13809" spans="3:3" x14ac:dyDescent="0.3">
      <c r="C13809" s="51"/>
    </row>
    <row r="13810" spans="3:3" x14ac:dyDescent="0.3">
      <c r="C13810" s="51"/>
    </row>
    <row r="13811" spans="3:3" x14ac:dyDescent="0.3">
      <c r="C13811" s="51"/>
    </row>
    <row r="13812" spans="3:3" x14ac:dyDescent="0.3">
      <c r="C13812" s="51"/>
    </row>
    <row r="13813" spans="3:3" x14ac:dyDescent="0.3">
      <c r="C13813" s="51"/>
    </row>
    <row r="13814" spans="3:3" x14ac:dyDescent="0.3">
      <c r="C13814" s="51"/>
    </row>
    <row r="13815" spans="3:3" x14ac:dyDescent="0.3">
      <c r="C13815" s="51"/>
    </row>
    <row r="13816" spans="3:3" x14ac:dyDescent="0.3">
      <c r="C13816" s="51"/>
    </row>
    <row r="13817" spans="3:3" x14ac:dyDescent="0.3">
      <c r="C13817" s="51"/>
    </row>
    <row r="13818" spans="3:3" x14ac:dyDescent="0.3">
      <c r="C13818" s="51"/>
    </row>
    <row r="13819" spans="3:3" x14ac:dyDescent="0.3">
      <c r="C13819" s="51"/>
    </row>
    <row r="13820" spans="3:3" x14ac:dyDescent="0.3">
      <c r="C13820" s="51"/>
    </row>
    <row r="13821" spans="3:3" x14ac:dyDescent="0.3">
      <c r="C13821" s="51"/>
    </row>
    <row r="13822" spans="3:3" x14ac:dyDescent="0.3">
      <c r="C13822" s="51"/>
    </row>
    <row r="13823" spans="3:3" x14ac:dyDescent="0.3">
      <c r="C13823" s="51"/>
    </row>
    <row r="13824" spans="3:3" x14ac:dyDescent="0.3">
      <c r="C13824" s="51"/>
    </row>
    <row r="13825" spans="3:3" x14ac:dyDescent="0.3">
      <c r="C13825" s="51"/>
    </row>
    <row r="13826" spans="3:3" x14ac:dyDescent="0.3">
      <c r="C13826" s="51"/>
    </row>
    <row r="13827" spans="3:3" x14ac:dyDescent="0.3">
      <c r="C13827" s="51"/>
    </row>
    <row r="13828" spans="3:3" x14ac:dyDescent="0.3">
      <c r="C13828" s="51"/>
    </row>
    <row r="13829" spans="3:3" x14ac:dyDescent="0.3">
      <c r="C13829" s="51"/>
    </row>
    <row r="13830" spans="3:3" x14ac:dyDescent="0.3">
      <c r="C13830" s="51"/>
    </row>
    <row r="13831" spans="3:3" x14ac:dyDescent="0.3">
      <c r="C13831" s="51"/>
    </row>
    <row r="13832" spans="3:3" x14ac:dyDescent="0.3">
      <c r="C13832" s="51"/>
    </row>
    <row r="13833" spans="3:3" x14ac:dyDescent="0.3">
      <c r="C13833" s="51"/>
    </row>
    <row r="13834" spans="3:3" x14ac:dyDescent="0.3">
      <c r="C13834" s="51"/>
    </row>
    <row r="13835" spans="3:3" x14ac:dyDescent="0.3">
      <c r="C13835" s="51"/>
    </row>
    <row r="13836" spans="3:3" x14ac:dyDescent="0.3">
      <c r="C13836" s="51"/>
    </row>
    <row r="13837" spans="3:3" x14ac:dyDescent="0.3">
      <c r="C13837" s="51"/>
    </row>
    <row r="13838" spans="3:3" x14ac:dyDescent="0.3">
      <c r="C13838" s="51"/>
    </row>
    <row r="13839" spans="3:3" x14ac:dyDescent="0.3">
      <c r="C13839" s="51"/>
    </row>
    <row r="13840" spans="3:3" x14ac:dyDescent="0.3">
      <c r="C13840" s="51"/>
    </row>
    <row r="13841" spans="3:3" x14ac:dyDescent="0.3">
      <c r="C13841" s="51"/>
    </row>
    <row r="13842" spans="3:3" x14ac:dyDescent="0.3">
      <c r="C13842" s="51"/>
    </row>
    <row r="13843" spans="3:3" x14ac:dyDescent="0.3">
      <c r="C13843" s="51"/>
    </row>
    <row r="13844" spans="3:3" x14ac:dyDescent="0.3">
      <c r="C13844" s="51"/>
    </row>
    <row r="13845" spans="3:3" x14ac:dyDescent="0.3">
      <c r="C13845" s="51"/>
    </row>
    <row r="13846" spans="3:3" x14ac:dyDescent="0.3">
      <c r="C13846" s="51"/>
    </row>
    <row r="13847" spans="3:3" x14ac:dyDescent="0.3">
      <c r="C13847" s="51"/>
    </row>
    <row r="13848" spans="3:3" x14ac:dyDescent="0.3">
      <c r="C13848" s="51"/>
    </row>
    <row r="13849" spans="3:3" x14ac:dyDescent="0.3">
      <c r="C13849" s="51"/>
    </row>
    <row r="13850" spans="3:3" x14ac:dyDescent="0.3">
      <c r="C13850" s="51"/>
    </row>
    <row r="13851" spans="3:3" x14ac:dyDescent="0.3">
      <c r="C13851" s="51"/>
    </row>
    <row r="13852" spans="3:3" x14ac:dyDescent="0.3">
      <c r="C13852" s="51"/>
    </row>
    <row r="13853" spans="3:3" x14ac:dyDescent="0.3">
      <c r="C13853" s="51"/>
    </row>
    <row r="13854" spans="3:3" x14ac:dyDescent="0.3">
      <c r="C13854" s="51"/>
    </row>
    <row r="13855" spans="3:3" x14ac:dyDescent="0.3">
      <c r="C13855" s="51"/>
    </row>
    <row r="13856" spans="3:3" x14ac:dyDescent="0.3">
      <c r="C13856" s="51"/>
    </row>
    <row r="13857" spans="3:3" x14ac:dyDescent="0.3">
      <c r="C13857" s="51"/>
    </row>
    <row r="13858" spans="3:3" x14ac:dyDescent="0.3">
      <c r="C13858" s="51"/>
    </row>
    <row r="13859" spans="3:3" x14ac:dyDescent="0.3">
      <c r="C13859" s="51"/>
    </row>
    <row r="13860" spans="3:3" x14ac:dyDescent="0.3">
      <c r="C13860" s="51"/>
    </row>
    <row r="13861" spans="3:3" x14ac:dyDescent="0.3">
      <c r="C13861" s="51"/>
    </row>
    <row r="13862" spans="3:3" x14ac:dyDescent="0.3">
      <c r="C13862" s="51"/>
    </row>
    <row r="13863" spans="3:3" x14ac:dyDescent="0.3">
      <c r="C13863" s="51"/>
    </row>
    <row r="13864" spans="3:3" x14ac:dyDescent="0.3">
      <c r="C13864" s="51"/>
    </row>
    <row r="13865" spans="3:3" x14ac:dyDescent="0.3">
      <c r="C13865" s="51"/>
    </row>
    <row r="13866" spans="3:3" x14ac:dyDescent="0.3">
      <c r="C13866" s="51"/>
    </row>
    <row r="13867" spans="3:3" x14ac:dyDescent="0.3">
      <c r="C13867" s="51"/>
    </row>
    <row r="13868" spans="3:3" x14ac:dyDescent="0.3">
      <c r="C13868" s="51"/>
    </row>
    <row r="13869" spans="3:3" x14ac:dyDescent="0.3">
      <c r="C13869" s="51"/>
    </row>
    <row r="13870" spans="3:3" x14ac:dyDescent="0.3">
      <c r="C13870" s="51"/>
    </row>
    <row r="13871" spans="3:3" x14ac:dyDescent="0.3">
      <c r="C13871" s="51"/>
    </row>
    <row r="13872" spans="3:3" x14ac:dyDescent="0.3">
      <c r="C13872" s="51"/>
    </row>
    <row r="13873" spans="3:3" x14ac:dyDescent="0.3">
      <c r="C13873" s="51"/>
    </row>
    <row r="13874" spans="3:3" x14ac:dyDescent="0.3">
      <c r="C13874" s="51"/>
    </row>
    <row r="13875" spans="3:3" x14ac:dyDescent="0.3">
      <c r="C13875" s="51"/>
    </row>
    <row r="13876" spans="3:3" x14ac:dyDescent="0.3">
      <c r="C13876" s="51"/>
    </row>
    <row r="13877" spans="3:3" x14ac:dyDescent="0.3">
      <c r="C13877" s="51"/>
    </row>
    <row r="13878" spans="3:3" x14ac:dyDescent="0.3">
      <c r="C13878" s="51"/>
    </row>
    <row r="13879" spans="3:3" x14ac:dyDescent="0.3">
      <c r="C13879" s="51"/>
    </row>
    <row r="13880" spans="3:3" x14ac:dyDescent="0.3">
      <c r="C13880" s="51"/>
    </row>
    <row r="13881" spans="3:3" x14ac:dyDescent="0.3">
      <c r="C13881" s="51"/>
    </row>
    <row r="13882" spans="3:3" x14ac:dyDescent="0.3">
      <c r="C13882" s="51"/>
    </row>
    <row r="13883" spans="3:3" x14ac:dyDescent="0.3">
      <c r="C13883" s="51"/>
    </row>
    <row r="13884" spans="3:3" x14ac:dyDescent="0.3">
      <c r="C13884" s="51"/>
    </row>
    <row r="13885" spans="3:3" x14ac:dyDescent="0.3">
      <c r="C13885" s="51"/>
    </row>
    <row r="13886" spans="3:3" x14ac:dyDescent="0.3">
      <c r="C13886" s="51"/>
    </row>
    <row r="13887" spans="3:3" x14ac:dyDescent="0.3">
      <c r="C13887" s="51"/>
    </row>
    <row r="13888" spans="3:3" x14ac:dyDescent="0.3">
      <c r="C13888" s="51"/>
    </row>
    <row r="13889" spans="3:3" x14ac:dyDescent="0.3">
      <c r="C13889" s="51"/>
    </row>
    <row r="13890" spans="3:3" x14ac:dyDescent="0.3">
      <c r="C13890" s="51"/>
    </row>
    <row r="13891" spans="3:3" x14ac:dyDescent="0.3">
      <c r="C13891" s="51"/>
    </row>
    <row r="13892" spans="3:3" x14ac:dyDescent="0.3">
      <c r="C13892" s="51"/>
    </row>
    <row r="13893" spans="3:3" x14ac:dyDescent="0.3">
      <c r="C13893" s="51"/>
    </row>
    <row r="13894" spans="3:3" x14ac:dyDescent="0.3">
      <c r="C13894" s="51"/>
    </row>
    <row r="13895" spans="3:3" x14ac:dyDescent="0.3">
      <c r="C13895" s="51"/>
    </row>
    <row r="13896" spans="3:3" x14ac:dyDescent="0.3">
      <c r="C13896" s="51"/>
    </row>
    <row r="13897" spans="3:3" x14ac:dyDescent="0.3">
      <c r="C13897" s="51"/>
    </row>
    <row r="13898" spans="3:3" x14ac:dyDescent="0.3">
      <c r="C13898" s="51"/>
    </row>
    <row r="13899" spans="3:3" x14ac:dyDescent="0.3">
      <c r="C13899" s="51"/>
    </row>
    <row r="13900" spans="3:3" x14ac:dyDescent="0.3">
      <c r="C13900" s="51"/>
    </row>
    <row r="13901" spans="3:3" x14ac:dyDescent="0.3">
      <c r="C13901" s="51"/>
    </row>
    <row r="13902" spans="3:3" x14ac:dyDescent="0.3">
      <c r="C13902" s="51"/>
    </row>
    <row r="13903" spans="3:3" x14ac:dyDescent="0.3">
      <c r="C13903" s="51"/>
    </row>
    <row r="13904" spans="3:3" x14ac:dyDescent="0.3">
      <c r="C13904" s="51"/>
    </row>
    <row r="13905" spans="3:3" x14ac:dyDescent="0.3">
      <c r="C13905" s="51"/>
    </row>
    <row r="13906" spans="3:3" x14ac:dyDescent="0.3">
      <c r="C13906" s="51"/>
    </row>
    <row r="13907" spans="3:3" x14ac:dyDescent="0.3">
      <c r="C13907" s="51"/>
    </row>
    <row r="13908" spans="3:3" x14ac:dyDescent="0.3">
      <c r="C13908" s="51"/>
    </row>
    <row r="13909" spans="3:3" x14ac:dyDescent="0.3">
      <c r="C13909" s="51"/>
    </row>
    <row r="13910" spans="3:3" x14ac:dyDescent="0.3">
      <c r="C13910" s="51"/>
    </row>
    <row r="13911" spans="3:3" x14ac:dyDescent="0.3">
      <c r="C13911" s="51"/>
    </row>
    <row r="13912" spans="3:3" x14ac:dyDescent="0.3">
      <c r="C13912" s="51"/>
    </row>
    <row r="13913" spans="3:3" x14ac:dyDescent="0.3">
      <c r="C13913" s="51"/>
    </row>
    <row r="13914" spans="3:3" x14ac:dyDescent="0.3">
      <c r="C13914" s="51"/>
    </row>
    <row r="13915" spans="3:3" x14ac:dyDescent="0.3">
      <c r="C13915" s="51"/>
    </row>
    <row r="13916" spans="3:3" x14ac:dyDescent="0.3">
      <c r="C13916" s="51"/>
    </row>
    <row r="13917" spans="3:3" x14ac:dyDescent="0.3">
      <c r="C13917" s="51"/>
    </row>
    <row r="13918" spans="3:3" x14ac:dyDescent="0.3">
      <c r="C13918" s="51"/>
    </row>
    <row r="13919" spans="3:3" x14ac:dyDescent="0.3">
      <c r="C13919" s="51"/>
    </row>
    <row r="13920" spans="3:3" x14ac:dyDescent="0.3">
      <c r="C13920" s="51"/>
    </row>
    <row r="13921" spans="3:3" x14ac:dyDescent="0.3">
      <c r="C13921" s="51"/>
    </row>
    <row r="13922" spans="3:3" x14ac:dyDescent="0.3">
      <c r="C13922" s="51"/>
    </row>
    <row r="13923" spans="3:3" x14ac:dyDescent="0.3">
      <c r="C13923" s="51"/>
    </row>
    <row r="13924" spans="3:3" x14ac:dyDescent="0.3">
      <c r="C13924" s="51"/>
    </row>
    <row r="13925" spans="3:3" x14ac:dyDescent="0.3">
      <c r="C13925" s="51"/>
    </row>
    <row r="13926" spans="3:3" x14ac:dyDescent="0.3">
      <c r="C13926" s="51"/>
    </row>
    <row r="13927" spans="3:3" x14ac:dyDescent="0.3">
      <c r="C13927" s="51"/>
    </row>
    <row r="13928" spans="3:3" x14ac:dyDescent="0.3">
      <c r="C13928" s="51"/>
    </row>
    <row r="13929" spans="3:3" x14ac:dyDescent="0.3">
      <c r="C13929" s="51"/>
    </row>
    <row r="13930" spans="3:3" x14ac:dyDescent="0.3">
      <c r="C13930" s="51"/>
    </row>
    <row r="13931" spans="3:3" x14ac:dyDescent="0.3">
      <c r="C13931" s="51"/>
    </row>
    <row r="13932" spans="3:3" x14ac:dyDescent="0.3">
      <c r="C13932" s="51"/>
    </row>
    <row r="13933" spans="3:3" x14ac:dyDescent="0.3">
      <c r="C13933" s="51"/>
    </row>
    <row r="13934" spans="3:3" x14ac:dyDescent="0.3">
      <c r="C13934" s="51"/>
    </row>
    <row r="13935" spans="3:3" x14ac:dyDescent="0.3">
      <c r="C13935" s="51"/>
    </row>
    <row r="13936" spans="3:3" x14ac:dyDescent="0.3">
      <c r="C13936" s="51"/>
    </row>
    <row r="13937" spans="3:3" x14ac:dyDescent="0.3">
      <c r="C13937" s="51"/>
    </row>
    <row r="13938" spans="3:3" x14ac:dyDescent="0.3">
      <c r="C13938" s="51"/>
    </row>
    <row r="13939" spans="3:3" x14ac:dyDescent="0.3">
      <c r="C13939" s="51"/>
    </row>
    <row r="13940" spans="3:3" x14ac:dyDescent="0.3">
      <c r="C13940" s="51"/>
    </row>
    <row r="13941" spans="3:3" x14ac:dyDescent="0.3">
      <c r="C13941" s="51"/>
    </row>
    <row r="13942" spans="3:3" x14ac:dyDescent="0.3">
      <c r="C13942" s="51"/>
    </row>
    <row r="13943" spans="3:3" x14ac:dyDescent="0.3">
      <c r="C13943" s="51"/>
    </row>
    <row r="13944" spans="3:3" x14ac:dyDescent="0.3">
      <c r="C13944" s="51"/>
    </row>
    <row r="13945" spans="3:3" x14ac:dyDescent="0.3">
      <c r="C13945" s="51"/>
    </row>
    <row r="13946" spans="3:3" x14ac:dyDescent="0.3">
      <c r="C13946" s="51"/>
    </row>
    <row r="13947" spans="3:3" x14ac:dyDescent="0.3">
      <c r="C13947" s="51"/>
    </row>
    <row r="13948" spans="3:3" x14ac:dyDescent="0.3">
      <c r="C13948" s="51"/>
    </row>
    <row r="13949" spans="3:3" x14ac:dyDescent="0.3">
      <c r="C13949" s="51"/>
    </row>
    <row r="13950" spans="3:3" x14ac:dyDescent="0.3">
      <c r="C13950" s="51"/>
    </row>
    <row r="13951" spans="3:3" x14ac:dyDescent="0.3">
      <c r="C13951" s="51"/>
    </row>
    <row r="13952" spans="3:3" x14ac:dyDescent="0.3">
      <c r="C13952" s="51"/>
    </row>
    <row r="13953" spans="3:3" x14ac:dyDescent="0.3">
      <c r="C13953" s="51"/>
    </row>
    <row r="13954" spans="3:3" x14ac:dyDescent="0.3">
      <c r="C13954" s="51"/>
    </row>
    <row r="13955" spans="3:3" x14ac:dyDescent="0.3">
      <c r="C13955" s="51"/>
    </row>
    <row r="13956" spans="3:3" x14ac:dyDescent="0.3">
      <c r="C13956" s="51"/>
    </row>
    <row r="13957" spans="3:3" x14ac:dyDescent="0.3">
      <c r="C13957" s="51"/>
    </row>
    <row r="13958" spans="3:3" x14ac:dyDescent="0.3">
      <c r="C13958" s="51"/>
    </row>
    <row r="13959" spans="3:3" x14ac:dyDescent="0.3">
      <c r="C13959" s="51"/>
    </row>
    <row r="13960" spans="3:3" x14ac:dyDescent="0.3">
      <c r="C13960" s="51"/>
    </row>
    <row r="13961" spans="3:3" x14ac:dyDescent="0.3">
      <c r="C13961" s="51"/>
    </row>
    <row r="13962" spans="3:3" x14ac:dyDescent="0.3">
      <c r="C13962" s="51"/>
    </row>
    <row r="13963" spans="3:3" x14ac:dyDescent="0.3">
      <c r="C13963" s="51"/>
    </row>
    <row r="13964" spans="3:3" x14ac:dyDescent="0.3">
      <c r="C13964" s="51"/>
    </row>
    <row r="13965" spans="3:3" x14ac:dyDescent="0.3">
      <c r="C13965" s="51"/>
    </row>
    <row r="13966" spans="3:3" x14ac:dyDescent="0.3">
      <c r="C13966" s="51"/>
    </row>
    <row r="13967" spans="3:3" x14ac:dyDescent="0.3">
      <c r="C13967" s="51"/>
    </row>
    <row r="13968" spans="3:3" x14ac:dyDescent="0.3">
      <c r="C13968" s="51"/>
    </row>
    <row r="13969" spans="3:3" x14ac:dyDescent="0.3">
      <c r="C13969" s="51"/>
    </row>
    <row r="13970" spans="3:3" x14ac:dyDescent="0.3">
      <c r="C13970" s="51"/>
    </row>
    <row r="13971" spans="3:3" x14ac:dyDescent="0.3">
      <c r="C13971" s="51"/>
    </row>
    <row r="13972" spans="3:3" x14ac:dyDescent="0.3">
      <c r="C13972" s="51"/>
    </row>
    <row r="13973" spans="3:3" x14ac:dyDescent="0.3">
      <c r="C13973" s="51"/>
    </row>
    <row r="13974" spans="3:3" x14ac:dyDescent="0.3">
      <c r="C13974" s="51"/>
    </row>
    <row r="13975" spans="3:3" x14ac:dyDescent="0.3">
      <c r="C13975" s="51"/>
    </row>
    <row r="13976" spans="3:3" x14ac:dyDescent="0.3">
      <c r="C13976" s="51"/>
    </row>
    <row r="13977" spans="3:3" x14ac:dyDescent="0.3">
      <c r="C13977" s="51"/>
    </row>
    <row r="13978" spans="3:3" x14ac:dyDescent="0.3">
      <c r="C13978" s="51"/>
    </row>
    <row r="13979" spans="3:3" x14ac:dyDescent="0.3">
      <c r="C13979" s="51"/>
    </row>
    <row r="13980" spans="3:3" x14ac:dyDescent="0.3">
      <c r="C13980" s="51"/>
    </row>
    <row r="13981" spans="3:3" x14ac:dyDescent="0.3">
      <c r="C13981" s="51"/>
    </row>
    <row r="13982" spans="3:3" x14ac:dyDescent="0.3">
      <c r="C13982" s="51"/>
    </row>
    <row r="13983" spans="3:3" x14ac:dyDescent="0.3">
      <c r="C13983" s="51"/>
    </row>
    <row r="13984" spans="3:3" x14ac:dyDescent="0.3">
      <c r="C13984" s="51"/>
    </row>
    <row r="13985" spans="3:3" x14ac:dyDescent="0.3">
      <c r="C13985" s="51"/>
    </row>
    <row r="13986" spans="3:3" x14ac:dyDescent="0.3">
      <c r="C13986" s="51"/>
    </row>
    <row r="13987" spans="3:3" x14ac:dyDescent="0.3">
      <c r="C13987" s="51"/>
    </row>
    <row r="13988" spans="3:3" x14ac:dyDescent="0.3">
      <c r="C13988" s="51"/>
    </row>
    <row r="13989" spans="3:3" x14ac:dyDescent="0.3">
      <c r="C13989" s="51"/>
    </row>
    <row r="13990" spans="3:3" x14ac:dyDescent="0.3">
      <c r="C13990" s="51"/>
    </row>
    <row r="13991" spans="3:3" x14ac:dyDescent="0.3">
      <c r="C13991" s="51"/>
    </row>
    <row r="13992" spans="3:3" x14ac:dyDescent="0.3">
      <c r="C13992" s="51"/>
    </row>
    <row r="13993" spans="3:3" x14ac:dyDescent="0.3">
      <c r="C13993" s="51"/>
    </row>
    <row r="13994" spans="3:3" x14ac:dyDescent="0.3">
      <c r="C13994" s="51"/>
    </row>
    <row r="13995" spans="3:3" x14ac:dyDescent="0.3">
      <c r="C13995" s="51"/>
    </row>
    <row r="13996" spans="3:3" x14ac:dyDescent="0.3">
      <c r="C13996" s="51"/>
    </row>
    <row r="13997" spans="3:3" x14ac:dyDescent="0.3">
      <c r="C13997" s="51"/>
    </row>
    <row r="13998" spans="3:3" x14ac:dyDescent="0.3">
      <c r="C13998" s="51"/>
    </row>
    <row r="13999" spans="3:3" x14ac:dyDescent="0.3">
      <c r="C13999" s="51"/>
    </row>
    <row r="14000" spans="3:3" x14ac:dyDescent="0.3">
      <c r="C14000" s="51"/>
    </row>
    <row r="14001" spans="3:3" x14ac:dyDescent="0.3">
      <c r="C14001" s="51"/>
    </row>
    <row r="14002" spans="3:3" x14ac:dyDescent="0.3">
      <c r="C14002" s="51"/>
    </row>
    <row r="14003" spans="3:3" x14ac:dyDescent="0.3">
      <c r="C14003" s="51"/>
    </row>
    <row r="14004" spans="3:3" x14ac:dyDescent="0.3">
      <c r="C14004" s="51"/>
    </row>
    <row r="14005" spans="3:3" x14ac:dyDescent="0.3">
      <c r="C14005" s="51"/>
    </row>
    <row r="14006" spans="3:3" x14ac:dyDescent="0.3">
      <c r="C14006" s="51"/>
    </row>
    <row r="14007" spans="3:3" x14ac:dyDescent="0.3">
      <c r="C14007" s="51"/>
    </row>
    <row r="14008" spans="3:3" x14ac:dyDescent="0.3">
      <c r="C14008" s="51"/>
    </row>
    <row r="14009" spans="3:3" x14ac:dyDescent="0.3">
      <c r="C14009" s="51"/>
    </row>
    <row r="14010" spans="3:3" x14ac:dyDescent="0.3">
      <c r="C14010" s="51"/>
    </row>
    <row r="14011" spans="3:3" x14ac:dyDescent="0.3">
      <c r="C14011" s="51"/>
    </row>
    <row r="14012" spans="3:3" x14ac:dyDescent="0.3">
      <c r="C14012" s="51"/>
    </row>
    <row r="14013" spans="3:3" x14ac:dyDescent="0.3">
      <c r="C14013" s="51"/>
    </row>
    <row r="14014" spans="3:3" x14ac:dyDescent="0.3">
      <c r="C14014" s="51"/>
    </row>
    <row r="14015" spans="3:3" x14ac:dyDescent="0.3">
      <c r="C14015" s="51"/>
    </row>
    <row r="14016" spans="3:3" x14ac:dyDescent="0.3">
      <c r="C14016" s="51"/>
    </row>
    <row r="14017" spans="3:3" x14ac:dyDescent="0.3">
      <c r="C14017" s="51"/>
    </row>
    <row r="14018" spans="3:3" x14ac:dyDescent="0.3">
      <c r="C14018" s="51"/>
    </row>
    <row r="14019" spans="3:3" x14ac:dyDescent="0.3">
      <c r="C14019" s="51"/>
    </row>
    <row r="14020" spans="3:3" x14ac:dyDescent="0.3">
      <c r="C14020" s="51"/>
    </row>
    <row r="14021" spans="3:3" x14ac:dyDescent="0.3">
      <c r="C14021" s="51"/>
    </row>
    <row r="14022" spans="3:3" x14ac:dyDescent="0.3">
      <c r="C14022" s="51"/>
    </row>
    <row r="14023" spans="3:3" x14ac:dyDescent="0.3">
      <c r="C14023" s="51"/>
    </row>
    <row r="14024" spans="3:3" x14ac:dyDescent="0.3">
      <c r="C14024" s="51"/>
    </row>
    <row r="14025" spans="3:3" x14ac:dyDescent="0.3">
      <c r="C14025" s="51"/>
    </row>
    <row r="14026" spans="3:3" x14ac:dyDescent="0.3">
      <c r="C14026" s="51"/>
    </row>
    <row r="14027" spans="3:3" x14ac:dyDescent="0.3">
      <c r="C14027" s="51"/>
    </row>
    <row r="14028" spans="3:3" x14ac:dyDescent="0.3">
      <c r="C14028" s="51"/>
    </row>
    <row r="14029" spans="3:3" x14ac:dyDescent="0.3">
      <c r="C14029" s="51"/>
    </row>
    <row r="14030" spans="3:3" x14ac:dyDescent="0.3">
      <c r="C14030" s="51"/>
    </row>
    <row r="14031" spans="3:3" x14ac:dyDescent="0.3">
      <c r="C14031" s="51"/>
    </row>
    <row r="14032" spans="3:3" x14ac:dyDescent="0.3">
      <c r="C14032" s="51"/>
    </row>
    <row r="14033" spans="3:3" x14ac:dyDescent="0.3">
      <c r="C14033" s="51"/>
    </row>
    <row r="14034" spans="3:3" x14ac:dyDescent="0.3">
      <c r="C14034" s="51"/>
    </row>
    <row r="14035" spans="3:3" x14ac:dyDescent="0.3">
      <c r="C14035" s="51"/>
    </row>
    <row r="14036" spans="3:3" x14ac:dyDescent="0.3">
      <c r="C14036" s="51"/>
    </row>
    <row r="14037" spans="3:3" x14ac:dyDescent="0.3">
      <c r="C14037" s="51"/>
    </row>
    <row r="14038" spans="3:3" x14ac:dyDescent="0.3">
      <c r="C14038" s="51"/>
    </row>
    <row r="14039" spans="3:3" x14ac:dyDescent="0.3">
      <c r="C14039" s="51"/>
    </row>
    <row r="14040" spans="3:3" x14ac:dyDescent="0.3">
      <c r="C14040" s="51"/>
    </row>
    <row r="14041" spans="3:3" x14ac:dyDescent="0.3">
      <c r="C14041" s="51"/>
    </row>
    <row r="14042" spans="3:3" x14ac:dyDescent="0.3">
      <c r="C14042" s="51"/>
    </row>
    <row r="14043" spans="3:3" x14ac:dyDescent="0.3">
      <c r="C14043" s="51"/>
    </row>
    <row r="14044" spans="3:3" x14ac:dyDescent="0.3">
      <c r="C14044" s="51"/>
    </row>
    <row r="14045" spans="3:3" x14ac:dyDescent="0.3">
      <c r="C14045" s="51"/>
    </row>
    <row r="14046" spans="3:3" x14ac:dyDescent="0.3">
      <c r="C14046" s="51"/>
    </row>
    <row r="14047" spans="3:3" x14ac:dyDescent="0.3">
      <c r="C14047" s="51"/>
    </row>
    <row r="14048" spans="3:3" x14ac:dyDescent="0.3">
      <c r="C14048" s="51"/>
    </row>
    <row r="14049" spans="3:8" x14ac:dyDescent="0.3">
      <c r="C14049" s="51"/>
    </row>
    <row r="14050" spans="3:8" x14ac:dyDescent="0.3">
      <c r="C14050" s="51"/>
    </row>
    <row r="14051" spans="3:8" x14ac:dyDescent="0.3">
      <c r="C14051" s="51"/>
    </row>
    <row r="14052" spans="3:8" x14ac:dyDescent="0.3">
      <c r="C14052" s="51"/>
    </row>
    <row r="14053" spans="3:8" x14ac:dyDescent="0.3">
      <c r="C14053" s="51"/>
    </row>
    <row r="14054" spans="3:8" x14ac:dyDescent="0.3">
      <c r="C14054" s="51"/>
    </row>
    <row r="14055" spans="3:8" x14ac:dyDescent="0.3">
      <c r="C14055" s="51"/>
    </row>
    <row r="14056" spans="3:8" x14ac:dyDescent="0.3">
      <c r="C14056" s="51"/>
      <c r="G14056" s="52"/>
      <c r="H14056" s="52"/>
    </row>
    <row r="14057" spans="3:8" x14ac:dyDescent="0.3">
      <c r="C14057" s="51"/>
    </row>
    <row r="14058" spans="3:8" x14ac:dyDescent="0.3">
      <c r="C14058" s="51"/>
    </row>
    <row r="14059" spans="3:8" x14ac:dyDescent="0.3">
      <c r="C14059" s="51"/>
    </row>
    <row r="14060" spans="3:8" x14ac:dyDescent="0.3">
      <c r="C14060" s="51"/>
    </row>
    <row r="14061" spans="3:8" x14ac:dyDescent="0.3">
      <c r="C14061" s="51"/>
    </row>
    <row r="14062" spans="3:8" x14ac:dyDescent="0.3">
      <c r="C14062" s="51"/>
    </row>
    <row r="14063" spans="3:8" x14ac:dyDescent="0.3">
      <c r="C14063" s="51"/>
    </row>
    <row r="14064" spans="3:8" x14ac:dyDescent="0.3">
      <c r="C14064" s="51"/>
    </row>
    <row r="14065" spans="3:3" x14ac:dyDescent="0.3">
      <c r="C14065" s="51"/>
    </row>
    <row r="14066" spans="3:3" x14ac:dyDescent="0.3">
      <c r="C14066" s="51"/>
    </row>
    <row r="14067" spans="3:3" x14ac:dyDescent="0.3">
      <c r="C14067" s="51"/>
    </row>
    <row r="14068" spans="3:3" x14ac:dyDescent="0.3">
      <c r="C14068" s="51"/>
    </row>
    <row r="14069" spans="3:3" x14ac:dyDescent="0.3">
      <c r="C14069" s="51"/>
    </row>
    <row r="14070" spans="3:3" x14ac:dyDescent="0.3">
      <c r="C14070" s="51"/>
    </row>
    <row r="14071" spans="3:3" x14ac:dyDescent="0.3">
      <c r="C14071" s="51"/>
    </row>
    <row r="14072" spans="3:3" x14ac:dyDescent="0.3">
      <c r="C14072" s="51"/>
    </row>
    <row r="14073" spans="3:3" x14ac:dyDescent="0.3">
      <c r="C14073" s="51"/>
    </row>
    <row r="14074" spans="3:3" x14ac:dyDescent="0.3">
      <c r="C14074" s="51"/>
    </row>
    <row r="14075" spans="3:3" x14ac:dyDescent="0.3">
      <c r="C14075" s="51"/>
    </row>
    <row r="14076" spans="3:3" x14ac:dyDescent="0.3">
      <c r="C14076" s="51"/>
    </row>
    <row r="14077" spans="3:3" x14ac:dyDescent="0.3">
      <c r="C14077" s="51"/>
    </row>
    <row r="14078" spans="3:3" x14ac:dyDescent="0.3">
      <c r="C14078" s="51"/>
    </row>
    <row r="14079" spans="3:3" x14ac:dyDescent="0.3">
      <c r="C14079" s="51"/>
    </row>
    <row r="14080" spans="3:3" x14ac:dyDescent="0.3">
      <c r="C14080" s="51"/>
    </row>
    <row r="14081" spans="3:3" x14ac:dyDescent="0.3">
      <c r="C14081" s="51"/>
    </row>
    <row r="14082" spans="3:3" x14ac:dyDescent="0.3">
      <c r="C14082" s="51"/>
    </row>
    <row r="14083" spans="3:3" x14ac:dyDescent="0.3">
      <c r="C14083" s="51"/>
    </row>
    <row r="14084" spans="3:3" x14ac:dyDescent="0.3">
      <c r="C14084" s="51"/>
    </row>
    <row r="14085" spans="3:3" x14ac:dyDescent="0.3">
      <c r="C14085" s="51"/>
    </row>
    <row r="14086" spans="3:3" x14ac:dyDescent="0.3">
      <c r="C14086" s="51"/>
    </row>
    <row r="14087" spans="3:3" x14ac:dyDescent="0.3">
      <c r="C14087" s="51"/>
    </row>
    <row r="14088" spans="3:3" x14ac:dyDescent="0.3">
      <c r="C14088" s="51"/>
    </row>
    <row r="14089" spans="3:3" x14ac:dyDescent="0.3">
      <c r="C14089" s="51"/>
    </row>
    <row r="14090" spans="3:3" x14ac:dyDescent="0.3">
      <c r="C14090" s="51"/>
    </row>
    <row r="14091" spans="3:3" x14ac:dyDescent="0.3">
      <c r="C14091" s="51"/>
    </row>
    <row r="14092" spans="3:3" x14ac:dyDescent="0.3">
      <c r="C14092" s="51"/>
    </row>
    <row r="14093" spans="3:3" x14ac:dyDescent="0.3">
      <c r="C14093" s="51"/>
    </row>
    <row r="14094" spans="3:3" x14ac:dyDescent="0.3">
      <c r="C14094" s="51"/>
    </row>
    <row r="14095" spans="3:3" x14ac:dyDescent="0.3">
      <c r="C14095" s="51"/>
    </row>
    <row r="14096" spans="3:3" x14ac:dyDescent="0.3">
      <c r="C14096" s="51"/>
    </row>
    <row r="14097" spans="3:3" x14ac:dyDescent="0.3">
      <c r="C14097" s="51"/>
    </row>
    <row r="14098" spans="3:3" x14ac:dyDescent="0.3">
      <c r="C14098" s="51"/>
    </row>
    <row r="14099" spans="3:3" x14ac:dyDescent="0.3">
      <c r="C14099" s="51"/>
    </row>
    <row r="14100" spans="3:3" x14ac:dyDescent="0.3">
      <c r="C14100" s="51"/>
    </row>
    <row r="14101" spans="3:3" x14ac:dyDescent="0.3">
      <c r="C14101" s="51"/>
    </row>
    <row r="14102" spans="3:3" x14ac:dyDescent="0.3">
      <c r="C14102" s="51"/>
    </row>
    <row r="14103" spans="3:3" x14ac:dyDescent="0.3">
      <c r="C14103" s="51"/>
    </row>
    <row r="14104" spans="3:3" x14ac:dyDescent="0.3">
      <c r="C14104" s="51"/>
    </row>
    <row r="14105" spans="3:3" x14ac:dyDescent="0.3">
      <c r="C14105" s="51"/>
    </row>
    <row r="14106" spans="3:3" x14ac:dyDescent="0.3">
      <c r="C14106" s="51"/>
    </row>
    <row r="14107" spans="3:3" x14ac:dyDescent="0.3">
      <c r="C14107" s="51"/>
    </row>
    <row r="14108" spans="3:3" x14ac:dyDescent="0.3">
      <c r="C14108" s="51"/>
    </row>
    <row r="14109" spans="3:3" x14ac:dyDescent="0.3">
      <c r="C14109" s="51"/>
    </row>
    <row r="14110" spans="3:3" x14ac:dyDescent="0.3">
      <c r="C14110" s="51"/>
    </row>
    <row r="14111" spans="3:3" x14ac:dyDescent="0.3">
      <c r="C14111" s="51"/>
    </row>
    <row r="14112" spans="3:3" x14ac:dyDescent="0.3">
      <c r="C14112" s="51"/>
    </row>
    <row r="14113" spans="3:3" x14ac:dyDescent="0.3">
      <c r="C14113" s="51"/>
    </row>
    <row r="14114" spans="3:3" x14ac:dyDescent="0.3">
      <c r="C14114" s="51"/>
    </row>
    <row r="14115" spans="3:3" x14ac:dyDescent="0.3">
      <c r="C14115" s="51"/>
    </row>
    <row r="14116" spans="3:3" x14ac:dyDescent="0.3">
      <c r="C14116" s="51"/>
    </row>
    <row r="14117" spans="3:3" x14ac:dyDescent="0.3">
      <c r="C14117" s="51"/>
    </row>
    <row r="14118" spans="3:3" x14ac:dyDescent="0.3">
      <c r="C14118" s="51"/>
    </row>
    <row r="14119" spans="3:3" x14ac:dyDescent="0.3">
      <c r="C14119" s="51"/>
    </row>
    <row r="14120" spans="3:3" x14ac:dyDescent="0.3">
      <c r="C14120" s="51"/>
    </row>
    <row r="14121" spans="3:3" x14ac:dyDescent="0.3">
      <c r="C14121" s="51"/>
    </row>
    <row r="14122" spans="3:3" x14ac:dyDescent="0.3">
      <c r="C14122" s="51"/>
    </row>
    <row r="14123" spans="3:3" x14ac:dyDescent="0.3">
      <c r="C14123" s="51"/>
    </row>
    <row r="14124" spans="3:3" x14ac:dyDescent="0.3">
      <c r="C14124" s="51"/>
    </row>
    <row r="14125" spans="3:3" x14ac:dyDescent="0.3">
      <c r="C14125" s="51"/>
    </row>
    <row r="14126" spans="3:3" x14ac:dyDescent="0.3">
      <c r="C14126" s="51"/>
    </row>
    <row r="14127" spans="3:3" x14ac:dyDescent="0.3">
      <c r="C14127" s="51"/>
    </row>
    <row r="14128" spans="3:3" x14ac:dyDescent="0.3">
      <c r="C14128" s="51"/>
    </row>
    <row r="14129" spans="3:3" x14ac:dyDescent="0.3">
      <c r="C14129" s="51"/>
    </row>
    <row r="14130" spans="3:3" x14ac:dyDescent="0.3">
      <c r="C14130" s="51"/>
    </row>
    <row r="14131" spans="3:3" x14ac:dyDescent="0.3">
      <c r="C14131" s="51"/>
    </row>
    <row r="14132" spans="3:3" x14ac:dyDescent="0.3">
      <c r="C14132" s="51"/>
    </row>
    <row r="14133" spans="3:3" x14ac:dyDescent="0.3">
      <c r="C14133" s="51"/>
    </row>
    <row r="14134" spans="3:3" x14ac:dyDescent="0.3">
      <c r="C14134" s="51"/>
    </row>
    <row r="14135" spans="3:3" x14ac:dyDescent="0.3">
      <c r="C14135" s="51"/>
    </row>
    <row r="14136" spans="3:3" x14ac:dyDescent="0.3">
      <c r="C14136" s="51"/>
    </row>
    <row r="14137" spans="3:3" x14ac:dyDescent="0.3">
      <c r="C14137" s="51"/>
    </row>
    <row r="14138" spans="3:3" x14ac:dyDescent="0.3">
      <c r="C14138" s="51"/>
    </row>
    <row r="14139" spans="3:3" x14ac:dyDescent="0.3">
      <c r="C14139" s="51"/>
    </row>
    <row r="14140" spans="3:3" x14ac:dyDescent="0.3">
      <c r="C14140" s="51"/>
    </row>
    <row r="14141" spans="3:3" x14ac:dyDescent="0.3">
      <c r="C14141" s="51"/>
    </row>
    <row r="14142" spans="3:3" x14ac:dyDescent="0.3">
      <c r="C14142" s="51"/>
    </row>
    <row r="14143" spans="3:3" x14ac:dyDescent="0.3">
      <c r="C14143" s="51"/>
    </row>
    <row r="14144" spans="3:3" x14ac:dyDescent="0.3">
      <c r="C14144" s="51"/>
    </row>
    <row r="14145" spans="3:3" x14ac:dyDescent="0.3">
      <c r="C14145" s="51"/>
    </row>
    <row r="14146" spans="3:3" x14ac:dyDescent="0.3">
      <c r="C14146" s="51"/>
    </row>
    <row r="14147" spans="3:3" x14ac:dyDescent="0.3">
      <c r="C14147" s="51"/>
    </row>
    <row r="14148" spans="3:3" x14ac:dyDescent="0.3">
      <c r="C14148" s="51"/>
    </row>
    <row r="14149" spans="3:3" x14ac:dyDescent="0.3">
      <c r="C14149" s="51"/>
    </row>
    <row r="14150" spans="3:3" x14ac:dyDescent="0.3">
      <c r="C14150" s="51"/>
    </row>
    <row r="14151" spans="3:3" x14ac:dyDescent="0.3">
      <c r="C14151" s="51"/>
    </row>
    <row r="14152" spans="3:3" x14ac:dyDescent="0.3">
      <c r="C14152" s="51"/>
    </row>
    <row r="14153" spans="3:3" x14ac:dyDescent="0.3">
      <c r="C14153" s="51"/>
    </row>
    <row r="14154" spans="3:3" x14ac:dyDescent="0.3">
      <c r="C14154" s="51"/>
    </row>
    <row r="14155" spans="3:3" x14ac:dyDescent="0.3">
      <c r="C14155" s="51"/>
    </row>
    <row r="14156" spans="3:3" x14ac:dyDescent="0.3">
      <c r="C14156" s="51"/>
    </row>
    <row r="14157" spans="3:3" x14ac:dyDescent="0.3">
      <c r="C14157" s="51"/>
    </row>
    <row r="14158" spans="3:3" x14ac:dyDescent="0.3">
      <c r="C14158" s="51"/>
    </row>
    <row r="14159" spans="3:3" x14ac:dyDescent="0.3">
      <c r="C14159" s="51"/>
    </row>
    <row r="14160" spans="3:3" x14ac:dyDescent="0.3">
      <c r="C14160" s="51"/>
    </row>
    <row r="14161" spans="3:3" x14ac:dyDescent="0.3">
      <c r="C14161" s="51"/>
    </row>
    <row r="14162" spans="3:3" x14ac:dyDescent="0.3">
      <c r="C14162" s="51"/>
    </row>
    <row r="14163" spans="3:3" x14ac:dyDescent="0.3">
      <c r="C14163" s="51"/>
    </row>
    <row r="14164" spans="3:3" x14ac:dyDescent="0.3">
      <c r="C14164" s="51"/>
    </row>
    <row r="14165" spans="3:3" x14ac:dyDescent="0.3">
      <c r="C14165" s="51"/>
    </row>
    <row r="14166" spans="3:3" x14ac:dyDescent="0.3">
      <c r="C14166" s="51"/>
    </row>
    <row r="14167" spans="3:3" x14ac:dyDescent="0.3">
      <c r="C14167" s="51"/>
    </row>
    <row r="14168" spans="3:3" x14ac:dyDescent="0.3">
      <c r="C14168" s="51"/>
    </row>
    <row r="14169" spans="3:3" x14ac:dyDescent="0.3">
      <c r="C14169" s="51"/>
    </row>
    <row r="14170" spans="3:3" x14ac:dyDescent="0.3">
      <c r="C14170" s="51"/>
    </row>
    <row r="14171" spans="3:3" x14ac:dyDescent="0.3">
      <c r="C14171" s="51"/>
    </row>
    <row r="14172" spans="3:3" x14ac:dyDescent="0.3">
      <c r="C14172" s="51"/>
    </row>
    <row r="14173" spans="3:3" x14ac:dyDescent="0.3">
      <c r="C14173" s="51"/>
    </row>
    <row r="14174" spans="3:3" x14ac:dyDescent="0.3">
      <c r="C14174" s="51"/>
    </row>
    <row r="14175" spans="3:3" x14ac:dyDescent="0.3">
      <c r="C14175" s="51"/>
    </row>
    <row r="14176" spans="3:3" x14ac:dyDescent="0.3">
      <c r="C14176" s="51"/>
    </row>
    <row r="14177" spans="3:3" x14ac:dyDescent="0.3">
      <c r="C14177" s="51"/>
    </row>
    <row r="14178" spans="3:3" x14ac:dyDescent="0.3">
      <c r="C14178" s="51"/>
    </row>
    <row r="14179" spans="3:3" x14ac:dyDescent="0.3">
      <c r="C14179" s="51"/>
    </row>
    <row r="14180" spans="3:3" x14ac:dyDescent="0.3">
      <c r="C14180" s="51"/>
    </row>
    <row r="14181" spans="3:3" x14ac:dyDescent="0.3">
      <c r="C14181" s="51"/>
    </row>
    <row r="14182" spans="3:3" x14ac:dyDescent="0.3">
      <c r="C14182" s="51"/>
    </row>
    <row r="14183" spans="3:3" x14ac:dyDescent="0.3">
      <c r="C14183" s="51"/>
    </row>
    <row r="14184" spans="3:3" x14ac:dyDescent="0.3">
      <c r="C14184" s="51"/>
    </row>
    <row r="14185" spans="3:3" x14ac:dyDescent="0.3">
      <c r="C14185" s="51"/>
    </row>
    <row r="14186" spans="3:3" x14ac:dyDescent="0.3">
      <c r="C14186" s="51"/>
    </row>
    <row r="14187" spans="3:3" x14ac:dyDescent="0.3">
      <c r="C14187" s="51"/>
    </row>
    <row r="14188" spans="3:3" x14ac:dyDescent="0.3">
      <c r="C14188" s="51"/>
    </row>
    <row r="14189" spans="3:3" x14ac:dyDescent="0.3">
      <c r="C14189" s="51"/>
    </row>
    <row r="14190" spans="3:3" x14ac:dyDescent="0.3">
      <c r="C14190" s="51"/>
    </row>
    <row r="14191" spans="3:3" x14ac:dyDescent="0.3">
      <c r="C14191" s="51"/>
    </row>
    <row r="14192" spans="3:3" x14ac:dyDescent="0.3">
      <c r="C14192" s="51"/>
    </row>
    <row r="14193" spans="3:3" x14ac:dyDescent="0.3">
      <c r="C14193" s="51"/>
    </row>
    <row r="14194" spans="3:3" x14ac:dyDescent="0.3">
      <c r="C14194" s="51"/>
    </row>
    <row r="14195" spans="3:3" x14ac:dyDescent="0.3">
      <c r="C14195" s="51"/>
    </row>
    <row r="14196" spans="3:3" x14ac:dyDescent="0.3">
      <c r="C14196" s="51"/>
    </row>
    <row r="14197" spans="3:3" x14ac:dyDescent="0.3">
      <c r="C14197" s="51"/>
    </row>
    <row r="14198" spans="3:3" x14ac:dyDescent="0.3">
      <c r="C14198" s="51"/>
    </row>
    <row r="14199" spans="3:3" x14ac:dyDescent="0.3">
      <c r="C14199" s="51"/>
    </row>
    <row r="14200" spans="3:3" x14ac:dyDescent="0.3">
      <c r="C14200" s="51"/>
    </row>
    <row r="14201" spans="3:3" x14ac:dyDescent="0.3">
      <c r="C14201" s="51"/>
    </row>
    <row r="14202" spans="3:3" x14ac:dyDescent="0.3">
      <c r="C14202" s="51"/>
    </row>
    <row r="14203" spans="3:3" x14ac:dyDescent="0.3">
      <c r="C14203" s="51"/>
    </row>
    <row r="14204" spans="3:3" x14ac:dyDescent="0.3">
      <c r="C14204" s="51"/>
    </row>
    <row r="14205" spans="3:3" x14ac:dyDescent="0.3">
      <c r="C14205" s="51"/>
    </row>
    <row r="14206" spans="3:3" x14ac:dyDescent="0.3">
      <c r="C14206" s="51"/>
    </row>
    <row r="14207" spans="3:3" x14ac:dyDescent="0.3">
      <c r="C14207" s="51"/>
    </row>
    <row r="14208" spans="3:3" x14ac:dyDescent="0.3">
      <c r="C14208" s="51"/>
    </row>
    <row r="14209" spans="3:3" x14ac:dyDescent="0.3">
      <c r="C14209" s="51"/>
    </row>
    <row r="14210" spans="3:3" x14ac:dyDescent="0.3">
      <c r="C14210" s="51"/>
    </row>
    <row r="14211" spans="3:3" x14ac:dyDescent="0.3">
      <c r="C14211" s="51"/>
    </row>
    <row r="14212" spans="3:3" x14ac:dyDescent="0.3">
      <c r="C14212" s="51"/>
    </row>
    <row r="14213" spans="3:3" x14ac:dyDescent="0.3">
      <c r="C14213" s="51"/>
    </row>
    <row r="14214" spans="3:3" x14ac:dyDescent="0.3">
      <c r="C14214" s="51"/>
    </row>
    <row r="14215" spans="3:3" x14ac:dyDescent="0.3">
      <c r="C14215" s="51"/>
    </row>
    <row r="14216" spans="3:3" x14ac:dyDescent="0.3">
      <c r="C14216" s="51"/>
    </row>
    <row r="14217" spans="3:3" x14ac:dyDescent="0.3">
      <c r="C14217" s="51"/>
    </row>
    <row r="14218" spans="3:3" x14ac:dyDescent="0.3">
      <c r="C14218" s="51"/>
    </row>
    <row r="14219" spans="3:3" x14ac:dyDescent="0.3">
      <c r="C14219" s="51"/>
    </row>
    <row r="14220" spans="3:3" x14ac:dyDescent="0.3">
      <c r="C14220" s="51"/>
    </row>
    <row r="14221" spans="3:3" x14ac:dyDescent="0.3">
      <c r="C14221" s="51"/>
    </row>
    <row r="14222" spans="3:3" x14ac:dyDescent="0.3">
      <c r="C14222" s="51"/>
    </row>
    <row r="14223" spans="3:3" x14ac:dyDescent="0.3">
      <c r="C14223" s="51"/>
    </row>
    <row r="14224" spans="3:3" x14ac:dyDescent="0.3">
      <c r="C14224" s="51"/>
    </row>
    <row r="14225" spans="3:3" x14ac:dyDescent="0.3">
      <c r="C14225" s="51"/>
    </row>
    <row r="14226" spans="3:3" x14ac:dyDescent="0.3">
      <c r="C14226" s="51"/>
    </row>
    <row r="14227" spans="3:3" x14ac:dyDescent="0.3">
      <c r="C14227" s="51"/>
    </row>
    <row r="14228" spans="3:3" x14ac:dyDescent="0.3">
      <c r="C14228" s="51"/>
    </row>
    <row r="14229" spans="3:3" x14ac:dyDescent="0.3">
      <c r="C14229" s="51"/>
    </row>
    <row r="14230" spans="3:3" x14ac:dyDescent="0.3">
      <c r="C14230" s="51"/>
    </row>
    <row r="14231" spans="3:3" x14ac:dyDescent="0.3">
      <c r="C14231" s="51"/>
    </row>
    <row r="14232" spans="3:3" x14ac:dyDescent="0.3">
      <c r="C14232" s="51"/>
    </row>
    <row r="14233" spans="3:3" x14ac:dyDescent="0.3">
      <c r="C14233" s="51"/>
    </row>
    <row r="14234" spans="3:3" x14ac:dyDescent="0.3">
      <c r="C14234" s="51"/>
    </row>
    <row r="14235" spans="3:3" x14ac:dyDescent="0.3">
      <c r="C14235" s="51"/>
    </row>
    <row r="14236" spans="3:3" x14ac:dyDescent="0.3">
      <c r="C14236" s="51"/>
    </row>
    <row r="14237" spans="3:3" x14ac:dyDescent="0.3">
      <c r="C14237" s="51"/>
    </row>
    <row r="14238" spans="3:3" x14ac:dyDescent="0.3">
      <c r="C14238" s="51"/>
    </row>
    <row r="14239" spans="3:3" x14ac:dyDescent="0.3">
      <c r="C14239" s="51"/>
    </row>
    <row r="14240" spans="3:3" x14ac:dyDescent="0.3">
      <c r="C14240" s="51"/>
    </row>
    <row r="14241" spans="3:3" x14ac:dyDescent="0.3">
      <c r="C14241" s="51"/>
    </row>
    <row r="14242" spans="3:3" x14ac:dyDescent="0.3">
      <c r="C14242" s="51"/>
    </row>
    <row r="14243" spans="3:3" x14ac:dyDescent="0.3">
      <c r="C14243" s="51"/>
    </row>
    <row r="14244" spans="3:3" x14ac:dyDescent="0.3">
      <c r="C14244" s="51"/>
    </row>
    <row r="14245" spans="3:3" x14ac:dyDescent="0.3">
      <c r="C14245" s="51"/>
    </row>
    <row r="14246" spans="3:3" x14ac:dyDescent="0.3">
      <c r="C14246" s="51"/>
    </row>
    <row r="14247" spans="3:3" x14ac:dyDescent="0.3">
      <c r="C14247" s="51"/>
    </row>
    <row r="14248" spans="3:3" x14ac:dyDescent="0.3">
      <c r="C14248" s="51"/>
    </row>
    <row r="14249" spans="3:3" x14ac:dyDescent="0.3">
      <c r="C14249" s="51"/>
    </row>
    <row r="14250" spans="3:3" x14ac:dyDescent="0.3">
      <c r="C14250" s="51"/>
    </row>
    <row r="14251" spans="3:3" x14ac:dyDescent="0.3">
      <c r="C14251" s="51"/>
    </row>
    <row r="14252" spans="3:3" x14ac:dyDescent="0.3">
      <c r="C14252" s="51"/>
    </row>
    <row r="14253" spans="3:3" x14ac:dyDescent="0.3">
      <c r="C14253" s="51"/>
    </row>
    <row r="14254" spans="3:3" x14ac:dyDescent="0.3">
      <c r="C14254" s="51"/>
    </row>
    <row r="14255" spans="3:3" x14ac:dyDescent="0.3">
      <c r="C14255" s="51"/>
    </row>
    <row r="14256" spans="3:3" x14ac:dyDescent="0.3">
      <c r="C14256" s="51"/>
    </row>
    <row r="14257" spans="3:3" x14ac:dyDescent="0.3">
      <c r="C14257" s="51"/>
    </row>
    <row r="14258" spans="3:3" x14ac:dyDescent="0.3">
      <c r="C14258" s="51"/>
    </row>
    <row r="14259" spans="3:3" x14ac:dyDescent="0.3">
      <c r="C14259" s="51"/>
    </row>
    <row r="14260" spans="3:3" x14ac:dyDescent="0.3">
      <c r="C14260" s="51"/>
    </row>
    <row r="14261" spans="3:3" x14ac:dyDescent="0.3">
      <c r="C14261" s="51"/>
    </row>
    <row r="14262" spans="3:3" x14ac:dyDescent="0.3">
      <c r="C14262" s="51"/>
    </row>
    <row r="14263" spans="3:3" x14ac:dyDescent="0.3">
      <c r="C14263" s="51"/>
    </row>
    <row r="14264" spans="3:3" x14ac:dyDescent="0.3">
      <c r="C14264" s="51"/>
    </row>
    <row r="14265" spans="3:3" x14ac:dyDescent="0.3">
      <c r="C14265" s="51"/>
    </row>
    <row r="14266" spans="3:3" x14ac:dyDescent="0.3">
      <c r="C14266" s="51"/>
    </row>
    <row r="14267" spans="3:3" x14ac:dyDescent="0.3">
      <c r="C14267" s="51"/>
    </row>
    <row r="14268" spans="3:3" x14ac:dyDescent="0.3">
      <c r="C14268" s="51"/>
    </row>
    <row r="14269" spans="3:3" x14ac:dyDescent="0.3">
      <c r="C14269" s="51"/>
    </row>
    <row r="14270" spans="3:3" x14ac:dyDescent="0.3">
      <c r="C14270" s="51"/>
    </row>
    <row r="14271" spans="3:3" x14ac:dyDescent="0.3">
      <c r="C14271" s="51"/>
    </row>
    <row r="14272" spans="3:3" x14ac:dyDescent="0.3">
      <c r="C14272" s="51"/>
    </row>
    <row r="14273" spans="3:3" x14ac:dyDescent="0.3">
      <c r="C14273" s="51"/>
    </row>
    <row r="14274" spans="3:3" x14ac:dyDescent="0.3">
      <c r="C14274" s="51"/>
    </row>
    <row r="14275" spans="3:3" x14ac:dyDescent="0.3">
      <c r="C14275" s="51"/>
    </row>
    <row r="14276" spans="3:3" x14ac:dyDescent="0.3">
      <c r="C14276" s="51"/>
    </row>
    <row r="14277" spans="3:3" x14ac:dyDescent="0.3">
      <c r="C14277" s="51"/>
    </row>
    <row r="14278" spans="3:3" x14ac:dyDescent="0.3">
      <c r="C14278" s="51"/>
    </row>
    <row r="14279" spans="3:3" x14ac:dyDescent="0.3">
      <c r="C14279" s="51"/>
    </row>
    <row r="14280" spans="3:3" x14ac:dyDescent="0.3">
      <c r="C14280" s="51"/>
    </row>
    <row r="14281" spans="3:3" x14ac:dyDescent="0.3">
      <c r="C14281" s="51"/>
    </row>
    <row r="14282" spans="3:3" x14ac:dyDescent="0.3">
      <c r="C14282" s="51"/>
    </row>
    <row r="14283" spans="3:3" x14ac:dyDescent="0.3">
      <c r="C14283" s="51"/>
    </row>
    <row r="14284" spans="3:3" x14ac:dyDescent="0.3">
      <c r="C14284" s="51"/>
    </row>
    <row r="14285" spans="3:3" x14ac:dyDescent="0.3">
      <c r="C14285" s="51"/>
    </row>
    <row r="14286" spans="3:3" x14ac:dyDescent="0.3">
      <c r="C14286" s="51"/>
    </row>
    <row r="14287" spans="3:3" x14ac:dyDescent="0.3">
      <c r="C14287" s="51"/>
    </row>
    <row r="14288" spans="3:3" x14ac:dyDescent="0.3">
      <c r="C14288" s="51"/>
    </row>
    <row r="14289" spans="3:3" x14ac:dyDescent="0.3">
      <c r="C14289" s="51"/>
    </row>
    <row r="14290" spans="3:3" x14ac:dyDescent="0.3">
      <c r="C14290" s="51"/>
    </row>
    <row r="14291" spans="3:3" x14ac:dyDescent="0.3">
      <c r="C14291" s="51"/>
    </row>
    <row r="14292" spans="3:3" x14ac:dyDescent="0.3">
      <c r="C14292" s="51"/>
    </row>
    <row r="14293" spans="3:3" x14ac:dyDescent="0.3">
      <c r="C14293" s="51"/>
    </row>
    <row r="14294" spans="3:3" x14ac:dyDescent="0.3">
      <c r="C14294" s="51"/>
    </row>
    <row r="14295" spans="3:3" x14ac:dyDescent="0.3">
      <c r="C14295" s="51"/>
    </row>
    <row r="14296" spans="3:3" x14ac:dyDescent="0.3">
      <c r="C14296" s="51"/>
    </row>
    <row r="14297" spans="3:3" x14ac:dyDescent="0.3">
      <c r="C14297" s="51"/>
    </row>
    <row r="14298" spans="3:3" x14ac:dyDescent="0.3">
      <c r="C14298" s="51"/>
    </row>
    <row r="14299" spans="3:3" x14ac:dyDescent="0.3">
      <c r="C14299" s="51"/>
    </row>
    <row r="14300" spans="3:3" x14ac:dyDescent="0.3">
      <c r="C14300" s="51"/>
    </row>
    <row r="14301" spans="3:3" x14ac:dyDescent="0.3">
      <c r="C14301" s="51"/>
    </row>
    <row r="14302" spans="3:3" x14ac:dyDescent="0.3">
      <c r="C14302" s="51"/>
    </row>
    <row r="14303" spans="3:3" x14ac:dyDescent="0.3">
      <c r="C14303" s="51"/>
    </row>
    <row r="14304" spans="3:3" x14ac:dyDescent="0.3">
      <c r="C14304" s="51"/>
    </row>
    <row r="14305" spans="3:3" x14ac:dyDescent="0.3">
      <c r="C14305" s="51"/>
    </row>
    <row r="14306" spans="3:3" x14ac:dyDescent="0.3">
      <c r="C14306" s="51"/>
    </row>
    <row r="14307" spans="3:3" x14ac:dyDescent="0.3">
      <c r="C14307" s="51"/>
    </row>
    <row r="14308" spans="3:3" x14ac:dyDescent="0.3">
      <c r="C14308" s="51"/>
    </row>
    <row r="14309" spans="3:3" x14ac:dyDescent="0.3">
      <c r="C14309" s="51"/>
    </row>
    <row r="14310" spans="3:3" x14ac:dyDescent="0.3">
      <c r="C14310" s="51"/>
    </row>
    <row r="14311" spans="3:3" x14ac:dyDescent="0.3">
      <c r="C14311" s="51"/>
    </row>
    <row r="14312" spans="3:3" x14ac:dyDescent="0.3">
      <c r="C14312" s="51"/>
    </row>
    <row r="14313" spans="3:3" x14ac:dyDescent="0.3">
      <c r="C14313" s="51"/>
    </row>
    <row r="14314" spans="3:3" x14ac:dyDescent="0.3">
      <c r="C14314" s="51"/>
    </row>
    <row r="14315" spans="3:3" x14ac:dyDescent="0.3">
      <c r="C14315" s="51"/>
    </row>
    <row r="14316" spans="3:3" x14ac:dyDescent="0.3">
      <c r="C14316" s="51"/>
    </row>
    <row r="14317" spans="3:3" x14ac:dyDescent="0.3">
      <c r="C14317" s="51"/>
    </row>
    <row r="14318" spans="3:3" x14ac:dyDescent="0.3">
      <c r="C14318" s="51"/>
    </row>
    <row r="14319" spans="3:3" x14ac:dyDescent="0.3">
      <c r="C14319" s="51"/>
    </row>
    <row r="14320" spans="3:3" x14ac:dyDescent="0.3">
      <c r="C14320" s="51"/>
    </row>
    <row r="14321" spans="3:3" x14ac:dyDescent="0.3">
      <c r="C14321" s="51"/>
    </row>
    <row r="14322" spans="3:3" x14ac:dyDescent="0.3">
      <c r="C14322" s="51"/>
    </row>
    <row r="14323" spans="3:3" x14ac:dyDescent="0.3">
      <c r="C14323" s="51"/>
    </row>
    <row r="14324" spans="3:3" x14ac:dyDescent="0.3">
      <c r="C14324" s="51"/>
    </row>
    <row r="14325" spans="3:3" x14ac:dyDescent="0.3">
      <c r="C14325" s="51"/>
    </row>
    <row r="14326" spans="3:3" x14ac:dyDescent="0.3">
      <c r="C14326" s="51"/>
    </row>
    <row r="14327" spans="3:3" x14ac:dyDescent="0.3">
      <c r="C14327" s="51"/>
    </row>
    <row r="14328" spans="3:3" x14ac:dyDescent="0.3">
      <c r="C14328" s="51"/>
    </row>
    <row r="14329" spans="3:3" x14ac:dyDescent="0.3">
      <c r="C14329" s="51"/>
    </row>
    <row r="14330" spans="3:3" x14ac:dyDescent="0.3">
      <c r="C14330" s="51"/>
    </row>
    <row r="14331" spans="3:3" x14ac:dyDescent="0.3">
      <c r="C14331" s="51"/>
    </row>
    <row r="14332" spans="3:3" x14ac:dyDescent="0.3">
      <c r="C14332" s="51"/>
    </row>
    <row r="14333" spans="3:3" x14ac:dyDescent="0.3">
      <c r="C14333" s="51"/>
    </row>
    <row r="14334" spans="3:3" x14ac:dyDescent="0.3">
      <c r="C14334" s="51"/>
    </row>
    <row r="14335" spans="3:3" x14ac:dyDescent="0.3">
      <c r="C14335" s="51"/>
    </row>
    <row r="14336" spans="3:3" x14ac:dyDescent="0.3">
      <c r="C14336" s="51"/>
    </row>
    <row r="14337" spans="3:3" x14ac:dyDescent="0.3">
      <c r="C14337" s="51"/>
    </row>
    <row r="14338" spans="3:3" x14ac:dyDescent="0.3">
      <c r="C14338" s="51"/>
    </row>
    <row r="14339" spans="3:3" x14ac:dyDescent="0.3">
      <c r="C14339" s="51"/>
    </row>
    <row r="14340" spans="3:3" x14ac:dyDescent="0.3">
      <c r="C14340" s="51"/>
    </row>
    <row r="14341" spans="3:3" x14ac:dyDescent="0.3">
      <c r="C14341" s="51"/>
    </row>
    <row r="14342" spans="3:3" x14ac:dyDescent="0.3">
      <c r="C14342" s="51"/>
    </row>
    <row r="14343" spans="3:3" x14ac:dyDescent="0.3">
      <c r="C14343" s="51"/>
    </row>
    <row r="14344" spans="3:3" x14ac:dyDescent="0.3">
      <c r="C14344" s="51"/>
    </row>
    <row r="14345" spans="3:3" x14ac:dyDescent="0.3">
      <c r="C14345" s="51"/>
    </row>
    <row r="14346" spans="3:3" x14ac:dyDescent="0.3">
      <c r="C14346" s="51"/>
    </row>
    <row r="14347" spans="3:3" x14ac:dyDescent="0.3">
      <c r="C14347" s="51"/>
    </row>
    <row r="14348" spans="3:3" x14ac:dyDescent="0.3">
      <c r="C14348" s="51"/>
    </row>
    <row r="14349" spans="3:3" x14ac:dyDescent="0.3">
      <c r="C14349" s="51"/>
    </row>
    <row r="14350" spans="3:3" x14ac:dyDescent="0.3">
      <c r="C14350" s="51"/>
    </row>
    <row r="14351" spans="3:3" x14ac:dyDescent="0.3">
      <c r="C14351" s="51"/>
    </row>
    <row r="14352" spans="3:3" x14ac:dyDescent="0.3">
      <c r="C14352" s="51"/>
    </row>
    <row r="14353" spans="3:3" x14ac:dyDescent="0.3">
      <c r="C14353" s="51"/>
    </row>
    <row r="14354" spans="3:3" x14ac:dyDescent="0.3">
      <c r="C14354" s="51"/>
    </row>
    <row r="14355" spans="3:3" x14ac:dyDescent="0.3">
      <c r="C14355" s="51"/>
    </row>
    <row r="14356" spans="3:3" x14ac:dyDescent="0.3">
      <c r="C14356" s="51"/>
    </row>
    <row r="14357" spans="3:3" x14ac:dyDescent="0.3">
      <c r="C14357" s="51"/>
    </row>
    <row r="14358" spans="3:3" x14ac:dyDescent="0.3">
      <c r="C14358" s="51"/>
    </row>
    <row r="14359" spans="3:3" x14ac:dyDescent="0.3">
      <c r="C14359" s="51"/>
    </row>
    <row r="14360" spans="3:3" x14ac:dyDescent="0.3">
      <c r="C14360" s="51"/>
    </row>
    <row r="14361" spans="3:3" x14ac:dyDescent="0.3">
      <c r="C14361" s="51"/>
    </row>
    <row r="14362" spans="3:3" x14ac:dyDescent="0.3">
      <c r="C14362" s="51"/>
    </row>
    <row r="14363" spans="3:3" x14ac:dyDescent="0.3">
      <c r="C14363" s="51"/>
    </row>
    <row r="14364" spans="3:3" x14ac:dyDescent="0.3">
      <c r="C14364" s="51"/>
    </row>
    <row r="14365" spans="3:3" x14ac:dyDescent="0.3">
      <c r="C14365" s="51"/>
    </row>
    <row r="14366" spans="3:3" x14ac:dyDescent="0.3">
      <c r="C14366" s="51"/>
    </row>
    <row r="14367" spans="3:3" x14ac:dyDescent="0.3">
      <c r="C14367" s="51"/>
    </row>
    <row r="14368" spans="3:3" x14ac:dyDescent="0.3">
      <c r="C14368" s="51"/>
    </row>
    <row r="14369" spans="3:3" x14ac:dyDescent="0.3">
      <c r="C14369" s="51"/>
    </row>
    <row r="14370" spans="3:3" x14ac:dyDescent="0.3">
      <c r="C14370" s="51"/>
    </row>
    <row r="14371" spans="3:3" x14ac:dyDescent="0.3">
      <c r="C14371" s="51"/>
    </row>
    <row r="14372" spans="3:3" x14ac:dyDescent="0.3">
      <c r="C14372" s="51"/>
    </row>
    <row r="14373" spans="3:3" x14ac:dyDescent="0.3">
      <c r="C14373" s="51"/>
    </row>
    <row r="14374" spans="3:3" x14ac:dyDescent="0.3">
      <c r="C14374" s="51"/>
    </row>
    <row r="14375" spans="3:3" x14ac:dyDescent="0.3">
      <c r="C14375" s="51"/>
    </row>
    <row r="14376" spans="3:3" x14ac:dyDescent="0.3">
      <c r="C14376" s="51"/>
    </row>
    <row r="14377" spans="3:3" x14ac:dyDescent="0.3">
      <c r="C14377" s="51"/>
    </row>
    <row r="14378" spans="3:3" x14ac:dyDescent="0.3">
      <c r="C14378" s="51"/>
    </row>
    <row r="14379" spans="3:3" x14ac:dyDescent="0.3">
      <c r="C14379" s="51"/>
    </row>
    <row r="14380" spans="3:3" x14ac:dyDescent="0.3">
      <c r="C14380" s="51"/>
    </row>
    <row r="14381" spans="3:3" x14ac:dyDescent="0.3">
      <c r="C14381" s="51"/>
    </row>
    <row r="14382" spans="3:3" x14ac:dyDescent="0.3">
      <c r="C14382" s="51"/>
    </row>
    <row r="14383" spans="3:3" x14ac:dyDescent="0.3">
      <c r="C14383" s="51"/>
    </row>
    <row r="14384" spans="3:3" x14ac:dyDescent="0.3">
      <c r="C14384" s="51"/>
    </row>
    <row r="14385" spans="3:3" x14ac:dyDescent="0.3">
      <c r="C14385" s="51"/>
    </row>
    <row r="14386" spans="3:3" x14ac:dyDescent="0.3">
      <c r="C14386" s="51"/>
    </row>
    <row r="14387" spans="3:3" x14ac:dyDescent="0.3">
      <c r="C14387" s="51"/>
    </row>
    <row r="14388" spans="3:3" x14ac:dyDescent="0.3">
      <c r="C14388" s="51"/>
    </row>
    <row r="14389" spans="3:3" x14ac:dyDescent="0.3">
      <c r="C14389" s="51"/>
    </row>
    <row r="14390" spans="3:3" x14ac:dyDescent="0.3">
      <c r="C14390" s="51"/>
    </row>
    <row r="14391" spans="3:3" x14ac:dyDescent="0.3">
      <c r="C14391" s="51"/>
    </row>
    <row r="14392" spans="3:3" x14ac:dyDescent="0.3">
      <c r="C14392" s="51"/>
    </row>
    <row r="14393" spans="3:3" x14ac:dyDescent="0.3">
      <c r="C14393" s="51"/>
    </row>
    <row r="14394" spans="3:3" x14ac:dyDescent="0.3">
      <c r="C14394" s="51"/>
    </row>
    <row r="14395" spans="3:3" x14ac:dyDescent="0.3">
      <c r="C14395" s="51"/>
    </row>
    <row r="14396" spans="3:3" x14ac:dyDescent="0.3">
      <c r="C14396" s="51"/>
    </row>
    <row r="14397" spans="3:3" x14ac:dyDescent="0.3">
      <c r="C14397" s="51"/>
    </row>
    <row r="14398" spans="3:3" x14ac:dyDescent="0.3">
      <c r="C14398" s="51"/>
    </row>
    <row r="14399" spans="3:3" x14ac:dyDescent="0.3">
      <c r="C14399" s="51"/>
    </row>
    <row r="14400" spans="3:3" x14ac:dyDescent="0.3">
      <c r="C14400" s="51"/>
    </row>
    <row r="14401" spans="3:3" x14ac:dyDescent="0.3">
      <c r="C14401" s="51"/>
    </row>
    <row r="14402" spans="3:3" x14ac:dyDescent="0.3">
      <c r="C14402" s="51"/>
    </row>
    <row r="14403" spans="3:3" x14ac:dyDescent="0.3">
      <c r="C14403" s="51"/>
    </row>
    <row r="14404" spans="3:3" x14ac:dyDescent="0.3">
      <c r="C14404" s="51"/>
    </row>
    <row r="14405" spans="3:3" x14ac:dyDescent="0.3">
      <c r="C14405" s="51"/>
    </row>
    <row r="14406" spans="3:3" x14ac:dyDescent="0.3">
      <c r="C14406" s="51"/>
    </row>
    <row r="14407" spans="3:3" x14ac:dyDescent="0.3">
      <c r="C14407" s="51"/>
    </row>
    <row r="14408" spans="3:3" x14ac:dyDescent="0.3">
      <c r="C14408" s="51"/>
    </row>
    <row r="14409" spans="3:3" x14ac:dyDescent="0.3">
      <c r="C14409" s="51"/>
    </row>
    <row r="14410" spans="3:3" x14ac:dyDescent="0.3">
      <c r="C14410" s="51"/>
    </row>
    <row r="14411" spans="3:3" x14ac:dyDescent="0.3">
      <c r="C14411" s="51"/>
    </row>
    <row r="14412" spans="3:3" x14ac:dyDescent="0.3">
      <c r="C14412" s="51"/>
    </row>
    <row r="14413" spans="3:3" x14ac:dyDescent="0.3">
      <c r="C14413" s="51"/>
    </row>
    <row r="14414" spans="3:3" x14ac:dyDescent="0.3">
      <c r="C14414" s="51"/>
    </row>
    <row r="14415" spans="3:3" x14ac:dyDescent="0.3">
      <c r="C14415" s="51"/>
    </row>
    <row r="14416" spans="3:3" x14ac:dyDescent="0.3">
      <c r="C14416" s="51"/>
    </row>
    <row r="14417" spans="3:3" x14ac:dyDescent="0.3">
      <c r="C14417" s="51"/>
    </row>
    <row r="14418" spans="3:3" x14ac:dyDescent="0.3">
      <c r="C14418" s="51"/>
    </row>
    <row r="14419" spans="3:3" x14ac:dyDescent="0.3">
      <c r="C14419" s="51"/>
    </row>
    <row r="14420" spans="3:3" x14ac:dyDescent="0.3">
      <c r="C14420" s="51"/>
    </row>
    <row r="14421" spans="3:3" x14ac:dyDescent="0.3">
      <c r="C14421" s="51"/>
    </row>
    <row r="14422" spans="3:3" x14ac:dyDescent="0.3">
      <c r="C14422" s="51"/>
    </row>
    <row r="14423" spans="3:3" x14ac:dyDescent="0.3">
      <c r="C14423" s="51"/>
    </row>
    <row r="14424" spans="3:3" x14ac:dyDescent="0.3">
      <c r="C14424" s="51"/>
    </row>
    <row r="14425" spans="3:3" x14ac:dyDescent="0.3">
      <c r="C14425" s="51"/>
    </row>
    <row r="14426" spans="3:3" x14ac:dyDescent="0.3">
      <c r="C14426" s="51"/>
    </row>
    <row r="14427" spans="3:3" x14ac:dyDescent="0.3">
      <c r="C14427" s="51"/>
    </row>
    <row r="14428" spans="3:3" x14ac:dyDescent="0.3">
      <c r="C14428" s="51"/>
    </row>
    <row r="14429" spans="3:3" x14ac:dyDescent="0.3">
      <c r="C14429" s="51"/>
    </row>
    <row r="14430" spans="3:3" x14ac:dyDescent="0.3">
      <c r="C14430" s="51"/>
    </row>
    <row r="14431" spans="3:3" x14ac:dyDescent="0.3">
      <c r="C14431" s="51"/>
    </row>
    <row r="14432" spans="3:3" x14ac:dyDescent="0.3">
      <c r="C14432" s="51"/>
    </row>
    <row r="14433" spans="3:3" x14ac:dyDescent="0.3">
      <c r="C14433" s="51"/>
    </row>
    <row r="14434" spans="3:3" x14ac:dyDescent="0.3">
      <c r="C14434" s="51"/>
    </row>
    <row r="14435" spans="3:3" x14ac:dyDescent="0.3">
      <c r="C14435" s="51"/>
    </row>
    <row r="14436" spans="3:3" x14ac:dyDescent="0.3">
      <c r="C14436" s="51"/>
    </row>
    <row r="14437" spans="3:3" x14ac:dyDescent="0.3">
      <c r="C14437" s="51"/>
    </row>
    <row r="14438" spans="3:3" x14ac:dyDescent="0.3">
      <c r="C14438" s="51"/>
    </row>
    <row r="14439" spans="3:3" x14ac:dyDescent="0.3">
      <c r="C14439" s="51"/>
    </row>
    <row r="14440" spans="3:3" x14ac:dyDescent="0.3">
      <c r="C14440" s="51"/>
    </row>
    <row r="14441" spans="3:3" x14ac:dyDescent="0.3">
      <c r="C14441" s="51"/>
    </row>
    <row r="14442" spans="3:3" x14ac:dyDescent="0.3">
      <c r="C14442" s="51"/>
    </row>
    <row r="14443" spans="3:3" x14ac:dyDescent="0.3">
      <c r="C14443" s="51"/>
    </row>
    <row r="14444" spans="3:3" x14ac:dyDescent="0.3">
      <c r="C14444" s="51"/>
    </row>
    <row r="14445" spans="3:3" x14ac:dyDescent="0.3">
      <c r="C14445" s="51"/>
    </row>
    <row r="14446" spans="3:3" x14ac:dyDescent="0.3">
      <c r="C14446" s="51"/>
    </row>
    <row r="14447" spans="3:3" x14ac:dyDescent="0.3">
      <c r="C14447" s="51"/>
    </row>
    <row r="14448" spans="3:3" x14ac:dyDescent="0.3">
      <c r="C14448" s="51"/>
    </row>
    <row r="14449" spans="3:3" x14ac:dyDescent="0.3">
      <c r="C14449" s="51"/>
    </row>
    <row r="14450" spans="3:3" x14ac:dyDescent="0.3">
      <c r="C14450" s="51"/>
    </row>
    <row r="14451" spans="3:3" x14ac:dyDescent="0.3">
      <c r="C14451" s="51"/>
    </row>
    <row r="14452" spans="3:3" x14ac:dyDescent="0.3">
      <c r="C14452" s="51"/>
    </row>
    <row r="14453" spans="3:3" x14ac:dyDescent="0.3">
      <c r="C14453" s="51"/>
    </row>
    <row r="14454" spans="3:3" x14ac:dyDescent="0.3">
      <c r="C14454" s="51"/>
    </row>
    <row r="14455" spans="3:3" x14ac:dyDescent="0.3">
      <c r="C14455" s="51"/>
    </row>
    <row r="14456" spans="3:3" x14ac:dyDescent="0.3">
      <c r="C14456" s="51"/>
    </row>
    <row r="14457" spans="3:3" x14ac:dyDescent="0.3">
      <c r="C14457" s="51"/>
    </row>
    <row r="14458" spans="3:3" x14ac:dyDescent="0.3">
      <c r="C14458" s="51"/>
    </row>
    <row r="14459" spans="3:3" x14ac:dyDescent="0.3">
      <c r="C14459" s="51"/>
    </row>
    <row r="14460" spans="3:3" x14ac:dyDescent="0.3">
      <c r="C14460" s="51"/>
    </row>
    <row r="14461" spans="3:3" x14ac:dyDescent="0.3">
      <c r="C14461" s="51"/>
    </row>
    <row r="14462" spans="3:3" x14ac:dyDescent="0.3">
      <c r="C14462" s="51"/>
    </row>
    <row r="14463" spans="3:3" x14ac:dyDescent="0.3">
      <c r="C14463" s="51"/>
    </row>
    <row r="14464" spans="3:3" x14ac:dyDescent="0.3">
      <c r="C14464" s="51"/>
    </row>
    <row r="14465" spans="3:3" x14ac:dyDescent="0.3">
      <c r="C14465" s="51"/>
    </row>
    <row r="14466" spans="3:3" x14ac:dyDescent="0.3">
      <c r="C14466" s="51"/>
    </row>
    <row r="14467" spans="3:3" x14ac:dyDescent="0.3">
      <c r="C14467" s="51"/>
    </row>
    <row r="14468" spans="3:3" x14ac:dyDescent="0.3">
      <c r="C14468" s="51"/>
    </row>
    <row r="14469" spans="3:3" x14ac:dyDescent="0.3">
      <c r="C14469" s="51"/>
    </row>
    <row r="14470" spans="3:3" x14ac:dyDescent="0.3">
      <c r="C14470" s="51"/>
    </row>
    <row r="14471" spans="3:3" x14ac:dyDescent="0.3">
      <c r="C14471" s="51"/>
    </row>
    <row r="14472" spans="3:3" x14ac:dyDescent="0.3">
      <c r="C14472" s="51"/>
    </row>
    <row r="14473" spans="3:3" x14ac:dyDescent="0.3">
      <c r="C14473" s="51"/>
    </row>
    <row r="14474" spans="3:3" x14ac:dyDescent="0.3">
      <c r="C14474" s="51"/>
    </row>
    <row r="14475" spans="3:3" x14ac:dyDescent="0.3">
      <c r="C14475" s="51"/>
    </row>
    <row r="14476" spans="3:3" x14ac:dyDescent="0.3">
      <c r="C14476" s="51"/>
    </row>
    <row r="14477" spans="3:3" x14ac:dyDescent="0.3">
      <c r="C14477" s="51"/>
    </row>
    <row r="14478" spans="3:3" x14ac:dyDescent="0.3">
      <c r="C14478" s="51"/>
    </row>
    <row r="14479" spans="3:3" x14ac:dyDescent="0.3">
      <c r="C14479" s="51"/>
    </row>
    <row r="14480" spans="3:3" x14ac:dyDescent="0.3">
      <c r="C14480" s="51"/>
    </row>
    <row r="14481" spans="3:3" x14ac:dyDescent="0.3">
      <c r="C14481" s="51"/>
    </row>
    <row r="14482" spans="3:3" x14ac:dyDescent="0.3">
      <c r="C14482" s="51"/>
    </row>
    <row r="14483" spans="3:3" x14ac:dyDescent="0.3">
      <c r="C14483" s="51"/>
    </row>
    <row r="14484" spans="3:3" x14ac:dyDescent="0.3">
      <c r="C14484" s="51"/>
    </row>
    <row r="14485" spans="3:3" x14ac:dyDescent="0.3">
      <c r="C14485" s="51"/>
    </row>
    <row r="14486" spans="3:3" x14ac:dyDescent="0.3">
      <c r="C14486" s="51"/>
    </row>
    <row r="14487" spans="3:3" x14ac:dyDescent="0.3">
      <c r="C14487" s="51"/>
    </row>
    <row r="14488" spans="3:3" x14ac:dyDescent="0.3">
      <c r="C14488" s="51"/>
    </row>
    <row r="14489" spans="3:3" x14ac:dyDescent="0.3">
      <c r="C14489" s="51"/>
    </row>
    <row r="14490" spans="3:3" x14ac:dyDescent="0.3">
      <c r="C14490" s="51"/>
    </row>
    <row r="14491" spans="3:3" x14ac:dyDescent="0.3">
      <c r="C14491" s="51"/>
    </row>
    <row r="14492" spans="3:3" x14ac:dyDescent="0.3">
      <c r="C14492" s="51"/>
    </row>
    <row r="14493" spans="3:3" x14ac:dyDescent="0.3">
      <c r="C14493" s="51"/>
    </row>
    <row r="14494" spans="3:3" x14ac:dyDescent="0.3">
      <c r="C14494" s="51"/>
    </row>
    <row r="14495" spans="3:3" x14ac:dyDescent="0.3">
      <c r="C14495" s="51"/>
    </row>
    <row r="14496" spans="3:3" x14ac:dyDescent="0.3">
      <c r="C14496" s="51"/>
    </row>
    <row r="14497" spans="3:3" x14ac:dyDescent="0.3">
      <c r="C14497" s="51"/>
    </row>
    <row r="14498" spans="3:3" x14ac:dyDescent="0.3">
      <c r="C14498" s="51"/>
    </row>
    <row r="14499" spans="3:3" x14ac:dyDescent="0.3">
      <c r="C14499" s="51"/>
    </row>
    <row r="14500" spans="3:3" x14ac:dyDescent="0.3">
      <c r="C14500" s="51"/>
    </row>
    <row r="14501" spans="3:3" x14ac:dyDescent="0.3">
      <c r="C14501" s="51"/>
    </row>
    <row r="14502" spans="3:3" x14ac:dyDescent="0.3">
      <c r="C14502" s="51"/>
    </row>
    <row r="14503" spans="3:3" x14ac:dyDescent="0.3">
      <c r="C14503" s="51"/>
    </row>
    <row r="14504" spans="3:3" x14ac:dyDescent="0.3">
      <c r="C14504" s="51"/>
    </row>
    <row r="14505" spans="3:3" x14ac:dyDescent="0.3">
      <c r="C14505" s="51"/>
    </row>
    <row r="14506" spans="3:3" x14ac:dyDescent="0.3">
      <c r="C14506" s="51"/>
    </row>
    <row r="14507" spans="3:3" x14ac:dyDescent="0.3">
      <c r="C14507" s="51"/>
    </row>
    <row r="14508" spans="3:3" x14ac:dyDescent="0.3">
      <c r="C14508" s="51"/>
    </row>
    <row r="14509" spans="3:3" x14ac:dyDescent="0.3">
      <c r="C14509" s="51"/>
    </row>
    <row r="14510" spans="3:3" x14ac:dyDescent="0.3">
      <c r="C14510" s="51"/>
    </row>
    <row r="14511" spans="3:3" x14ac:dyDescent="0.3">
      <c r="C14511" s="51"/>
    </row>
    <row r="14512" spans="3:3" x14ac:dyDescent="0.3">
      <c r="C14512" s="51"/>
    </row>
    <row r="14513" spans="3:3" x14ac:dyDescent="0.3">
      <c r="C14513" s="51"/>
    </row>
    <row r="14514" spans="3:3" x14ac:dyDescent="0.3">
      <c r="C14514" s="51"/>
    </row>
    <row r="14515" spans="3:3" x14ac:dyDescent="0.3">
      <c r="C14515" s="51"/>
    </row>
    <row r="14516" spans="3:3" x14ac:dyDescent="0.3">
      <c r="C14516" s="51"/>
    </row>
    <row r="14517" spans="3:3" x14ac:dyDescent="0.3">
      <c r="C14517" s="51"/>
    </row>
    <row r="14518" spans="3:3" x14ac:dyDescent="0.3">
      <c r="C14518" s="51"/>
    </row>
    <row r="14519" spans="3:3" x14ac:dyDescent="0.3">
      <c r="C14519" s="51"/>
    </row>
    <row r="14520" spans="3:3" x14ac:dyDescent="0.3">
      <c r="C14520" s="51"/>
    </row>
    <row r="14521" spans="3:3" x14ac:dyDescent="0.3">
      <c r="C14521" s="51"/>
    </row>
    <row r="14522" spans="3:3" x14ac:dyDescent="0.3">
      <c r="C14522" s="51"/>
    </row>
    <row r="14523" spans="3:3" x14ac:dyDescent="0.3">
      <c r="C14523" s="51"/>
    </row>
    <row r="14524" spans="3:3" x14ac:dyDescent="0.3">
      <c r="C14524" s="51"/>
    </row>
    <row r="14525" spans="3:3" x14ac:dyDescent="0.3">
      <c r="C14525" s="51"/>
    </row>
    <row r="14526" spans="3:3" x14ac:dyDescent="0.3">
      <c r="C14526" s="51"/>
    </row>
    <row r="14527" spans="3:3" x14ac:dyDescent="0.3">
      <c r="C14527" s="51"/>
    </row>
    <row r="14528" spans="3:3" x14ac:dyDescent="0.3">
      <c r="C14528" s="51"/>
    </row>
    <row r="14529" spans="3:3" x14ac:dyDescent="0.3">
      <c r="C14529" s="51"/>
    </row>
    <row r="14530" spans="3:3" x14ac:dyDescent="0.3">
      <c r="C14530" s="51"/>
    </row>
    <row r="14531" spans="3:3" x14ac:dyDescent="0.3">
      <c r="C14531" s="51"/>
    </row>
    <row r="14532" spans="3:3" x14ac:dyDescent="0.3">
      <c r="C14532" s="51"/>
    </row>
    <row r="14533" spans="3:3" x14ac:dyDescent="0.3">
      <c r="C14533" s="51"/>
    </row>
    <row r="14534" spans="3:3" x14ac:dyDescent="0.3">
      <c r="C14534" s="51"/>
    </row>
    <row r="14535" spans="3:3" x14ac:dyDescent="0.3">
      <c r="C14535" s="51"/>
    </row>
    <row r="14536" spans="3:3" x14ac:dyDescent="0.3">
      <c r="C14536" s="51"/>
    </row>
    <row r="14537" spans="3:3" x14ac:dyDescent="0.3">
      <c r="C14537" s="51"/>
    </row>
    <row r="14538" spans="3:3" x14ac:dyDescent="0.3">
      <c r="C14538" s="51"/>
    </row>
    <row r="14539" spans="3:3" x14ac:dyDescent="0.3">
      <c r="C14539" s="51"/>
    </row>
    <row r="14540" spans="3:3" x14ac:dyDescent="0.3">
      <c r="C14540" s="51"/>
    </row>
    <row r="14541" spans="3:3" x14ac:dyDescent="0.3">
      <c r="C14541" s="51"/>
    </row>
    <row r="14542" spans="3:3" x14ac:dyDescent="0.3">
      <c r="C14542" s="51"/>
    </row>
    <row r="14543" spans="3:3" x14ac:dyDescent="0.3">
      <c r="C14543" s="51"/>
    </row>
    <row r="14544" spans="3:3" x14ac:dyDescent="0.3">
      <c r="C14544" s="51"/>
    </row>
    <row r="14545" spans="3:3" x14ac:dyDescent="0.3">
      <c r="C14545" s="51"/>
    </row>
    <row r="14546" spans="3:3" x14ac:dyDescent="0.3">
      <c r="C14546" s="51"/>
    </row>
    <row r="14547" spans="3:3" x14ac:dyDescent="0.3">
      <c r="C14547" s="51"/>
    </row>
    <row r="14548" spans="3:3" x14ac:dyDescent="0.3">
      <c r="C14548" s="51"/>
    </row>
    <row r="14549" spans="3:3" x14ac:dyDescent="0.3">
      <c r="C14549" s="51"/>
    </row>
    <row r="14550" spans="3:3" x14ac:dyDescent="0.3">
      <c r="C14550" s="51"/>
    </row>
    <row r="14551" spans="3:3" x14ac:dyDescent="0.3">
      <c r="C14551" s="51"/>
    </row>
    <row r="14552" spans="3:3" x14ac:dyDescent="0.3">
      <c r="C14552" s="51"/>
    </row>
    <row r="14553" spans="3:3" x14ac:dyDescent="0.3">
      <c r="C14553" s="51"/>
    </row>
    <row r="14554" spans="3:3" x14ac:dyDescent="0.3">
      <c r="C14554" s="51"/>
    </row>
    <row r="14555" spans="3:3" x14ac:dyDescent="0.3">
      <c r="C14555" s="51"/>
    </row>
    <row r="14556" spans="3:3" x14ac:dyDescent="0.3">
      <c r="C14556" s="51"/>
    </row>
    <row r="14557" spans="3:3" x14ac:dyDescent="0.3">
      <c r="C14557" s="51"/>
    </row>
    <row r="14558" spans="3:3" x14ac:dyDescent="0.3">
      <c r="C14558" s="51"/>
    </row>
    <row r="14559" spans="3:3" x14ac:dyDescent="0.3">
      <c r="C14559" s="51"/>
    </row>
    <row r="14560" spans="3:3" x14ac:dyDescent="0.3">
      <c r="C14560" s="51"/>
    </row>
    <row r="14561" spans="3:3" x14ac:dyDescent="0.3">
      <c r="C14561" s="51"/>
    </row>
    <row r="14562" spans="3:3" x14ac:dyDescent="0.3">
      <c r="C14562" s="51"/>
    </row>
    <row r="14563" spans="3:3" x14ac:dyDescent="0.3">
      <c r="C14563" s="51"/>
    </row>
    <row r="14564" spans="3:3" x14ac:dyDescent="0.3">
      <c r="C14564" s="51"/>
    </row>
    <row r="14565" spans="3:3" x14ac:dyDescent="0.3">
      <c r="C14565" s="51"/>
    </row>
    <row r="14566" spans="3:3" x14ac:dyDescent="0.3">
      <c r="C14566" s="51"/>
    </row>
    <row r="14567" spans="3:3" x14ac:dyDescent="0.3">
      <c r="C14567" s="51"/>
    </row>
    <row r="14568" spans="3:3" x14ac:dyDescent="0.3">
      <c r="C14568" s="51"/>
    </row>
    <row r="14569" spans="3:3" x14ac:dyDescent="0.3">
      <c r="C14569" s="51"/>
    </row>
    <row r="14570" spans="3:3" x14ac:dyDescent="0.3">
      <c r="C14570" s="51"/>
    </row>
    <row r="14571" spans="3:3" x14ac:dyDescent="0.3">
      <c r="C14571" s="51"/>
    </row>
    <row r="14572" spans="3:3" x14ac:dyDescent="0.3">
      <c r="C14572" s="51"/>
    </row>
    <row r="14573" spans="3:3" x14ac:dyDescent="0.3">
      <c r="C14573" s="51"/>
    </row>
    <row r="14574" spans="3:3" x14ac:dyDescent="0.3">
      <c r="C14574" s="51"/>
    </row>
    <row r="14575" spans="3:3" x14ac:dyDescent="0.3">
      <c r="C14575" s="51"/>
    </row>
    <row r="14576" spans="3:3" x14ac:dyDescent="0.3">
      <c r="C14576" s="51"/>
    </row>
    <row r="14577" spans="3:3" x14ac:dyDescent="0.3">
      <c r="C14577" s="51"/>
    </row>
    <row r="14578" spans="3:3" x14ac:dyDescent="0.3">
      <c r="C14578" s="51"/>
    </row>
    <row r="14579" spans="3:3" x14ac:dyDescent="0.3">
      <c r="C14579" s="51"/>
    </row>
    <row r="14580" spans="3:3" x14ac:dyDescent="0.3">
      <c r="C14580" s="51"/>
    </row>
    <row r="14581" spans="3:3" x14ac:dyDescent="0.3">
      <c r="C14581" s="51"/>
    </row>
    <row r="14582" spans="3:3" x14ac:dyDescent="0.3">
      <c r="C14582" s="51"/>
    </row>
    <row r="14583" spans="3:3" x14ac:dyDescent="0.3">
      <c r="C14583" s="51"/>
    </row>
    <row r="14584" spans="3:3" x14ac:dyDescent="0.3">
      <c r="C14584" s="51"/>
    </row>
    <row r="14585" spans="3:3" x14ac:dyDescent="0.3">
      <c r="C14585" s="51"/>
    </row>
    <row r="14586" spans="3:3" x14ac:dyDescent="0.3">
      <c r="C14586" s="51"/>
    </row>
    <row r="14587" spans="3:3" x14ac:dyDescent="0.3">
      <c r="C14587" s="51"/>
    </row>
    <row r="14588" spans="3:3" x14ac:dyDescent="0.3">
      <c r="C14588" s="51"/>
    </row>
    <row r="14589" spans="3:3" x14ac:dyDescent="0.3">
      <c r="C14589" s="51"/>
    </row>
    <row r="14590" spans="3:3" x14ac:dyDescent="0.3">
      <c r="C14590" s="51"/>
    </row>
    <row r="14591" spans="3:3" x14ac:dyDescent="0.3">
      <c r="C14591" s="51"/>
    </row>
    <row r="14592" spans="3:3" x14ac:dyDescent="0.3">
      <c r="C14592" s="51"/>
    </row>
    <row r="14593" spans="3:3" x14ac:dyDescent="0.3">
      <c r="C14593" s="51"/>
    </row>
    <row r="14594" spans="3:3" x14ac:dyDescent="0.3">
      <c r="C14594" s="51"/>
    </row>
    <row r="14595" spans="3:3" x14ac:dyDescent="0.3">
      <c r="C14595" s="51"/>
    </row>
    <row r="14596" spans="3:3" x14ac:dyDescent="0.3">
      <c r="C14596" s="51"/>
    </row>
    <row r="14597" spans="3:3" x14ac:dyDescent="0.3">
      <c r="C14597" s="51"/>
    </row>
    <row r="14598" spans="3:3" x14ac:dyDescent="0.3">
      <c r="C14598" s="51"/>
    </row>
    <row r="14599" spans="3:3" x14ac:dyDescent="0.3">
      <c r="C14599" s="51"/>
    </row>
    <row r="14600" spans="3:3" x14ac:dyDescent="0.3">
      <c r="C14600" s="51"/>
    </row>
    <row r="14601" spans="3:3" x14ac:dyDescent="0.3">
      <c r="C14601" s="51"/>
    </row>
    <row r="14602" spans="3:3" x14ac:dyDescent="0.3">
      <c r="C14602" s="51"/>
    </row>
    <row r="14603" spans="3:3" x14ac:dyDescent="0.3">
      <c r="C14603" s="51"/>
    </row>
    <row r="14604" spans="3:3" x14ac:dyDescent="0.3">
      <c r="C14604" s="51"/>
    </row>
    <row r="14605" spans="3:3" x14ac:dyDescent="0.3">
      <c r="C14605" s="51"/>
    </row>
    <row r="14606" spans="3:3" x14ac:dyDescent="0.3">
      <c r="C14606" s="51"/>
    </row>
    <row r="14607" spans="3:3" x14ac:dyDescent="0.3">
      <c r="C14607" s="51"/>
    </row>
    <row r="14608" spans="3:3" x14ac:dyDescent="0.3">
      <c r="C14608" s="51"/>
    </row>
    <row r="14609" spans="3:3" x14ac:dyDescent="0.3">
      <c r="C14609" s="51"/>
    </row>
    <row r="14610" spans="3:3" x14ac:dyDescent="0.3">
      <c r="C14610" s="51"/>
    </row>
    <row r="14611" spans="3:3" x14ac:dyDescent="0.3">
      <c r="C14611" s="51"/>
    </row>
    <row r="14612" spans="3:3" x14ac:dyDescent="0.3">
      <c r="C14612" s="51"/>
    </row>
    <row r="14613" spans="3:3" x14ac:dyDescent="0.3">
      <c r="C14613" s="51"/>
    </row>
    <row r="14614" spans="3:3" x14ac:dyDescent="0.3">
      <c r="C14614" s="51"/>
    </row>
    <row r="14615" spans="3:3" x14ac:dyDescent="0.3">
      <c r="C14615" s="51"/>
    </row>
    <row r="14616" spans="3:3" x14ac:dyDescent="0.3">
      <c r="C14616" s="51"/>
    </row>
    <row r="14617" spans="3:3" x14ac:dyDescent="0.3">
      <c r="C14617" s="51"/>
    </row>
    <row r="14618" spans="3:3" x14ac:dyDescent="0.3">
      <c r="C14618" s="51"/>
    </row>
    <row r="14619" spans="3:3" x14ac:dyDescent="0.3">
      <c r="C14619" s="51"/>
    </row>
    <row r="14620" spans="3:3" x14ac:dyDescent="0.3">
      <c r="C14620" s="51"/>
    </row>
    <row r="14621" spans="3:3" x14ac:dyDescent="0.3">
      <c r="C14621" s="51"/>
    </row>
    <row r="14622" spans="3:3" x14ac:dyDescent="0.3">
      <c r="C14622" s="51"/>
    </row>
    <row r="14623" spans="3:3" x14ac:dyDescent="0.3">
      <c r="C14623" s="51"/>
    </row>
    <row r="14624" spans="3:3" x14ac:dyDescent="0.3">
      <c r="C14624" s="51"/>
    </row>
    <row r="14625" spans="3:3" x14ac:dyDescent="0.3">
      <c r="C14625" s="51"/>
    </row>
    <row r="14626" spans="3:3" x14ac:dyDescent="0.3">
      <c r="C14626" s="51"/>
    </row>
    <row r="14627" spans="3:3" x14ac:dyDescent="0.3">
      <c r="C14627" s="51"/>
    </row>
    <row r="14628" spans="3:3" x14ac:dyDescent="0.3">
      <c r="C14628" s="51"/>
    </row>
    <row r="14629" spans="3:3" x14ac:dyDescent="0.3">
      <c r="C14629" s="51"/>
    </row>
    <row r="14630" spans="3:3" x14ac:dyDescent="0.3">
      <c r="C14630" s="51"/>
    </row>
    <row r="14631" spans="3:3" x14ac:dyDescent="0.3">
      <c r="C14631" s="51"/>
    </row>
    <row r="14632" spans="3:3" x14ac:dyDescent="0.3">
      <c r="C14632" s="51"/>
    </row>
    <row r="14633" spans="3:3" x14ac:dyDescent="0.3">
      <c r="C14633" s="51"/>
    </row>
    <row r="14634" spans="3:3" x14ac:dyDescent="0.3">
      <c r="C14634" s="51"/>
    </row>
    <row r="14635" spans="3:3" x14ac:dyDescent="0.3">
      <c r="C14635" s="51"/>
    </row>
    <row r="14636" spans="3:3" x14ac:dyDescent="0.3">
      <c r="C14636" s="51"/>
    </row>
    <row r="14637" spans="3:3" x14ac:dyDescent="0.3">
      <c r="C14637" s="51"/>
    </row>
    <row r="14638" spans="3:3" x14ac:dyDescent="0.3">
      <c r="C14638" s="51"/>
    </row>
    <row r="14639" spans="3:3" x14ac:dyDescent="0.3">
      <c r="C14639" s="51"/>
    </row>
    <row r="14640" spans="3:3" x14ac:dyDescent="0.3">
      <c r="C14640" s="51"/>
    </row>
    <row r="14641" spans="3:3" x14ac:dyDescent="0.3">
      <c r="C14641" s="51"/>
    </row>
    <row r="14642" spans="3:3" x14ac:dyDescent="0.3">
      <c r="C14642" s="51"/>
    </row>
    <row r="14643" spans="3:3" x14ac:dyDescent="0.3">
      <c r="C14643" s="51"/>
    </row>
    <row r="14644" spans="3:3" x14ac:dyDescent="0.3">
      <c r="C14644" s="51"/>
    </row>
    <row r="14645" spans="3:3" x14ac:dyDescent="0.3">
      <c r="C14645" s="51"/>
    </row>
    <row r="14646" spans="3:3" x14ac:dyDescent="0.3">
      <c r="C14646" s="51"/>
    </row>
    <row r="14647" spans="3:3" x14ac:dyDescent="0.3">
      <c r="C14647" s="51"/>
    </row>
    <row r="14648" spans="3:3" x14ac:dyDescent="0.3">
      <c r="C14648" s="51"/>
    </row>
    <row r="14649" spans="3:3" x14ac:dyDescent="0.3">
      <c r="C14649" s="51"/>
    </row>
    <row r="14650" spans="3:3" x14ac:dyDescent="0.3">
      <c r="C14650" s="51"/>
    </row>
    <row r="14651" spans="3:3" x14ac:dyDescent="0.3">
      <c r="C14651" s="51"/>
    </row>
    <row r="14652" spans="3:3" x14ac:dyDescent="0.3">
      <c r="C14652" s="51"/>
    </row>
    <row r="14653" spans="3:3" x14ac:dyDescent="0.3">
      <c r="C14653" s="51"/>
    </row>
    <row r="14654" spans="3:3" x14ac:dyDescent="0.3">
      <c r="C14654" s="51"/>
    </row>
    <row r="14655" spans="3:3" x14ac:dyDescent="0.3">
      <c r="C14655" s="51"/>
    </row>
    <row r="14656" spans="3:3" x14ac:dyDescent="0.3">
      <c r="C14656" s="51"/>
    </row>
    <row r="14657" spans="3:3" x14ac:dyDescent="0.3">
      <c r="C14657" s="51"/>
    </row>
    <row r="14658" spans="3:3" x14ac:dyDescent="0.3">
      <c r="C14658" s="51"/>
    </row>
    <row r="14659" spans="3:3" x14ac:dyDescent="0.3">
      <c r="C14659" s="51"/>
    </row>
    <row r="14660" spans="3:3" x14ac:dyDescent="0.3">
      <c r="C14660" s="51"/>
    </row>
    <row r="14661" spans="3:3" x14ac:dyDescent="0.3">
      <c r="C14661" s="51"/>
    </row>
    <row r="14662" spans="3:3" x14ac:dyDescent="0.3">
      <c r="C14662" s="51"/>
    </row>
    <row r="14663" spans="3:3" x14ac:dyDescent="0.3">
      <c r="C14663" s="51"/>
    </row>
    <row r="14664" spans="3:3" x14ac:dyDescent="0.3">
      <c r="C14664" s="51"/>
    </row>
    <row r="14665" spans="3:3" x14ac:dyDescent="0.3">
      <c r="C14665" s="51"/>
    </row>
    <row r="14666" spans="3:3" x14ac:dyDescent="0.3">
      <c r="C14666" s="51"/>
    </row>
    <row r="14667" spans="3:3" x14ac:dyDescent="0.3">
      <c r="C14667" s="51"/>
    </row>
    <row r="14668" spans="3:3" x14ac:dyDescent="0.3">
      <c r="C14668" s="51"/>
    </row>
    <row r="14669" spans="3:3" x14ac:dyDescent="0.3">
      <c r="C14669" s="51"/>
    </row>
    <row r="14670" spans="3:3" x14ac:dyDescent="0.3">
      <c r="C14670" s="51"/>
    </row>
    <row r="14671" spans="3:3" x14ac:dyDescent="0.3">
      <c r="C14671" s="51"/>
    </row>
    <row r="14672" spans="3:3" x14ac:dyDescent="0.3">
      <c r="C14672" s="51"/>
    </row>
    <row r="14673" spans="3:3" x14ac:dyDescent="0.3">
      <c r="C14673" s="51"/>
    </row>
    <row r="14674" spans="3:3" x14ac:dyDescent="0.3">
      <c r="C14674" s="51"/>
    </row>
    <row r="14675" spans="3:3" x14ac:dyDescent="0.3">
      <c r="C14675" s="51"/>
    </row>
    <row r="14676" spans="3:3" x14ac:dyDescent="0.3">
      <c r="C14676" s="51"/>
    </row>
    <row r="14677" spans="3:3" x14ac:dyDescent="0.3">
      <c r="C14677" s="51"/>
    </row>
    <row r="14678" spans="3:3" x14ac:dyDescent="0.3">
      <c r="C14678" s="51"/>
    </row>
    <row r="14679" spans="3:3" x14ac:dyDescent="0.3">
      <c r="C14679" s="51"/>
    </row>
    <row r="14680" spans="3:3" x14ac:dyDescent="0.3">
      <c r="C14680" s="51"/>
    </row>
    <row r="14681" spans="3:3" x14ac:dyDescent="0.3">
      <c r="C14681" s="51"/>
    </row>
    <row r="14682" spans="3:3" x14ac:dyDescent="0.3">
      <c r="C14682" s="51"/>
    </row>
    <row r="14683" spans="3:3" x14ac:dyDescent="0.3">
      <c r="C14683" s="51"/>
    </row>
    <row r="14684" spans="3:3" x14ac:dyDescent="0.3">
      <c r="C14684" s="51"/>
    </row>
    <row r="14685" spans="3:3" x14ac:dyDescent="0.3">
      <c r="C14685" s="51"/>
    </row>
    <row r="14686" spans="3:3" x14ac:dyDescent="0.3">
      <c r="C14686" s="51"/>
    </row>
    <row r="14687" spans="3:3" x14ac:dyDescent="0.3">
      <c r="C14687" s="51"/>
    </row>
    <row r="14688" spans="3:3" x14ac:dyDescent="0.3">
      <c r="C14688" s="51"/>
    </row>
    <row r="14689" spans="3:3" x14ac:dyDescent="0.3">
      <c r="C14689" s="51"/>
    </row>
    <row r="14690" spans="3:3" x14ac:dyDescent="0.3">
      <c r="C14690" s="51"/>
    </row>
    <row r="14691" spans="3:3" x14ac:dyDescent="0.3">
      <c r="C14691" s="51"/>
    </row>
    <row r="14692" spans="3:3" x14ac:dyDescent="0.3">
      <c r="C14692" s="51"/>
    </row>
    <row r="14693" spans="3:3" x14ac:dyDescent="0.3">
      <c r="C14693" s="51"/>
    </row>
    <row r="14694" spans="3:3" x14ac:dyDescent="0.3">
      <c r="C14694" s="51"/>
    </row>
    <row r="14695" spans="3:3" x14ac:dyDescent="0.3">
      <c r="C14695" s="51"/>
    </row>
    <row r="14696" spans="3:3" x14ac:dyDescent="0.3">
      <c r="C14696" s="51"/>
    </row>
    <row r="14697" spans="3:3" x14ac:dyDescent="0.3">
      <c r="C14697" s="51"/>
    </row>
    <row r="14698" spans="3:3" x14ac:dyDescent="0.3">
      <c r="C14698" s="51"/>
    </row>
    <row r="14699" spans="3:3" x14ac:dyDescent="0.3">
      <c r="C14699" s="51"/>
    </row>
    <row r="14700" spans="3:3" x14ac:dyDescent="0.3">
      <c r="C14700" s="51"/>
    </row>
    <row r="14701" spans="3:3" x14ac:dyDescent="0.3">
      <c r="C14701" s="51"/>
    </row>
    <row r="14702" spans="3:3" x14ac:dyDescent="0.3">
      <c r="C14702" s="51"/>
    </row>
    <row r="14703" spans="3:3" x14ac:dyDescent="0.3">
      <c r="C14703" s="51"/>
    </row>
    <row r="14704" spans="3:3" x14ac:dyDescent="0.3">
      <c r="C14704" s="51"/>
    </row>
    <row r="14705" spans="3:3" x14ac:dyDescent="0.3">
      <c r="C14705" s="51"/>
    </row>
    <row r="14706" spans="3:3" x14ac:dyDescent="0.3">
      <c r="C14706" s="51"/>
    </row>
    <row r="14707" spans="3:3" x14ac:dyDescent="0.3">
      <c r="C14707" s="51"/>
    </row>
    <row r="14708" spans="3:3" x14ac:dyDescent="0.3">
      <c r="C14708" s="51"/>
    </row>
    <row r="14709" spans="3:3" x14ac:dyDescent="0.3">
      <c r="C14709" s="51"/>
    </row>
    <row r="14710" spans="3:3" x14ac:dyDescent="0.3">
      <c r="C14710" s="51"/>
    </row>
    <row r="14711" spans="3:3" x14ac:dyDescent="0.3">
      <c r="C14711" s="51"/>
    </row>
    <row r="14712" spans="3:3" x14ac:dyDescent="0.3">
      <c r="C14712" s="51"/>
    </row>
    <row r="14713" spans="3:3" x14ac:dyDescent="0.3">
      <c r="C14713" s="51"/>
    </row>
    <row r="14714" spans="3:3" x14ac:dyDescent="0.3">
      <c r="C14714" s="51"/>
    </row>
    <row r="14715" spans="3:3" x14ac:dyDescent="0.3">
      <c r="C14715" s="51"/>
    </row>
    <row r="14716" spans="3:3" x14ac:dyDescent="0.3">
      <c r="C14716" s="51"/>
    </row>
    <row r="14717" spans="3:3" x14ac:dyDescent="0.3">
      <c r="C14717" s="51"/>
    </row>
    <row r="14718" spans="3:3" x14ac:dyDescent="0.3">
      <c r="C14718" s="51"/>
    </row>
    <row r="14719" spans="3:3" x14ac:dyDescent="0.3">
      <c r="C14719" s="51"/>
    </row>
    <row r="14720" spans="3:3" x14ac:dyDescent="0.3">
      <c r="C14720" s="51"/>
    </row>
    <row r="14721" spans="3:3" x14ac:dyDescent="0.3">
      <c r="C14721" s="51"/>
    </row>
    <row r="14722" spans="3:3" x14ac:dyDescent="0.3">
      <c r="C14722" s="51"/>
    </row>
    <row r="14723" spans="3:3" x14ac:dyDescent="0.3">
      <c r="C14723" s="51"/>
    </row>
    <row r="14724" spans="3:3" x14ac:dyDescent="0.3">
      <c r="C14724" s="51"/>
    </row>
    <row r="14725" spans="3:3" x14ac:dyDescent="0.3">
      <c r="C14725" s="51"/>
    </row>
    <row r="14726" spans="3:3" x14ac:dyDescent="0.3">
      <c r="C14726" s="51"/>
    </row>
    <row r="14727" spans="3:3" x14ac:dyDescent="0.3">
      <c r="C14727" s="51"/>
    </row>
    <row r="14728" spans="3:3" x14ac:dyDescent="0.3">
      <c r="C14728" s="51"/>
    </row>
    <row r="14729" spans="3:3" x14ac:dyDescent="0.3">
      <c r="C14729" s="51"/>
    </row>
    <row r="14730" spans="3:3" x14ac:dyDescent="0.3">
      <c r="C14730" s="51"/>
    </row>
    <row r="14731" spans="3:3" x14ac:dyDescent="0.3">
      <c r="C14731" s="51"/>
    </row>
    <row r="14732" spans="3:3" x14ac:dyDescent="0.3">
      <c r="C14732" s="51"/>
    </row>
    <row r="14733" spans="3:3" x14ac:dyDescent="0.3">
      <c r="C14733" s="51"/>
    </row>
    <row r="14734" spans="3:3" x14ac:dyDescent="0.3">
      <c r="C14734" s="51"/>
    </row>
    <row r="14735" spans="3:3" x14ac:dyDescent="0.3">
      <c r="C14735" s="51"/>
    </row>
    <row r="14736" spans="3:3" x14ac:dyDescent="0.3">
      <c r="C14736" s="51"/>
    </row>
    <row r="14737" spans="3:3" x14ac:dyDescent="0.3">
      <c r="C14737" s="51"/>
    </row>
    <row r="14738" spans="3:3" x14ac:dyDescent="0.3">
      <c r="C14738" s="51"/>
    </row>
    <row r="14739" spans="3:3" x14ac:dyDescent="0.3">
      <c r="C14739" s="51"/>
    </row>
    <row r="14740" spans="3:3" x14ac:dyDescent="0.3">
      <c r="C14740" s="51"/>
    </row>
    <row r="14741" spans="3:3" x14ac:dyDescent="0.3">
      <c r="C14741" s="51"/>
    </row>
    <row r="14742" spans="3:3" x14ac:dyDescent="0.3">
      <c r="C14742" s="51"/>
    </row>
    <row r="14743" spans="3:3" x14ac:dyDescent="0.3">
      <c r="C14743" s="51"/>
    </row>
    <row r="14744" spans="3:3" x14ac:dyDescent="0.3">
      <c r="C14744" s="51"/>
    </row>
    <row r="14745" spans="3:3" x14ac:dyDescent="0.3">
      <c r="C14745" s="51"/>
    </row>
    <row r="14746" spans="3:3" x14ac:dyDescent="0.3">
      <c r="C14746" s="51"/>
    </row>
    <row r="14747" spans="3:3" x14ac:dyDescent="0.3">
      <c r="C14747" s="51"/>
    </row>
    <row r="14748" spans="3:3" x14ac:dyDescent="0.3">
      <c r="C14748" s="51"/>
    </row>
    <row r="14749" spans="3:3" x14ac:dyDescent="0.3">
      <c r="C14749" s="51"/>
    </row>
    <row r="14750" spans="3:3" x14ac:dyDescent="0.3">
      <c r="C14750" s="51"/>
    </row>
    <row r="14751" spans="3:3" x14ac:dyDescent="0.3">
      <c r="C14751" s="51"/>
    </row>
    <row r="14752" spans="3:3" x14ac:dyDescent="0.3">
      <c r="C14752" s="51"/>
    </row>
    <row r="14753" spans="3:3" x14ac:dyDescent="0.3">
      <c r="C14753" s="51"/>
    </row>
    <row r="14754" spans="3:3" x14ac:dyDescent="0.3">
      <c r="C14754" s="51"/>
    </row>
    <row r="14755" spans="3:3" x14ac:dyDescent="0.3">
      <c r="C14755" s="51"/>
    </row>
    <row r="14756" spans="3:3" x14ac:dyDescent="0.3">
      <c r="C14756" s="51"/>
    </row>
    <row r="14757" spans="3:3" x14ac:dyDescent="0.3">
      <c r="C14757" s="51"/>
    </row>
    <row r="14758" spans="3:3" x14ac:dyDescent="0.3">
      <c r="C14758" s="51"/>
    </row>
    <row r="14759" spans="3:3" x14ac:dyDescent="0.3">
      <c r="C14759" s="51"/>
    </row>
    <row r="14760" spans="3:3" x14ac:dyDescent="0.3">
      <c r="C14760" s="51"/>
    </row>
    <row r="14761" spans="3:3" x14ac:dyDescent="0.3">
      <c r="C14761" s="51"/>
    </row>
    <row r="14762" spans="3:3" x14ac:dyDescent="0.3">
      <c r="C14762" s="51"/>
    </row>
    <row r="14763" spans="3:3" x14ac:dyDescent="0.3">
      <c r="C14763" s="51"/>
    </row>
    <row r="14764" spans="3:3" x14ac:dyDescent="0.3">
      <c r="C14764" s="51"/>
    </row>
    <row r="14765" spans="3:3" x14ac:dyDescent="0.3">
      <c r="C14765" s="51"/>
    </row>
    <row r="14766" spans="3:3" x14ac:dyDescent="0.3">
      <c r="C14766" s="51"/>
    </row>
    <row r="14767" spans="3:3" x14ac:dyDescent="0.3">
      <c r="C14767" s="51"/>
    </row>
    <row r="14768" spans="3:3" x14ac:dyDescent="0.3">
      <c r="C14768" s="51"/>
    </row>
    <row r="14769" spans="3:3" x14ac:dyDescent="0.3">
      <c r="C14769" s="51"/>
    </row>
    <row r="14770" spans="3:3" x14ac:dyDescent="0.3">
      <c r="C14770" s="51"/>
    </row>
    <row r="14771" spans="3:3" x14ac:dyDescent="0.3">
      <c r="C14771" s="51"/>
    </row>
    <row r="14772" spans="3:3" x14ac:dyDescent="0.3">
      <c r="C14772" s="51"/>
    </row>
    <row r="14773" spans="3:3" x14ac:dyDescent="0.3">
      <c r="C14773" s="51"/>
    </row>
    <row r="14774" spans="3:3" x14ac:dyDescent="0.3">
      <c r="C14774" s="51"/>
    </row>
    <row r="14775" spans="3:3" x14ac:dyDescent="0.3">
      <c r="C14775" s="51"/>
    </row>
    <row r="14776" spans="3:3" x14ac:dyDescent="0.3">
      <c r="C14776" s="51"/>
    </row>
    <row r="14777" spans="3:3" x14ac:dyDescent="0.3">
      <c r="C14777" s="51"/>
    </row>
    <row r="14778" spans="3:3" x14ac:dyDescent="0.3">
      <c r="C14778" s="51"/>
    </row>
    <row r="14779" spans="3:3" x14ac:dyDescent="0.3">
      <c r="C14779" s="51"/>
    </row>
    <row r="14780" spans="3:3" x14ac:dyDescent="0.3">
      <c r="C14780" s="51"/>
    </row>
    <row r="14781" spans="3:3" x14ac:dyDescent="0.3">
      <c r="C14781" s="51"/>
    </row>
    <row r="14782" spans="3:3" x14ac:dyDescent="0.3">
      <c r="C14782" s="51"/>
    </row>
    <row r="14783" spans="3:3" x14ac:dyDescent="0.3">
      <c r="C14783" s="51"/>
    </row>
    <row r="14784" spans="3:3" x14ac:dyDescent="0.3">
      <c r="C14784" s="51"/>
    </row>
    <row r="14785" spans="3:3" x14ac:dyDescent="0.3">
      <c r="C14785" s="51"/>
    </row>
    <row r="14786" spans="3:3" x14ac:dyDescent="0.3">
      <c r="C14786" s="51"/>
    </row>
    <row r="14787" spans="3:3" x14ac:dyDescent="0.3">
      <c r="C14787" s="51"/>
    </row>
    <row r="14788" spans="3:3" x14ac:dyDescent="0.3">
      <c r="C14788" s="51"/>
    </row>
    <row r="14789" spans="3:3" x14ac:dyDescent="0.3">
      <c r="C14789" s="51"/>
    </row>
    <row r="14790" spans="3:3" x14ac:dyDescent="0.3">
      <c r="C14790" s="51"/>
    </row>
    <row r="14791" spans="3:3" x14ac:dyDescent="0.3">
      <c r="C14791" s="51"/>
    </row>
    <row r="14792" spans="3:3" x14ac:dyDescent="0.3">
      <c r="C14792" s="51"/>
    </row>
    <row r="14793" spans="3:3" x14ac:dyDescent="0.3">
      <c r="C14793" s="51"/>
    </row>
    <row r="14794" spans="3:3" x14ac:dyDescent="0.3">
      <c r="C14794" s="51"/>
    </row>
    <row r="14795" spans="3:3" x14ac:dyDescent="0.3">
      <c r="C14795" s="51"/>
    </row>
    <row r="14796" spans="3:3" x14ac:dyDescent="0.3">
      <c r="C14796" s="51"/>
    </row>
    <row r="14797" spans="3:3" x14ac:dyDescent="0.3">
      <c r="C14797" s="51"/>
    </row>
    <row r="14798" spans="3:3" x14ac:dyDescent="0.3">
      <c r="C14798" s="51"/>
    </row>
    <row r="14799" spans="3:3" x14ac:dyDescent="0.3">
      <c r="C14799" s="51"/>
    </row>
    <row r="14800" spans="3:3" x14ac:dyDescent="0.3">
      <c r="C14800" s="51"/>
    </row>
    <row r="14801" spans="3:3" x14ac:dyDescent="0.3">
      <c r="C14801" s="51"/>
    </row>
    <row r="14802" spans="3:3" x14ac:dyDescent="0.3">
      <c r="C14802" s="51"/>
    </row>
    <row r="14803" spans="3:3" x14ac:dyDescent="0.3">
      <c r="C14803" s="51"/>
    </row>
    <row r="14804" spans="3:3" x14ac:dyDescent="0.3">
      <c r="C14804" s="51"/>
    </row>
    <row r="14805" spans="3:3" x14ac:dyDescent="0.3">
      <c r="C14805" s="51"/>
    </row>
    <row r="14806" spans="3:3" x14ac:dyDescent="0.3">
      <c r="C14806" s="51"/>
    </row>
    <row r="14807" spans="3:3" x14ac:dyDescent="0.3">
      <c r="C14807" s="51"/>
    </row>
    <row r="14808" spans="3:3" x14ac:dyDescent="0.3">
      <c r="C14808" s="51"/>
    </row>
    <row r="14809" spans="3:3" x14ac:dyDescent="0.3">
      <c r="C14809" s="51"/>
    </row>
    <row r="14810" spans="3:3" x14ac:dyDescent="0.3">
      <c r="C14810" s="51"/>
    </row>
    <row r="14811" spans="3:3" x14ac:dyDescent="0.3">
      <c r="C14811" s="51"/>
    </row>
    <row r="14812" spans="3:3" x14ac:dyDescent="0.3">
      <c r="C14812" s="51"/>
    </row>
    <row r="14813" spans="3:3" x14ac:dyDescent="0.3">
      <c r="C14813" s="51"/>
    </row>
    <row r="14814" spans="3:3" x14ac:dyDescent="0.3">
      <c r="C14814" s="51"/>
    </row>
    <row r="14815" spans="3:3" x14ac:dyDescent="0.3">
      <c r="C14815" s="51"/>
    </row>
    <row r="14816" spans="3:3" x14ac:dyDescent="0.3">
      <c r="C14816" s="51"/>
    </row>
    <row r="14817" spans="3:3" x14ac:dyDescent="0.3">
      <c r="C14817" s="51"/>
    </row>
    <row r="14818" spans="3:3" x14ac:dyDescent="0.3">
      <c r="C14818" s="51"/>
    </row>
    <row r="14819" spans="3:3" x14ac:dyDescent="0.3">
      <c r="C14819" s="51"/>
    </row>
    <row r="14820" spans="3:3" x14ac:dyDescent="0.3">
      <c r="C14820" s="51"/>
    </row>
    <row r="14821" spans="3:3" x14ac:dyDescent="0.3">
      <c r="C14821" s="51"/>
    </row>
    <row r="14822" spans="3:3" x14ac:dyDescent="0.3">
      <c r="C14822" s="51"/>
    </row>
    <row r="14823" spans="3:3" x14ac:dyDescent="0.3">
      <c r="C14823" s="51"/>
    </row>
    <row r="14824" spans="3:3" x14ac:dyDescent="0.3">
      <c r="C14824" s="51"/>
    </row>
    <row r="14825" spans="3:3" x14ac:dyDescent="0.3">
      <c r="C14825" s="51"/>
    </row>
    <row r="14826" spans="3:3" x14ac:dyDescent="0.3">
      <c r="C14826" s="51"/>
    </row>
    <row r="14827" spans="3:3" x14ac:dyDescent="0.3">
      <c r="C14827" s="51"/>
    </row>
    <row r="14828" spans="3:3" x14ac:dyDescent="0.3">
      <c r="C14828" s="51"/>
    </row>
    <row r="14829" spans="3:3" x14ac:dyDescent="0.3">
      <c r="C14829" s="51"/>
    </row>
    <row r="14830" spans="3:3" x14ac:dyDescent="0.3">
      <c r="C14830" s="51"/>
    </row>
    <row r="14831" spans="3:3" x14ac:dyDescent="0.3">
      <c r="C14831" s="51"/>
    </row>
    <row r="14832" spans="3:3" x14ac:dyDescent="0.3">
      <c r="C14832" s="51"/>
    </row>
    <row r="14833" spans="3:3" x14ac:dyDescent="0.3">
      <c r="C14833" s="51"/>
    </row>
    <row r="14834" spans="3:3" x14ac:dyDescent="0.3">
      <c r="C14834" s="51"/>
    </row>
    <row r="14835" spans="3:3" x14ac:dyDescent="0.3">
      <c r="C14835" s="51"/>
    </row>
    <row r="14836" spans="3:3" x14ac:dyDescent="0.3">
      <c r="C14836" s="51"/>
    </row>
    <row r="14837" spans="3:3" x14ac:dyDescent="0.3">
      <c r="C14837" s="51"/>
    </row>
    <row r="14838" spans="3:3" x14ac:dyDescent="0.3">
      <c r="C14838" s="51"/>
    </row>
    <row r="14839" spans="3:3" x14ac:dyDescent="0.3">
      <c r="C14839" s="51"/>
    </row>
    <row r="14840" spans="3:3" x14ac:dyDescent="0.3">
      <c r="C14840" s="51"/>
    </row>
    <row r="14841" spans="3:3" x14ac:dyDescent="0.3">
      <c r="C14841" s="51"/>
    </row>
    <row r="14842" spans="3:3" x14ac:dyDescent="0.3">
      <c r="C14842" s="51"/>
    </row>
    <row r="14843" spans="3:3" x14ac:dyDescent="0.3">
      <c r="C14843" s="51"/>
    </row>
    <row r="14844" spans="3:3" x14ac:dyDescent="0.3">
      <c r="C14844" s="51"/>
    </row>
    <row r="14845" spans="3:3" x14ac:dyDescent="0.3">
      <c r="C14845" s="51"/>
    </row>
    <row r="14846" spans="3:3" x14ac:dyDescent="0.3">
      <c r="C14846" s="51"/>
    </row>
    <row r="14847" spans="3:3" x14ac:dyDescent="0.3">
      <c r="C14847" s="51"/>
    </row>
    <row r="14848" spans="3:3" x14ac:dyDescent="0.3">
      <c r="C14848" s="51"/>
    </row>
    <row r="14849" spans="3:3" x14ac:dyDescent="0.3">
      <c r="C14849" s="51"/>
    </row>
    <row r="14850" spans="3:3" x14ac:dyDescent="0.3">
      <c r="C14850" s="51"/>
    </row>
    <row r="14851" spans="3:3" x14ac:dyDescent="0.3">
      <c r="C14851" s="51"/>
    </row>
    <row r="14852" spans="3:3" x14ac:dyDescent="0.3">
      <c r="C14852" s="51"/>
    </row>
    <row r="14853" spans="3:3" x14ac:dyDescent="0.3">
      <c r="C14853" s="51"/>
    </row>
    <row r="14854" spans="3:3" x14ac:dyDescent="0.3">
      <c r="C14854" s="51"/>
    </row>
    <row r="14855" spans="3:3" x14ac:dyDescent="0.3">
      <c r="C14855" s="51"/>
    </row>
    <row r="14856" spans="3:3" x14ac:dyDescent="0.3">
      <c r="C14856" s="51"/>
    </row>
    <row r="14857" spans="3:3" x14ac:dyDescent="0.3">
      <c r="C14857" s="51"/>
    </row>
    <row r="14858" spans="3:3" x14ac:dyDescent="0.3">
      <c r="C14858" s="51"/>
    </row>
    <row r="14859" spans="3:3" x14ac:dyDescent="0.3">
      <c r="C14859" s="51"/>
    </row>
    <row r="14860" spans="3:3" x14ac:dyDescent="0.3">
      <c r="C14860" s="51"/>
    </row>
    <row r="14861" spans="3:3" x14ac:dyDescent="0.3">
      <c r="C14861" s="51"/>
    </row>
    <row r="14862" spans="3:3" x14ac:dyDescent="0.3">
      <c r="C14862" s="51"/>
    </row>
    <row r="14863" spans="3:3" x14ac:dyDescent="0.3">
      <c r="C14863" s="51"/>
    </row>
    <row r="14864" spans="3:3" x14ac:dyDescent="0.3">
      <c r="C14864" s="51"/>
    </row>
    <row r="14865" spans="3:3" x14ac:dyDescent="0.3">
      <c r="C14865" s="51"/>
    </row>
    <row r="14866" spans="3:3" x14ac:dyDescent="0.3">
      <c r="C14866" s="51"/>
    </row>
    <row r="14867" spans="3:3" x14ac:dyDescent="0.3">
      <c r="C14867" s="51"/>
    </row>
    <row r="14868" spans="3:3" x14ac:dyDescent="0.3">
      <c r="C14868" s="51"/>
    </row>
    <row r="14869" spans="3:3" x14ac:dyDescent="0.3">
      <c r="C14869" s="51"/>
    </row>
    <row r="14870" spans="3:3" x14ac:dyDescent="0.3">
      <c r="C14870" s="51"/>
    </row>
    <row r="14871" spans="3:3" x14ac:dyDescent="0.3">
      <c r="C14871" s="51"/>
    </row>
    <row r="14872" spans="3:3" x14ac:dyDescent="0.3">
      <c r="C14872" s="51"/>
    </row>
    <row r="14873" spans="3:3" x14ac:dyDescent="0.3">
      <c r="C14873" s="51"/>
    </row>
    <row r="14874" spans="3:3" x14ac:dyDescent="0.3">
      <c r="C14874" s="51"/>
    </row>
    <row r="14875" spans="3:3" x14ac:dyDescent="0.3">
      <c r="C14875" s="51"/>
    </row>
    <row r="14876" spans="3:3" x14ac:dyDescent="0.3">
      <c r="C14876" s="51"/>
    </row>
    <row r="14877" spans="3:3" x14ac:dyDescent="0.3">
      <c r="C14877" s="51"/>
    </row>
    <row r="14878" spans="3:3" x14ac:dyDescent="0.3">
      <c r="C14878" s="51"/>
    </row>
    <row r="14879" spans="3:3" x14ac:dyDescent="0.3">
      <c r="C14879" s="51"/>
    </row>
    <row r="14880" spans="3:3" x14ac:dyDescent="0.3">
      <c r="C14880" s="51"/>
    </row>
    <row r="14881" spans="3:3" x14ac:dyDescent="0.3">
      <c r="C14881" s="51"/>
    </row>
    <row r="14882" spans="3:3" x14ac:dyDescent="0.3">
      <c r="C14882" s="51"/>
    </row>
    <row r="14883" spans="3:3" x14ac:dyDescent="0.3">
      <c r="C14883" s="51"/>
    </row>
    <row r="14884" spans="3:3" x14ac:dyDescent="0.3">
      <c r="C14884" s="51"/>
    </row>
    <row r="14885" spans="3:3" x14ac:dyDescent="0.3">
      <c r="C14885" s="51"/>
    </row>
    <row r="14886" spans="3:3" x14ac:dyDescent="0.3">
      <c r="C14886" s="51"/>
    </row>
    <row r="14887" spans="3:3" x14ac:dyDescent="0.3">
      <c r="C14887" s="51"/>
    </row>
    <row r="14888" spans="3:3" x14ac:dyDescent="0.3">
      <c r="C14888" s="51"/>
    </row>
    <row r="14889" spans="3:3" x14ac:dyDescent="0.3">
      <c r="C14889" s="51"/>
    </row>
    <row r="14890" spans="3:3" x14ac:dyDescent="0.3">
      <c r="C14890" s="51"/>
    </row>
    <row r="14891" spans="3:3" x14ac:dyDescent="0.3">
      <c r="C14891" s="51"/>
    </row>
    <row r="14892" spans="3:3" x14ac:dyDescent="0.3">
      <c r="C14892" s="51"/>
    </row>
    <row r="14893" spans="3:3" x14ac:dyDescent="0.3">
      <c r="C14893" s="51"/>
    </row>
    <row r="14894" spans="3:3" x14ac:dyDescent="0.3">
      <c r="C14894" s="51"/>
    </row>
    <row r="14895" spans="3:3" x14ac:dyDescent="0.3">
      <c r="C14895" s="51"/>
    </row>
    <row r="14896" spans="3:3" x14ac:dyDescent="0.3">
      <c r="C14896" s="51"/>
    </row>
    <row r="14897" spans="3:3" x14ac:dyDescent="0.3">
      <c r="C14897" s="51"/>
    </row>
    <row r="14898" spans="3:3" x14ac:dyDescent="0.3">
      <c r="C14898" s="51"/>
    </row>
    <row r="14899" spans="3:3" x14ac:dyDescent="0.3">
      <c r="C14899" s="51"/>
    </row>
    <row r="14900" spans="3:3" x14ac:dyDescent="0.3">
      <c r="C14900" s="51"/>
    </row>
    <row r="14901" spans="3:3" x14ac:dyDescent="0.3">
      <c r="C14901" s="51"/>
    </row>
    <row r="14902" spans="3:3" x14ac:dyDescent="0.3">
      <c r="C14902" s="51"/>
    </row>
    <row r="14903" spans="3:3" x14ac:dyDescent="0.3">
      <c r="C14903" s="51"/>
    </row>
    <row r="14904" spans="3:3" x14ac:dyDescent="0.3">
      <c r="C14904" s="51"/>
    </row>
    <row r="14905" spans="3:3" x14ac:dyDescent="0.3">
      <c r="C14905" s="51"/>
    </row>
    <row r="14906" spans="3:3" x14ac:dyDescent="0.3">
      <c r="C14906" s="51"/>
    </row>
    <row r="14907" spans="3:3" x14ac:dyDescent="0.3">
      <c r="C14907" s="51"/>
    </row>
    <row r="14908" spans="3:3" x14ac:dyDescent="0.3">
      <c r="C14908" s="51"/>
    </row>
    <row r="14909" spans="3:3" x14ac:dyDescent="0.3">
      <c r="C14909" s="51"/>
    </row>
    <row r="14910" spans="3:3" x14ac:dyDescent="0.3">
      <c r="C14910" s="51"/>
    </row>
    <row r="14911" spans="3:3" x14ac:dyDescent="0.3">
      <c r="C14911" s="51"/>
    </row>
    <row r="14912" spans="3:3" x14ac:dyDescent="0.3">
      <c r="C14912" s="51"/>
    </row>
    <row r="14913" spans="3:3" x14ac:dyDescent="0.3">
      <c r="C14913" s="51"/>
    </row>
    <row r="14914" spans="3:3" x14ac:dyDescent="0.3">
      <c r="C14914" s="51"/>
    </row>
    <row r="14915" spans="3:3" x14ac:dyDescent="0.3">
      <c r="C14915" s="51"/>
    </row>
    <row r="14916" spans="3:3" x14ac:dyDescent="0.3">
      <c r="C14916" s="51"/>
    </row>
    <row r="14917" spans="3:3" x14ac:dyDescent="0.3">
      <c r="C14917" s="51"/>
    </row>
    <row r="14918" spans="3:3" x14ac:dyDescent="0.3">
      <c r="C14918" s="51"/>
    </row>
    <row r="14919" spans="3:3" x14ac:dyDescent="0.3">
      <c r="C14919" s="51"/>
    </row>
    <row r="14920" spans="3:3" x14ac:dyDescent="0.3">
      <c r="C14920" s="51"/>
    </row>
    <row r="14921" spans="3:3" x14ac:dyDescent="0.3">
      <c r="C14921" s="51"/>
    </row>
    <row r="14922" spans="3:3" x14ac:dyDescent="0.3">
      <c r="C14922" s="51"/>
    </row>
    <row r="14923" spans="3:3" x14ac:dyDescent="0.3">
      <c r="C14923" s="51"/>
    </row>
    <row r="14924" spans="3:3" x14ac:dyDescent="0.3">
      <c r="C14924" s="51"/>
    </row>
    <row r="14925" spans="3:3" x14ac:dyDescent="0.3">
      <c r="C14925" s="51"/>
    </row>
    <row r="14926" spans="3:3" x14ac:dyDescent="0.3">
      <c r="C14926" s="51"/>
    </row>
    <row r="14927" spans="3:3" x14ac:dyDescent="0.3">
      <c r="C14927" s="51"/>
    </row>
    <row r="14928" spans="3:3" x14ac:dyDescent="0.3">
      <c r="C14928" s="51"/>
    </row>
    <row r="14929" spans="3:3" x14ac:dyDescent="0.3">
      <c r="C14929" s="51"/>
    </row>
    <row r="14930" spans="3:3" x14ac:dyDescent="0.3">
      <c r="C14930" s="51"/>
    </row>
    <row r="14931" spans="3:3" x14ac:dyDescent="0.3">
      <c r="C14931" s="51"/>
    </row>
    <row r="14932" spans="3:3" x14ac:dyDescent="0.3">
      <c r="C14932" s="51"/>
    </row>
    <row r="14933" spans="3:3" x14ac:dyDescent="0.3">
      <c r="C14933" s="51"/>
    </row>
    <row r="14934" spans="3:3" x14ac:dyDescent="0.3">
      <c r="C14934" s="51"/>
    </row>
    <row r="14935" spans="3:3" x14ac:dyDescent="0.3">
      <c r="C14935" s="51"/>
    </row>
    <row r="14936" spans="3:3" x14ac:dyDescent="0.3">
      <c r="C14936" s="51"/>
    </row>
    <row r="14937" spans="3:3" x14ac:dyDescent="0.3">
      <c r="C14937" s="51"/>
    </row>
    <row r="14938" spans="3:3" x14ac:dyDescent="0.3">
      <c r="C14938" s="51"/>
    </row>
    <row r="14939" spans="3:3" x14ac:dyDescent="0.3">
      <c r="C14939" s="51"/>
    </row>
    <row r="14940" spans="3:3" x14ac:dyDescent="0.3">
      <c r="C14940" s="51"/>
    </row>
    <row r="14941" spans="3:3" x14ac:dyDescent="0.3">
      <c r="C14941" s="51"/>
    </row>
    <row r="14942" spans="3:3" x14ac:dyDescent="0.3">
      <c r="C14942" s="51"/>
    </row>
    <row r="14943" spans="3:3" x14ac:dyDescent="0.3">
      <c r="C14943" s="51"/>
    </row>
    <row r="14944" spans="3:3" x14ac:dyDescent="0.3">
      <c r="C14944" s="51"/>
    </row>
    <row r="14945" spans="3:3" x14ac:dyDescent="0.3">
      <c r="C14945" s="51"/>
    </row>
    <row r="14946" spans="3:3" x14ac:dyDescent="0.3">
      <c r="C14946" s="51"/>
    </row>
    <row r="14947" spans="3:3" x14ac:dyDescent="0.3">
      <c r="C14947" s="51"/>
    </row>
    <row r="14948" spans="3:3" x14ac:dyDescent="0.3">
      <c r="C14948" s="51"/>
    </row>
    <row r="14949" spans="3:3" x14ac:dyDescent="0.3">
      <c r="C14949" s="51"/>
    </row>
    <row r="14950" spans="3:3" x14ac:dyDescent="0.3">
      <c r="C14950" s="51"/>
    </row>
    <row r="14951" spans="3:3" x14ac:dyDescent="0.3">
      <c r="C14951" s="51"/>
    </row>
    <row r="14952" spans="3:3" x14ac:dyDescent="0.3">
      <c r="C14952" s="51"/>
    </row>
    <row r="14953" spans="3:3" x14ac:dyDescent="0.3">
      <c r="C14953" s="51"/>
    </row>
    <row r="14954" spans="3:3" x14ac:dyDescent="0.3">
      <c r="C14954" s="51"/>
    </row>
    <row r="14955" spans="3:3" x14ac:dyDescent="0.3">
      <c r="C14955" s="51"/>
    </row>
    <row r="14956" spans="3:3" x14ac:dyDescent="0.3">
      <c r="C14956" s="51"/>
    </row>
    <row r="14957" spans="3:3" x14ac:dyDescent="0.3">
      <c r="C14957" s="51"/>
    </row>
    <row r="14958" spans="3:3" x14ac:dyDescent="0.3">
      <c r="C14958" s="51"/>
    </row>
    <row r="14959" spans="3:3" x14ac:dyDescent="0.3">
      <c r="C14959" s="51"/>
    </row>
    <row r="14960" spans="3:3" x14ac:dyDescent="0.3">
      <c r="C14960" s="51"/>
    </row>
    <row r="14961" spans="3:3" x14ac:dyDescent="0.3">
      <c r="C14961" s="51"/>
    </row>
    <row r="14962" spans="3:3" x14ac:dyDescent="0.3">
      <c r="C14962" s="51"/>
    </row>
    <row r="14963" spans="3:3" x14ac:dyDescent="0.3">
      <c r="C14963" s="51"/>
    </row>
    <row r="14964" spans="3:3" x14ac:dyDescent="0.3">
      <c r="C14964" s="51"/>
    </row>
    <row r="14965" spans="3:3" x14ac:dyDescent="0.3">
      <c r="C14965" s="51"/>
    </row>
    <row r="14966" spans="3:3" x14ac:dyDescent="0.3">
      <c r="C14966" s="51"/>
    </row>
    <row r="14967" spans="3:3" x14ac:dyDescent="0.3">
      <c r="C14967" s="51"/>
    </row>
    <row r="14968" spans="3:3" x14ac:dyDescent="0.3">
      <c r="C14968" s="51"/>
    </row>
    <row r="14969" spans="3:3" x14ac:dyDescent="0.3">
      <c r="C14969" s="51"/>
    </row>
    <row r="14970" spans="3:3" x14ac:dyDescent="0.3">
      <c r="C14970" s="51"/>
    </row>
    <row r="14971" spans="3:3" x14ac:dyDescent="0.3">
      <c r="C14971" s="51"/>
    </row>
    <row r="14972" spans="3:3" x14ac:dyDescent="0.3">
      <c r="C14972" s="51"/>
    </row>
    <row r="14973" spans="3:3" x14ac:dyDescent="0.3">
      <c r="C14973" s="51"/>
    </row>
    <row r="14974" spans="3:3" x14ac:dyDescent="0.3">
      <c r="C14974" s="51"/>
    </row>
    <row r="14975" spans="3:3" x14ac:dyDescent="0.3">
      <c r="C14975" s="51"/>
    </row>
    <row r="14976" spans="3:3" x14ac:dyDescent="0.3">
      <c r="C14976" s="51"/>
    </row>
    <row r="14977" spans="3:3" x14ac:dyDescent="0.3">
      <c r="C14977" s="51"/>
    </row>
    <row r="14978" spans="3:3" x14ac:dyDescent="0.3">
      <c r="C14978" s="51"/>
    </row>
    <row r="14979" spans="3:3" x14ac:dyDescent="0.3">
      <c r="C14979" s="51"/>
    </row>
    <row r="14980" spans="3:3" x14ac:dyDescent="0.3">
      <c r="C14980" s="51"/>
    </row>
    <row r="14981" spans="3:3" x14ac:dyDescent="0.3">
      <c r="C14981" s="51"/>
    </row>
    <row r="14982" spans="3:3" x14ac:dyDescent="0.3">
      <c r="C14982" s="51"/>
    </row>
    <row r="14983" spans="3:3" x14ac:dyDescent="0.3">
      <c r="C14983" s="51"/>
    </row>
    <row r="14984" spans="3:3" x14ac:dyDescent="0.3">
      <c r="C14984" s="51"/>
    </row>
    <row r="14985" spans="3:3" x14ac:dyDescent="0.3">
      <c r="C14985" s="51"/>
    </row>
    <row r="14986" spans="3:3" x14ac:dyDescent="0.3">
      <c r="C14986" s="51"/>
    </row>
    <row r="14987" spans="3:3" x14ac:dyDescent="0.3">
      <c r="C14987" s="51"/>
    </row>
    <row r="14988" spans="3:3" x14ac:dyDescent="0.3">
      <c r="C14988" s="51"/>
    </row>
    <row r="14989" spans="3:3" x14ac:dyDescent="0.3">
      <c r="C14989" s="51"/>
    </row>
    <row r="14990" spans="3:3" x14ac:dyDescent="0.3">
      <c r="C14990" s="51"/>
    </row>
    <row r="14991" spans="3:3" x14ac:dyDescent="0.3">
      <c r="C14991" s="51"/>
    </row>
    <row r="14992" spans="3:3" x14ac:dyDescent="0.3">
      <c r="C14992" s="51"/>
    </row>
    <row r="14993" spans="3:3" x14ac:dyDescent="0.3">
      <c r="C14993" s="51"/>
    </row>
    <row r="14994" spans="3:3" x14ac:dyDescent="0.3">
      <c r="C14994" s="51"/>
    </row>
    <row r="14995" spans="3:3" x14ac:dyDescent="0.3">
      <c r="C14995" s="51"/>
    </row>
    <row r="14996" spans="3:3" x14ac:dyDescent="0.3">
      <c r="C14996" s="51"/>
    </row>
    <row r="14997" spans="3:3" x14ac:dyDescent="0.3">
      <c r="C14997" s="51"/>
    </row>
    <row r="14998" spans="3:3" x14ac:dyDescent="0.3">
      <c r="C14998" s="51"/>
    </row>
    <row r="14999" spans="3:3" x14ac:dyDescent="0.3">
      <c r="C14999" s="51"/>
    </row>
    <row r="15000" spans="3:3" x14ac:dyDescent="0.3">
      <c r="C15000" s="51"/>
    </row>
    <row r="15001" spans="3:3" x14ac:dyDescent="0.3">
      <c r="C15001" s="51"/>
    </row>
    <row r="15002" spans="3:3" x14ac:dyDescent="0.3">
      <c r="C15002" s="51"/>
    </row>
    <row r="15003" spans="3:3" x14ac:dyDescent="0.3">
      <c r="C15003" s="51"/>
    </row>
    <row r="15004" spans="3:3" x14ac:dyDescent="0.3">
      <c r="C15004" s="51"/>
    </row>
    <row r="15005" spans="3:3" x14ac:dyDescent="0.3">
      <c r="C15005" s="51"/>
    </row>
    <row r="15006" spans="3:3" x14ac:dyDescent="0.3">
      <c r="C15006" s="51"/>
    </row>
    <row r="15007" spans="3:3" x14ac:dyDescent="0.3">
      <c r="C15007" s="51"/>
    </row>
    <row r="15008" spans="3:3" x14ac:dyDescent="0.3">
      <c r="C15008" s="51"/>
    </row>
    <row r="15009" spans="3:3" x14ac:dyDescent="0.3">
      <c r="C15009" s="51"/>
    </row>
    <row r="15010" spans="3:3" x14ac:dyDescent="0.3">
      <c r="C15010" s="51"/>
    </row>
    <row r="15011" spans="3:3" x14ac:dyDescent="0.3">
      <c r="C15011" s="51"/>
    </row>
    <row r="15012" spans="3:3" x14ac:dyDescent="0.3">
      <c r="C15012" s="51"/>
    </row>
    <row r="15013" spans="3:3" x14ac:dyDescent="0.3">
      <c r="C15013" s="51"/>
    </row>
    <row r="15014" spans="3:3" x14ac:dyDescent="0.3">
      <c r="C15014" s="51"/>
    </row>
    <row r="15015" spans="3:3" x14ac:dyDescent="0.3">
      <c r="C15015" s="51"/>
    </row>
    <row r="15016" spans="3:3" x14ac:dyDescent="0.3">
      <c r="C15016" s="51"/>
    </row>
    <row r="15017" spans="3:3" x14ac:dyDescent="0.3">
      <c r="C15017" s="51"/>
    </row>
    <row r="15018" spans="3:3" x14ac:dyDescent="0.3">
      <c r="C15018" s="51"/>
    </row>
    <row r="15019" spans="3:3" x14ac:dyDescent="0.3">
      <c r="C15019" s="51"/>
    </row>
    <row r="15020" spans="3:3" x14ac:dyDescent="0.3">
      <c r="C15020" s="51"/>
    </row>
    <row r="15021" spans="3:3" x14ac:dyDescent="0.3">
      <c r="C15021" s="51"/>
    </row>
    <row r="15022" spans="3:3" x14ac:dyDescent="0.3">
      <c r="C15022" s="51"/>
    </row>
    <row r="15023" spans="3:3" x14ac:dyDescent="0.3">
      <c r="C15023" s="51"/>
    </row>
    <row r="15024" spans="3:3" x14ac:dyDescent="0.3">
      <c r="C15024" s="51"/>
    </row>
    <row r="15025" spans="3:3" x14ac:dyDescent="0.3">
      <c r="C15025" s="51"/>
    </row>
    <row r="15026" spans="3:3" x14ac:dyDescent="0.3">
      <c r="C15026" s="51"/>
    </row>
    <row r="15027" spans="3:3" x14ac:dyDescent="0.3">
      <c r="C15027" s="51"/>
    </row>
    <row r="15028" spans="3:3" x14ac:dyDescent="0.3">
      <c r="C15028" s="51"/>
    </row>
    <row r="15029" spans="3:3" x14ac:dyDescent="0.3">
      <c r="C15029" s="51"/>
    </row>
    <row r="15030" spans="3:3" x14ac:dyDescent="0.3">
      <c r="C15030" s="51"/>
    </row>
    <row r="15031" spans="3:3" x14ac:dyDescent="0.3">
      <c r="C15031" s="51"/>
    </row>
    <row r="15032" spans="3:3" x14ac:dyDescent="0.3">
      <c r="C15032" s="51"/>
    </row>
    <row r="15033" spans="3:3" x14ac:dyDescent="0.3">
      <c r="C15033" s="51"/>
    </row>
    <row r="15034" spans="3:3" x14ac:dyDescent="0.3">
      <c r="C15034" s="51"/>
    </row>
    <row r="15035" spans="3:3" x14ac:dyDescent="0.3">
      <c r="C15035" s="51"/>
    </row>
    <row r="15036" spans="3:3" x14ac:dyDescent="0.3">
      <c r="C15036" s="51"/>
    </row>
    <row r="15037" spans="3:3" x14ac:dyDescent="0.3">
      <c r="C15037" s="51"/>
    </row>
    <row r="15038" spans="3:3" x14ac:dyDescent="0.3">
      <c r="C15038" s="51"/>
    </row>
    <row r="15039" spans="3:3" x14ac:dyDescent="0.3">
      <c r="C15039" s="51"/>
    </row>
    <row r="15040" spans="3:3" x14ac:dyDescent="0.3">
      <c r="C15040" s="51"/>
    </row>
    <row r="15041" spans="3:3" x14ac:dyDescent="0.3">
      <c r="C15041" s="51"/>
    </row>
    <row r="15042" spans="3:3" x14ac:dyDescent="0.3">
      <c r="C15042" s="51"/>
    </row>
    <row r="15043" spans="3:3" x14ac:dyDescent="0.3">
      <c r="C15043" s="51"/>
    </row>
    <row r="15044" spans="3:3" x14ac:dyDescent="0.3">
      <c r="C15044" s="51"/>
    </row>
    <row r="15045" spans="3:3" x14ac:dyDescent="0.3">
      <c r="C15045" s="51"/>
    </row>
    <row r="15046" spans="3:3" x14ac:dyDescent="0.3">
      <c r="C15046" s="51"/>
    </row>
    <row r="15047" spans="3:3" x14ac:dyDescent="0.3">
      <c r="C15047" s="51"/>
    </row>
    <row r="15048" spans="3:3" x14ac:dyDescent="0.3">
      <c r="C15048" s="51"/>
    </row>
    <row r="15049" spans="3:3" x14ac:dyDescent="0.3">
      <c r="C15049" s="51"/>
    </row>
    <row r="15050" spans="3:3" x14ac:dyDescent="0.3">
      <c r="C15050" s="51"/>
    </row>
    <row r="15051" spans="3:3" x14ac:dyDescent="0.3">
      <c r="C15051" s="51"/>
    </row>
    <row r="15052" spans="3:3" x14ac:dyDescent="0.3">
      <c r="C15052" s="51"/>
    </row>
    <row r="15053" spans="3:3" x14ac:dyDescent="0.3">
      <c r="C15053" s="51"/>
    </row>
    <row r="15054" spans="3:3" x14ac:dyDescent="0.3">
      <c r="C15054" s="51"/>
    </row>
    <row r="15055" spans="3:3" x14ac:dyDescent="0.3">
      <c r="C15055" s="51"/>
    </row>
    <row r="15056" spans="3:3" x14ac:dyDescent="0.3">
      <c r="C15056" s="51"/>
    </row>
    <row r="15057" spans="3:3" x14ac:dyDescent="0.3">
      <c r="C15057" s="51"/>
    </row>
    <row r="15058" spans="3:3" x14ac:dyDescent="0.3">
      <c r="C15058" s="51"/>
    </row>
    <row r="15059" spans="3:3" x14ac:dyDescent="0.3">
      <c r="C15059" s="51"/>
    </row>
    <row r="15060" spans="3:3" x14ac:dyDescent="0.3">
      <c r="C15060" s="51"/>
    </row>
    <row r="15061" spans="3:3" x14ac:dyDescent="0.3">
      <c r="C15061" s="51"/>
    </row>
    <row r="15062" spans="3:3" x14ac:dyDescent="0.3">
      <c r="C15062" s="51"/>
    </row>
    <row r="15063" spans="3:3" x14ac:dyDescent="0.3">
      <c r="C15063" s="51"/>
    </row>
    <row r="15064" spans="3:3" x14ac:dyDescent="0.3">
      <c r="C15064" s="51"/>
    </row>
    <row r="15065" spans="3:3" x14ac:dyDescent="0.3">
      <c r="C15065" s="51"/>
    </row>
    <row r="15066" spans="3:3" x14ac:dyDescent="0.3">
      <c r="C15066" s="51"/>
    </row>
    <row r="15067" spans="3:3" x14ac:dyDescent="0.3">
      <c r="C15067" s="51"/>
    </row>
    <row r="15068" spans="3:3" x14ac:dyDescent="0.3">
      <c r="C15068" s="51"/>
    </row>
    <row r="15069" spans="3:3" x14ac:dyDescent="0.3">
      <c r="C15069" s="51"/>
    </row>
    <row r="15070" spans="3:3" x14ac:dyDescent="0.3">
      <c r="C15070" s="51"/>
    </row>
    <row r="15071" spans="3:3" x14ac:dyDescent="0.3">
      <c r="C15071" s="51"/>
    </row>
    <row r="15072" spans="3:3" x14ac:dyDescent="0.3">
      <c r="C15072" s="51"/>
    </row>
    <row r="15073" spans="3:3" x14ac:dyDescent="0.3">
      <c r="C15073" s="51"/>
    </row>
    <row r="15074" spans="3:3" x14ac:dyDescent="0.3">
      <c r="C15074" s="51"/>
    </row>
    <row r="15075" spans="3:3" x14ac:dyDescent="0.3">
      <c r="C15075" s="51"/>
    </row>
    <row r="15076" spans="3:3" x14ac:dyDescent="0.3">
      <c r="C15076" s="51"/>
    </row>
    <row r="15077" spans="3:3" x14ac:dyDescent="0.3">
      <c r="C15077" s="51"/>
    </row>
    <row r="15078" spans="3:3" x14ac:dyDescent="0.3">
      <c r="C15078" s="51"/>
    </row>
    <row r="15079" spans="3:3" x14ac:dyDescent="0.3">
      <c r="C15079" s="51"/>
    </row>
    <row r="15080" spans="3:3" x14ac:dyDescent="0.3">
      <c r="C15080" s="51"/>
    </row>
    <row r="15081" spans="3:3" x14ac:dyDescent="0.3">
      <c r="C15081" s="51"/>
    </row>
    <row r="15082" spans="3:3" x14ac:dyDescent="0.3">
      <c r="C15082" s="51"/>
    </row>
    <row r="15083" spans="3:3" x14ac:dyDescent="0.3">
      <c r="C15083" s="51"/>
    </row>
    <row r="15084" spans="3:3" x14ac:dyDescent="0.3">
      <c r="C15084" s="51"/>
    </row>
    <row r="15085" spans="3:3" x14ac:dyDescent="0.3">
      <c r="C15085" s="51"/>
    </row>
    <row r="15086" spans="3:3" x14ac:dyDescent="0.3">
      <c r="C15086" s="51"/>
    </row>
    <row r="15087" spans="3:3" x14ac:dyDescent="0.3">
      <c r="C15087" s="51"/>
    </row>
    <row r="15088" spans="3:3" x14ac:dyDescent="0.3">
      <c r="C15088" s="51"/>
    </row>
    <row r="15089" spans="3:3" x14ac:dyDescent="0.3">
      <c r="C15089" s="51"/>
    </row>
    <row r="15090" spans="3:3" x14ac:dyDescent="0.3">
      <c r="C15090" s="51"/>
    </row>
    <row r="15091" spans="3:3" x14ac:dyDescent="0.3">
      <c r="C15091" s="51"/>
    </row>
    <row r="15092" spans="3:3" x14ac:dyDescent="0.3">
      <c r="C15092" s="51"/>
    </row>
    <row r="15093" spans="3:3" x14ac:dyDescent="0.3">
      <c r="C15093" s="51"/>
    </row>
    <row r="15094" spans="3:3" x14ac:dyDescent="0.3">
      <c r="C15094" s="51"/>
    </row>
    <row r="15095" spans="3:3" x14ac:dyDescent="0.3">
      <c r="C15095" s="51"/>
    </row>
    <row r="15096" spans="3:3" x14ac:dyDescent="0.3">
      <c r="C15096" s="51"/>
    </row>
    <row r="15097" spans="3:3" x14ac:dyDescent="0.3">
      <c r="C15097" s="51"/>
    </row>
    <row r="15098" spans="3:3" x14ac:dyDescent="0.3">
      <c r="C15098" s="51"/>
    </row>
    <row r="15099" spans="3:3" x14ac:dyDescent="0.3">
      <c r="C15099" s="51"/>
    </row>
    <row r="15100" spans="3:3" x14ac:dyDescent="0.3">
      <c r="C15100" s="51"/>
    </row>
    <row r="15101" spans="3:3" x14ac:dyDescent="0.3">
      <c r="C15101" s="51"/>
    </row>
    <row r="15102" spans="3:3" x14ac:dyDescent="0.3">
      <c r="C15102" s="51"/>
    </row>
    <row r="15103" spans="3:3" x14ac:dyDescent="0.3">
      <c r="C15103" s="51"/>
    </row>
    <row r="15104" spans="3:3" x14ac:dyDescent="0.3">
      <c r="C15104" s="51"/>
    </row>
    <row r="15105" spans="3:3" x14ac:dyDescent="0.3">
      <c r="C15105" s="51"/>
    </row>
    <row r="15106" spans="3:3" x14ac:dyDescent="0.3">
      <c r="C15106" s="51"/>
    </row>
    <row r="15107" spans="3:3" x14ac:dyDescent="0.3">
      <c r="C15107" s="51"/>
    </row>
    <row r="15108" spans="3:3" x14ac:dyDescent="0.3">
      <c r="C15108" s="51"/>
    </row>
    <row r="15109" spans="3:3" x14ac:dyDescent="0.3">
      <c r="C15109" s="51"/>
    </row>
    <row r="15110" spans="3:3" x14ac:dyDescent="0.3">
      <c r="C15110" s="51"/>
    </row>
    <row r="15111" spans="3:3" x14ac:dyDescent="0.3">
      <c r="C15111" s="51"/>
    </row>
    <row r="15112" spans="3:3" x14ac:dyDescent="0.3">
      <c r="C15112" s="51"/>
    </row>
    <row r="15113" spans="3:3" x14ac:dyDescent="0.3">
      <c r="C15113" s="51"/>
    </row>
    <row r="15114" spans="3:3" x14ac:dyDescent="0.3">
      <c r="C15114" s="51"/>
    </row>
    <row r="15115" spans="3:3" x14ac:dyDescent="0.3">
      <c r="C15115" s="51"/>
    </row>
    <row r="15116" spans="3:3" x14ac:dyDescent="0.3">
      <c r="C15116" s="51"/>
    </row>
    <row r="15117" spans="3:3" x14ac:dyDescent="0.3">
      <c r="C15117" s="51"/>
    </row>
    <row r="15118" spans="3:3" x14ac:dyDescent="0.3">
      <c r="C15118" s="51"/>
    </row>
    <row r="15119" spans="3:3" x14ac:dyDescent="0.3">
      <c r="C15119" s="51"/>
    </row>
    <row r="15120" spans="3:3" x14ac:dyDescent="0.3">
      <c r="C15120" s="51"/>
    </row>
    <row r="15121" spans="3:3" x14ac:dyDescent="0.3">
      <c r="C15121" s="51"/>
    </row>
    <row r="15122" spans="3:3" x14ac:dyDescent="0.3">
      <c r="C15122" s="51"/>
    </row>
    <row r="15123" spans="3:3" x14ac:dyDescent="0.3">
      <c r="C15123" s="51"/>
    </row>
    <row r="15124" spans="3:3" x14ac:dyDescent="0.3">
      <c r="C15124" s="51"/>
    </row>
    <row r="15125" spans="3:3" x14ac:dyDescent="0.3">
      <c r="C15125" s="51"/>
    </row>
    <row r="15126" spans="3:3" x14ac:dyDescent="0.3">
      <c r="C15126" s="51"/>
    </row>
    <row r="15127" spans="3:3" x14ac:dyDescent="0.3">
      <c r="C15127" s="51"/>
    </row>
    <row r="15128" spans="3:3" x14ac:dyDescent="0.3">
      <c r="C15128" s="51"/>
    </row>
    <row r="15129" spans="3:3" x14ac:dyDescent="0.3">
      <c r="C15129" s="51"/>
    </row>
    <row r="15130" spans="3:3" x14ac:dyDescent="0.3">
      <c r="C15130" s="51"/>
    </row>
    <row r="15131" spans="3:3" x14ac:dyDescent="0.3">
      <c r="C15131" s="51"/>
    </row>
    <row r="15132" spans="3:3" x14ac:dyDescent="0.3">
      <c r="C15132" s="51"/>
    </row>
    <row r="15133" spans="3:3" x14ac:dyDescent="0.3">
      <c r="C15133" s="51"/>
    </row>
    <row r="15134" spans="3:3" x14ac:dyDescent="0.3">
      <c r="C15134" s="51"/>
    </row>
    <row r="15135" spans="3:3" x14ac:dyDescent="0.3">
      <c r="C15135" s="51"/>
    </row>
    <row r="15136" spans="3:3" x14ac:dyDescent="0.3">
      <c r="C15136" s="51"/>
    </row>
    <row r="15137" spans="3:3" x14ac:dyDescent="0.3">
      <c r="C15137" s="51"/>
    </row>
    <row r="15138" spans="3:3" x14ac:dyDescent="0.3">
      <c r="C15138" s="51"/>
    </row>
    <row r="15139" spans="3:3" x14ac:dyDescent="0.3">
      <c r="C15139" s="51"/>
    </row>
    <row r="15140" spans="3:3" x14ac:dyDescent="0.3">
      <c r="C15140" s="51"/>
    </row>
    <row r="15141" spans="3:3" x14ac:dyDescent="0.3">
      <c r="C15141" s="51"/>
    </row>
    <row r="15142" spans="3:3" x14ac:dyDescent="0.3">
      <c r="C15142" s="51"/>
    </row>
    <row r="15143" spans="3:3" x14ac:dyDescent="0.3">
      <c r="C15143" s="51"/>
    </row>
    <row r="15144" spans="3:3" x14ac:dyDescent="0.3">
      <c r="C15144" s="51"/>
    </row>
    <row r="15145" spans="3:3" x14ac:dyDescent="0.3">
      <c r="C15145" s="51"/>
    </row>
    <row r="15146" spans="3:3" x14ac:dyDescent="0.3">
      <c r="C15146" s="51"/>
    </row>
    <row r="15147" spans="3:3" x14ac:dyDescent="0.3">
      <c r="C15147" s="51"/>
    </row>
    <row r="15148" spans="3:3" x14ac:dyDescent="0.3">
      <c r="C15148" s="51"/>
    </row>
    <row r="15149" spans="3:3" x14ac:dyDescent="0.3">
      <c r="C15149" s="51"/>
    </row>
    <row r="15150" spans="3:3" x14ac:dyDescent="0.3">
      <c r="C15150" s="51"/>
    </row>
    <row r="15151" spans="3:3" x14ac:dyDescent="0.3">
      <c r="C15151" s="51"/>
    </row>
    <row r="15152" spans="3:3" x14ac:dyDescent="0.3">
      <c r="C15152" s="51"/>
    </row>
    <row r="15153" spans="3:3" x14ac:dyDescent="0.3">
      <c r="C15153" s="51"/>
    </row>
    <row r="15154" spans="3:3" x14ac:dyDescent="0.3">
      <c r="C15154" s="51"/>
    </row>
    <row r="15155" spans="3:3" x14ac:dyDescent="0.3">
      <c r="C15155" s="51"/>
    </row>
    <row r="15156" spans="3:3" x14ac:dyDescent="0.3">
      <c r="C15156" s="51"/>
    </row>
    <row r="15157" spans="3:3" x14ac:dyDescent="0.3">
      <c r="C15157" s="51"/>
    </row>
    <row r="15158" spans="3:3" x14ac:dyDescent="0.3">
      <c r="C15158" s="51"/>
    </row>
    <row r="15159" spans="3:3" x14ac:dyDescent="0.3">
      <c r="C15159" s="51"/>
    </row>
    <row r="15160" spans="3:3" x14ac:dyDescent="0.3">
      <c r="C15160" s="51"/>
    </row>
    <row r="15161" spans="3:3" x14ac:dyDescent="0.3">
      <c r="C15161" s="51"/>
    </row>
    <row r="15162" spans="3:3" x14ac:dyDescent="0.3">
      <c r="C15162" s="51"/>
    </row>
    <row r="15163" spans="3:3" x14ac:dyDescent="0.3">
      <c r="C15163" s="51"/>
    </row>
    <row r="15164" spans="3:3" x14ac:dyDescent="0.3">
      <c r="C15164" s="51"/>
    </row>
    <row r="15165" spans="3:3" x14ac:dyDescent="0.3">
      <c r="C15165" s="51"/>
    </row>
    <row r="15166" spans="3:3" x14ac:dyDescent="0.3">
      <c r="C15166" s="51"/>
    </row>
    <row r="15167" spans="3:3" x14ac:dyDescent="0.3">
      <c r="C15167" s="51"/>
    </row>
    <row r="15168" spans="3:3" x14ac:dyDescent="0.3">
      <c r="C15168" s="51"/>
    </row>
    <row r="15169" spans="3:3" x14ac:dyDescent="0.3">
      <c r="C15169" s="51"/>
    </row>
    <row r="15170" spans="3:3" x14ac:dyDescent="0.3">
      <c r="C15170" s="51"/>
    </row>
    <row r="15171" spans="3:3" x14ac:dyDescent="0.3">
      <c r="C15171" s="51"/>
    </row>
    <row r="15172" spans="3:3" x14ac:dyDescent="0.3">
      <c r="C15172" s="51"/>
    </row>
    <row r="15173" spans="3:3" x14ac:dyDescent="0.3">
      <c r="C15173" s="51"/>
    </row>
    <row r="15174" spans="3:3" x14ac:dyDescent="0.3">
      <c r="C15174" s="51"/>
    </row>
    <row r="15175" spans="3:3" x14ac:dyDescent="0.3">
      <c r="C15175" s="51"/>
    </row>
    <row r="15176" spans="3:3" x14ac:dyDescent="0.3">
      <c r="C15176" s="51"/>
    </row>
    <row r="15177" spans="3:3" x14ac:dyDescent="0.3">
      <c r="C15177" s="51"/>
    </row>
    <row r="15178" spans="3:3" x14ac:dyDescent="0.3">
      <c r="C15178" s="51"/>
    </row>
    <row r="15179" spans="3:3" x14ac:dyDescent="0.3">
      <c r="C15179" s="51"/>
    </row>
    <row r="15180" spans="3:3" x14ac:dyDescent="0.3">
      <c r="C15180" s="51"/>
    </row>
    <row r="15181" spans="3:3" x14ac:dyDescent="0.3">
      <c r="C15181" s="51"/>
    </row>
    <row r="15182" spans="3:3" x14ac:dyDescent="0.3">
      <c r="C15182" s="51"/>
    </row>
    <row r="15183" spans="3:3" x14ac:dyDescent="0.3">
      <c r="C15183" s="51"/>
    </row>
    <row r="15184" spans="3:3" x14ac:dyDescent="0.3">
      <c r="C15184" s="51"/>
    </row>
    <row r="15185" spans="3:3" x14ac:dyDescent="0.3">
      <c r="C15185" s="51"/>
    </row>
    <row r="15186" spans="3:3" x14ac:dyDescent="0.3">
      <c r="C15186" s="51"/>
    </row>
    <row r="15187" spans="3:3" x14ac:dyDescent="0.3">
      <c r="C15187" s="51"/>
    </row>
    <row r="15188" spans="3:3" x14ac:dyDescent="0.3">
      <c r="C15188" s="51"/>
    </row>
    <row r="15189" spans="3:3" x14ac:dyDescent="0.3">
      <c r="C15189" s="51"/>
    </row>
    <row r="15190" spans="3:3" x14ac:dyDescent="0.3">
      <c r="C15190" s="51"/>
    </row>
    <row r="15191" spans="3:3" x14ac:dyDescent="0.3">
      <c r="C15191" s="51"/>
    </row>
    <row r="15192" spans="3:3" x14ac:dyDescent="0.3">
      <c r="C15192" s="51"/>
    </row>
    <row r="15193" spans="3:3" x14ac:dyDescent="0.3">
      <c r="C15193" s="51"/>
    </row>
    <row r="15194" spans="3:3" x14ac:dyDescent="0.3">
      <c r="C15194" s="51"/>
    </row>
    <row r="15195" spans="3:3" x14ac:dyDescent="0.3">
      <c r="C15195" s="51"/>
    </row>
    <row r="15196" spans="3:3" x14ac:dyDescent="0.3">
      <c r="C15196" s="51"/>
    </row>
    <row r="15197" spans="3:3" x14ac:dyDescent="0.3">
      <c r="C15197" s="51"/>
    </row>
    <row r="15198" spans="3:3" x14ac:dyDescent="0.3">
      <c r="C15198" s="51"/>
    </row>
    <row r="15199" spans="3:3" x14ac:dyDescent="0.3">
      <c r="C15199" s="51"/>
    </row>
    <row r="15200" spans="3:3" x14ac:dyDescent="0.3">
      <c r="C15200" s="51"/>
    </row>
    <row r="15201" spans="3:3" x14ac:dyDescent="0.3">
      <c r="C15201" s="51"/>
    </row>
    <row r="15202" spans="3:3" x14ac:dyDescent="0.3">
      <c r="C15202" s="51"/>
    </row>
    <row r="15203" spans="3:3" x14ac:dyDescent="0.3">
      <c r="C15203" s="51"/>
    </row>
    <row r="15204" spans="3:3" x14ac:dyDescent="0.3">
      <c r="C15204" s="51"/>
    </row>
    <row r="15205" spans="3:3" x14ac:dyDescent="0.3">
      <c r="C15205" s="51"/>
    </row>
    <row r="15206" spans="3:3" x14ac:dyDescent="0.3">
      <c r="C15206" s="51"/>
    </row>
    <row r="15207" spans="3:3" x14ac:dyDescent="0.3">
      <c r="C15207" s="51"/>
    </row>
    <row r="15208" spans="3:3" x14ac:dyDescent="0.3">
      <c r="C15208" s="51"/>
    </row>
    <row r="15209" spans="3:3" x14ac:dyDescent="0.3">
      <c r="C15209" s="51"/>
    </row>
    <row r="15210" spans="3:3" x14ac:dyDescent="0.3">
      <c r="C15210" s="51"/>
    </row>
    <row r="15211" spans="3:3" x14ac:dyDescent="0.3">
      <c r="C15211" s="51"/>
    </row>
    <row r="15212" spans="3:3" x14ac:dyDescent="0.3">
      <c r="C15212" s="51"/>
    </row>
    <row r="15213" spans="3:3" x14ac:dyDescent="0.3">
      <c r="C15213" s="51"/>
    </row>
    <row r="15214" spans="3:3" x14ac:dyDescent="0.3">
      <c r="C15214" s="51"/>
    </row>
    <row r="15215" spans="3:3" x14ac:dyDescent="0.3">
      <c r="C15215" s="51"/>
    </row>
    <row r="15216" spans="3:3" x14ac:dyDescent="0.3">
      <c r="C15216" s="51"/>
    </row>
    <row r="15217" spans="3:3" x14ac:dyDescent="0.3">
      <c r="C15217" s="51"/>
    </row>
    <row r="15218" spans="3:3" x14ac:dyDescent="0.3">
      <c r="C15218" s="51"/>
    </row>
    <row r="15219" spans="3:3" x14ac:dyDescent="0.3">
      <c r="C15219" s="51"/>
    </row>
    <row r="15220" spans="3:3" x14ac:dyDescent="0.3">
      <c r="C15220" s="51"/>
    </row>
    <row r="15221" spans="3:3" x14ac:dyDescent="0.3">
      <c r="C15221" s="51"/>
    </row>
    <row r="15222" spans="3:3" x14ac:dyDescent="0.3">
      <c r="C15222" s="51"/>
    </row>
    <row r="15223" spans="3:3" x14ac:dyDescent="0.3">
      <c r="C15223" s="51"/>
    </row>
    <row r="15224" spans="3:3" x14ac:dyDescent="0.3">
      <c r="C15224" s="51"/>
    </row>
    <row r="15225" spans="3:3" x14ac:dyDescent="0.3">
      <c r="C15225" s="51"/>
    </row>
    <row r="15226" spans="3:3" x14ac:dyDescent="0.3">
      <c r="C15226" s="51"/>
    </row>
    <row r="15227" spans="3:3" x14ac:dyDescent="0.3">
      <c r="C15227" s="51"/>
    </row>
    <row r="15228" spans="3:3" x14ac:dyDescent="0.3">
      <c r="C15228" s="51"/>
    </row>
    <row r="15229" spans="3:3" x14ac:dyDescent="0.3">
      <c r="C15229" s="51"/>
    </row>
    <row r="15230" spans="3:3" x14ac:dyDescent="0.3">
      <c r="C15230" s="51"/>
    </row>
    <row r="15231" spans="3:3" x14ac:dyDescent="0.3">
      <c r="C15231" s="51"/>
    </row>
    <row r="15232" spans="3:3" x14ac:dyDescent="0.3">
      <c r="C15232" s="51"/>
    </row>
    <row r="15233" spans="3:3" x14ac:dyDescent="0.3">
      <c r="C15233" s="51"/>
    </row>
    <row r="15234" spans="3:3" x14ac:dyDescent="0.3">
      <c r="C15234" s="51"/>
    </row>
    <row r="15235" spans="3:3" x14ac:dyDescent="0.3">
      <c r="C15235" s="51"/>
    </row>
    <row r="15236" spans="3:3" x14ac:dyDescent="0.3">
      <c r="C15236" s="51"/>
    </row>
    <row r="15237" spans="3:3" x14ac:dyDescent="0.3">
      <c r="C15237" s="51"/>
    </row>
    <row r="15238" spans="3:3" x14ac:dyDescent="0.3">
      <c r="C15238" s="51"/>
    </row>
    <row r="15239" spans="3:3" x14ac:dyDescent="0.3">
      <c r="C15239" s="51"/>
    </row>
    <row r="15240" spans="3:3" x14ac:dyDescent="0.3">
      <c r="C15240" s="51"/>
    </row>
    <row r="15241" spans="3:3" x14ac:dyDescent="0.3">
      <c r="C15241" s="51"/>
    </row>
    <row r="15242" spans="3:3" x14ac:dyDescent="0.3">
      <c r="C15242" s="51"/>
    </row>
    <row r="15243" spans="3:3" x14ac:dyDescent="0.3">
      <c r="C15243" s="51"/>
    </row>
    <row r="15244" spans="3:3" x14ac:dyDescent="0.3">
      <c r="C15244" s="51"/>
    </row>
    <row r="15245" spans="3:3" x14ac:dyDescent="0.3">
      <c r="C15245" s="51"/>
    </row>
    <row r="15246" spans="3:3" x14ac:dyDescent="0.3">
      <c r="C15246" s="51"/>
    </row>
    <row r="15247" spans="3:3" x14ac:dyDescent="0.3">
      <c r="C15247" s="51"/>
    </row>
    <row r="15248" spans="3:3" x14ac:dyDescent="0.3">
      <c r="C15248" s="51"/>
    </row>
    <row r="15249" spans="3:3" x14ac:dyDescent="0.3">
      <c r="C15249" s="51"/>
    </row>
    <row r="15250" spans="3:3" x14ac:dyDescent="0.3">
      <c r="C15250" s="51"/>
    </row>
    <row r="15251" spans="3:3" x14ac:dyDescent="0.3">
      <c r="C15251" s="51"/>
    </row>
    <row r="15252" spans="3:3" x14ac:dyDescent="0.3">
      <c r="C15252" s="51"/>
    </row>
    <row r="15253" spans="3:3" x14ac:dyDescent="0.3">
      <c r="C15253" s="51"/>
    </row>
    <row r="15254" spans="3:3" x14ac:dyDescent="0.3">
      <c r="C15254" s="51"/>
    </row>
    <row r="15255" spans="3:3" x14ac:dyDescent="0.3">
      <c r="C15255" s="51"/>
    </row>
    <row r="15256" spans="3:3" x14ac:dyDescent="0.3">
      <c r="C15256" s="51"/>
    </row>
    <row r="15257" spans="3:3" x14ac:dyDescent="0.3">
      <c r="C15257" s="51"/>
    </row>
    <row r="15258" spans="3:3" x14ac:dyDescent="0.3">
      <c r="C15258" s="51"/>
    </row>
    <row r="15259" spans="3:3" x14ac:dyDescent="0.3">
      <c r="C15259" s="51"/>
    </row>
    <row r="15260" spans="3:3" x14ac:dyDescent="0.3">
      <c r="C15260" s="51"/>
    </row>
    <row r="15261" spans="3:3" x14ac:dyDescent="0.3">
      <c r="C15261" s="51"/>
    </row>
    <row r="15262" spans="3:3" x14ac:dyDescent="0.3">
      <c r="C15262" s="51"/>
    </row>
    <row r="15263" spans="3:3" x14ac:dyDescent="0.3">
      <c r="C15263" s="51"/>
    </row>
    <row r="15264" spans="3:3" x14ac:dyDescent="0.3">
      <c r="C15264" s="51"/>
    </row>
    <row r="15265" spans="3:3" x14ac:dyDescent="0.3">
      <c r="C15265" s="51"/>
    </row>
    <row r="15266" spans="3:3" x14ac:dyDescent="0.3">
      <c r="C15266" s="51"/>
    </row>
    <row r="15267" spans="3:3" x14ac:dyDescent="0.3">
      <c r="C15267" s="51"/>
    </row>
    <row r="15268" spans="3:3" x14ac:dyDescent="0.3">
      <c r="C15268" s="51"/>
    </row>
    <row r="15269" spans="3:3" x14ac:dyDescent="0.3">
      <c r="C15269" s="51"/>
    </row>
    <row r="15270" spans="3:3" x14ac:dyDescent="0.3">
      <c r="C15270" s="51"/>
    </row>
    <row r="15271" spans="3:3" x14ac:dyDescent="0.3">
      <c r="C15271" s="51"/>
    </row>
    <row r="15272" spans="3:3" x14ac:dyDescent="0.3">
      <c r="C15272" s="51"/>
    </row>
    <row r="15273" spans="3:3" x14ac:dyDescent="0.3">
      <c r="C15273" s="51"/>
    </row>
    <row r="15274" spans="3:3" x14ac:dyDescent="0.3">
      <c r="C15274" s="51"/>
    </row>
    <row r="15275" spans="3:3" x14ac:dyDescent="0.3">
      <c r="C15275" s="51"/>
    </row>
    <row r="15276" spans="3:3" x14ac:dyDescent="0.3">
      <c r="C15276" s="51"/>
    </row>
    <row r="15277" spans="3:3" x14ac:dyDescent="0.3">
      <c r="C15277" s="51"/>
    </row>
    <row r="15278" spans="3:3" x14ac:dyDescent="0.3">
      <c r="C15278" s="51"/>
    </row>
    <row r="15279" spans="3:3" x14ac:dyDescent="0.3">
      <c r="C15279" s="51"/>
    </row>
    <row r="15280" spans="3:3" x14ac:dyDescent="0.3">
      <c r="C15280" s="51"/>
    </row>
    <row r="15281" spans="3:3" x14ac:dyDescent="0.3">
      <c r="C15281" s="51"/>
    </row>
    <row r="15282" spans="3:3" x14ac:dyDescent="0.3">
      <c r="C15282" s="51"/>
    </row>
    <row r="15283" spans="3:3" x14ac:dyDescent="0.3">
      <c r="C15283" s="51"/>
    </row>
    <row r="15284" spans="3:3" x14ac:dyDescent="0.3">
      <c r="C15284" s="51"/>
    </row>
    <row r="15285" spans="3:3" x14ac:dyDescent="0.3">
      <c r="C15285" s="51"/>
    </row>
    <row r="15286" spans="3:3" x14ac:dyDescent="0.3">
      <c r="C15286" s="51"/>
    </row>
    <row r="15287" spans="3:3" x14ac:dyDescent="0.3">
      <c r="C15287" s="51"/>
    </row>
    <row r="15288" spans="3:3" x14ac:dyDescent="0.3">
      <c r="C15288" s="51"/>
    </row>
    <row r="15289" spans="3:3" x14ac:dyDescent="0.3">
      <c r="C15289" s="51"/>
    </row>
    <row r="15290" spans="3:3" x14ac:dyDescent="0.3">
      <c r="C15290" s="51"/>
    </row>
    <row r="15291" spans="3:3" x14ac:dyDescent="0.3">
      <c r="C15291" s="51"/>
    </row>
    <row r="15292" spans="3:3" x14ac:dyDescent="0.3">
      <c r="C15292" s="51"/>
    </row>
    <row r="15293" spans="3:3" x14ac:dyDescent="0.3">
      <c r="C15293" s="51"/>
    </row>
    <row r="15294" spans="3:3" x14ac:dyDescent="0.3">
      <c r="C15294" s="51"/>
    </row>
    <row r="15295" spans="3:3" x14ac:dyDescent="0.3">
      <c r="C15295" s="51"/>
    </row>
    <row r="15296" spans="3:3" x14ac:dyDescent="0.3">
      <c r="C15296" s="51"/>
    </row>
    <row r="15297" spans="3:3" x14ac:dyDescent="0.3">
      <c r="C15297" s="51"/>
    </row>
    <row r="15298" spans="3:3" x14ac:dyDescent="0.3">
      <c r="C15298" s="51"/>
    </row>
    <row r="15299" spans="3:3" x14ac:dyDescent="0.3">
      <c r="C15299" s="51"/>
    </row>
    <row r="15300" spans="3:3" x14ac:dyDescent="0.3">
      <c r="C15300" s="51"/>
    </row>
    <row r="15301" spans="3:3" x14ac:dyDescent="0.3">
      <c r="C15301" s="51"/>
    </row>
    <row r="15302" spans="3:3" x14ac:dyDescent="0.3">
      <c r="C15302" s="51"/>
    </row>
    <row r="15303" spans="3:3" x14ac:dyDescent="0.3">
      <c r="C15303" s="51"/>
    </row>
    <row r="15304" spans="3:3" x14ac:dyDescent="0.3">
      <c r="C15304" s="51"/>
    </row>
    <row r="15305" spans="3:3" x14ac:dyDescent="0.3">
      <c r="C15305" s="51"/>
    </row>
    <row r="15306" spans="3:3" x14ac:dyDescent="0.3">
      <c r="C15306" s="51"/>
    </row>
    <row r="15307" spans="3:3" x14ac:dyDescent="0.3">
      <c r="C15307" s="51"/>
    </row>
    <row r="15308" spans="3:3" x14ac:dyDescent="0.3">
      <c r="C15308" s="51"/>
    </row>
    <row r="15309" spans="3:3" x14ac:dyDescent="0.3">
      <c r="C15309" s="51"/>
    </row>
    <row r="15310" spans="3:3" x14ac:dyDescent="0.3">
      <c r="C15310" s="51"/>
    </row>
    <row r="15311" spans="3:3" x14ac:dyDescent="0.3">
      <c r="C15311" s="51"/>
    </row>
    <row r="15312" spans="3:3" x14ac:dyDescent="0.3">
      <c r="C15312" s="51"/>
    </row>
    <row r="15313" spans="3:8" x14ac:dyDescent="0.3">
      <c r="C15313" s="51"/>
    </row>
    <row r="15314" spans="3:8" x14ac:dyDescent="0.3">
      <c r="C15314" s="51"/>
    </row>
    <row r="15315" spans="3:8" x14ac:dyDescent="0.3">
      <c r="C15315" s="51"/>
    </row>
    <row r="15316" spans="3:8" x14ac:dyDescent="0.3">
      <c r="C15316" s="51"/>
    </row>
    <row r="15317" spans="3:8" x14ac:dyDescent="0.3">
      <c r="C15317" s="51"/>
    </row>
    <row r="15318" spans="3:8" x14ac:dyDescent="0.3">
      <c r="C15318" s="51"/>
    </row>
    <row r="15319" spans="3:8" x14ac:dyDescent="0.3">
      <c r="C15319" s="51"/>
    </row>
    <row r="15320" spans="3:8" x14ac:dyDescent="0.3">
      <c r="C15320" s="51"/>
    </row>
    <row r="15321" spans="3:8" x14ac:dyDescent="0.3">
      <c r="C15321" s="51"/>
    </row>
    <row r="15322" spans="3:8" x14ac:dyDescent="0.3">
      <c r="C15322" s="51"/>
    </row>
    <row r="15323" spans="3:8" x14ac:dyDescent="0.3">
      <c r="C15323" s="51"/>
    </row>
    <row r="15324" spans="3:8" x14ac:dyDescent="0.3">
      <c r="C15324" s="51"/>
    </row>
    <row r="15325" spans="3:8" x14ac:dyDescent="0.3">
      <c r="C15325" s="51"/>
      <c r="G15325" s="52"/>
      <c r="H15325" s="52"/>
    </row>
    <row r="15326" spans="3:8" x14ac:dyDescent="0.3">
      <c r="C15326" s="51"/>
    </row>
    <row r="15327" spans="3:8" x14ac:dyDescent="0.3">
      <c r="C15327" s="51"/>
    </row>
    <row r="15328" spans="3:8" x14ac:dyDescent="0.3">
      <c r="C15328" s="51"/>
    </row>
    <row r="15329" spans="3:3" x14ac:dyDescent="0.3">
      <c r="C15329" s="51"/>
    </row>
    <row r="15330" spans="3:3" x14ac:dyDescent="0.3">
      <c r="C15330" s="51"/>
    </row>
    <row r="15331" spans="3:3" x14ac:dyDescent="0.3">
      <c r="C15331" s="51"/>
    </row>
    <row r="15332" spans="3:3" x14ac:dyDescent="0.3">
      <c r="C15332" s="51"/>
    </row>
    <row r="15333" spans="3:3" x14ac:dyDescent="0.3">
      <c r="C15333" s="51"/>
    </row>
    <row r="15334" spans="3:3" x14ac:dyDescent="0.3">
      <c r="C15334" s="51"/>
    </row>
    <row r="15335" spans="3:3" x14ac:dyDescent="0.3">
      <c r="C15335" s="51"/>
    </row>
    <row r="15336" spans="3:3" x14ac:dyDescent="0.3">
      <c r="C15336" s="51"/>
    </row>
    <row r="15337" spans="3:3" x14ac:dyDescent="0.3">
      <c r="C15337" s="51"/>
    </row>
    <row r="15338" spans="3:3" x14ac:dyDescent="0.3">
      <c r="C15338" s="51"/>
    </row>
    <row r="15339" spans="3:3" x14ac:dyDescent="0.3">
      <c r="C15339" s="51"/>
    </row>
    <row r="15340" spans="3:3" x14ac:dyDescent="0.3">
      <c r="C15340" s="51"/>
    </row>
    <row r="15341" spans="3:3" x14ac:dyDescent="0.3">
      <c r="C15341" s="51"/>
    </row>
    <row r="15342" spans="3:3" x14ac:dyDescent="0.3">
      <c r="C15342" s="51"/>
    </row>
    <row r="15343" spans="3:3" x14ac:dyDescent="0.3">
      <c r="C15343" s="51"/>
    </row>
    <row r="15344" spans="3:3" x14ac:dyDescent="0.3">
      <c r="C15344" s="51"/>
    </row>
    <row r="15345" spans="3:3" x14ac:dyDescent="0.3">
      <c r="C15345" s="51"/>
    </row>
    <row r="15346" spans="3:3" x14ac:dyDescent="0.3">
      <c r="C15346" s="51"/>
    </row>
    <row r="15347" spans="3:3" x14ac:dyDescent="0.3">
      <c r="C15347" s="51"/>
    </row>
    <row r="15348" spans="3:3" x14ac:dyDescent="0.3">
      <c r="C15348" s="51"/>
    </row>
    <row r="15349" spans="3:3" x14ac:dyDescent="0.3">
      <c r="C15349" s="51"/>
    </row>
    <row r="15350" spans="3:3" x14ac:dyDescent="0.3">
      <c r="C15350" s="51"/>
    </row>
    <row r="15351" spans="3:3" x14ac:dyDescent="0.3">
      <c r="C15351" s="51"/>
    </row>
    <row r="15352" spans="3:3" x14ac:dyDescent="0.3">
      <c r="C15352" s="51"/>
    </row>
    <row r="15353" spans="3:3" x14ac:dyDescent="0.3">
      <c r="C15353" s="51"/>
    </row>
    <row r="15354" spans="3:3" x14ac:dyDescent="0.3">
      <c r="C15354" s="51"/>
    </row>
    <row r="15355" spans="3:3" x14ac:dyDescent="0.3">
      <c r="C15355" s="51"/>
    </row>
    <row r="15356" spans="3:3" x14ac:dyDescent="0.3">
      <c r="C15356" s="51"/>
    </row>
    <row r="15357" spans="3:3" x14ac:dyDescent="0.3">
      <c r="C15357" s="51"/>
    </row>
    <row r="15358" spans="3:3" x14ac:dyDescent="0.3">
      <c r="C15358" s="51"/>
    </row>
    <row r="15359" spans="3:3" x14ac:dyDescent="0.3">
      <c r="C15359" s="51"/>
    </row>
    <row r="15360" spans="3:3" x14ac:dyDescent="0.3">
      <c r="C15360" s="51"/>
    </row>
    <row r="15361" spans="3:3" x14ac:dyDescent="0.3">
      <c r="C15361" s="51"/>
    </row>
    <row r="15362" spans="3:3" x14ac:dyDescent="0.3">
      <c r="C15362" s="51"/>
    </row>
    <row r="15363" spans="3:3" x14ac:dyDescent="0.3">
      <c r="C15363" s="51"/>
    </row>
    <row r="15364" spans="3:3" x14ac:dyDescent="0.3">
      <c r="C15364" s="51"/>
    </row>
    <row r="15365" spans="3:3" x14ac:dyDescent="0.3">
      <c r="C15365" s="51"/>
    </row>
    <row r="15366" spans="3:3" x14ac:dyDescent="0.3">
      <c r="C15366" s="51"/>
    </row>
    <row r="15367" spans="3:3" x14ac:dyDescent="0.3">
      <c r="C15367" s="51"/>
    </row>
    <row r="15368" spans="3:3" x14ac:dyDescent="0.3">
      <c r="C15368" s="51"/>
    </row>
    <row r="15369" spans="3:3" x14ac:dyDescent="0.3">
      <c r="C15369" s="51"/>
    </row>
    <row r="15370" spans="3:3" x14ac:dyDescent="0.3">
      <c r="C15370" s="51"/>
    </row>
    <row r="15371" spans="3:3" x14ac:dyDescent="0.3">
      <c r="C15371" s="51"/>
    </row>
    <row r="15372" spans="3:3" x14ac:dyDescent="0.3">
      <c r="C15372" s="51"/>
    </row>
    <row r="15373" spans="3:3" x14ac:dyDescent="0.3">
      <c r="C15373" s="51"/>
    </row>
    <row r="15374" spans="3:3" x14ac:dyDescent="0.3">
      <c r="C15374" s="51"/>
    </row>
    <row r="15375" spans="3:3" x14ac:dyDescent="0.3">
      <c r="C15375" s="51"/>
    </row>
    <row r="15376" spans="3:3" x14ac:dyDescent="0.3">
      <c r="C15376" s="51"/>
    </row>
    <row r="15377" spans="3:3" x14ac:dyDescent="0.3">
      <c r="C15377" s="51"/>
    </row>
    <row r="15378" spans="3:3" x14ac:dyDescent="0.3">
      <c r="C15378" s="51"/>
    </row>
    <row r="15379" spans="3:3" x14ac:dyDescent="0.3">
      <c r="C15379" s="51"/>
    </row>
    <row r="15380" spans="3:3" x14ac:dyDescent="0.3">
      <c r="C15380" s="51"/>
    </row>
    <row r="15381" spans="3:3" x14ac:dyDescent="0.3">
      <c r="C15381" s="51"/>
    </row>
    <row r="15382" spans="3:3" x14ac:dyDescent="0.3">
      <c r="C15382" s="51"/>
    </row>
    <row r="15383" spans="3:3" x14ac:dyDescent="0.3">
      <c r="C15383" s="51"/>
    </row>
    <row r="15384" spans="3:3" x14ac:dyDescent="0.3">
      <c r="C15384" s="51"/>
    </row>
    <row r="15385" spans="3:3" x14ac:dyDescent="0.3">
      <c r="C15385" s="51"/>
    </row>
    <row r="15386" spans="3:3" x14ac:dyDescent="0.3">
      <c r="C15386" s="51"/>
    </row>
    <row r="15387" spans="3:3" x14ac:dyDescent="0.3">
      <c r="C15387" s="51"/>
    </row>
    <row r="15388" spans="3:3" x14ac:dyDescent="0.3">
      <c r="C15388" s="51"/>
    </row>
    <row r="15389" spans="3:3" x14ac:dyDescent="0.3">
      <c r="C15389" s="51"/>
    </row>
    <row r="15390" spans="3:3" x14ac:dyDescent="0.3">
      <c r="C15390" s="51"/>
    </row>
    <row r="15391" spans="3:3" x14ac:dyDescent="0.3">
      <c r="C15391" s="51"/>
    </row>
    <row r="15392" spans="3:3" x14ac:dyDescent="0.3">
      <c r="C15392" s="51"/>
    </row>
    <row r="15393" spans="3:3" x14ac:dyDescent="0.3">
      <c r="C15393" s="51"/>
    </row>
    <row r="15394" spans="3:3" x14ac:dyDescent="0.3">
      <c r="C15394" s="51"/>
    </row>
    <row r="15395" spans="3:3" x14ac:dyDescent="0.3">
      <c r="C15395" s="51"/>
    </row>
    <row r="15396" spans="3:3" x14ac:dyDescent="0.3">
      <c r="C15396" s="51"/>
    </row>
    <row r="15397" spans="3:3" x14ac:dyDescent="0.3">
      <c r="C15397" s="51"/>
    </row>
    <row r="15398" spans="3:3" x14ac:dyDescent="0.3">
      <c r="C15398" s="51"/>
    </row>
    <row r="15399" spans="3:3" x14ac:dyDescent="0.3">
      <c r="C15399" s="51"/>
    </row>
    <row r="15400" spans="3:3" x14ac:dyDescent="0.3">
      <c r="C15400" s="51"/>
    </row>
    <row r="15401" spans="3:3" x14ac:dyDescent="0.3">
      <c r="C15401" s="51"/>
    </row>
    <row r="15402" spans="3:3" x14ac:dyDescent="0.3">
      <c r="C15402" s="51"/>
    </row>
    <row r="15403" spans="3:3" x14ac:dyDescent="0.3">
      <c r="C15403" s="51"/>
    </row>
    <row r="15404" spans="3:3" x14ac:dyDescent="0.3">
      <c r="C15404" s="51"/>
    </row>
    <row r="15405" spans="3:3" x14ac:dyDescent="0.3">
      <c r="C15405" s="51"/>
    </row>
    <row r="15406" spans="3:3" x14ac:dyDescent="0.3">
      <c r="C15406" s="51"/>
    </row>
    <row r="15407" spans="3:3" x14ac:dyDescent="0.3">
      <c r="C15407" s="51"/>
    </row>
    <row r="15408" spans="3:3" x14ac:dyDescent="0.3">
      <c r="C15408" s="51"/>
    </row>
    <row r="15409" spans="3:3" x14ac:dyDescent="0.3">
      <c r="C15409" s="51"/>
    </row>
    <row r="15410" spans="3:3" x14ac:dyDescent="0.3">
      <c r="C15410" s="51"/>
    </row>
    <row r="15411" spans="3:3" x14ac:dyDescent="0.3">
      <c r="C15411" s="51"/>
    </row>
    <row r="15412" spans="3:3" x14ac:dyDescent="0.3">
      <c r="C15412" s="51"/>
    </row>
    <row r="15413" spans="3:3" x14ac:dyDescent="0.3">
      <c r="C15413" s="51"/>
    </row>
    <row r="15414" spans="3:3" x14ac:dyDescent="0.3">
      <c r="C15414" s="51"/>
    </row>
    <row r="15415" spans="3:3" x14ac:dyDescent="0.3">
      <c r="C15415" s="51"/>
    </row>
    <row r="15416" spans="3:3" x14ac:dyDescent="0.3">
      <c r="C15416" s="51"/>
    </row>
    <row r="15417" spans="3:3" x14ac:dyDescent="0.3">
      <c r="C15417" s="51"/>
    </row>
    <row r="15418" spans="3:3" x14ac:dyDescent="0.3">
      <c r="C15418" s="51"/>
    </row>
    <row r="15419" spans="3:3" x14ac:dyDescent="0.3">
      <c r="C15419" s="51"/>
    </row>
    <row r="15420" spans="3:3" x14ac:dyDescent="0.3">
      <c r="C15420" s="51"/>
    </row>
    <row r="15421" spans="3:3" x14ac:dyDescent="0.3">
      <c r="C15421" s="51"/>
    </row>
    <row r="15422" spans="3:3" x14ac:dyDescent="0.3">
      <c r="C15422" s="51"/>
    </row>
    <row r="15423" spans="3:3" x14ac:dyDescent="0.3">
      <c r="C15423" s="51"/>
    </row>
    <row r="15424" spans="3:3" x14ac:dyDescent="0.3">
      <c r="C15424" s="51"/>
    </row>
    <row r="15425" spans="3:3" x14ac:dyDescent="0.3">
      <c r="C15425" s="51"/>
    </row>
    <row r="15426" spans="3:3" x14ac:dyDescent="0.3">
      <c r="C15426" s="51"/>
    </row>
    <row r="15427" spans="3:3" x14ac:dyDescent="0.3">
      <c r="C15427" s="51"/>
    </row>
    <row r="15428" spans="3:3" x14ac:dyDescent="0.3">
      <c r="C15428" s="51"/>
    </row>
    <row r="15429" spans="3:3" x14ac:dyDescent="0.3">
      <c r="C15429" s="51"/>
    </row>
    <row r="15430" spans="3:3" x14ac:dyDescent="0.3">
      <c r="C15430" s="51"/>
    </row>
    <row r="15431" spans="3:3" x14ac:dyDescent="0.3">
      <c r="C15431" s="51"/>
    </row>
    <row r="15432" spans="3:3" x14ac:dyDescent="0.3">
      <c r="C15432" s="51"/>
    </row>
    <row r="15433" spans="3:3" x14ac:dyDescent="0.3">
      <c r="C15433" s="51"/>
    </row>
    <row r="15434" spans="3:3" x14ac:dyDescent="0.3">
      <c r="C15434" s="51"/>
    </row>
    <row r="15435" spans="3:3" x14ac:dyDescent="0.3">
      <c r="C15435" s="51"/>
    </row>
    <row r="15436" spans="3:3" x14ac:dyDescent="0.3">
      <c r="C15436" s="51"/>
    </row>
    <row r="15437" spans="3:3" x14ac:dyDescent="0.3">
      <c r="C15437" s="51"/>
    </row>
    <row r="15438" spans="3:3" x14ac:dyDescent="0.3">
      <c r="C15438" s="51"/>
    </row>
    <row r="15439" spans="3:3" x14ac:dyDescent="0.3">
      <c r="C15439" s="51"/>
    </row>
    <row r="15440" spans="3:3" x14ac:dyDescent="0.3">
      <c r="C15440" s="51"/>
    </row>
    <row r="15441" spans="3:3" x14ac:dyDescent="0.3">
      <c r="C15441" s="51"/>
    </row>
    <row r="15442" spans="3:3" x14ac:dyDescent="0.3">
      <c r="C15442" s="51"/>
    </row>
    <row r="15443" spans="3:3" x14ac:dyDescent="0.3">
      <c r="C15443" s="51"/>
    </row>
    <row r="15444" spans="3:3" x14ac:dyDescent="0.3">
      <c r="C15444" s="51"/>
    </row>
    <row r="15445" spans="3:3" x14ac:dyDescent="0.3">
      <c r="C15445" s="51"/>
    </row>
    <row r="15446" spans="3:3" x14ac:dyDescent="0.3">
      <c r="C15446" s="51"/>
    </row>
    <row r="15447" spans="3:3" x14ac:dyDescent="0.3">
      <c r="C15447" s="51"/>
    </row>
    <row r="15448" spans="3:3" x14ac:dyDescent="0.3">
      <c r="C15448" s="51"/>
    </row>
    <row r="15449" spans="3:3" x14ac:dyDescent="0.3">
      <c r="C15449" s="51"/>
    </row>
    <row r="15450" spans="3:3" x14ac:dyDescent="0.3">
      <c r="C15450" s="51"/>
    </row>
    <row r="15451" spans="3:3" x14ac:dyDescent="0.3">
      <c r="C15451" s="51"/>
    </row>
    <row r="15452" spans="3:3" x14ac:dyDescent="0.3">
      <c r="C15452" s="51"/>
    </row>
    <row r="15453" spans="3:3" x14ac:dyDescent="0.3">
      <c r="C15453" s="51"/>
    </row>
    <row r="15454" spans="3:3" x14ac:dyDescent="0.3">
      <c r="C15454" s="51"/>
    </row>
    <row r="15455" spans="3:3" x14ac:dyDescent="0.3">
      <c r="C15455" s="51"/>
    </row>
    <row r="15456" spans="3:3" x14ac:dyDescent="0.3">
      <c r="C15456" s="51"/>
    </row>
    <row r="15457" spans="3:3" x14ac:dyDescent="0.3">
      <c r="C15457" s="51"/>
    </row>
    <row r="15458" spans="3:3" x14ac:dyDescent="0.3">
      <c r="C15458" s="51"/>
    </row>
    <row r="15459" spans="3:3" x14ac:dyDescent="0.3">
      <c r="C15459" s="51"/>
    </row>
    <row r="15460" spans="3:3" x14ac:dyDescent="0.3">
      <c r="C15460" s="51"/>
    </row>
    <row r="15461" spans="3:3" x14ac:dyDescent="0.3">
      <c r="C15461" s="51"/>
    </row>
    <row r="15462" spans="3:3" x14ac:dyDescent="0.3">
      <c r="C15462" s="51"/>
    </row>
    <row r="15463" spans="3:3" x14ac:dyDescent="0.3">
      <c r="C15463" s="51"/>
    </row>
    <row r="15464" spans="3:3" x14ac:dyDescent="0.3">
      <c r="C15464" s="51"/>
    </row>
    <row r="15465" spans="3:3" x14ac:dyDescent="0.3">
      <c r="C15465" s="51"/>
    </row>
    <row r="15466" spans="3:3" x14ac:dyDescent="0.3">
      <c r="C15466" s="51"/>
    </row>
    <row r="15467" spans="3:3" x14ac:dyDescent="0.3">
      <c r="C15467" s="51"/>
    </row>
    <row r="15468" spans="3:3" x14ac:dyDescent="0.3">
      <c r="C15468" s="51"/>
    </row>
    <row r="15469" spans="3:3" x14ac:dyDescent="0.3">
      <c r="C15469" s="51"/>
    </row>
    <row r="15470" spans="3:3" x14ac:dyDescent="0.3">
      <c r="C15470" s="51"/>
    </row>
    <row r="15471" spans="3:3" x14ac:dyDescent="0.3">
      <c r="C15471" s="51"/>
    </row>
    <row r="15472" spans="3:3" x14ac:dyDescent="0.3">
      <c r="C15472" s="51"/>
    </row>
    <row r="15473" spans="3:3" x14ac:dyDescent="0.3">
      <c r="C15473" s="51"/>
    </row>
    <row r="15474" spans="3:3" x14ac:dyDescent="0.3">
      <c r="C15474" s="51"/>
    </row>
    <row r="15475" spans="3:3" x14ac:dyDescent="0.3">
      <c r="C15475" s="51"/>
    </row>
    <row r="15476" spans="3:3" x14ac:dyDescent="0.3">
      <c r="C15476" s="51"/>
    </row>
    <row r="15477" spans="3:3" x14ac:dyDescent="0.3">
      <c r="C15477" s="51"/>
    </row>
    <row r="15478" spans="3:3" x14ac:dyDescent="0.3">
      <c r="C15478" s="51"/>
    </row>
    <row r="15479" spans="3:3" x14ac:dyDescent="0.3">
      <c r="C15479" s="51"/>
    </row>
    <row r="15480" spans="3:3" x14ac:dyDescent="0.3">
      <c r="C15480" s="51"/>
    </row>
    <row r="15481" spans="3:3" x14ac:dyDescent="0.3">
      <c r="C15481" s="51"/>
    </row>
    <row r="15482" spans="3:3" x14ac:dyDescent="0.3">
      <c r="C15482" s="51"/>
    </row>
    <row r="15483" spans="3:3" x14ac:dyDescent="0.3">
      <c r="C15483" s="51"/>
    </row>
    <row r="15484" spans="3:3" x14ac:dyDescent="0.3">
      <c r="C15484" s="51"/>
    </row>
    <row r="15485" spans="3:3" x14ac:dyDescent="0.3">
      <c r="C15485" s="51"/>
    </row>
    <row r="15486" spans="3:3" x14ac:dyDescent="0.3">
      <c r="C15486" s="51"/>
    </row>
    <row r="15487" spans="3:3" x14ac:dyDescent="0.3">
      <c r="C15487" s="51"/>
    </row>
    <row r="15488" spans="3:3" x14ac:dyDescent="0.3">
      <c r="C15488" s="51"/>
    </row>
    <row r="15489" spans="3:3" x14ac:dyDescent="0.3">
      <c r="C15489" s="51"/>
    </row>
    <row r="15490" spans="3:3" x14ac:dyDescent="0.3">
      <c r="C15490" s="51"/>
    </row>
    <row r="15491" spans="3:3" x14ac:dyDescent="0.3">
      <c r="C15491" s="51"/>
    </row>
    <row r="15492" spans="3:3" x14ac:dyDescent="0.3">
      <c r="C15492" s="51"/>
    </row>
    <row r="15493" spans="3:3" x14ac:dyDescent="0.3">
      <c r="C15493" s="51"/>
    </row>
    <row r="15494" spans="3:3" x14ac:dyDescent="0.3">
      <c r="C15494" s="51"/>
    </row>
    <row r="15495" spans="3:3" x14ac:dyDescent="0.3">
      <c r="C15495" s="51"/>
    </row>
    <row r="15496" spans="3:3" x14ac:dyDescent="0.3">
      <c r="C15496" s="51"/>
    </row>
    <row r="15497" spans="3:3" x14ac:dyDescent="0.3">
      <c r="C15497" s="51"/>
    </row>
    <row r="15498" spans="3:3" x14ac:dyDescent="0.3">
      <c r="C15498" s="51"/>
    </row>
    <row r="15499" spans="3:3" x14ac:dyDescent="0.3">
      <c r="C15499" s="51"/>
    </row>
    <row r="15500" spans="3:3" x14ac:dyDescent="0.3">
      <c r="C15500" s="51"/>
    </row>
    <row r="15501" spans="3:3" x14ac:dyDescent="0.3">
      <c r="C15501" s="51"/>
    </row>
    <row r="15502" spans="3:3" x14ac:dyDescent="0.3">
      <c r="C15502" s="51"/>
    </row>
    <row r="15503" spans="3:3" x14ac:dyDescent="0.3">
      <c r="C15503" s="51"/>
    </row>
    <row r="15504" spans="3:3" x14ac:dyDescent="0.3">
      <c r="C15504" s="51"/>
    </row>
    <row r="15505" spans="3:3" x14ac:dyDescent="0.3">
      <c r="C15505" s="51"/>
    </row>
    <row r="15506" spans="3:3" x14ac:dyDescent="0.3">
      <c r="C15506" s="51"/>
    </row>
    <row r="15507" spans="3:3" x14ac:dyDescent="0.3">
      <c r="C15507" s="51"/>
    </row>
    <row r="15508" spans="3:3" x14ac:dyDescent="0.3">
      <c r="C15508" s="51"/>
    </row>
    <row r="15509" spans="3:3" x14ac:dyDescent="0.3">
      <c r="C15509" s="51"/>
    </row>
    <row r="15510" spans="3:3" x14ac:dyDescent="0.3">
      <c r="C15510" s="51"/>
    </row>
    <row r="15511" spans="3:3" x14ac:dyDescent="0.3">
      <c r="C15511" s="51"/>
    </row>
    <row r="15512" spans="3:3" x14ac:dyDescent="0.3">
      <c r="C15512" s="51"/>
    </row>
    <row r="15513" spans="3:3" x14ac:dyDescent="0.3">
      <c r="C15513" s="51"/>
    </row>
    <row r="15514" spans="3:3" x14ac:dyDescent="0.3">
      <c r="C15514" s="51"/>
    </row>
    <row r="15515" spans="3:3" x14ac:dyDescent="0.3">
      <c r="C15515" s="51"/>
    </row>
    <row r="15516" spans="3:3" x14ac:dyDescent="0.3">
      <c r="C15516" s="51"/>
    </row>
    <row r="15517" spans="3:3" x14ac:dyDescent="0.3">
      <c r="C15517" s="51"/>
    </row>
    <row r="15518" spans="3:3" x14ac:dyDescent="0.3">
      <c r="C15518" s="51"/>
    </row>
    <row r="15519" spans="3:3" x14ac:dyDescent="0.3">
      <c r="C15519" s="51"/>
    </row>
    <row r="15520" spans="3:3" x14ac:dyDescent="0.3">
      <c r="C15520" s="51"/>
    </row>
    <row r="15521" spans="3:3" x14ac:dyDescent="0.3">
      <c r="C15521" s="51"/>
    </row>
    <row r="15522" spans="3:3" x14ac:dyDescent="0.3">
      <c r="C15522" s="51"/>
    </row>
    <row r="15523" spans="3:3" x14ac:dyDescent="0.3">
      <c r="C15523" s="51"/>
    </row>
    <row r="15524" spans="3:3" x14ac:dyDescent="0.3">
      <c r="C15524" s="51"/>
    </row>
    <row r="15525" spans="3:3" x14ac:dyDescent="0.3">
      <c r="C15525" s="51"/>
    </row>
    <row r="15526" spans="3:3" x14ac:dyDescent="0.3">
      <c r="C15526" s="51"/>
    </row>
    <row r="15527" spans="3:3" x14ac:dyDescent="0.3">
      <c r="C15527" s="51"/>
    </row>
    <row r="15528" spans="3:3" x14ac:dyDescent="0.3">
      <c r="C15528" s="51"/>
    </row>
    <row r="15529" spans="3:3" x14ac:dyDescent="0.3">
      <c r="C15529" s="51"/>
    </row>
    <row r="15530" spans="3:3" x14ac:dyDescent="0.3">
      <c r="C15530" s="51"/>
    </row>
    <row r="15531" spans="3:3" x14ac:dyDescent="0.3">
      <c r="C15531" s="51"/>
    </row>
    <row r="15532" spans="3:3" x14ac:dyDescent="0.3">
      <c r="C15532" s="51"/>
    </row>
    <row r="15533" spans="3:3" x14ac:dyDescent="0.3">
      <c r="C15533" s="51"/>
    </row>
    <row r="15534" spans="3:3" x14ac:dyDescent="0.3">
      <c r="C15534" s="51"/>
    </row>
    <row r="15535" spans="3:3" x14ac:dyDescent="0.3">
      <c r="C15535" s="51"/>
    </row>
    <row r="15536" spans="3:3" x14ac:dyDescent="0.3">
      <c r="C15536" s="51"/>
    </row>
    <row r="15537" spans="3:3" x14ac:dyDescent="0.3">
      <c r="C15537" s="51"/>
    </row>
    <row r="15538" spans="3:3" x14ac:dyDescent="0.3">
      <c r="C15538" s="51"/>
    </row>
    <row r="15539" spans="3:3" x14ac:dyDescent="0.3">
      <c r="C15539" s="51"/>
    </row>
    <row r="15540" spans="3:3" x14ac:dyDescent="0.3">
      <c r="C15540" s="51"/>
    </row>
    <row r="15541" spans="3:3" x14ac:dyDescent="0.3">
      <c r="C15541" s="51"/>
    </row>
    <row r="15542" spans="3:3" x14ac:dyDescent="0.3">
      <c r="C15542" s="51"/>
    </row>
    <row r="15543" spans="3:3" x14ac:dyDescent="0.3">
      <c r="C15543" s="51"/>
    </row>
    <row r="15544" spans="3:3" x14ac:dyDescent="0.3">
      <c r="C15544" s="51"/>
    </row>
    <row r="15545" spans="3:3" x14ac:dyDescent="0.3">
      <c r="C15545" s="51"/>
    </row>
    <row r="15546" spans="3:3" x14ac:dyDescent="0.3">
      <c r="C15546" s="51"/>
    </row>
    <row r="15547" spans="3:3" x14ac:dyDescent="0.3">
      <c r="C15547" s="51"/>
    </row>
    <row r="15548" spans="3:3" x14ac:dyDescent="0.3">
      <c r="C15548" s="51"/>
    </row>
    <row r="15549" spans="3:3" x14ac:dyDescent="0.3">
      <c r="C15549" s="51"/>
    </row>
    <row r="15550" spans="3:3" x14ac:dyDescent="0.3">
      <c r="C15550" s="51"/>
    </row>
    <row r="15551" spans="3:3" x14ac:dyDescent="0.3">
      <c r="C15551" s="51"/>
    </row>
    <row r="15552" spans="3:3" x14ac:dyDescent="0.3">
      <c r="C15552" s="51"/>
    </row>
    <row r="15553" spans="3:3" x14ac:dyDescent="0.3">
      <c r="C15553" s="51"/>
    </row>
    <row r="15554" spans="3:3" x14ac:dyDescent="0.3">
      <c r="C15554" s="51"/>
    </row>
    <row r="15555" spans="3:3" x14ac:dyDescent="0.3">
      <c r="C15555" s="51"/>
    </row>
    <row r="15556" spans="3:3" x14ac:dyDescent="0.3">
      <c r="C15556" s="51"/>
    </row>
    <row r="15557" spans="3:3" x14ac:dyDescent="0.3">
      <c r="C15557" s="51"/>
    </row>
    <row r="15558" spans="3:3" x14ac:dyDescent="0.3">
      <c r="C15558" s="51"/>
    </row>
    <row r="15559" spans="3:3" x14ac:dyDescent="0.3">
      <c r="C15559" s="51"/>
    </row>
    <row r="15560" spans="3:3" x14ac:dyDescent="0.3">
      <c r="C15560" s="51"/>
    </row>
    <row r="15561" spans="3:3" x14ac:dyDescent="0.3">
      <c r="C15561" s="51"/>
    </row>
    <row r="15562" spans="3:3" x14ac:dyDescent="0.3">
      <c r="C15562" s="51"/>
    </row>
    <row r="15563" spans="3:3" x14ac:dyDescent="0.3">
      <c r="C15563" s="51"/>
    </row>
    <row r="15564" spans="3:3" x14ac:dyDescent="0.3">
      <c r="C15564" s="51"/>
    </row>
    <row r="15565" spans="3:3" x14ac:dyDescent="0.3">
      <c r="C15565" s="51"/>
    </row>
    <row r="15566" spans="3:3" x14ac:dyDescent="0.3">
      <c r="C15566" s="51"/>
    </row>
    <row r="15567" spans="3:3" x14ac:dyDescent="0.3">
      <c r="C15567" s="51"/>
    </row>
    <row r="15568" spans="3:3" x14ac:dyDescent="0.3">
      <c r="C15568" s="51"/>
    </row>
    <row r="15569" spans="3:3" x14ac:dyDescent="0.3">
      <c r="C15569" s="51"/>
    </row>
    <row r="15570" spans="3:3" x14ac:dyDescent="0.3">
      <c r="C15570" s="51"/>
    </row>
    <row r="15571" spans="3:3" x14ac:dyDescent="0.3">
      <c r="C15571" s="51"/>
    </row>
    <row r="15572" spans="3:3" x14ac:dyDescent="0.3">
      <c r="C15572" s="51"/>
    </row>
    <row r="15573" spans="3:3" x14ac:dyDescent="0.3">
      <c r="C15573" s="51"/>
    </row>
    <row r="15574" spans="3:3" x14ac:dyDescent="0.3">
      <c r="C15574" s="51"/>
    </row>
    <row r="15575" spans="3:3" x14ac:dyDescent="0.3">
      <c r="C15575" s="51"/>
    </row>
    <row r="15576" spans="3:3" x14ac:dyDescent="0.3">
      <c r="C15576" s="51"/>
    </row>
    <row r="15577" spans="3:3" x14ac:dyDescent="0.3">
      <c r="C15577" s="51"/>
    </row>
    <row r="15578" spans="3:3" x14ac:dyDescent="0.3">
      <c r="C15578" s="51"/>
    </row>
    <row r="15579" spans="3:3" x14ac:dyDescent="0.3">
      <c r="C15579" s="51"/>
    </row>
    <row r="15580" spans="3:3" x14ac:dyDescent="0.3">
      <c r="C15580" s="51"/>
    </row>
    <row r="15581" spans="3:3" x14ac:dyDescent="0.3">
      <c r="C15581" s="51"/>
    </row>
    <row r="15582" spans="3:3" x14ac:dyDescent="0.3">
      <c r="C15582" s="51"/>
    </row>
    <row r="15583" spans="3:3" x14ac:dyDescent="0.3">
      <c r="C15583" s="51"/>
    </row>
    <row r="15584" spans="3:3" x14ac:dyDescent="0.3">
      <c r="C15584" s="51"/>
    </row>
    <row r="15585" spans="3:8" x14ac:dyDescent="0.3">
      <c r="C15585" s="51"/>
    </row>
    <row r="15586" spans="3:8" x14ac:dyDescent="0.3">
      <c r="C15586" s="51"/>
    </row>
    <row r="15587" spans="3:8" x14ac:dyDescent="0.3">
      <c r="C15587" s="51"/>
    </row>
    <row r="15588" spans="3:8" x14ac:dyDescent="0.3">
      <c r="C15588" s="51"/>
    </row>
    <row r="15589" spans="3:8" x14ac:dyDescent="0.3">
      <c r="C15589" s="51"/>
    </row>
    <row r="15590" spans="3:8" x14ac:dyDescent="0.3">
      <c r="C15590" s="51"/>
      <c r="G15590" s="52"/>
      <c r="H15590" s="52"/>
    </row>
    <row r="15591" spans="3:8" x14ac:dyDescent="0.3">
      <c r="C15591" s="51"/>
    </row>
    <row r="15592" spans="3:8" x14ac:dyDescent="0.3">
      <c r="C15592" s="51"/>
    </row>
    <row r="15593" spans="3:8" x14ac:dyDescent="0.3">
      <c r="C15593" s="51"/>
    </row>
    <row r="15594" spans="3:8" x14ac:dyDescent="0.3">
      <c r="C15594" s="51"/>
    </row>
    <row r="15595" spans="3:8" x14ac:dyDescent="0.3">
      <c r="C15595" s="51"/>
    </row>
    <row r="15596" spans="3:8" x14ac:dyDescent="0.3">
      <c r="C15596" s="51"/>
    </row>
    <row r="15597" spans="3:8" x14ac:dyDescent="0.3">
      <c r="C15597" s="51"/>
    </row>
    <row r="15598" spans="3:8" x14ac:dyDescent="0.3">
      <c r="C15598" s="51"/>
    </row>
    <row r="15599" spans="3:8" x14ac:dyDescent="0.3">
      <c r="C15599" s="51"/>
    </row>
    <row r="15600" spans="3:8" x14ac:dyDescent="0.3">
      <c r="C15600" s="51"/>
    </row>
    <row r="15601" spans="3:3" x14ac:dyDescent="0.3">
      <c r="C15601" s="51"/>
    </row>
    <row r="15602" spans="3:3" x14ac:dyDescent="0.3">
      <c r="C15602" s="51"/>
    </row>
    <row r="15603" spans="3:3" x14ac:dyDescent="0.3">
      <c r="C15603" s="51"/>
    </row>
    <row r="15604" spans="3:3" x14ac:dyDescent="0.3">
      <c r="C15604" s="51"/>
    </row>
    <row r="15605" spans="3:3" x14ac:dyDescent="0.3">
      <c r="C15605" s="51"/>
    </row>
    <row r="15606" spans="3:3" x14ac:dyDescent="0.3">
      <c r="C15606" s="51"/>
    </row>
    <row r="15607" spans="3:3" x14ac:dyDescent="0.3">
      <c r="C15607" s="51"/>
    </row>
    <row r="15608" spans="3:3" x14ac:dyDescent="0.3">
      <c r="C15608" s="51"/>
    </row>
    <row r="15609" spans="3:3" x14ac:dyDescent="0.3">
      <c r="C15609" s="51"/>
    </row>
    <row r="15610" spans="3:3" x14ac:dyDescent="0.3">
      <c r="C15610" s="51"/>
    </row>
    <row r="15611" spans="3:3" x14ac:dyDescent="0.3">
      <c r="C15611" s="51"/>
    </row>
    <row r="15612" spans="3:3" x14ac:dyDescent="0.3">
      <c r="C15612" s="51"/>
    </row>
    <row r="15613" spans="3:3" x14ac:dyDescent="0.3">
      <c r="C15613" s="51"/>
    </row>
    <row r="15614" spans="3:3" x14ac:dyDescent="0.3">
      <c r="C15614" s="51"/>
    </row>
    <row r="15615" spans="3:3" x14ac:dyDescent="0.3">
      <c r="C15615" s="51"/>
    </row>
    <row r="15616" spans="3:3" x14ac:dyDescent="0.3">
      <c r="C15616" s="51"/>
    </row>
    <row r="15617" spans="3:3" x14ac:dyDescent="0.3">
      <c r="C15617" s="51"/>
    </row>
    <row r="15618" spans="3:3" x14ac:dyDescent="0.3">
      <c r="C15618" s="51"/>
    </row>
    <row r="15619" spans="3:3" x14ac:dyDescent="0.3">
      <c r="C15619" s="51"/>
    </row>
    <row r="15620" spans="3:3" x14ac:dyDescent="0.3">
      <c r="C15620" s="51"/>
    </row>
    <row r="15621" spans="3:3" x14ac:dyDescent="0.3">
      <c r="C15621" s="51"/>
    </row>
    <row r="15622" spans="3:3" x14ac:dyDescent="0.3">
      <c r="C15622" s="51"/>
    </row>
    <row r="15623" spans="3:3" x14ac:dyDescent="0.3">
      <c r="C15623" s="51"/>
    </row>
    <row r="15624" spans="3:3" x14ac:dyDescent="0.3">
      <c r="C15624" s="51"/>
    </row>
    <row r="15625" spans="3:3" x14ac:dyDescent="0.3">
      <c r="C15625" s="51"/>
    </row>
    <row r="15626" spans="3:3" x14ac:dyDescent="0.3">
      <c r="C15626" s="51"/>
    </row>
    <row r="15627" spans="3:3" x14ac:dyDescent="0.3">
      <c r="C15627" s="51"/>
    </row>
    <row r="15628" spans="3:3" x14ac:dyDescent="0.3">
      <c r="C15628" s="51"/>
    </row>
    <row r="15629" spans="3:3" x14ac:dyDescent="0.3">
      <c r="C15629" s="51"/>
    </row>
    <row r="15630" spans="3:3" x14ac:dyDescent="0.3">
      <c r="C15630" s="51"/>
    </row>
    <row r="15631" spans="3:3" x14ac:dyDescent="0.3">
      <c r="C15631" s="51"/>
    </row>
    <row r="15632" spans="3:3" x14ac:dyDescent="0.3">
      <c r="C15632" s="51"/>
    </row>
    <row r="15633" spans="3:3" x14ac:dyDescent="0.3">
      <c r="C15633" s="51"/>
    </row>
    <row r="15634" spans="3:3" x14ac:dyDescent="0.3">
      <c r="C15634" s="51"/>
    </row>
    <row r="15635" spans="3:3" x14ac:dyDescent="0.3">
      <c r="C15635" s="51"/>
    </row>
    <row r="15636" spans="3:3" x14ac:dyDescent="0.3">
      <c r="C15636" s="51"/>
    </row>
    <row r="15637" spans="3:3" x14ac:dyDescent="0.3">
      <c r="C15637" s="51"/>
    </row>
    <row r="15638" spans="3:3" x14ac:dyDescent="0.3">
      <c r="C15638" s="51"/>
    </row>
    <row r="15639" spans="3:3" x14ac:dyDescent="0.3">
      <c r="C15639" s="51"/>
    </row>
    <row r="15640" spans="3:3" x14ac:dyDescent="0.3">
      <c r="C15640" s="51"/>
    </row>
    <row r="15641" spans="3:3" x14ac:dyDescent="0.3">
      <c r="C15641" s="51"/>
    </row>
    <row r="15642" spans="3:3" x14ac:dyDescent="0.3">
      <c r="C15642" s="51"/>
    </row>
    <row r="15643" spans="3:3" x14ac:dyDescent="0.3">
      <c r="C15643" s="51"/>
    </row>
    <row r="15644" spans="3:3" x14ac:dyDescent="0.3">
      <c r="C15644" s="51"/>
    </row>
    <row r="15645" spans="3:3" x14ac:dyDescent="0.3">
      <c r="C15645" s="51"/>
    </row>
    <row r="15646" spans="3:3" x14ac:dyDescent="0.3">
      <c r="C15646" s="51"/>
    </row>
    <row r="15647" spans="3:3" x14ac:dyDescent="0.3">
      <c r="C15647" s="51"/>
    </row>
    <row r="15648" spans="3:3" x14ac:dyDescent="0.3">
      <c r="C15648" s="51"/>
    </row>
    <row r="15649" spans="3:3" x14ac:dyDescent="0.3">
      <c r="C15649" s="51"/>
    </row>
    <row r="15650" spans="3:3" x14ac:dyDescent="0.3">
      <c r="C15650" s="51"/>
    </row>
    <row r="15651" spans="3:3" x14ac:dyDescent="0.3">
      <c r="C15651" s="51"/>
    </row>
    <row r="15652" spans="3:3" x14ac:dyDescent="0.3">
      <c r="C15652" s="51"/>
    </row>
    <row r="15653" spans="3:3" x14ac:dyDescent="0.3">
      <c r="C15653" s="51"/>
    </row>
    <row r="15654" spans="3:3" x14ac:dyDescent="0.3">
      <c r="C15654" s="51"/>
    </row>
    <row r="15655" spans="3:3" x14ac:dyDescent="0.3">
      <c r="C15655" s="51"/>
    </row>
    <row r="15656" spans="3:3" x14ac:dyDescent="0.3">
      <c r="C15656" s="51"/>
    </row>
    <row r="15657" spans="3:3" x14ac:dyDescent="0.3">
      <c r="C15657" s="51"/>
    </row>
    <row r="15658" spans="3:3" x14ac:dyDescent="0.3">
      <c r="C15658" s="51"/>
    </row>
    <row r="15659" spans="3:3" x14ac:dyDescent="0.3">
      <c r="C15659" s="51"/>
    </row>
    <row r="15660" spans="3:3" x14ac:dyDescent="0.3">
      <c r="C15660" s="51"/>
    </row>
    <row r="15661" spans="3:3" x14ac:dyDescent="0.3">
      <c r="C15661" s="51"/>
    </row>
    <row r="15662" spans="3:3" x14ac:dyDescent="0.3">
      <c r="C15662" s="51"/>
    </row>
    <row r="15663" spans="3:3" x14ac:dyDescent="0.3">
      <c r="C15663" s="51"/>
    </row>
    <row r="15664" spans="3:3" x14ac:dyDescent="0.3">
      <c r="C15664" s="51"/>
    </row>
    <row r="15665" spans="3:3" x14ac:dyDescent="0.3">
      <c r="C15665" s="51"/>
    </row>
    <row r="15666" spans="3:3" x14ac:dyDescent="0.3">
      <c r="C15666" s="51"/>
    </row>
    <row r="15667" spans="3:3" x14ac:dyDescent="0.3">
      <c r="C15667" s="51"/>
    </row>
    <row r="15668" spans="3:3" x14ac:dyDescent="0.3">
      <c r="C15668" s="51"/>
    </row>
    <row r="15669" spans="3:3" x14ac:dyDescent="0.3">
      <c r="C15669" s="51"/>
    </row>
    <row r="15670" spans="3:3" x14ac:dyDescent="0.3">
      <c r="C15670" s="51"/>
    </row>
    <row r="15671" spans="3:3" x14ac:dyDescent="0.3">
      <c r="C15671" s="51"/>
    </row>
    <row r="15672" spans="3:3" x14ac:dyDescent="0.3">
      <c r="C15672" s="51"/>
    </row>
    <row r="15673" spans="3:3" x14ac:dyDescent="0.3">
      <c r="C15673" s="51"/>
    </row>
    <row r="15674" spans="3:3" x14ac:dyDescent="0.3">
      <c r="C15674" s="51"/>
    </row>
    <row r="15675" spans="3:3" x14ac:dyDescent="0.3">
      <c r="C15675" s="51"/>
    </row>
    <row r="15676" spans="3:3" x14ac:dyDescent="0.3">
      <c r="C15676" s="51"/>
    </row>
    <row r="15677" spans="3:3" x14ac:dyDescent="0.3">
      <c r="C15677" s="51"/>
    </row>
    <row r="15678" spans="3:3" x14ac:dyDescent="0.3">
      <c r="C15678" s="51"/>
    </row>
    <row r="15679" spans="3:3" x14ac:dyDescent="0.3">
      <c r="C15679" s="51"/>
    </row>
    <row r="15680" spans="3:3" x14ac:dyDescent="0.3">
      <c r="C15680" s="51"/>
    </row>
    <row r="15681" spans="3:3" x14ac:dyDescent="0.3">
      <c r="C15681" s="51"/>
    </row>
    <row r="15682" spans="3:3" x14ac:dyDescent="0.3">
      <c r="C15682" s="51"/>
    </row>
    <row r="15683" spans="3:3" x14ac:dyDescent="0.3">
      <c r="C15683" s="51"/>
    </row>
    <row r="15684" spans="3:3" x14ac:dyDescent="0.3">
      <c r="C15684" s="51"/>
    </row>
    <row r="15685" spans="3:3" x14ac:dyDescent="0.3">
      <c r="C15685" s="51"/>
    </row>
    <row r="15686" spans="3:3" x14ac:dyDescent="0.3">
      <c r="C15686" s="51"/>
    </row>
    <row r="15687" spans="3:3" x14ac:dyDescent="0.3">
      <c r="C15687" s="51"/>
    </row>
    <row r="15688" spans="3:3" x14ac:dyDescent="0.3">
      <c r="C15688" s="51"/>
    </row>
    <row r="15689" spans="3:3" x14ac:dyDescent="0.3">
      <c r="C15689" s="51"/>
    </row>
    <row r="15690" spans="3:3" x14ac:dyDescent="0.3">
      <c r="C15690" s="51"/>
    </row>
    <row r="15691" spans="3:3" x14ac:dyDescent="0.3">
      <c r="C15691" s="51"/>
    </row>
    <row r="15692" spans="3:3" x14ac:dyDescent="0.3">
      <c r="C15692" s="51"/>
    </row>
    <row r="15693" spans="3:3" x14ac:dyDescent="0.3">
      <c r="C15693" s="51"/>
    </row>
    <row r="15694" spans="3:3" x14ac:dyDescent="0.3">
      <c r="C15694" s="51"/>
    </row>
    <row r="15695" spans="3:3" x14ac:dyDescent="0.3">
      <c r="C15695" s="51"/>
    </row>
    <row r="15696" spans="3:3" x14ac:dyDescent="0.3">
      <c r="C15696" s="51"/>
    </row>
    <row r="15697" spans="3:3" x14ac:dyDescent="0.3">
      <c r="C15697" s="51"/>
    </row>
    <row r="15698" spans="3:3" x14ac:dyDescent="0.3">
      <c r="C15698" s="51"/>
    </row>
    <row r="15699" spans="3:3" x14ac:dyDescent="0.3">
      <c r="C15699" s="51"/>
    </row>
    <row r="15700" spans="3:3" x14ac:dyDescent="0.3">
      <c r="C15700" s="51"/>
    </row>
    <row r="15701" spans="3:3" x14ac:dyDescent="0.3">
      <c r="C15701" s="51"/>
    </row>
    <row r="15702" spans="3:3" x14ac:dyDescent="0.3">
      <c r="C15702" s="51"/>
    </row>
    <row r="15703" spans="3:3" x14ac:dyDescent="0.3">
      <c r="C15703" s="51"/>
    </row>
    <row r="15704" spans="3:3" x14ac:dyDescent="0.3">
      <c r="C15704" s="51"/>
    </row>
    <row r="15705" spans="3:3" x14ac:dyDescent="0.3">
      <c r="C15705" s="51"/>
    </row>
    <row r="15706" spans="3:3" x14ac:dyDescent="0.3">
      <c r="C15706" s="51"/>
    </row>
    <row r="15707" spans="3:3" x14ac:dyDescent="0.3">
      <c r="C15707" s="51"/>
    </row>
    <row r="15708" spans="3:3" x14ac:dyDescent="0.3">
      <c r="C15708" s="51"/>
    </row>
    <row r="15709" spans="3:3" x14ac:dyDescent="0.3">
      <c r="C15709" s="51"/>
    </row>
    <row r="15710" spans="3:3" x14ac:dyDescent="0.3">
      <c r="C15710" s="51"/>
    </row>
    <row r="15711" spans="3:3" x14ac:dyDescent="0.3">
      <c r="C15711" s="51"/>
    </row>
    <row r="15712" spans="3:3" x14ac:dyDescent="0.3">
      <c r="C15712" s="51"/>
    </row>
    <row r="15713" spans="3:3" x14ac:dyDescent="0.3">
      <c r="C15713" s="51"/>
    </row>
    <row r="15714" spans="3:3" x14ac:dyDescent="0.3">
      <c r="C15714" s="51"/>
    </row>
    <row r="15715" spans="3:3" x14ac:dyDescent="0.3">
      <c r="C15715" s="51"/>
    </row>
    <row r="15716" spans="3:3" x14ac:dyDescent="0.3">
      <c r="C15716" s="51"/>
    </row>
    <row r="15717" spans="3:3" x14ac:dyDescent="0.3">
      <c r="C15717" s="51"/>
    </row>
    <row r="15718" spans="3:3" x14ac:dyDescent="0.3">
      <c r="C15718" s="51"/>
    </row>
    <row r="15719" spans="3:3" x14ac:dyDescent="0.3">
      <c r="C15719" s="51"/>
    </row>
    <row r="15720" spans="3:3" x14ac:dyDescent="0.3">
      <c r="C15720" s="51"/>
    </row>
    <row r="15721" spans="3:3" x14ac:dyDescent="0.3">
      <c r="C15721" s="51"/>
    </row>
    <row r="15722" spans="3:3" x14ac:dyDescent="0.3">
      <c r="C15722" s="51"/>
    </row>
    <row r="15723" spans="3:3" x14ac:dyDescent="0.3">
      <c r="C15723" s="51"/>
    </row>
    <row r="15724" spans="3:3" x14ac:dyDescent="0.3">
      <c r="C15724" s="51"/>
    </row>
    <row r="15725" spans="3:3" x14ac:dyDescent="0.3">
      <c r="C15725" s="51"/>
    </row>
    <row r="15726" spans="3:3" x14ac:dyDescent="0.3">
      <c r="C15726" s="51"/>
    </row>
    <row r="15727" spans="3:3" x14ac:dyDescent="0.3">
      <c r="C15727" s="51"/>
    </row>
    <row r="15728" spans="3:3" x14ac:dyDescent="0.3">
      <c r="C15728" s="51"/>
    </row>
    <row r="15729" spans="3:3" x14ac:dyDescent="0.3">
      <c r="C15729" s="51"/>
    </row>
    <row r="15730" spans="3:3" x14ac:dyDescent="0.3">
      <c r="C15730" s="51"/>
    </row>
    <row r="15731" spans="3:3" x14ac:dyDescent="0.3">
      <c r="C15731" s="51"/>
    </row>
    <row r="15732" spans="3:3" x14ac:dyDescent="0.3">
      <c r="C15732" s="51"/>
    </row>
    <row r="15733" spans="3:3" x14ac:dyDescent="0.3">
      <c r="C15733" s="51"/>
    </row>
    <row r="15734" spans="3:3" x14ac:dyDescent="0.3">
      <c r="C15734" s="51"/>
    </row>
    <row r="15735" spans="3:3" x14ac:dyDescent="0.3">
      <c r="C15735" s="51"/>
    </row>
    <row r="15736" spans="3:3" x14ac:dyDescent="0.3">
      <c r="C15736" s="51"/>
    </row>
    <row r="15737" spans="3:3" x14ac:dyDescent="0.3">
      <c r="C15737" s="51"/>
    </row>
    <row r="15738" spans="3:3" x14ac:dyDescent="0.3">
      <c r="C15738" s="51"/>
    </row>
    <row r="15739" spans="3:3" x14ac:dyDescent="0.3">
      <c r="C15739" s="51"/>
    </row>
    <row r="15740" spans="3:3" x14ac:dyDescent="0.3">
      <c r="C15740" s="51"/>
    </row>
    <row r="15741" spans="3:3" x14ac:dyDescent="0.3">
      <c r="C15741" s="51"/>
    </row>
    <row r="15742" spans="3:3" x14ac:dyDescent="0.3">
      <c r="C15742" s="51"/>
    </row>
    <row r="15743" spans="3:3" x14ac:dyDescent="0.3">
      <c r="C15743" s="51"/>
    </row>
    <row r="15744" spans="3:3" x14ac:dyDescent="0.3">
      <c r="C15744" s="51"/>
    </row>
    <row r="15745" spans="3:3" x14ac:dyDescent="0.3">
      <c r="C15745" s="51"/>
    </row>
    <row r="15746" spans="3:3" x14ac:dyDescent="0.3">
      <c r="C15746" s="51"/>
    </row>
    <row r="15747" spans="3:3" x14ac:dyDescent="0.3">
      <c r="C15747" s="51"/>
    </row>
    <row r="15748" spans="3:3" x14ac:dyDescent="0.3">
      <c r="C15748" s="51"/>
    </row>
    <row r="15749" spans="3:3" x14ac:dyDescent="0.3">
      <c r="C15749" s="51"/>
    </row>
    <row r="15750" spans="3:3" x14ac:dyDescent="0.3">
      <c r="C15750" s="51"/>
    </row>
    <row r="15751" spans="3:3" x14ac:dyDescent="0.3">
      <c r="C15751" s="51"/>
    </row>
    <row r="15752" spans="3:3" x14ac:dyDescent="0.3">
      <c r="C15752" s="51"/>
    </row>
    <row r="15753" spans="3:3" x14ac:dyDescent="0.3">
      <c r="C15753" s="51"/>
    </row>
    <row r="15754" spans="3:3" x14ac:dyDescent="0.3">
      <c r="C15754" s="51"/>
    </row>
    <row r="15755" spans="3:3" x14ac:dyDescent="0.3">
      <c r="C15755" s="51"/>
    </row>
    <row r="15756" spans="3:3" x14ac:dyDescent="0.3">
      <c r="C15756" s="51"/>
    </row>
    <row r="15757" spans="3:3" x14ac:dyDescent="0.3">
      <c r="C15757" s="51"/>
    </row>
    <row r="15758" spans="3:3" x14ac:dyDescent="0.3">
      <c r="C15758" s="51"/>
    </row>
    <row r="15759" spans="3:3" x14ac:dyDescent="0.3">
      <c r="C15759" s="51"/>
    </row>
    <row r="15760" spans="3:3" x14ac:dyDescent="0.3">
      <c r="C15760" s="51"/>
    </row>
    <row r="15761" spans="3:3" x14ac:dyDescent="0.3">
      <c r="C15761" s="51"/>
    </row>
    <row r="15762" spans="3:3" x14ac:dyDescent="0.3">
      <c r="C15762" s="51"/>
    </row>
    <row r="15763" spans="3:3" x14ac:dyDescent="0.3">
      <c r="C15763" s="51"/>
    </row>
    <row r="15764" spans="3:3" x14ac:dyDescent="0.3">
      <c r="C15764" s="51"/>
    </row>
    <row r="15765" spans="3:3" x14ac:dyDescent="0.3">
      <c r="C15765" s="51"/>
    </row>
    <row r="15766" spans="3:3" x14ac:dyDescent="0.3">
      <c r="C15766" s="51"/>
    </row>
    <row r="15767" spans="3:3" x14ac:dyDescent="0.3">
      <c r="C15767" s="51"/>
    </row>
    <row r="15768" spans="3:3" x14ac:dyDescent="0.3">
      <c r="C15768" s="51"/>
    </row>
    <row r="15769" spans="3:3" x14ac:dyDescent="0.3">
      <c r="C15769" s="51"/>
    </row>
    <row r="15770" spans="3:3" x14ac:dyDescent="0.3">
      <c r="C15770" s="51"/>
    </row>
    <row r="15771" spans="3:3" x14ac:dyDescent="0.3">
      <c r="C15771" s="51"/>
    </row>
    <row r="15772" spans="3:3" x14ac:dyDescent="0.3">
      <c r="C15772" s="51"/>
    </row>
    <row r="15773" spans="3:3" x14ac:dyDescent="0.3">
      <c r="C15773" s="51"/>
    </row>
    <row r="15774" spans="3:3" x14ac:dyDescent="0.3">
      <c r="C15774" s="51"/>
    </row>
    <row r="15775" spans="3:3" x14ac:dyDescent="0.3">
      <c r="C15775" s="51"/>
    </row>
    <row r="15776" spans="3:3" x14ac:dyDescent="0.3">
      <c r="C15776" s="51"/>
    </row>
    <row r="15777" spans="3:3" x14ac:dyDescent="0.3">
      <c r="C15777" s="51"/>
    </row>
    <row r="15778" spans="3:3" x14ac:dyDescent="0.3">
      <c r="C15778" s="51"/>
    </row>
    <row r="15779" spans="3:3" x14ac:dyDescent="0.3">
      <c r="C15779" s="51"/>
    </row>
    <row r="15780" spans="3:3" x14ac:dyDescent="0.3">
      <c r="C15780" s="51"/>
    </row>
    <row r="15781" spans="3:3" x14ac:dyDescent="0.3">
      <c r="C15781" s="51"/>
    </row>
    <row r="15782" spans="3:3" x14ac:dyDescent="0.3">
      <c r="C15782" s="51"/>
    </row>
    <row r="15783" spans="3:3" x14ac:dyDescent="0.3">
      <c r="C15783" s="51"/>
    </row>
    <row r="15784" spans="3:3" x14ac:dyDescent="0.3">
      <c r="C15784" s="51"/>
    </row>
    <row r="15785" spans="3:3" x14ac:dyDescent="0.3">
      <c r="C15785" s="51"/>
    </row>
    <row r="15786" spans="3:3" x14ac:dyDescent="0.3">
      <c r="C15786" s="51"/>
    </row>
    <row r="15787" spans="3:3" x14ac:dyDescent="0.3">
      <c r="C15787" s="51"/>
    </row>
    <row r="15788" spans="3:3" x14ac:dyDescent="0.3">
      <c r="C15788" s="51"/>
    </row>
    <row r="15789" spans="3:3" x14ac:dyDescent="0.3">
      <c r="C15789" s="51"/>
    </row>
    <row r="15790" spans="3:3" x14ac:dyDescent="0.3">
      <c r="C15790" s="51"/>
    </row>
    <row r="15791" spans="3:3" x14ac:dyDescent="0.3">
      <c r="C15791" s="51"/>
    </row>
    <row r="15792" spans="3:3" x14ac:dyDescent="0.3">
      <c r="C15792" s="51"/>
    </row>
    <row r="15793" spans="3:3" x14ac:dyDescent="0.3">
      <c r="C15793" s="51"/>
    </row>
    <row r="15794" spans="3:3" x14ac:dyDescent="0.3">
      <c r="C15794" s="51"/>
    </row>
    <row r="15795" spans="3:3" x14ac:dyDescent="0.3">
      <c r="C15795" s="51"/>
    </row>
    <row r="15796" spans="3:3" x14ac:dyDescent="0.3">
      <c r="C15796" s="51"/>
    </row>
    <row r="15797" spans="3:3" x14ac:dyDescent="0.3">
      <c r="C15797" s="51"/>
    </row>
    <row r="15798" spans="3:3" x14ac:dyDescent="0.3">
      <c r="C15798" s="51"/>
    </row>
    <row r="15799" spans="3:3" x14ac:dyDescent="0.3">
      <c r="C15799" s="51"/>
    </row>
    <row r="15800" spans="3:3" x14ac:dyDescent="0.3">
      <c r="C15800" s="51"/>
    </row>
    <row r="15801" spans="3:3" x14ac:dyDescent="0.3">
      <c r="C15801" s="51"/>
    </row>
    <row r="15802" spans="3:3" x14ac:dyDescent="0.3">
      <c r="C15802" s="51"/>
    </row>
    <row r="15803" spans="3:3" x14ac:dyDescent="0.3">
      <c r="C15803" s="51"/>
    </row>
    <row r="15804" spans="3:3" x14ac:dyDescent="0.3">
      <c r="C15804" s="51"/>
    </row>
    <row r="15805" spans="3:3" x14ac:dyDescent="0.3">
      <c r="C15805" s="51"/>
    </row>
    <row r="15806" spans="3:3" x14ac:dyDescent="0.3">
      <c r="C15806" s="51"/>
    </row>
    <row r="15807" spans="3:3" x14ac:dyDescent="0.3">
      <c r="C15807" s="51"/>
    </row>
    <row r="15808" spans="3:3" x14ac:dyDescent="0.3">
      <c r="C15808" s="51"/>
    </row>
    <row r="15809" spans="3:3" x14ac:dyDescent="0.3">
      <c r="C15809" s="51"/>
    </row>
    <row r="15810" spans="3:3" x14ac:dyDescent="0.3">
      <c r="C15810" s="51"/>
    </row>
    <row r="15811" spans="3:3" x14ac:dyDescent="0.3">
      <c r="C15811" s="51"/>
    </row>
    <row r="15812" spans="3:3" x14ac:dyDescent="0.3">
      <c r="C15812" s="51"/>
    </row>
    <row r="15813" spans="3:3" x14ac:dyDescent="0.3">
      <c r="C15813" s="51"/>
    </row>
    <row r="15814" spans="3:3" x14ac:dyDescent="0.3">
      <c r="C15814" s="51"/>
    </row>
    <row r="15815" spans="3:3" x14ac:dyDescent="0.3">
      <c r="C15815" s="51"/>
    </row>
    <row r="15816" spans="3:3" x14ac:dyDescent="0.3">
      <c r="C15816" s="51"/>
    </row>
    <row r="15817" spans="3:3" x14ac:dyDescent="0.3">
      <c r="C15817" s="51"/>
    </row>
    <row r="15818" spans="3:3" x14ac:dyDescent="0.3">
      <c r="C15818" s="51"/>
    </row>
    <row r="15819" spans="3:3" x14ac:dyDescent="0.3">
      <c r="C15819" s="51"/>
    </row>
    <row r="15820" spans="3:3" x14ac:dyDescent="0.3">
      <c r="C15820" s="51"/>
    </row>
    <row r="15821" spans="3:3" x14ac:dyDescent="0.3">
      <c r="C15821" s="51"/>
    </row>
    <row r="15822" spans="3:3" x14ac:dyDescent="0.3">
      <c r="C15822" s="51"/>
    </row>
    <row r="15823" spans="3:3" x14ac:dyDescent="0.3">
      <c r="C15823" s="51"/>
    </row>
    <row r="15824" spans="3:3" x14ac:dyDescent="0.3">
      <c r="C15824" s="51"/>
    </row>
    <row r="15825" spans="3:3" x14ac:dyDescent="0.3">
      <c r="C15825" s="51"/>
    </row>
    <row r="15826" spans="3:3" x14ac:dyDescent="0.3">
      <c r="C15826" s="51"/>
    </row>
    <row r="15827" spans="3:3" x14ac:dyDescent="0.3">
      <c r="C15827" s="51"/>
    </row>
    <row r="15828" spans="3:3" x14ac:dyDescent="0.3">
      <c r="C15828" s="51"/>
    </row>
    <row r="15829" spans="3:3" x14ac:dyDescent="0.3">
      <c r="C15829" s="51"/>
    </row>
    <row r="15830" spans="3:3" x14ac:dyDescent="0.3">
      <c r="C15830" s="51"/>
    </row>
    <row r="15831" spans="3:3" x14ac:dyDescent="0.3">
      <c r="C15831" s="51"/>
    </row>
    <row r="15832" spans="3:3" x14ac:dyDescent="0.3">
      <c r="C15832" s="51"/>
    </row>
    <row r="15833" spans="3:3" x14ac:dyDescent="0.3">
      <c r="C15833" s="51"/>
    </row>
    <row r="15834" spans="3:3" x14ac:dyDescent="0.3">
      <c r="C15834" s="51"/>
    </row>
    <row r="15835" spans="3:3" x14ac:dyDescent="0.3">
      <c r="C15835" s="51"/>
    </row>
    <row r="15836" spans="3:3" x14ac:dyDescent="0.3">
      <c r="C15836" s="51"/>
    </row>
    <row r="15837" spans="3:3" x14ac:dyDescent="0.3">
      <c r="C15837" s="51"/>
    </row>
    <row r="15838" spans="3:3" x14ac:dyDescent="0.3">
      <c r="C15838" s="51"/>
    </row>
    <row r="15839" spans="3:3" x14ac:dyDescent="0.3">
      <c r="C15839" s="51"/>
    </row>
    <row r="15840" spans="3:3" x14ac:dyDescent="0.3">
      <c r="C15840" s="51"/>
    </row>
    <row r="15841" spans="3:3" x14ac:dyDescent="0.3">
      <c r="C15841" s="51"/>
    </row>
    <row r="15842" spans="3:3" x14ac:dyDescent="0.3">
      <c r="C15842" s="51"/>
    </row>
    <row r="15843" spans="3:3" x14ac:dyDescent="0.3">
      <c r="C15843" s="51"/>
    </row>
    <row r="15844" spans="3:3" x14ac:dyDescent="0.3">
      <c r="C15844" s="51"/>
    </row>
    <row r="15845" spans="3:3" x14ac:dyDescent="0.3">
      <c r="C15845" s="51"/>
    </row>
    <row r="15846" spans="3:3" x14ac:dyDescent="0.3">
      <c r="C15846" s="51"/>
    </row>
    <row r="15847" spans="3:3" x14ac:dyDescent="0.3">
      <c r="C15847" s="51"/>
    </row>
    <row r="15848" spans="3:3" x14ac:dyDescent="0.3">
      <c r="C15848" s="51"/>
    </row>
    <row r="15849" spans="3:3" x14ac:dyDescent="0.3">
      <c r="C15849" s="51"/>
    </row>
    <row r="15850" spans="3:3" x14ac:dyDescent="0.3">
      <c r="C15850" s="51"/>
    </row>
    <row r="15851" spans="3:3" x14ac:dyDescent="0.3">
      <c r="C15851" s="51"/>
    </row>
    <row r="15852" spans="3:3" x14ac:dyDescent="0.3">
      <c r="C15852" s="51"/>
    </row>
    <row r="15853" spans="3:3" x14ac:dyDescent="0.3">
      <c r="C15853" s="51"/>
    </row>
    <row r="15854" spans="3:3" x14ac:dyDescent="0.3">
      <c r="C15854" s="51"/>
    </row>
    <row r="15855" spans="3:3" x14ac:dyDescent="0.3">
      <c r="C15855" s="51"/>
    </row>
    <row r="15856" spans="3:3" x14ac:dyDescent="0.3">
      <c r="C15856" s="51"/>
    </row>
    <row r="15857" spans="3:3" x14ac:dyDescent="0.3">
      <c r="C15857" s="51"/>
    </row>
    <row r="15858" spans="3:3" x14ac:dyDescent="0.3">
      <c r="C15858" s="51"/>
    </row>
    <row r="15859" spans="3:3" x14ac:dyDescent="0.3">
      <c r="C15859" s="51"/>
    </row>
    <row r="15860" spans="3:3" x14ac:dyDescent="0.3">
      <c r="C15860" s="51"/>
    </row>
    <row r="15861" spans="3:3" x14ac:dyDescent="0.3">
      <c r="C15861" s="51"/>
    </row>
    <row r="15862" spans="3:3" x14ac:dyDescent="0.3">
      <c r="C15862" s="51"/>
    </row>
    <row r="15863" spans="3:3" x14ac:dyDescent="0.3">
      <c r="C15863" s="51"/>
    </row>
    <row r="15864" spans="3:3" x14ac:dyDescent="0.3">
      <c r="C15864" s="51"/>
    </row>
    <row r="15865" spans="3:3" x14ac:dyDescent="0.3">
      <c r="C15865" s="51"/>
    </row>
    <row r="15866" spans="3:3" x14ac:dyDescent="0.3">
      <c r="C15866" s="51"/>
    </row>
    <row r="15867" spans="3:3" x14ac:dyDescent="0.3">
      <c r="C15867" s="51"/>
    </row>
    <row r="15868" spans="3:3" x14ac:dyDescent="0.3">
      <c r="C15868" s="51"/>
    </row>
    <row r="15869" spans="3:3" x14ac:dyDescent="0.3">
      <c r="C15869" s="51"/>
    </row>
    <row r="15870" spans="3:3" x14ac:dyDescent="0.3">
      <c r="C15870" s="51"/>
    </row>
    <row r="15871" spans="3:3" x14ac:dyDescent="0.3">
      <c r="C15871" s="51"/>
    </row>
    <row r="15872" spans="3:3" x14ac:dyDescent="0.3">
      <c r="C15872" s="51"/>
    </row>
    <row r="15873" spans="3:3" x14ac:dyDescent="0.3">
      <c r="C15873" s="51"/>
    </row>
    <row r="15874" spans="3:3" x14ac:dyDescent="0.3">
      <c r="C15874" s="51"/>
    </row>
    <row r="15875" spans="3:3" x14ac:dyDescent="0.3">
      <c r="C15875" s="51"/>
    </row>
    <row r="15876" spans="3:3" x14ac:dyDescent="0.3">
      <c r="C15876" s="51"/>
    </row>
    <row r="15877" spans="3:3" x14ac:dyDescent="0.3">
      <c r="C15877" s="51"/>
    </row>
    <row r="15878" spans="3:3" x14ac:dyDescent="0.3">
      <c r="C15878" s="51"/>
    </row>
    <row r="15879" spans="3:3" x14ac:dyDescent="0.3">
      <c r="C15879" s="51"/>
    </row>
    <row r="15880" spans="3:3" x14ac:dyDescent="0.3">
      <c r="C15880" s="51"/>
    </row>
    <row r="15881" spans="3:3" x14ac:dyDescent="0.3">
      <c r="C15881" s="51"/>
    </row>
    <row r="15882" spans="3:3" x14ac:dyDescent="0.3">
      <c r="C15882" s="51"/>
    </row>
    <row r="15883" spans="3:3" x14ac:dyDescent="0.3">
      <c r="C15883" s="51"/>
    </row>
    <row r="15884" spans="3:3" x14ac:dyDescent="0.3">
      <c r="C15884" s="51"/>
    </row>
    <row r="15885" spans="3:3" x14ac:dyDescent="0.3">
      <c r="C15885" s="51"/>
    </row>
    <row r="15886" spans="3:3" x14ac:dyDescent="0.3">
      <c r="C15886" s="51"/>
    </row>
    <row r="15887" spans="3:3" x14ac:dyDescent="0.3">
      <c r="C15887" s="51"/>
    </row>
    <row r="15888" spans="3:3" x14ac:dyDescent="0.3">
      <c r="C15888" s="51"/>
    </row>
    <row r="15889" spans="3:3" x14ac:dyDescent="0.3">
      <c r="C15889" s="51"/>
    </row>
    <row r="15890" spans="3:3" x14ac:dyDescent="0.3">
      <c r="C15890" s="51"/>
    </row>
    <row r="15891" spans="3:3" x14ac:dyDescent="0.3">
      <c r="C15891" s="51"/>
    </row>
    <row r="15892" spans="3:3" x14ac:dyDescent="0.3">
      <c r="C15892" s="51"/>
    </row>
    <row r="15893" spans="3:3" x14ac:dyDescent="0.3">
      <c r="C15893" s="51"/>
    </row>
    <row r="15894" spans="3:3" x14ac:dyDescent="0.3">
      <c r="C15894" s="51"/>
    </row>
    <row r="15895" spans="3:3" x14ac:dyDescent="0.3">
      <c r="C15895" s="51"/>
    </row>
    <row r="15896" spans="3:3" x14ac:dyDescent="0.3">
      <c r="C15896" s="51"/>
    </row>
    <row r="15897" spans="3:3" x14ac:dyDescent="0.3">
      <c r="C15897" s="51"/>
    </row>
    <row r="15898" spans="3:3" x14ac:dyDescent="0.3">
      <c r="C15898" s="51"/>
    </row>
    <row r="15899" spans="3:3" x14ac:dyDescent="0.3">
      <c r="C15899" s="51"/>
    </row>
    <row r="15900" spans="3:3" x14ac:dyDescent="0.3">
      <c r="C15900" s="51"/>
    </row>
    <row r="15901" spans="3:3" x14ac:dyDescent="0.3">
      <c r="C15901" s="51"/>
    </row>
    <row r="15902" spans="3:3" x14ac:dyDescent="0.3">
      <c r="C15902" s="51"/>
    </row>
    <row r="15903" spans="3:3" x14ac:dyDescent="0.3">
      <c r="C15903" s="51"/>
    </row>
    <row r="15904" spans="3:3" x14ac:dyDescent="0.3">
      <c r="C15904" s="51"/>
    </row>
    <row r="15905" spans="3:3" x14ac:dyDescent="0.3">
      <c r="C15905" s="51"/>
    </row>
    <row r="15906" spans="3:3" x14ac:dyDescent="0.3">
      <c r="C15906" s="51"/>
    </row>
    <row r="15907" spans="3:3" x14ac:dyDescent="0.3">
      <c r="C15907" s="51"/>
    </row>
    <row r="15908" spans="3:3" x14ac:dyDescent="0.3">
      <c r="C15908" s="51"/>
    </row>
    <row r="15909" spans="3:3" x14ac:dyDescent="0.3">
      <c r="C15909" s="51"/>
    </row>
    <row r="15910" spans="3:3" x14ac:dyDescent="0.3">
      <c r="C15910" s="51"/>
    </row>
    <row r="15911" spans="3:3" x14ac:dyDescent="0.3">
      <c r="C15911" s="51"/>
    </row>
    <row r="15912" spans="3:3" x14ac:dyDescent="0.3">
      <c r="C15912" s="51"/>
    </row>
    <row r="15913" spans="3:3" x14ac:dyDescent="0.3">
      <c r="C15913" s="51"/>
    </row>
    <row r="15914" spans="3:3" x14ac:dyDescent="0.3">
      <c r="C15914" s="51"/>
    </row>
    <row r="15915" spans="3:3" x14ac:dyDescent="0.3">
      <c r="C15915" s="51"/>
    </row>
    <row r="15916" spans="3:3" x14ac:dyDescent="0.3">
      <c r="C15916" s="51"/>
    </row>
    <row r="15917" spans="3:3" x14ac:dyDescent="0.3">
      <c r="C15917" s="51"/>
    </row>
    <row r="15918" spans="3:3" x14ac:dyDescent="0.3">
      <c r="C15918" s="51"/>
    </row>
    <row r="15919" spans="3:3" x14ac:dyDescent="0.3">
      <c r="C15919" s="51"/>
    </row>
    <row r="15920" spans="3:3" x14ac:dyDescent="0.3">
      <c r="C15920" s="51"/>
    </row>
    <row r="15921" spans="3:3" x14ac:dyDescent="0.3">
      <c r="C15921" s="51"/>
    </row>
    <row r="15922" spans="3:3" x14ac:dyDescent="0.3">
      <c r="C15922" s="51"/>
    </row>
    <row r="15923" spans="3:3" x14ac:dyDescent="0.3">
      <c r="C15923" s="51"/>
    </row>
    <row r="15924" spans="3:3" x14ac:dyDescent="0.3">
      <c r="C15924" s="51"/>
    </row>
    <row r="15925" spans="3:3" x14ac:dyDescent="0.3">
      <c r="C15925" s="51"/>
    </row>
    <row r="15926" spans="3:3" x14ac:dyDescent="0.3">
      <c r="C15926" s="51"/>
    </row>
    <row r="15927" spans="3:3" x14ac:dyDescent="0.3">
      <c r="C15927" s="51"/>
    </row>
    <row r="15928" spans="3:3" x14ac:dyDescent="0.3">
      <c r="C15928" s="51"/>
    </row>
    <row r="15929" spans="3:3" x14ac:dyDescent="0.3">
      <c r="C15929" s="51"/>
    </row>
    <row r="15930" spans="3:3" x14ac:dyDescent="0.3">
      <c r="C15930" s="51"/>
    </row>
    <row r="15931" spans="3:3" x14ac:dyDescent="0.3">
      <c r="C15931" s="51"/>
    </row>
    <row r="15932" spans="3:3" x14ac:dyDescent="0.3">
      <c r="C15932" s="51"/>
    </row>
    <row r="15933" spans="3:3" x14ac:dyDescent="0.3">
      <c r="C15933" s="51"/>
    </row>
    <row r="15934" spans="3:3" x14ac:dyDescent="0.3">
      <c r="C15934" s="51"/>
    </row>
    <row r="15935" spans="3:3" x14ac:dyDescent="0.3">
      <c r="C15935" s="51"/>
    </row>
    <row r="15936" spans="3:3" x14ac:dyDescent="0.3">
      <c r="C15936" s="51"/>
    </row>
    <row r="15937" spans="3:3" x14ac:dyDescent="0.3">
      <c r="C15937" s="51"/>
    </row>
    <row r="15938" spans="3:3" x14ac:dyDescent="0.3">
      <c r="C15938" s="51"/>
    </row>
    <row r="15939" spans="3:3" x14ac:dyDescent="0.3">
      <c r="C15939" s="51"/>
    </row>
    <row r="15940" spans="3:3" x14ac:dyDescent="0.3">
      <c r="C15940" s="51"/>
    </row>
    <row r="15941" spans="3:3" x14ac:dyDescent="0.3">
      <c r="C15941" s="51"/>
    </row>
    <row r="15942" spans="3:3" x14ac:dyDescent="0.3">
      <c r="C15942" s="51"/>
    </row>
    <row r="15943" spans="3:3" x14ac:dyDescent="0.3">
      <c r="C15943" s="51"/>
    </row>
    <row r="15944" spans="3:3" x14ac:dyDescent="0.3">
      <c r="C15944" s="51"/>
    </row>
    <row r="15945" spans="3:3" x14ac:dyDescent="0.3">
      <c r="C15945" s="51"/>
    </row>
    <row r="15946" spans="3:3" x14ac:dyDescent="0.3">
      <c r="C15946" s="51"/>
    </row>
    <row r="15947" spans="3:3" x14ac:dyDescent="0.3">
      <c r="C15947" s="51"/>
    </row>
    <row r="15948" spans="3:3" x14ac:dyDescent="0.3">
      <c r="C15948" s="51"/>
    </row>
    <row r="15949" spans="3:3" x14ac:dyDescent="0.3">
      <c r="C15949" s="51"/>
    </row>
    <row r="15950" spans="3:3" x14ac:dyDescent="0.3">
      <c r="C15950" s="51"/>
    </row>
    <row r="15951" spans="3:3" x14ac:dyDescent="0.3">
      <c r="C15951" s="51"/>
    </row>
    <row r="15952" spans="3:3" x14ac:dyDescent="0.3">
      <c r="C15952" s="51"/>
    </row>
    <row r="15953" spans="3:3" x14ac:dyDescent="0.3">
      <c r="C15953" s="51"/>
    </row>
    <row r="15954" spans="3:3" x14ac:dyDescent="0.3">
      <c r="C15954" s="51"/>
    </row>
    <row r="15955" spans="3:3" x14ac:dyDescent="0.3">
      <c r="C15955" s="51"/>
    </row>
    <row r="15956" spans="3:3" x14ac:dyDescent="0.3">
      <c r="C15956" s="51"/>
    </row>
    <row r="15957" spans="3:3" x14ac:dyDescent="0.3">
      <c r="C15957" s="51"/>
    </row>
    <row r="15958" spans="3:3" x14ac:dyDescent="0.3">
      <c r="C15958" s="51"/>
    </row>
    <row r="15959" spans="3:3" x14ac:dyDescent="0.3">
      <c r="C15959" s="51"/>
    </row>
    <row r="15960" spans="3:3" x14ac:dyDescent="0.3">
      <c r="C15960" s="51"/>
    </row>
    <row r="15961" spans="3:3" x14ac:dyDescent="0.3">
      <c r="C15961" s="51"/>
    </row>
    <row r="15962" spans="3:3" x14ac:dyDescent="0.3">
      <c r="C15962" s="51"/>
    </row>
    <row r="15963" spans="3:3" x14ac:dyDescent="0.3">
      <c r="C15963" s="51"/>
    </row>
    <row r="15964" spans="3:3" x14ac:dyDescent="0.3">
      <c r="C15964" s="51"/>
    </row>
    <row r="15965" spans="3:3" x14ac:dyDescent="0.3">
      <c r="C15965" s="51"/>
    </row>
    <row r="15966" spans="3:3" x14ac:dyDescent="0.3">
      <c r="C15966" s="51"/>
    </row>
    <row r="15967" spans="3:3" x14ac:dyDescent="0.3">
      <c r="C15967" s="51"/>
    </row>
    <row r="15968" spans="3:3" x14ac:dyDescent="0.3">
      <c r="C15968" s="51"/>
    </row>
    <row r="15969" spans="3:3" x14ac:dyDescent="0.3">
      <c r="C15969" s="51"/>
    </row>
    <row r="15970" spans="3:3" x14ac:dyDescent="0.3">
      <c r="C15970" s="51"/>
    </row>
    <row r="15971" spans="3:3" x14ac:dyDescent="0.3">
      <c r="C15971" s="51"/>
    </row>
    <row r="15972" spans="3:3" x14ac:dyDescent="0.3">
      <c r="C15972" s="51"/>
    </row>
    <row r="15973" spans="3:3" x14ac:dyDescent="0.3">
      <c r="C15973" s="51"/>
    </row>
    <row r="15974" spans="3:3" x14ac:dyDescent="0.3">
      <c r="C15974" s="51"/>
    </row>
    <row r="15975" spans="3:3" x14ac:dyDescent="0.3">
      <c r="C15975" s="51"/>
    </row>
    <row r="15976" spans="3:3" x14ac:dyDescent="0.3">
      <c r="C15976" s="51"/>
    </row>
    <row r="15977" spans="3:3" x14ac:dyDescent="0.3">
      <c r="C15977" s="51"/>
    </row>
    <row r="15978" spans="3:3" x14ac:dyDescent="0.3">
      <c r="C15978" s="51"/>
    </row>
    <row r="15979" spans="3:3" x14ac:dyDescent="0.3">
      <c r="C15979" s="51"/>
    </row>
    <row r="15980" spans="3:3" x14ac:dyDescent="0.3">
      <c r="C15980" s="51"/>
    </row>
    <row r="15981" spans="3:3" x14ac:dyDescent="0.3">
      <c r="C15981" s="51"/>
    </row>
    <row r="15982" spans="3:3" x14ac:dyDescent="0.3">
      <c r="C15982" s="51"/>
    </row>
    <row r="15983" spans="3:3" x14ac:dyDescent="0.3">
      <c r="C15983" s="51"/>
    </row>
    <row r="15984" spans="3:3" x14ac:dyDescent="0.3">
      <c r="C15984" s="51"/>
    </row>
    <row r="15985" spans="3:3" x14ac:dyDescent="0.3">
      <c r="C15985" s="51"/>
    </row>
    <row r="15986" spans="3:3" x14ac:dyDescent="0.3">
      <c r="C15986" s="51"/>
    </row>
    <row r="15987" spans="3:3" x14ac:dyDescent="0.3">
      <c r="C15987" s="51"/>
    </row>
    <row r="15988" spans="3:3" x14ac:dyDescent="0.3">
      <c r="C15988" s="51"/>
    </row>
    <row r="15989" spans="3:3" x14ac:dyDescent="0.3">
      <c r="C15989" s="51"/>
    </row>
    <row r="15990" spans="3:3" x14ac:dyDescent="0.3">
      <c r="C15990" s="51"/>
    </row>
    <row r="15991" spans="3:3" x14ac:dyDescent="0.3">
      <c r="C15991" s="51"/>
    </row>
    <row r="15992" spans="3:3" x14ac:dyDescent="0.3">
      <c r="C15992" s="51"/>
    </row>
    <row r="15993" spans="3:3" x14ac:dyDescent="0.3">
      <c r="C15993" s="51"/>
    </row>
    <row r="15994" spans="3:3" x14ac:dyDescent="0.3">
      <c r="C15994" s="51"/>
    </row>
    <row r="15995" spans="3:3" x14ac:dyDescent="0.3">
      <c r="C15995" s="51"/>
    </row>
    <row r="15996" spans="3:3" x14ac:dyDescent="0.3">
      <c r="C15996" s="51"/>
    </row>
    <row r="15997" spans="3:3" x14ac:dyDescent="0.3">
      <c r="C15997" s="51"/>
    </row>
    <row r="15998" spans="3:3" x14ac:dyDescent="0.3">
      <c r="C15998" s="51"/>
    </row>
    <row r="15999" spans="3:3" x14ac:dyDescent="0.3">
      <c r="C15999" s="51"/>
    </row>
    <row r="16000" spans="3:3" x14ac:dyDescent="0.3">
      <c r="C16000" s="51"/>
    </row>
    <row r="16001" spans="3:3" x14ac:dyDescent="0.3">
      <c r="C16001" s="51"/>
    </row>
    <row r="16002" spans="3:3" x14ac:dyDescent="0.3">
      <c r="C16002" s="51"/>
    </row>
    <row r="16003" spans="3:3" x14ac:dyDescent="0.3">
      <c r="C16003" s="51"/>
    </row>
    <row r="16004" spans="3:3" x14ac:dyDescent="0.3">
      <c r="C16004" s="51"/>
    </row>
    <row r="16005" spans="3:3" x14ac:dyDescent="0.3">
      <c r="C16005" s="51"/>
    </row>
    <row r="16006" spans="3:3" x14ac:dyDescent="0.3">
      <c r="C16006" s="51"/>
    </row>
    <row r="16007" spans="3:3" x14ac:dyDescent="0.3">
      <c r="C16007" s="51"/>
    </row>
    <row r="16008" spans="3:3" x14ac:dyDescent="0.3">
      <c r="C16008" s="51"/>
    </row>
    <row r="16009" spans="3:3" x14ac:dyDescent="0.3">
      <c r="C16009" s="51"/>
    </row>
    <row r="16010" spans="3:3" x14ac:dyDescent="0.3">
      <c r="C16010" s="51"/>
    </row>
    <row r="16011" spans="3:3" x14ac:dyDescent="0.3">
      <c r="C16011" s="51"/>
    </row>
    <row r="16012" spans="3:3" x14ac:dyDescent="0.3">
      <c r="C16012" s="51"/>
    </row>
    <row r="16013" spans="3:3" x14ac:dyDescent="0.3">
      <c r="C16013" s="51"/>
    </row>
    <row r="16014" spans="3:3" x14ac:dyDescent="0.3">
      <c r="C16014" s="51"/>
    </row>
    <row r="16015" spans="3:3" x14ac:dyDescent="0.3">
      <c r="C16015" s="51"/>
    </row>
    <row r="16016" spans="3:3" x14ac:dyDescent="0.3">
      <c r="C16016" s="51"/>
    </row>
    <row r="16017" spans="3:3" x14ac:dyDescent="0.3">
      <c r="C16017" s="51"/>
    </row>
    <row r="16018" spans="3:3" x14ac:dyDescent="0.3">
      <c r="C16018" s="51"/>
    </row>
    <row r="16019" spans="3:3" x14ac:dyDescent="0.3">
      <c r="C16019" s="51"/>
    </row>
    <row r="16020" spans="3:3" x14ac:dyDescent="0.3">
      <c r="C16020" s="51"/>
    </row>
    <row r="16021" spans="3:3" x14ac:dyDescent="0.3">
      <c r="C16021" s="51"/>
    </row>
    <row r="16022" spans="3:3" x14ac:dyDescent="0.3">
      <c r="C16022" s="51"/>
    </row>
    <row r="16023" spans="3:3" x14ac:dyDescent="0.3">
      <c r="C16023" s="51"/>
    </row>
    <row r="16024" spans="3:3" x14ac:dyDescent="0.3">
      <c r="C16024" s="51"/>
    </row>
    <row r="16025" spans="3:3" x14ac:dyDescent="0.3">
      <c r="C16025" s="51"/>
    </row>
    <row r="16026" spans="3:3" x14ac:dyDescent="0.3">
      <c r="C16026" s="51"/>
    </row>
    <row r="16027" spans="3:3" x14ac:dyDescent="0.3">
      <c r="C16027" s="51"/>
    </row>
    <row r="16028" spans="3:3" x14ac:dyDescent="0.3">
      <c r="C16028" s="51"/>
    </row>
    <row r="16029" spans="3:3" x14ac:dyDescent="0.3">
      <c r="C16029" s="51"/>
    </row>
    <row r="16030" spans="3:3" x14ac:dyDescent="0.3">
      <c r="C16030" s="51"/>
    </row>
    <row r="16031" spans="3:3" x14ac:dyDescent="0.3">
      <c r="C16031" s="51"/>
    </row>
    <row r="16032" spans="3:3" x14ac:dyDescent="0.3">
      <c r="C16032" s="51"/>
    </row>
    <row r="16033" spans="3:3" x14ac:dyDescent="0.3">
      <c r="C16033" s="51"/>
    </row>
    <row r="16034" spans="3:3" x14ac:dyDescent="0.3">
      <c r="C16034" s="51"/>
    </row>
    <row r="16035" spans="3:3" x14ac:dyDescent="0.3">
      <c r="C16035" s="51"/>
    </row>
    <row r="16036" spans="3:3" x14ac:dyDescent="0.3">
      <c r="C16036" s="51"/>
    </row>
    <row r="16037" spans="3:3" x14ac:dyDescent="0.3">
      <c r="C16037" s="51"/>
    </row>
    <row r="16038" spans="3:3" x14ac:dyDescent="0.3">
      <c r="C16038" s="51"/>
    </row>
    <row r="16039" spans="3:3" x14ac:dyDescent="0.3">
      <c r="C16039" s="51"/>
    </row>
    <row r="16040" spans="3:3" x14ac:dyDescent="0.3">
      <c r="C16040" s="51"/>
    </row>
    <row r="16041" spans="3:3" x14ac:dyDescent="0.3">
      <c r="C16041" s="51"/>
    </row>
    <row r="16042" spans="3:3" x14ac:dyDescent="0.3">
      <c r="C16042" s="51"/>
    </row>
    <row r="16043" spans="3:3" x14ac:dyDescent="0.3">
      <c r="C16043" s="51"/>
    </row>
    <row r="16044" spans="3:3" x14ac:dyDescent="0.3">
      <c r="C16044" s="51"/>
    </row>
    <row r="16045" spans="3:3" x14ac:dyDescent="0.3">
      <c r="C16045" s="51"/>
    </row>
    <row r="16046" spans="3:3" x14ac:dyDescent="0.3">
      <c r="C16046" s="51"/>
    </row>
    <row r="16047" spans="3:3" x14ac:dyDescent="0.3">
      <c r="C16047" s="51"/>
    </row>
    <row r="16048" spans="3:3" x14ac:dyDescent="0.3">
      <c r="C16048" s="51"/>
    </row>
    <row r="16049" spans="3:3" x14ac:dyDescent="0.3">
      <c r="C16049" s="51"/>
    </row>
    <row r="16050" spans="3:3" x14ac:dyDescent="0.3">
      <c r="C16050" s="51"/>
    </row>
    <row r="16051" spans="3:3" x14ac:dyDescent="0.3">
      <c r="C16051" s="51"/>
    </row>
    <row r="16052" spans="3:3" x14ac:dyDescent="0.3">
      <c r="C16052" s="51"/>
    </row>
    <row r="16053" spans="3:3" x14ac:dyDescent="0.3">
      <c r="C16053" s="51"/>
    </row>
    <row r="16054" spans="3:3" x14ac:dyDescent="0.3">
      <c r="C16054" s="51"/>
    </row>
    <row r="16055" spans="3:3" x14ac:dyDescent="0.3">
      <c r="C16055" s="51"/>
    </row>
    <row r="16056" spans="3:3" x14ac:dyDescent="0.3">
      <c r="C16056" s="51"/>
    </row>
    <row r="16057" spans="3:3" x14ac:dyDescent="0.3">
      <c r="C16057" s="51"/>
    </row>
    <row r="16058" spans="3:3" x14ac:dyDescent="0.3">
      <c r="C16058" s="51"/>
    </row>
    <row r="16059" spans="3:3" x14ac:dyDescent="0.3">
      <c r="C16059" s="51"/>
    </row>
    <row r="16060" spans="3:3" x14ac:dyDescent="0.3">
      <c r="C16060" s="51"/>
    </row>
    <row r="16061" spans="3:3" x14ac:dyDescent="0.3">
      <c r="C16061" s="51"/>
    </row>
    <row r="16062" spans="3:3" x14ac:dyDescent="0.3">
      <c r="C16062" s="51"/>
    </row>
    <row r="16063" spans="3:3" x14ac:dyDescent="0.3">
      <c r="C16063" s="51"/>
    </row>
    <row r="16064" spans="3:3" x14ac:dyDescent="0.3">
      <c r="C16064" s="51"/>
    </row>
    <row r="16065" spans="3:3" x14ac:dyDescent="0.3">
      <c r="C16065" s="51"/>
    </row>
    <row r="16066" spans="3:3" x14ac:dyDescent="0.3">
      <c r="C16066" s="51"/>
    </row>
    <row r="16067" spans="3:3" x14ac:dyDescent="0.3">
      <c r="C16067" s="51"/>
    </row>
    <row r="16068" spans="3:3" x14ac:dyDescent="0.3">
      <c r="C16068" s="51"/>
    </row>
    <row r="16069" spans="3:3" x14ac:dyDescent="0.3">
      <c r="C16069" s="51"/>
    </row>
    <row r="16070" spans="3:3" x14ac:dyDescent="0.3">
      <c r="C16070" s="51"/>
    </row>
    <row r="16071" spans="3:3" x14ac:dyDescent="0.3">
      <c r="C16071" s="51"/>
    </row>
    <row r="16072" spans="3:3" x14ac:dyDescent="0.3">
      <c r="C16072" s="51"/>
    </row>
    <row r="16073" spans="3:3" x14ac:dyDescent="0.3">
      <c r="C16073" s="51"/>
    </row>
    <row r="16074" spans="3:3" x14ac:dyDescent="0.3">
      <c r="C16074" s="51"/>
    </row>
    <row r="16075" spans="3:3" x14ac:dyDescent="0.3">
      <c r="C16075" s="51"/>
    </row>
    <row r="16076" spans="3:3" x14ac:dyDescent="0.3">
      <c r="C16076" s="51"/>
    </row>
    <row r="16077" spans="3:3" x14ac:dyDescent="0.3">
      <c r="C16077" s="51"/>
    </row>
    <row r="16078" spans="3:3" x14ac:dyDescent="0.3">
      <c r="C16078" s="51"/>
    </row>
    <row r="16079" spans="3:3" x14ac:dyDescent="0.3">
      <c r="C16079" s="51"/>
    </row>
    <row r="16080" spans="3:3" x14ac:dyDescent="0.3">
      <c r="C16080" s="51"/>
    </row>
    <row r="16081" spans="3:3" x14ac:dyDescent="0.3">
      <c r="C16081" s="51"/>
    </row>
    <row r="16082" spans="3:3" x14ac:dyDescent="0.3">
      <c r="C16082" s="51"/>
    </row>
    <row r="16083" spans="3:3" x14ac:dyDescent="0.3">
      <c r="C16083" s="51"/>
    </row>
    <row r="16084" spans="3:3" x14ac:dyDescent="0.3">
      <c r="C16084" s="51"/>
    </row>
    <row r="16085" spans="3:3" x14ac:dyDescent="0.3">
      <c r="C16085" s="51"/>
    </row>
    <row r="16086" spans="3:3" x14ac:dyDescent="0.3">
      <c r="C16086" s="51"/>
    </row>
    <row r="16087" spans="3:3" x14ac:dyDescent="0.3">
      <c r="C16087" s="51"/>
    </row>
    <row r="16088" spans="3:3" x14ac:dyDescent="0.3">
      <c r="C16088" s="51"/>
    </row>
    <row r="16089" spans="3:3" x14ac:dyDescent="0.3">
      <c r="C16089" s="51"/>
    </row>
    <row r="16090" spans="3:3" x14ac:dyDescent="0.3">
      <c r="C16090" s="51"/>
    </row>
    <row r="16091" spans="3:3" x14ac:dyDescent="0.3">
      <c r="C16091" s="51"/>
    </row>
    <row r="16092" spans="3:3" x14ac:dyDescent="0.3">
      <c r="C16092" s="51"/>
    </row>
    <row r="16093" spans="3:3" x14ac:dyDescent="0.3">
      <c r="C16093" s="51"/>
    </row>
    <row r="16094" spans="3:3" x14ac:dyDescent="0.3">
      <c r="C16094" s="51"/>
    </row>
    <row r="16095" spans="3:3" x14ac:dyDescent="0.3">
      <c r="C16095" s="51"/>
    </row>
    <row r="16096" spans="3:3" x14ac:dyDescent="0.3">
      <c r="C16096" s="51"/>
    </row>
    <row r="16097" spans="3:3" x14ac:dyDescent="0.3">
      <c r="C16097" s="51"/>
    </row>
    <row r="16098" spans="3:3" x14ac:dyDescent="0.3">
      <c r="C16098" s="51"/>
    </row>
    <row r="16099" spans="3:3" x14ac:dyDescent="0.3">
      <c r="C16099" s="51"/>
    </row>
    <row r="16100" spans="3:3" x14ac:dyDescent="0.3">
      <c r="C16100" s="51"/>
    </row>
    <row r="16101" spans="3:3" x14ac:dyDescent="0.3">
      <c r="C16101" s="51"/>
    </row>
    <row r="16102" spans="3:3" x14ac:dyDescent="0.3">
      <c r="C16102" s="51"/>
    </row>
    <row r="16103" spans="3:3" x14ac:dyDescent="0.3">
      <c r="C16103" s="51"/>
    </row>
    <row r="16104" spans="3:3" x14ac:dyDescent="0.3">
      <c r="C16104" s="51"/>
    </row>
    <row r="16105" spans="3:3" x14ac:dyDescent="0.3">
      <c r="C16105" s="51"/>
    </row>
    <row r="16106" spans="3:3" x14ac:dyDescent="0.3">
      <c r="C16106" s="51"/>
    </row>
    <row r="16107" spans="3:3" x14ac:dyDescent="0.3">
      <c r="C16107" s="51"/>
    </row>
    <row r="16108" spans="3:3" x14ac:dyDescent="0.3">
      <c r="C16108" s="51"/>
    </row>
    <row r="16109" spans="3:3" x14ac:dyDescent="0.3">
      <c r="C16109" s="51"/>
    </row>
    <row r="16110" spans="3:3" x14ac:dyDescent="0.3">
      <c r="C16110" s="51"/>
    </row>
    <row r="16111" spans="3:3" x14ac:dyDescent="0.3">
      <c r="C16111" s="51"/>
    </row>
    <row r="16112" spans="3:3" x14ac:dyDescent="0.3">
      <c r="C16112" s="51"/>
    </row>
    <row r="16113" spans="3:3" x14ac:dyDescent="0.3">
      <c r="C16113" s="51"/>
    </row>
    <row r="16114" spans="3:3" x14ac:dyDescent="0.3">
      <c r="C16114" s="51"/>
    </row>
    <row r="16115" spans="3:3" x14ac:dyDescent="0.3">
      <c r="C16115" s="51"/>
    </row>
    <row r="16116" spans="3:3" x14ac:dyDescent="0.3">
      <c r="C16116" s="51"/>
    </row>
    <row r="16117" spans="3:3" x14ac:dyDescent="0.3">
      <c r="C16117" s="51"/>
    </row>
    <row r="16118" spans="3:3" x14ac:dyDescent="0.3">
      <c r="C16118" s="51"/>
    </row>
    <row r="16119" spans="3:3" x14ac:dyDescent="0.3">
      <c r="C16119" s="51"/>
    </row>
    <row r="16120" spans="3:3" x14ac:dyDescent="0.3">
      <c r="C16120" s="51"/>
    </row>
    <row r="16121" spans="3:3" x14ac:dyDescent="0.3">
      <c r="C16121" s="51"/>
    </row>
    <row r="16122" spans="3:3" x14ac:dyDescent="0.3">
      <c r="C16122" s="51"/>
    </row>
    <row r="16123" spans="3:3" x14ac:dyDescent="0.3">
      <c r="C16123" s="51"/>
    </row>
    <row r="16124" spans="3:3" x14ac:dyDescent="0.3">
      <c r="C16124" s="51"/>
    </row>
    <row r="16125" spans="3:3" x14ac:dyDescent="0.3">
      <c r="C16125" s="51"/>
    </row>
    <row r="16126" spans="3:3" x14ac:dyDescent="0.3">
      <c r="C16126" s="51"/>
    </row>
    <row r="16127" spans="3:3" x14ac:dyDescent="0.3">
      <c r="C16127" s="51"/>
    </row>
    <row r="16128" spans="3:3" x14ac:dyDescent="0.3">
      <c r="C16128" s="51"/>
    </row>
    <row r="16129" spans="3:3" x14ac:dyDescent="0.3">
      <c r="C16129" s="51"/>
    </row>
    <row r="16130" spans="3:3" x14ac:dyDescent="0.3">
      <c r="C16130" s="51"/>
    </row>
    <row r="16131" spans="3:3" x14ac:dyDescent="0.3">
      <c r="C16131" s="51"/>
    </row>
    <row r="16132" spans="3:3" x14ac:dyDescent="0.3">
      <c r="C16132" s="51"/>
    </row>
    <row r="16133" spans="3:3" x14ac:dyDescent="0.3">
      <c r="C16133" s="51"/>
    </row>
    <row r="16134" spans="3:3" x14ac:dyDescent="0.3">
      <c r="C16134" s="51"/>
    </row>
    <row r="16135" spans="3:3" x14ac:dyDescent="0.3">
      <c r="C16135" s="51"/>
    </row>
    <row r="16136" spans="3:3" x14ac:dyDescent="0.3">
      <c r="C16136" s="51"/>
    </row>
    <row r="16137" spans="3:3" x14ac:dyDescent="0.3">
      <c r="C16137" s="51"/>
    </row>
    <row r="16138" spans="3:3" x14ac:dyDescent="0.3">
      <c r="C16138" s="51"/>
    </row>
    <row r="16139" spans="3:3" x14ac:dyDescent="0.3">
      <c r="C16139" s="51"/>
    </row>
    <row r="16140" spans="3:3" x14ac:dyDescent="0.3">
      <c r="C16140" s="51"/>
    </row>
    <row r="16141" spans="3:3" x14ac:dyDescent="0.3">
      <c r="C16141" s="51"/>
    </row>
    <row r="16142" spans="3:3" x14ac:dyDescent="0.3">
      <c r="C16142" s="51"/>
    </row>
    <row r="16143" spans="3:3" x14ac:dyDescent="0.3">
      <c r="C16143" s="51"/>
    </row>
    <row r="16144" spans="3:3" x14ac:dyDescent="0.3">
      <c r="C16144" s="51"/>
    </row>
    <row r="16145" spans="3:3" x14ac:dyDescent="0.3">
      <c r="C16145" s="51"/>
    </row>
    <row r="16146" spans="3:3" x14ac:dyDescent="0.3">
      <c r="C16146" s="51"/>
    </row>
    <row r="16147" spans="3:3" x14ac:dyDescent="0.3">
      <c r="C16147" s="51"/>
    </row>
    <row r="16148" spans="3:3" x14ac:dyDescent="0.3">
      <c r="C16148" s="51"/>
    </row>
    <row r="16149" spans="3:3" x14ac:dyDescent="0.3">
      <c r="C16149" s="51"/>
    </row>
    <row r="16150" spans="3:3" x14ac:dyDescent="0.3">
      <c r="C16150" s="51"/>
    </row>
    <row r="16151" spans="3:3" x14ac:dyDescent="0.3">
      <c r="C16151" s="51"/>
    </row>
    <row r="16152" spans="3:3" x14ac:dyDescent="0.3">
      <c r="C16152" s="51"/>
    </row>
    <row r="16153" spans="3:3" x14ac:dyDescent="0.3">
      <c r="C16153" s="51"/>
    </row>
    <row r="16154" spans="3:3" x14ac:dyDescent="0.3">
      <c r="C16154" s="51"/>
    </row>
    <row r="16155" spans="3:3" x14ac:dyDescent="0.3">
      <c r="C16155" s="51"/>
    </row>
    <row r="16156" spans="3:3" x14ac:dyDescent="0.3">
      <c r="C16156" s="51"/>
    </row>
    <row r="16157" spans="3:3" x14ac:dyDescent="0.3">
      <c r="C16157" s="51"/>
    </row>
    <row r="16158" spans="3:3" x14ac:dyDescent="0.3">
      <c r="C16158" s="51"/>
    </row>
    <row r="16159" spans="3:3" x14ac:dyDescent="0.3">
      <c r="C16159" s="51"/>
    </row>
    <row r="16160" spans="3:3" x14ac:dyDescent="0.3">
      <c r="C16160" s="51"/>
    </row>
    <row r="16161" spans="3:3" x14ac:dyDescent="0.3">
      <c r="C16161" s="51"/>
    </row>
    <row r="16162" spans="3:3" x14ac:dyDescent="0.3">
      <c r="C16162" s="51"/>
    </row>
    <row r="16163" spans="3:3" x14ac:dyDescent="0.3">
      <c r="C16163" s="51"/>
    </row>
    <row r="16164" spans="3:3" x14ac:dyDescent="0.3">
      <c r="C16164" s="51"/>
    </row>
    <row r="16165" spans="3:3" x14ac:dyDescent="0.3">
      <c r="C16165" s="51"/>
    </row>
    <row r="16166" spans="3:3" x14ac:dyDescent="0.3">
      <c r="C16166" s="51"/>
    </row>
    <row r="16167" spans="3:3" x14ac:dyDescent="0.3">
      <c r="C16167" s="51"/>
    </row>
    <row r="16168" spans="3:3" x14ac:dyDescent="0.3">
      <c r="C16168" s="51"/>
    </row>
    <row r="16169" spans="3:3" x14ac:dyDescent="0.3">
      <c r="C16169" s="51"/>
    </row>
    <row r="16170" spans="3:3" x14ac:dyDescent="0.3">
      <c r="C16170" s="51"/>
    </row>
    <row r="16171" spans="3:3" x14ac:dyDescent="0.3">
      <c r="C16171" s="51"/>
    </row>
    <row r="16172" spans="3:3" x14ac:dyDescent="0.3">
      <c r="C16172" s="51"/>
    </row>
    <row r="16173" spans="3:3" x14ac:dyDescent="0.3">
      <c r="C16173" s="51"/>
    </row>
    <row r="16174" spans="3:3" x14ac:dyDescent="0.3">
      <c r="C16174" s="51"/>
    </row>
    <row r="16175" spans="3:3" x14ac:dyDescent="0.3">
      <c r="C16175" s="51"/>
    </row>
    <row r="16176" spans="3:3" x14ac:dyDescent="0.3">
      <c r="C16176" s="51"/>
    </row>
    <row r="16177" spans="3:3" x14ac:dyDescent="0.3">
      <c r="C16177" s="51"/>
    </row>
    <row r="16178" spans="3:3" x14ac:dyDescent="0.3">
      <c r="C16178" s="51"/>
    </row>
    <row r="16179" spans="3:3" x14ac:dyDescent="0.3">
      <c r="C16179" s="51"/>
    </row>
    <row r="16180" spans="3:3" x14ac:dyDescent="0.3">
      <c r="C16180" s="51"/>
    </row>
    <row r="16181" spans="3:3" x14ac:dyDescent="0.3">
      <c r="C16181" s="51"/>
    </row>
    <row r="16182" spans="3:3" x14ac:dyDescent="0.3">
      <c r="C16182" s="51"/>
    </row>
    <row r="16183" spans="3:3" x14ac:dyDescent="0.3">
      <c r="C16183" s="51"/>
    </row>
    <row r="16184" spans="3:3" x14ac:dyDescent="0.3">
      <c r="C16184" s="51"/>
    </row>
    <row r="16185" spans="3:3" x14ac:dyDescent="0.3">
      <c r="C16185" s="51"/>
    </row>
    <row r="16186" spans="3:3" x14ac:dyDescent="0.3">
      <c r="C16186" s="51"/>
    </row>
    <row r="16187" spans="3:3" x14ac:dyDescent="0.3">
      <c r="C16187" s="51"/>
    </row>
    <row r="16188" spans="3:3" x14ac:dyDescent="0.3">
      <c r="C16188" s="51"/>
    </row>
    <row r="16189" spans="3:3" x14ac:dyDescent="0.3">
      <c r="C16189" s="51"/>
    </row>
    <row r="16190" spans="3:3" x14ac:dyDescent="0.3">
      <c r="C16190" s="51"/>
    </row>
    <row r="16191" spans="3:3" x14ac:dyDescent="0.3">
      <c r="C16191" s="51"/>
    </row>
    <row r="16192" spans="3:3" x14ac:dyDescent="0.3">
      <c r="C16192" s="51"/>
    </row>
    <row r="16193" spans="3:3" x14ac:dyDescent="0.3">
      <c r="C16193" s="51"/>
    </row>
    <row r="16194" spans="3:3" x14ac:dyDescent="0.3">
      <c r="C16194" s="51"/>
    </row>
    <row r="16195" spans="3:3" x14ac:dyDescent="0.3">
      <c r="C16195" s="51"/>
    </row>
    <row r="16196" spans="3:3" x14ac:dyDescent="0.3">
      <c r="C16196" s="51"/>
    </row>
    <row r="16197" spans="3:3" x14ac:dyDescent="0.3">
      <c r="C16197" s="51"/>
    </row>
    <row r="16198" spans="3:3" x14ac:dyDescent="0.3">
      <c r="C16198" s="51"/>
    </row>
    <row r="16199" spans="3:3" x14ac:dyDescent="0.3">
      <c r="C16199" s="51"/>
    </row>
    <row r="16200" spans="3:3" x14ac:dyDescent="0.3">
      <c r="C16200" s="51"/>
    </row>
    <row r="16201" spans="3:3" x14ac:dyDescent="0.3">
      <c r="C16201" s="51"/>
    </row>
    <row r="16202" spans="3:3" x14ac:dyDescent="0.3">
      <c r="C16202" s="51"/>
    </row>
    <row r="16203" spans="3:3" x14ac:dyDescent="0.3">
      <c r="C16203" s="51"/>
    </row>
    <row r="16204" spans="3:3" x14ac:dyDescent="0.3">
      <c r="C16204" s="51"/>
    </row>
    <row r="16205" spans="3:3" x14ac:dyDescent="0.3">
      <c r="C16205" s="51"/>
    </row>
    <row r="16206" spans="3:3" x14ac:dyDescent="0.3">
      <c r="C16206" s="51"/>
    </row>
    <row r="16207" spans="3:3" x14ac:dyDescent="0.3">
      <c r="C16207" s="51"/>
    </row>
    <row r="16208" spans="3:3" x14ac:dyDescent="0.3">
      <c r="C16208" s="51"/>
    </row>
    <row r="16209" spans="3:3" x14ac:dyDescent="0.3">
      <c r="C16209" s="51"/>
    </row>
    <row r="16210" spans="3:3" x14ac:dyDescent="0.3">
      <c r="C16210" s="51"/>
    </row>
    <row r="16211" spans="3:3" x14ac:dyDescent="0.3">
      <c r="C16211" s="51"/>
    </row>
    <row r="16212" spans="3:3" x14ac:dyDescent="0.3">
      <c r="C16212" s="51"/>
    </row>
    <row r="16213" spans="3:3" x14ac:dyDescent="0.3">
      <c r="C16213" s="51"/>
    </row>
    <row r="16214" spans="3:3" x14ac:dyDescent="0.3">
      <c r="C16214" s="51"/>
    </row>
    <row r="16215" spans="3:3" x14ac:dyDescent="0.3">
      <c r="C16215" s="51"/>
    </row>
    <row r="16216" spans="3:3" x14ac:dyDescent="0.3">
      <c r="C16216" s="51"/>
    </row>
    <row r="16217" spans="3:3" x14ac:dyDescent="0.3">
      <c r="C16217" s="51"/>
    </row>
    <row r="16218" spans="3:3" x14ac:dyDescent="0.3">
      <c r="C16218" s="51"/>
    </row>
    <row r="16219" spans="3:3" x14ac:dyDescent="0.3">
      <c r="C16219" s="51"/>
    </row>
    <row r="16220" spans="3:3" x14ac:dyDescent="0.3">
      <c r="C16220" s="51"/>
    </row>
    <row r="16221" spans="3:3" x14ac:dyDescent="0.3">
      <c r="C16221" s="51"/>
    </row>
    <row r="16222" spans="3:3" x14ac:dyDescent="0.3">
      <c r="C16222" s="51"/>
    </row>
    <row r="16223" spans="3:3" x14ac:dyDescent="0.3">
      <c r="C16223" s="51"/>
    </row>
    <row r="16224" spans="3:3" x14ac:dyDescent="0.3">
      <c r="C16224" s="51"/>
    </row>
    <row r="16225" spans="3:3" x14ac:dyDescent="0.3">
      <c r="C16225" s="51"/>
    </row>
    <row r="16226" spans="3:3" x14ac:dyDescent="0.3">
      <c r="C16226" s="51"/>
    </row>
    <row r="16227" spans="3:3" x14ac:dyDescent="0.3">
      <c r="C16227" s="51"/>
    </row>
    <row r="16228" spans="3:3" x14ac:dyDescent="0.3">
      <c r="C16228" s="51"/>
    </row>
    <row r="16229" spans="3:3" x14ac:dyDescent="0.3">
      <c r="C16229" s="51"/>
    </row>
    <row r="16230" spans="3:3" x14ac:dyDescent="0.3">
      <c r="C16230" s="51"/>
    </row>
    <row r="16231" spans="3:3" x14ac:dyDescent="0.3">
      <c r="C16231" s="51"/>
    </row>
    <row r="16232" spans="3:3" x14ac:dyDescent="0.3">
      <c r="C16232" s="51"/>
    </row>
    <row r="16233" spans="3:3" x14ac:dyDescent="0.3">
      <c r="C16233" s="51"/>
    </row>
    <row r="16234" spans="3:3" x14ac:dyDescent="0.3">
      <c r="C16234" s="51"/>
    </row>
    <row r="16235" spans="3:3" x14ac:dyDescent="0.3">
      <c r="C16235" s="51"/>
    </row>
    <row r="16236" spans="3:3" x14ac:dyDescent="0.3">
      <c r="C16236" s="51"/>
    </row>
    <row r="16237" spans="3:3" x14ac:dyDescent="0.3">
      <c r="C16237" s="51"/>
    </row>
    <row r="16238" spans="3:3" x14ac:dyDescent="0.3">
      <c r="C16238" s="51"/>
    </row>
    <row r="16239" spans="3:3" x14ac:dyDescent="0.3">
      <c r="C16239" s="51"/>
    </row>
    <row r="16240" spans="3:3" x14ac:dyDescent="0.3">
      <c r="C16240" s="51"/>
    </row>
    <row r="16241" spans="3:3" x14ac:dyDescent="0.3">
      <c r="C16241" s="51"/>
    </row>
    <row r="16242" spans="3:3" x14ac:dyDescent="0.3">
      <c r="C16242" s="51"/>
    </row>
    <row r="16243" spans="3:3" x14ac:dyDescent="0.3">
      <c r="C16243" s="51"/>
    </row>
    <row r="16244" spans="3:3" x14ac:dyDescent="0.3">
      <c r="C16244" s="51"/>
    </row>
    <row r="16245" spans="3:3" x14ac:dyDescent="0.3">
      <c r="C16245" s="51"/>
    </row>
    <row r="16246" spans="3:3" x14ac:dyDescent="0.3">
      <c r="C16246" s="51"/>
    </row>
    <row r="16247" spans="3:3" x14ac:dyDescent="0.3">
      <c r="C16247" s="51"/>
    </row>
    <row r="16248" spans="3:3" x14ac:dyDescent="0.3">
      <c r="C16248" s="51"/>
    </row>
    <row r="16249" spans="3:3" x14ac:dyDescent="0.3">
      <c r="C16249" s="51"/>
    </row>
    <row r="16250" spans="3:3" x14ac:dyDescent="0.3">
      <c r="C16250" s="51"/>
    </row>
    <row r="16251" spans="3:3" x14ac:dyDescent="0.3">
      <c r="C16251" s="51"/>
    </row>
    <row r="16252" spans="3:3" x14ac:dyDescent="0.3">
      <c r="C16252" s="51"/>
    </row>
    <row r="16253" spans="3:3" x14ac:dyDescent="0.3">
      <c r="C16253" s="51"/>
    </row>
    <row r="16254" spans="3:3" x14ac:dyDescent="0.3">
      <c r="C16254" s="51"/>
    </row>
    <row r="16255" spans="3:3" x14ac:dyDescent="0.3">
      <c r="C16255" s="51"/>
    </row>
    <row r="16256" spans="3:3" x14ac:dyDescent="0.3">
      <c r="C16256" s="51"/>
    </row>
    <row r="16257" spans="3:3" x14ac:dyDescent="0.3">
      <c r="C16257" s="51"/>
    </row>
    <row r="16258" spans="3:3" x14ac:dyDescent="0.3">
      <c r="C16258" s="51"/>
    </row>
    <row r="16259" spans="3:3" x14ac:dyDescent="0.3">
      <c r="C16259" s="51"/>
    </row>
    <row r="16260" spans="3:3" x14ac:dyDescent="0.3">
      <c r="C16260" s="51"/>
    </row>
    <row r="16261" spans="3:3" x14ac:dyDescent="0.3">
      <c r="C16261" s="51"/>
    </row>
    <row r="16262" spans="3:3" x14ac:dyDescent="0.3">
      <c r="C16262" s="51"/>
    </row>
    <row r="16263" spans="3:3" x14ac:dyDescent="0.3">
      <c r="C16263" s="51"/>
    </row>
    <row r="16264" spans="3:3" x14ac:dyDescent="0.3">
      <c r="C16264" s="51"/>
    </row>
    <row r="16265" spans="3:3" x14ac:dyDescent="0.3">
      <c r="C16265" s="51"/>
    </row>
    <row r="16266" spans="3:3" x14ac:dyDescent="0.3">
      <c r="C16266" s="51"/>
    </row>
    <row r="16267" spans="3:3" x14ac:dyDescent="0.3">
      <c r="C16267" s="51"/>
    </row>
    <row r="16268" spans="3:3" x14ac:dyDescent="0.3">
      <c r="C16268" s="51"/>
    </row>
    <row r="16269" spans="3:3" x14ac:dyDescent="0.3">
      <c r="C16269" s="51"/>
    </row>
    <row r="16270" spans="3:3" x14ac:dyDescent="0.3">
      <c r="C16270" s="51"/>
    </row>
    <row r="16271" spans="3:3" x14ac:dyDescent="0.3">
      <c r="C16271" s="51"/>
    </row>
    <row r="16272" spans="3:3" x14ac:dyDescent="0.3">
      <c r="C16272" s="51"/>
    </row>
    <row r="16273" spans="3:3" x14ac:dyDescent="0.3">
      <c r="C16273" s="51"/>
    </row>
    <row r="16274" spans="3:3" x14ac:dyDescent="0.3">
      <c r="C16274" s="51"/>
    </row>
    <row r="16275" spans="3:3" x14ac:dyDescent="0.3">
      <c r="C16275" s="51"/>
    </row>
    <row r="16276" spans="3:3" x14ac:dyDescent="0.3">
      <c r="C16276" s="51"/>
    </row>
    <row r="16277" spans="3:3" x14ac:dyDescent="0.3">
      <c r="C16277" s="51"/>
    </row>
    <row r="16278" spans="3:3" x14ac:dyDescent="0.3">
      <c r="C16278" s="51"/>
    </row>
    <row r="16279" spans="3:3" x14ac:dyDescent="0.3">
      <c r="C16279" s="51"/>
    </row>
    <row r="16280" spans="3:3" x14ac:dyDescent="0.3">
      <c r="C16280" s="51"/>
    </row>
    <row r="16281" spans="3:3" x14ac:dyDescent="0.3">
      <c r="C16281" s="51"/>
    </row>
    <row r="16282" spans="3:3" x14ac:dyDescent="0.3">
      <c r="C16282" s="51"/>
    </row>
    <row r="16283" spans="3:3" x14ac:dyDescent="0.3">
      <c r="C16283" s="51"/>
    </row>
    <row r="16284" spans="3:3" x14ac:dyDescent="0.3">
      <c r="C16284" s="51"/>
    </row>
    <row r="16285" spans="3:3" x14ac:dyDescent="0.3">
      <c r="C16285" s="51"/>
    </row>
    <row r="16286" spans="3:3" x14ac:dyDescent="0.3">
      <c r="C16286" s="51"/>
    </row>
    <row r="16287" spans="3:3" x14ac:dyDescent="0.3">
      <c r="C16287" s="51"/>
    </row>
    <row r="16288" spans="3:3" x14ac:dyDescent="0.3">
      <c r="C16288" s="51"/>
    </row>
    <row r="16289" spans="3:3" x14ac:dyDescent="0.3">
      <c r="C16289" s="51"/>
    </row>
    <row r="16290" spans="3:3" x14ac:dyDescent="0.3">
      <c r="C16290" s="51"/>
    </row>
    <row r="16291" spans="3:3" x14ac:dyDescent="0.3">
      <c r="C16291" s="51"/>
    </row>
    <row r="16292" spans="3:3" x14ac:dyDescent="0.3">
      <c r="C16292" s="51"/>
    </row>
    <row r="16293" spans="3:3" x14ac:dyDescent="0.3">
      <c r="C16293" s="51"/>
    </row>
    <row r="16294" spans="3:3" x14ac:dyDescent="0.3">
      <c r="C16294" s="51"/>
    </row>
    <row r="16295" spans="3:3" x14ac:dyDescent="0.3">
      <c r="C16295" s="51"/>
    </row>
    <row r="16296" spans="3:3" x14ac:dyDescent="0.3">
      <c r="C16296" s="51"/>
    </row>
    <row r="16297" spans="3:3" x14ac:dyDescent="0.3">
      <c r="C16297" s="51"/>
    </row>
    <row r="16298" spans="3:3" x14ac:dyDescent="0.3">
      <c r="C16298" s="51"/>
    </row>
    <row r="16299" spans="3:3" x14ac:dyDescent="0.3">
      <c r="C16299" s="51"/>
    </row>
    <row r="16300" spans="3:3" x14ac:dyDescent="0.3">
      <c r="C16300" s="51"/>
    </row>
    <row r="16301" spans="3:3" x14ac:dyDescent="0.3">
      <c r="C16301" s="51"/>
    </row>
    <row r="16302" spans="3:3" x14ac:dyDescent="0.3">
      <c r="C16302" s="51"/>
    </row>
    <row r="16303" spans="3:3" x14ac:dyDescent="0.3">
      <c r="C16303" s="51"/>
    </row>
    <row r="16304" spans="3:3" x14ac:dyDescent="0.3">
      <c r="C16304" s="51"/>
    </row>
    <row r="16305" spans="3:3" x14ac:dyDescent="0.3">
      <c r="C16305" s="51"/>
    </row>
    <row r="16306" spans="3:3" x14ac:dyDescent="0.3">
      <c r="C16306" s="51"/>
    </row>
    <row r="16307" spans="3:3" x14ac:dyDescent="0.3">
      <c r="C16307" s="51"/>
    </row>
    <row r="16308" spans="3:3" x14ac:dyDescent="0.3">
      <c r="C16308" s="51"/>
    </row>
    <row r="16309" spans="3:3" x14ac:dyDescent="0.3">
      <c r="C16309" s="51"/>
    </row>
    <row r="16310" spans="3:3" x14ac:dyDescent="0.3">
      <c r="C16310" s="51"/>
    </row>
    <row r="16311" spans="3:3" x14ac:dyDescent="0.3">
      <c r="C16311" s="51"/>
    </row>
    <row r="16312" spans="3:3" x14ac:dyDescent="0.3">
      <c r="C16312" s="51"/>
    </row>
    <row r="16313" spans="3:3" x14ac:dyDescent="0.3">
      <c r="C16313" s="51"/>
    </row>
    <row r="16314" spans="3:3" x14ac:dyDescent="0.3">
      <c r="C16314" s="51"/>
    </row>
    <row r="16315" spans="3:3" x14ac:dyDescent="0.3">
      <c r="C16315" s="51"/>
    </row>
    <row r="16316" spans="3:3" x14ac:dyDescent="0.3">
      <c r="C16316" s="51"/>
    </row>
    <row r="16317" spans="3:3" x14ac:dyDescent="0.3">
      <c r="C16317" s="51"/>
    </row>
    <row r="16318" spans="3:3" x14ac:dyDescent="0.3">
      <c r="C16318" s="51"/>
    </row>
    <row r="16319" spans="3:3" x14ac:dyDescent="0.3">
      <c r="C16319" s="51"/>
    </row>
    <row r="16320" spans="3:3" x14ac:dyDescent="0.3">
      <c r="C16320" s="51"/>
    </row>
    <row r="16321" spans="3:3" x14ac:dyDescent="0.3">
      <c r="C16321" s="51"/>
    </row>
    <row r="16322" spans="3:3" x14ac:dyDescent="0.3">
      <c r="C16322" s="51"/>
    </row>
    <row r="16323" spans="3:3" x14ac:dyDescent="0.3">
      <c r="C16323" s="51"/>
    </row>
    <row r="16324" spans="3:3" x14ac:dyDescent="0.3">
      <c r="C16324" s="51"/>
    </row>
    <row r="16325" spans="3:3" x14ac:dyDescent="0.3">
      <c r="C16325" s="51"/>
    </row>
    <row r="16326" spans="3:3" x14ac:dyDescent="0.3">
      <c r="C16326" s="51"/>
    </row>
    <row r="16327" spans="3:3" x14ac:dyDescent="0.3">
      <c r="C16327" s="51"/>
    </row>
    <row r="16328" spans="3:3" x14ac:dyDescent="0.3">
      <c r="C16328" s="51"/>
    </row>
    <row r="16329" spans="3:3" x14ac:dyDescent="0.3">
      <c r="C16329" s="51"/>
    </row>
    <row r="16330" spans="3:3" x14ac:dyDescent="0.3">
      <c r="C16330" s="51"/>
    </row>
    <row r="16331" spans="3:3" x14ac:dyDescent="0.3">
      <c r="C16331" s="51"/>
    </row>
    <row r="16332" spans="3:3" x14ac:dyDescent="0.3">
      <c r="C16332" s="51"/>
    </row>
    <row r="16333" spans="3:3" x14ac:dyDescent="0.3">
      <c r="C16333" s="51"/>
    </row>
    <row r="16334" spans="3:3" x14ac:dyDescent="0.3">
      <c r="C16334" s="51"/>
    </row>
    <row r="16335" spans="3:3" x14ac:dyDescent="0.3">
      <c r="C16335" s="51"/>
    </row>
    <row r="16336" spans="3:3" x14ac:dyDescent="0.3">
      <c r="C16336" s="51"/>
    </row>
    <row r="16337" spans="3:3" x14ac:dyDescent="0.3">
      <c r="C16337" s="51"/>
    </row>
    <row r="16338" spans="3:3" x14ac:dyDescent="0.3">
      <c r="C16338" s="51"/>
    </row>
    <row r="16339" spans="3:3" x14ac:dyDescent="0.3">
      <c r="C16339" s="51"/>
    </row>
    <row r="16340" spans="3:3" x14ac:dyDescent="0.3">
      <c r="C16340" s="51"/>
    </row>
    <row r="16341" spans="3:3" x14ac:dyDescent="0.3">
      <c r="C16341" s="51"/>
    </row>
    <row r="16342" spans="3:3" x14ac:dyDescent="0.3">
      <c r="C16342" s="51"/>
    </row>
    <row r="16343" spans="3:3" x14ac:dyDescent="0.3">
      <c r="C16343" s="51"/>
    </row>
    <row r="16344" spans="3:3" x14ac:dyDescent="0.3">
      <c r="C16344" s="51"/>
    </row>
    <row r="16345" spans="3:3" x14ac:dyDescent="0.3">
      <c r="C16345" s="51"/>
    </row>
    <row r="16346" spans="3:3" x14ac:dyDescent="0.3">
      <c r="C16346" s="51"/>
    </row>
    <row r="16347" spans="3:3" x14ac:dyDescent="0.3">
      <c r="C16347" s="51"/>
    </row>
    <row r="16348" spans="3:3" x14ac:dyDescent="0.3">
      <c r="C16348" s="51"/>
    </row>
    <row r="16349" spans="3:3" x14ac:dyDescent="0.3">
      <c r="C16349" s="51"/>
    </row>
    <row r="16350" spans="3:3" x14ac:dyDescent="0.3">
      <c r="C16350" s="51"/>
    </row>
    <row r="16351" spans="3:3" x14ac:dyDescent="0.3">
      <c r="C16351" s="51"/>
    </row>
    <row r="16352" spans="3:3" x14ac:dyDescent="0.3">
      <c r="C16352" s="51"/>
    </row>
    <row r="16353" spans="3:3" x14ac:dyDescent="0.3">
      <c r="C16353" s="51"/>
    </row>
    <row r="16354" spans="3:3" x14ac:dyDescent="0.3">
      <c r="C16354" s="51"/>
    </row>
    <row r="16355" spans="3:3" x14ac:dyDescent="0.3">
      <c r="C16355" s="51"/>
    </row>
    <row r="16356" spans="3:3" x14ac:dyDescent="0.3">
      <c r="C16356" s="51"/>
    </row>
    <row r="16357" spans="3:3" x14ac:dyDescent="0.3">
      <c r="C16357" s="51"/>
    </row>
    <row r="16358" spans="3:3" x14ac:dyDescent="0.3">
      <c r="C16358" s="51"/>
    </row>
    <row r="16359" spans="3:3" x14ac:dyDescent="0.3">
      <c r="C16359" s="51"/>
    </row>
    <row r="16360" spans="3:3" x14ac:dyDescent="0.3">
      <c r="C16360" s="51"/>
    </row>
    <row r="16361" spans="3:3" x14ac:dyDescent="0.3">
      <c r="C16361" s="51"/>
    </row>
    <row r="16362" spans="3:3" x14ac:dyDescent="0.3">
      <c r="C16362" s="51"/>
    </row>
    <row r="16363" spans="3:3" x14ac:dyDescent="0.3">
      <c r="C16363" s="51"/>
    </row>
    <row r="16364" spans="3:3" x14ac:dyDescent="0.3">
      <c r="C16364" s="51"/>
    </row>
    <row r="16365" spans="3:3" x14ac:dyDescent="0.3">
      <c r="C16365" s="51"/>
    </row>
    <row r="16366" spans="3:3" x14ac:dyDescent="0.3">
      <c r="C16366" s="51"/>
    </row>
    <row r="16367" spans="3:3" x14ac:dyDescent="0.3">
      <c r="C16367" s="51"/>
    </row>
    <row r="16368" spans="3:3" x14ac:dyDescent="0.3">
      <c r="C16368" s="51"/>
    </row>
    <row r="16369" spans="3:3" x14ac:dyDescent="0.3">
      <c r="C16369" s="51"/>
    </row>
    <row r="16370" spans="3:3" x14ac:dyDescent="0.3">
      <c r="C16370" s="51"/>
    </row>
    <row r="16371" spans="3:3" x14ac:dyDescent="0.3">
      <c r="C16371" s="51"/>
    </row>
    <row r="16372" spans="3:3" x14ac:dyDescent="0.3">
      <c r="C16372" s="51"/>
    </row>
    <row r="16373" spans="3:3" x14ac:dyDescent="0.3">
      <c r="C16373" s="51"/>
    </row>
    <row r="16374" spans="3:3" x14ac:dyDescent="0.3">
      <c r="C16374" s="51"/>
    </row>
    <row r="16375" spans="3:3" x14ac:dyDescent="0.3">
      <c r="C16375" s="51"/>
    </row>
    <row r="16376" spans="3:3" x14ac:dyDescent="0.3">
      <c r="C16376" s="51"/>
    </row>
    <row r="16377" spans="3:3" x14ac:dyDescent="0.3">
      <c r="C16377" s="51"/>
    </row>
    <row r="16378" spans="3:3" x14ac:dyDescent="0.3">
      <c r="C16378" s="51"/>
    </row>
    <row r="16379" spans="3:3" x14ac:dyDescent="0.3">
      <c r="C16379" s="51"/>
    </row>
    <row r="16380" spans="3:3" x14ac:dyDescent="0.3">
      <c r="C16380" s="51"/>
    </row>
    <row r="16381" spans="3:3" x14ac:dyDescent="0.3">
      <c r="C16381" s="51"/>
    </row>
    <row r="16382" spans="3:3" x14ac:dyDescent="0.3">
      <c r="C16382" s="51"/>
    </row>
    <row r="16383" spans="3:3" x14ac:dyDescent="0.3">
      <c r="C16383" s="51"/>
    </row>
    <row r="16384" spans="3:3" x14ac:dyDescent="0.3">
      <c r="C16384" s="51"/>
    </row>
    <row r="16385" spans="3:3" x14ac:dyDescent="0.3">
      <c r="C16385" s="51"/>
    </row>
    <row r="16386" spans="3:3" x14ac:dyDescent="0.3">
      <c r="C16386" s="51"/>
    </row>
    <row r="16387" spans="3:3" x14ac:dyDescent="0.3">
      <c r="C16387" s="51"/>
    </row>
    <row r="16388" spans="3:3" x14ac:dyDescent="0.3">
      <c r="C16388" s="51"/>
    </row>
    <row r="16389" spans="3:3" x14ac:dyDescent="0.3">
      <c r="C16389" s="51"/>
    </row>
    <row r="16390" spans="3:3" x14ac:dyDescent="0.3">
      <c r="C16390" s="51"/>
    </row>
    <row r="16391" spans="3:3" x14ac:dyDescent="0.3">
      <c r="C16391" s="51"/>
    </row>
    <row r="16392" spans="3:3" x14ac:dyDescent="0.3">
      <c r="C16392" s="51"/>
    </row>
    <row r="16393" spans="3:3" x14ac:dyDescent="0.3">
      <c r="C16393" s="51"/>
    </row>
    <row r="16394" spans="3:3" x14ac:dyDescent="0.3">
      <c r="C16394" s="51"/>
    </row>
    <row r="16395" spans="3:3" x14ac:dyDescent="0.3">
      <c r="C16395" s="51"/>
    </row>
    <row r="16396" spans="3:3" x14ac:dyDescent="0.3">
      <c r="C16396" s="51"/>
    </row>
    <row r="16397" spans="3:3" x14ac:dyDescent="0.3">
      <c r="C16397" s="51"/>
    </row>
    <row r="16398" spans="3:3" x14ac:dyDescent="0.3">
      <c r="C16398" s="51"/>
    </row>
    <row r="16399" spans="3:3" x14ac:dyDescent="0.3">
      <c r="C16399" s="51"/>
    </row>
    <row r="16400" spans="3:3" x14ac:dyDescent="0.3">
      <c r="C16400" s="51"/>
    </row>
    <row r="16401" spans="3:3" x14ac:dyDescent="0.3">
      <c r="C16401" s="51"/>
    </row>
    <row r="16402" spans="3:3" x14ac:dyDescent="0.3">
      <c r="C16402" s="51"/>
    </row>
    <row r="16403" spans="3:3" x14ac:dyDescent="0.3">
      <c r="C16403" s="51"/>
    </row>
    <row r="16404" spans="3:3" x14ac:dyDescent="0.3">
      <c r="C16404" s="51"/>
    </row>
    <row r="16405" spans="3:3" x14ac:dyDescent="0.3">
      <c r="C16405" s="51"/>
    </row>
    <row r="16406" spans="3:3" x14ac:dyDescent="0.3">
      <c r="C16406" s="51"/>
    </row>
    <row r="16407" spans="3:3" x14ac:dyDescent="0.3">
      <c r="C16407" s="51"/>
    </row>
    <row r="16408" spans="3:3" x14ac:dyDescent="0.3">
      <c r="C16408" s="51"/>
    </row>
    <row r="16409" spans="3:3" x14ac:dyDescent="0.3">
      <c r="C16409" s="51"/>
    </row>
    <row r="16410" spans="3:3" x14ac:dyDescent="0.3">
      <c r="C16410" s="51"/>
    </row>
    <row r="16411" spans="3:3" x14ac:dyDescent="0.3">
      <c r="C16411" s="51"/>
    </row>
    <row r="16412" spans="3:3" x14ac:dyDescent="0.3">
      <c r="C16412" s="51"/>
    </row>
    <row r="16413" spans="3:3" x14ac:dyDescent="0.3">
      <c r="C16413" s="51"/>
    </row>
    <row r="16414" spans="3:3" x14ac:dyDescent="0.3">
      <c r="C16414" s="51"/>
    </row>
    <row r="16415" spans="3:3" x14ac:dyDescent="0.3">
      <c r="C16415" s="51"/>
    </row>
    <row r="16416" spans="3:3" x14ac:dyDescent="0.3">
      <c r="C16416" s="51"/>
    </row>
    <row r="16417" spans="3:3" x14ac:dyDescent="0.3">
      <c r="C16417" s="51"/>
    </row>
    <row r="16418" spans="3:3" x14ac:dyDescent="0.3">
      <c r="C16418" s="51"/>
    </row>
    <row r="16419" spans="3:3" x14ac:dyDescent="0.3">
      <c r="C16419" s="51"/>
    </row>
    <row r="16420" spans="3:3" x14ac:dyDescent="0.3">
      <c r="C16420" s="51"/>
    </row>
    <row r="16421" spans="3:3" x14ac:dyDescent="0.3">
      <c r="C16421" s="51"/>
    </row>
    <row r="16422" spans="3:3" x14ac:dyDescent="0.3">
      <c r="C16422" s="51"/>
    </row>
    <row r="16423" spans="3:3" x14ac:dyDescent="0.3">
      <c r="C16423" s="51"/>
    </row>
    <row r="16424" spans="3:3" x14ac:dyDescent="0.3">
      <c r="C16424" s="51"/>
    </row>
    <row r="16425" spans="3:3" x14ac:dyDescent="0.3">
      <c r="C16425" s="51"/>
    </row>
    <row r="16426" spans="3:3" x14ac:dyDescent="0.3">
      <c r="C16426" s="51"/>
    </row>
    <row r="16427" spans="3:3" x14ac:dyDescent="0.3">
      <c r="C16427" s="51"/>
    </row>
    <row r="16428" spans="3:3" x14ac:dyDescent="0.3">
      <c r="C16428" s="51"/>
    </row>
    <row r="16429" spans="3:3" x14ac:dyDescent="0.3">
      <c r="C16429" s="51"/>
    </row>
    <row r="16430" spans="3:3" x14ac:dyDescent="0.3">
      <c r="C16430" s="51"/>
    </row>
    <row r="16431" spans="3:3" x14ac:dyDescent="0.3">
      <c r="C16431" s="51"/>
    </row>
    <row r="16432" spans="3:3" x14ac:dyDescent="0.3">
      <c r="C16432" s="51"/>
    </row>
    <row r="16433" spans="3:3" x14ac:dyDescent="0.3">
      <c r="C16433" s="51"/>
    </row>
    <row r="16434" spans="3:3" x14ac:dyDescent="0.3">
      <c r="C16434" s="51"/>
    </row>
    <row r="16435" spans="3:3" x14ac:dyDescent="0.3">
      <c r="C16435" s="51"/>
    </row>
    <row r="16436" spans="3:3" x14ac:dyDescent="0.3">
      <c r="C16436" s="51"/>
    </row>
    <row r="16437" spans="3:3" x14ac:dyDescent="0.3">
      <c r="C16437" s="51"/>
    </row>
    <row r="16438" spans="3:3" x14ac:dyDescent="0.3">
      <c r="C16438" s="51"/>
    </row>
    <row r="16439" spans="3:3" x14ac:dyDescent="0.3">
      <c r="C16439" s="51"/>
    </row>
    <row r="16440" spans="3:3" x14ac:dyDescent="0.3">
      <c r="C16440" s="51"/>
    </row>
    <row r="16441" spans="3:3" x14ac:dyDescent="0.3">
      <c r="C16441" s="51"/>
    </row>
    <row r="16442" spans="3:3" x14ac:dyDescent="0.3">
      <c r="C16442" s="51"/>
    </row>
    <row r="16443" spans="3:3" x14ac:dyDescent="0.3">
      <c r="C16443" s="51"/>
    </row>
    <row r="16444" spans="3:3" x14ac:dyDescent="0.3">
      <c r="C16444" s="51"/>
    </row>
    <row r="16445" spans="3:3" x14ac:dyDescent="0.3">
      <c r="C16445" s="51"/>
    </row>
    <row r="16446" spans="3:3" x14ac:dyDescent="0.3">
      <c r="C16446" s="51"/>
    </row>
    <row r="16447" spans="3:3" x14ac:dyDescent="0.3">
      <c r="C16447" s="51"/>
    </row>
    <row r="16448" spans="3:3" x14ac:dyDescent="0.3">
      <c r="C16448" s="51"/>
    </row>
    <row r="16449" spans="3:3" x14ac:dyDescent="0.3">
      <c r="C16449" s="51"/>
    </row>
    <row r="16450" spans="3:3" x14ac:dyDescent="0.3">
      <c r="C16450" s="51"/>
    </row>
    <row r="16451" spans="3:3" x14ac:dyDescent="0.3">
      <c r="C16451" s="51"/>
    </row>
    <row r="16452" spans="3:3" x14ac:dyDescent="0.3">
      <c r="C16452" s="51"/>
    </row>
    <row r="16453" spans="3:3" x14ac:dyDescent="0.3">
      <c r="C16453" s="51"/>
    </row>
    <row r="16454" spans="3:3" x14ac:dyDescent="0.3">
      <c r="C16454" s="51"/>
    </row>
    <row r="16455" spans="3:3" x14ac:dyDescent="0.3">
      <c r="C16455" s="51"/>
    </row>
    <row r="16456" spans="3:3" x14ac:dyDescent="0.3">
      <c r="C16456" s="51"/>
    </row>
    <row r="16457" spans="3:3" x14ac:dyDescent="0.3">
      <c r="C16457" s="51"/>
    </row>
    <row r="16458" spans="3:3" x14ac:dyDescent="0.3">
      <c r="C16458" s="51"/>
    </row>
    <row r="16459" spans="3:3" x14ac:dyDescent="0.3">
      <c r="C16459" s="51"/>
    </row>
    <row r="16460" spans="3:3" x14ac:dyDescent="0.3">
      <c r="C16460" s="51"/>
    </row>
    <row r="16461" spans="3:3" x14ac:dyDescent="0.3">
      <c r="C16461" s="51"/>
    </row>
    <row r="16462" spans="3:3" x14ac:dyDescent="0.3">
      <c r="C16462" s="51"/>
    </row>
    <row r="16463" spans="3:3" x14ac:dyDescent="0.3">
      <c r="C16463" s="51"/>
    </row>
    <row r="16464" spans="3:3" x14ac:dyDescent="0.3">
      <c r="C16464" s="51"/>
    </row>
    <row r="16465" spans="3:3" x14ac:dyDescent="0.3">
      <c r="C16465" s="51"/>
    </row>
    <row r="16466" spans="3:3" x14ac:dyDescent="0.3">
      <c r="C16466" s="51"/>
    </row>
    <row r="16467" spans="3:3" x14ac:dyDescent="0.3">
      <c r="C16467" s="51"/>
    </row>
    <row r="16468" spans="3:3" x14ac:dyDescent="0.3">
      <c r="C16468" s="51"/>
    </row>
    <row r="16469" spans="3:3" x14ac:dyDescent="0.3">
      <c r="C16469" s="51"/>
    </row>
    <row r="16470" spans="3:3" x14ac:dyDescent="0.3">
      <c r="C16470" s="51"/>
    </row>
    <row r="16471" spans="3:3" x14ac:dyDescent="0.3">
      <c r="C16471" s="51"/>
    </row>
    <row r="16472" spans="3:3" x14ac:dyDescent="0.3">
      <c r="C16472" s="51"/>
    </row>
    <row r="16473" spans="3:3" x14ac:dyDescent="0.3">
      <c r="C16473" s="51"/>
    </row>
    <row r="16474" spans="3:3" x14ac:dyDescent="0.3">
      <c r="C16474" s="51"/>
    </row>
    <row r="16475" spans="3:3" x14ac:dyDescent="0.3">
      <c r="C16475" s="51"/>
    </row>
    <row r="16476" spans="3:3" x14ac:dyDescent="0.3">
      <c r="C16476" s="51"/>
    </row>
    <row r="16477" spans="3:3" x14ac:dyDescent="0.3">
      <c r="C16477" s="51"/>
    </row>
    <row r="16478" spans="3:3" x14ac:dyDescent="0.3">
      <c r="C16478" s="51"/>
    </row>
    <row r="16479" spans="3:3" x14ac:dyDescent="0.3">
      <c r="C16479" s="51"/>
    </row>
    <row r="16480" spans="3:3" x14ac:dyDescent="0.3">
      <c r="C16480" s="51"/>
    </row>
    <row r="16481" spans="3:3" x14ac:dyDescent="0.3">
      <c r="C16481" s="51"/>
    </row>
    <row r="16482" spans="3:3" x14ac:dyDescent="0.3">
      <c r="C16482" s="51"/>
    </row>
    <row r="16483" spans="3:3" x14ac:dyDescent="0.3">
      <c r="C16483" s="51"/>
    </row>
    <row r="16484" spans="3:3" x14ac:dyDescent="0.3">
      <c r="C16484" s="51"/>
    </row>
    <row r="16485" spans="3:3" x14ac:dyDescent="0.3">
      <c r="C16485" s="51"/>
    </row>
    <row r="16486" spans="3:3" x14ac:dyDescent="0.3">
      <c r="C16486" s="51"/>
    </row>
    <row r="16487" spans="3:3" x14ac:dyDescent="0.3">
      <c r="C16487" s="51"/>
    </row>
    <row r="16488" spans="3:3" x14ac:dyDescent="0.3">
      <c r="C16488" s="51"/>
    </row>
    <row r="16489" spans="3:3" x14ac:dyDescent="0.3">
      <c r="C16489" s="51"/>
    </row>
    <row r="16490" spans="3:3" x14ac:dyDescent="0.3">
      <c r="C16490" s="51"/>
    </row>
    <row r="16491" spans="3:3" x14ac:dyDescent="0.3">
      <c r="C16491" s="51"/>
    </row>
    <row r="16492" spans="3:3" x14ac:dyDescent="0.3">
      <c r="C16492" s="51"/>
    </row>
    <row r="16493" spans="3:3" x14ac:dyDescent="0.3">
      <c r="C16493" s="51"/>
    </row>
    <row r="16494" spans="3:3" x14ac:dyDescent="0.3">
      <c r="C16494" s="51"/>
    </row>
    <row r="16495" spans="3:3" x14ac:dyDescent="0.3">
      <c r="C16495" s="51"/>
    </row>
    <row r="16496" spans="3:3" x14ac:dyDescent="0.3">
      <c r="C16496" s="51"/>
    </row>
    <row r="16497" spans="3:3" x14ac:dyDescent="0.3">
      <c r="C16497" s="51"/>
    </row>
    <row r="16498" spans="3:3" x14ac:dyDescent="0.3">
      <c r="C16498" s="51"/>
    </row>
    <row r="16499" spans="3:3" x14ac:dyDescent="0.3">
      <c r="C16499" s="51"/>
    </row>
    <row r="16500" spans="3:3" x14ac:dyDescent="0.3">
      <c r="C16500" s="51"/>
    </row>
    <row r="16501" spans="3:3" x14ac:dyDescent="0.3">
      <c r="C16501" s="51"/>
    </row>
    <row r="16502" spans="3:3" x14ac:dyDescent="0.3">
      <c r="C16502" s="51"/>
    </row>
    <row r="16503" spans="3:3" x14ac:dyDescent="0.3">
      <c r="C16503" s="51"/>
    </row>
    <row r="16504" spans="3:3" x14ac:dyDescent="0.3">
      <c r="C16504" s="51"/>
    </row>
    <row r="16505" spans="3:3" x14ac:dyDescent="0.3">
      <c r="C16505" s="51"/>
    </row>
    <row r="16506" spans="3:3" x14ac:dyDescent="0.3">
      <c r="C16506" s="51"/>
    </row>
    <row r="16507" spans="3:3" x14ac:dyDescent="0.3">
      <c r="C16507" s="51"/>
    </row>
    <row r="16508" spans="3:3" x14ac:dyDescent="0.3">
      <c r="C16508" s="51"/>
    </row>
    <row r="16509" spans="3:3" x14ac:dyDescent="0.3">
      <c r="C16509" s="51"/>
    </row>
    <row r="16510" spans="3:3" x14ac:dyDescent="0.3">
      <c r="C16510" s="51"/>
    </row>
    <row r="16511" spans="3:3" x14ac:dyDescent="0.3">
      <c r="C16511" s="51"/>
    </row>
    <row r="16512" spans="3:3" x14ac:dyDescent="0.3">
      <c r="C16512" s="51"/>
    </row>
    <row r="16513" spans="3:3" x14ac:dyDescent="0.3">
      <c r="C16513" s="51"/>
    </row>
    <row r="16514" spans="3:3" x14ac:dyDescent="0.3">
      <c r="C16514" s="51"/>
    </row>
    <row r="16515" spans="3:3" x14ac:dyDescent="0.3">
      <c r="C16515" s="51"/>
    </row>
    <row r="16516" spans="3:3" x14ac:dyDescent="0.3">
      <c r="C16516" s="51"/>
    </row>
    <row r="16517" spans="3:3" x14ac:dyDescent="0.3">
      <c r="C16517" s="51"/>
    </row>
    <row r="16518" spans="3:3" x14ac:dyDescent="0.3">
      <c r="C16518" s="51"/>
    </row>
    <row r="16519" spans="3:3" x14ac:dyDescent="0.3">
      <c r="C16519" s="51"/>
    </row>
    <row r="16520" spans="3:3" x14ac:dyDescent="0.3">
      <c r="C16520" s="51"/>
    </row>
    <row r="16521" spans="3:3" x14ac:dyDescent="0.3">
      <c r="C16521" s="51"/>
    </row>
    <row r="16522" spans="3:3" x14ac:dyDescent="0.3">
      <c r="C16522" s="51"/>
    </row>
    <row r="16523" spans="3:3" x14ac:dyDescent="0.3">
      <c r="C16523" s="51"/>
    </row>
    <row r="16524" spans="3:3" x14ac:dyDescent="0.3">
      <c r="C16524" s="51"/>
    </row>
    <row r="16525" spans="3:3" x14ac:dyDescent="0.3">
      <c r="C16525" s="51"/>
    </row>
    <row r="16526" spans="3:3" x14ac:dyDescent="0.3">
      <c r="C16526" s="51"/>
    </row>
    <row r="16527" spans="3:3" x14ac:dyDescent="0.3">
      <c r="C16527" s="51"/>
    </row>
    <row r="16528" spans="3:3" x14ac:dyDescent="0.3">
      <c r="C16528" s="51"/>
    </row>
    <row r="16529" spans="3:3" x14ac:dyDescent="0.3">
      <c r="C16529" s="51"/>
    </row>
    <row r="16530" spans="3:3" x14ac:dyDescent="0.3">
      <c r="C16530" s="51"/>
    </row>
    <row r="16531" spans="3:3" x14ac:dyDescent="0.3">
      <c r="C16531" s="51"/>
    </row>
    <row r="16532" spans="3:3" x14ac:dyDescent="0.3">
      <c r="C16532" s="51"/>
    </row>
    <row r="16533" spans="3:3" x14ac:dyDescent="0.3">
      <c r="C16533" s="51"/>
    </row>
    <row r="16534" spans="3:3" x14ac:dyDescent="0.3">
      <c r="C16534" s="51"/>
    </row>
    <row r="16535" spans="3:3" x14ac:dyDescent="0.3">
      <c r="C16535" s="51"/>
    </row>
    <row r="16536" spans="3:3" x14ac:dyDescent="0.3">
      <c r="C16536" s="51"/>
    </row>
    <row r="16537" spans="3:3" x14ac:dyDescent="0.3">
      <c r="C16537" s="51"/>
    </row>
    <row r="16538" spans="3:3" x14ac:dyDescent="0.3">
      <c r="C16538" s="51"/>
    </row>
    <row r="16539" spans="3:3" x14ac:dyDescent="0.3">
      <c r="C16539" s="51"/>
    </row>
    <row r="16540" spans="3:3" x14ac:dyDescent="0.3">
      <c r="C16540" s="51"/>
    </row>
    <row r="16541" spans="3:3" x14ac:dyDescent="0.3">
      <c r="C16541" s="51"/>
    </row>
    <row r="16542" spans="3:3" x14ac:dyDescent="0.3">
      <c r="C16542" s="51"/>
    </row>
    <row r="16543" spans="3:3" x14ac:dyDescent="0.3">
      <c r="C16543" s="51"/>
    </row>
    <row r="16544" spans="3:3" x14ac:dyDescent="0.3">
      <c r="C16544" s="51"/>
    </row>
    <row r="16545" spans="3:3" x14ac:dyDescent="0.3">
      <c r="C16545" s="51"/>
    </row>
    <row r="16546" spans="3:3" x14ac:dyDescent="0.3">
      <c r="C16546" s="51"/>
    </row>
    <row r="16547" spans="3:3" x14ac:dyDescent="0.3">
      <c r="C16547" s="51"/>
    </row>
    <row r="16548" spans="3:3" x14ac:dyDescent="0.3">
      <c r="C16548" s="51"/>
    </row>
    <row r="16549" spans="3:3" x14ac:dyDescent="0.3">
      <c r="C16549" s="51"/>
    </row>
    <row r="16550" spans="3:3" x14ac:dyDescent="0.3">
      <c r="C16550" s="51"/>
    </row>
    <row r="16551" spans="3:3" x14ac:dyDescent="0.3">
      <c r="C16551" s="51"/>
    </row>
    <row r="16552" spans="3:3" x14ac:dyDescent="0.3">
      <c r="C16552" s="51"/>
    </row>
    <row r="16553" spans="3:3" x14ac:dyDescent="0.3">
      <c r="C16553" s="51"/>
    </row>
    <row r="16554" spans="3:3" x14ac:dyDescent="0.3">
      <c r="C16554" s="51"/>
    </row>
    <row r="16555" spans="3:3" x14ac:dyDescent="0.3">
      <c r="C16555" s="51"/>
    </row>
    <row r="16556" spans="3:3" x14ac:dyDescent="0.3">
      <c r="C16556" s="51"/>
    </row>
    <row r="16557" spans="3:3" x14ac:dyDescent="0.3">
      <c r="C16557" s="51"/>
    </row>
    <row r="16558" spans="3:3" x14ac:dyDescent="0.3">
      <c r="C16558" s="51"/>
    </row>
    <row r="16559" spans="3:3" x14ac:dyDescent="0.3">
      <c r="C16559" s="51"/>
    </row>
    <row r="16560" spans="3:3" x14ac:dyDescent="0.3">
      <c r="C16560" s="51"/>
    </row>
    <row r="16561" spans="3:3" x14ac:dyDescent="0.3">
      <c r="C16561" s="51"/>
    </row>
    <row r="16562" spans="3:3" x14ac:dyDescent="0.3">
      <c r="C16562" s="51"/>
    </row>
    <row r="16563" spans="3:3" x14ac:dyDescent="0.3">
      <c r="C16563" s="51"/>
    </row>
    <row r="16564" spans="3:3" x14ac:dyDescent="0.3">
      <c r="C16564" s="51"/>
    </row>
    <row r="16565" spans="3:3" x14ac:dyDescent="0.3">
      <c r="C16565" s="51"/>
    </row>
    <row r="16566" spans="3:3" x14ac:dyDescent="0.3">
      <c r="C16566" s="51"/>
    </row>
    <row r="16567" spans="3:3" x14ac:dyDescent="0.3">
      <c r="C16567" s="51"/>
    </row>
    <row r="16568" spans="3:3" x14ac:dyDescent="0.3">
      <c r="C16568" s="51"/>
    </row>
    <row r="16569" spans="3:3" x14ac:dyDescent="0.3">
      <c r="C16569" s="51"/>
    </row>
    <row r="16570" spans="3:3" x14ac:dyDescent="0.3">
      <c r="C16570" s="51"/>
    </row>
    <row r="16571" spans="3:3" x14ac:dyDescent="0.3">
      <c r="C16571" s="51"/>
    </row>
    <row r="16572" spans="3:3" x14ac:dyDescent="0.3">
      <c r="C16572" s="51"/>
    </row>
    <row r="16573" spans="3:3" x14ac:dyDescent="0.3">
      <c r="C16573" s="51"/>
    </row>
    <row r="16574" spans="3:3" x14ac:dyDescent="0.3">
      <c r="C16574" s="51"/>
    </row>
    <row r="16575" spans="3:3" x14ac:dyDescent="0.3">
      <c r="C16575" s="51"/>
    </row>
    <row r="16576" spans="3:3" x14ac:dyDescent="0.3">
      <c r="C16576" s="51"/>
    </row>
    <row r="16577" spans="3:3" x14ac:dyDescent="0.3">
      <c r="C16577" s="51"/>
    </row>
    <row r="16578" spans="3:3" x14ac:dyDescent="0.3">
      <c r="C16578" s="51"/>
    </row>
    <row r="16579" spans="3:3" x14ac:dyDescent="0.3">
      <c r="C16579" s="51"/>
    </row>
    <row r="16580" spans="3:3" x14ac:dyDescent="0.3">
      <c r="C16580" s="51"/>
    </row>
    <row r="16581" spans="3:3" x14ac:dyDescent="0.3">
      <c r="C16581" s="51"/>
    </row>
    <row r="16582" spans="3:3" x14ac:dyDescent="0.3">
      <c r="C16582" s="51"/>
    </row>
    <row r="16583" spans="3:3" x14ac:dyDescent="0.3">
      <c r="C16583" s="51"/>
    </row>
    <row r="16584" spans="3:3" x14ac:dyDescent="0.3">
      <c r="C16584" s="51"/>
    </row>
    <row r="16585" spans="3:3" x14ac:dyDescent="0.3">
      <c r="C16585" s="51"/>
    </row>
    <row r="16586" spans="3:3" x14ac:dyDescent="0.3">
      <c r="C16586" s="51"/>
    </row>
    <row r="16587" spans="3:3" x14ac:dyDescent="0.3">
      <c r="C16587" s="51"/>
    </row>
    <row r="16588" spans="3:3" x14ac:dyDescent="0.3">
      <c r="C16588" s="51"/>
    </row>
    <row r="16589" spans="3:3" x14ac:dyDescent="0.3">
      <c r="C16589" s="51"/>
    </row>
    <row r="16590" spans="3:3" x14ac:dyDescent="0.3">
      <c r="C16590" s="51"/>
    </row>
    <row r="16591" spans="3:3" x14ac:dyDescent="0.3">
      <c r="C16591" s="51"/>
    </row>
    <row r="16592" spans="3:3" x14ac:dyDescent="0.3">
      <c r="C16592" s="51"/>
    </row>
    <row r="16593" spans="3:3" x14ac:dyDescent="0.3">
      <c r="C16593" s="51"/>
    </row>
    <row r="16594" spans="3:3" x14ac:dyDescent="0.3">
      <c r="C16594" s="51"/>
    </row>
    <row r="16595" spans="3:3" x14ac:dyDescent="0.3">
      <c r="C16595" s="51"/>
    </row>
    <row r="16596" spans="3:3" x14ac:dyDescent="0.3">
      <c r="C16596" s="51"/>
    </row>
    <row r="16597" spans="3:3" x14ac:dyDescent="0.3">
      <c r="C16597" s="51"/>
    </row>
    <row r="16598" spans="3:3" x14ac:dyDescent="0.3">
      <c r="C16598" s="51"/>
    </row>
    <row r="16599" spans="3:3" x14ac:dyDescent="0.3">
      <c r="C16599" s="51"/>
    </row>
    <row r="16600" spans="3:3" x14ac:dyDescent="0.3">
      <c r="C16600" s="51"/>
    </row>
    <row r="16601" spans="3:3" x14ac:dyDescent="0.3">
      <c r="C16601" s="51"/>
    </row>
    <row r="16602" spans="3:3" x14ac:dyDescent="0.3">
      <c r="C16602" s="51"/>
    </row>
    <row r="16603" spans="3:3" x14ac:dyDescent="0.3">
      <c r="C16603" s="51"/>
    </row>
    <row r="16604" spans="3:3" x14ac:dyDescent="0.3">
      <c r="C16604" s="51"/>
    </row>
    <row r="16605" spans="3:3" x14ac:dyDescent="0.3">
      <c r="C16605" s="51"/>
    </row>
    <row r="16606" spans="3:3" x14ac:dyDescent="0.3">
      <c r="C16606" s="51"/>
    </row>
    <row r="16607" spans="3:3" x14ac:dyDescent="0.3">
      <c r="C16607" s="51"/>
    </row>
    <row r="16608" spans="3:3" x14ac:dyDescent="0.3">
      <c r="C16608" s="51"/>
    </row>
    <row r="16609" spans="3:3" x14ac:dyDescent="0.3">
      <c r="C16609" s="51"/>
    </row>
    <row r="16610" spans="3:3" x14ac:dyDescent="0.3">
      <c r="C16610" s="51"/>
    </row>
    <row r="16611" spans="3:3" x14ac:dyDescent="0.3">
      <c r="C16611" s="51"/>
    </row>
    <row r="16612" spans="3:3" x14ac:dyDescent="0.3">
      <c r="C16612" s="51"/>
    </row>
    <row r="16613" spans="3:3" x14ac:dyDescent="0.3">
      <c r="C16613" s="51"/>
    </row>
    <row r="16614" spans="3:3" x14ac:dyDescent="0.3">
      <c r="C16614" s="51"/>
    </row>
    <row r="16615" spans="3:3" x14ac:dyDescent="0.3">
      <c r="C16615" s="51"/>
    </row>
    <row r="16616" spans="3:3" x14ac:dyDescent="0.3">
      <c r="C16616" s="51"/>
    </row>
    <row r="16617" spans="3:3" x14ac:dyDescent="0.3">
      <c r="C16617" s="51"/>
    </row>
    <row r="16618" spans="3:3" x14ac:dyDescent="0.3">
      <c r="C16618" s="51"/>
    </row>
    <row r="16619" spans="3:3" x14ac:dyDescent="0.3">
      <c r="C16619" s="51"/>
    </row>
    <row r="16620" spans="3:3" x14ac:dyDescent="0.3">
      <c r="C16620" s="51"/>
    </row>
    <row r="16621" spans="3:3" x14ac:dyDescent="0.3">
      <c r="C16621" s="51"/>
    </row>
    <row r="16622" spans="3:3" x14ac:dyDescent="0.3">
      <c r="C16622" s="51"/>
    </row>
    <row r="16623" spans="3:3" x14ac:dyDescent="0.3">
      <c r="C16623" s="51"/>
    </row>
    <row r="16624" spans="3:3" x14ac:dyDescent="0.3">
      <c r="C16624" s="51"/>
    </row>
    <row r="16625" spans="3:3" x14ac:dyDescent="0.3">
      <c r="C16625" s="51"/>
    </row>
    <row r="16626" spans="3:3" x14ac:dyDescent="0.3">
      <c r="C16626" s="51"/>
    </row>
    <row r="16627" spans="3:3" x14ac:dyDescent="0.3">
      <c r="C16627" s="51"/>
    </row>
    <row r="16628" spans="3:3" x14ac:dyDescent="0.3">
      <c r="C16628" s="51"/>
    </row>
    <row r="16629" spans="3:3" x14ac:dyDescent="0.3">
      <c r="C16629" s="51"/>
    </row>
    <row r="16630" spans="3:3" x14ac:dyDescent="0.3">
      <c r="C16630" s="51"/>
    </row>
    <row r="16631" spans="3:3" x14ac:dyDescent="0.3">
      <c r="C16631" s="51"/>
    </row>
    <row r="16632" spans="3:3" x14ac:dyDescent="0.3">
      <c r="C16632" s="51"/>
    </row>
    <row r="16633" spans="3:3" x14ac:dyDescent="0.3">
      <c r="C16633" s="51"/>
    </row>
    <row r="16634" spans="3:3" x14ac:dyDescent="0.3">
      <c r="C16634" s="51"/>
    </row>
    <row r="16635" spans="3:3" x14ac:dyDescent="0.3">
      <c r="C16635" s="51"/>
    </row>
    <row r="16636" spans="3:3" x14ac:dyDescent="0.3">
      <c r="C16636" s="51"/>
    </row>
    <row r="16637" spans="3:3" x14ac:dyDescent="0.3">
      <c r="C16637" s="51"/>
    </row>
    <row r="16638" spans="3:3" x14ac:dyDescent="0.3">
      <c r="C16638" s="51"/>
    </row>
    <row r="16639" spans="3:3" x14ac:dyDescent="0.3">
      <c r="C16639" s="51"/>
    </row>
    <row r="16640" spans="3:3" x14ac:dyDescent="0.3">
      <c r="C16640" s="51"/>
    </row>
    <row r="16641" spans="3:3" x14ac:dyDescent="0.3">
      <c r="C16641" s="51"/>
    </row>
    <row r="16642" spans="3:3" x14ac:dyDescent="0.3">
      <c r="C16642" s="51"/>
    </row>
    <row r="16643" spans="3:3" x14ac:dyDescent="0.3">
      <c r="C16643" s="51"/>
    </row>
    <row r="16644" spans="3:3" x14ac:dyDescent="0.3">
      <c r="C16644" s="51"/>
    </row>
    <row r="16645" spans="3:3" x14ac:dyDescent="0.3">
      <c r="C16645" s="51"/>
    </row>
    <row r="16646" spans="3:3" x14ac:dyDescent="0.3">
      <c r="C16646" s="51"/>
    </row>
    <row r="16647" spans="3:3" x14ac:dyDescent="0.3">
      <c r="C16647" s="51"/>
    </row>
    <row r="16648" spans="3:3" x14ac:dyDescent="0.3">
      <c r="C16648" s="51"/>
    </row>
    <row r="16649" spans="3:3" x14ac:dyDescent="0.3">
      <c r="C16649" s="51"/>
    </row>
    <row r="16650" spans="3:3" x14ac:dyDescent="0.3">
      <c r="C16650" s="51"/>
    </row>
    <row r="16651" spans="3:3" x14ac:dyDescent="0.3">
      <c r="C16651" s="51"/>
    </row>
    <row r="16652" spans="3:3" x14ac:dyDescent="0.3">
      <c r="C16652" s="51"/>
    </row>
    <row r="16653" spans="3:3" x14ac:dyDescent="0.3">
      <c r="C16653" s="51"/>
    </row>
    <row r="16654" spans="3:3" x14ac:dyDescent="0.3">
      <c r="C16654" s="51"/>
    </row>
    <row r="16655" spans="3:3" x14ac:dyDescent="0.3">
      <c r="C16655" s="51"/>
    </row>
    <row r="16656" spans="3:3" x14ac:dyDescent="0.3">
      <c r="C16656" s="51"/>
    </row>
    <row r="16657" spans="3:3" x14ac:dyDescent="0.3">
      <c r="C16657" s="51"/>
    </row>
    <row r="16658" spans="3:3" x14ac:dyDescent="0.3">
      <c r="C16658" s="51"/>
    </row>
    <row r="16659" spans="3:3" x14ac:dyDescent="0.3">
      <c r="C16659" s="51"/>
    </row>
    <row r="16660" spans="3:3" x14ac:dyDescent="0.3">
      <c r="C16660" s="51"/>
    </row>
    <row r="16661" spans="3:3" x14ac:dyDescent="0.3">
      <c r="C16661" s="51"/>
    </row>
    <row r="16662" spans="3:3" x14ac:dyDescent="0.3">
      <c r="C16662" s="51"/>
    </row>
    <row r="16663" spans="3:3" x14ac:dyDescent="0.3">
      <c r="C16663" s="51"/>
    </row>
    <row r="16664" spans="3:3" x14ac:dyDescent="0.3">
      <c r="C16664" s="51"/>
    </row>
    <row r="16665" spans="3:3" x14ac:dyDescent="0.3">
      <c r="C16665" s="51"/>
    </row>
    <row r="16666" spans="3:3" x14ac:dyDescent="0.3">
      <c r="C16666" s="51"/>
    </row>
    <row r="16667" spans="3:3" x14ac:dyDescent="0.3">
      <c r="C16667" s="51"/>
    </row>
    <row r="16668" spans="3:3" x14ac:dyDescent="0.3">
      <c r="C16668" s="51"/>
    </row>
    <row r="16669" spans="3:3" x14ac:dyDescent="0.3">
      <c r="C16669" s="51"/>
    </row>
    <row r="16670" spans="3:3" x14ac:dyDescent="0.3">
      <c r="C16670" s="51"/>
    </row>
    <row r="16671" spans="3:3" x14ac:dyDescent="0.3">
      <c r="C16671" s="51"/>
    </row>
    <row r="16672" spans="3:3" x14ac:dyDescent="0.3">
      <c r="C16672" s="51"/>
    </row>
    <row r="16673" spans="3:3" x14ac:dyDescent="0.3">
      <c r="C16673" s="51"/>
    </row>
    <row r="16674" spans="3:3" x14ac:dyDescent="0.3">
      <c r="C16674" s="51"/>
    </row>
    <row r="16675" spans="3:3" x14ac:dyDescent="0.3">
      <c r="C16675" s="51"/>
    </row>
    <row r="16676" spans="3:3" x14ac:dyDescent="0.3">
      <c r="C16676" s="51"/>
    </row>
    <row r="16677" spans="3:3" x14ac:dyDescent="0.3">
      <c r="C16677" s="51"/>
    </row>
    <row r="16678" spans="3:3" x14ac:dyDescent="0.3">
      <c r="C16678" s="51"/>
    </row>
    <row r="16679" spans="3:3" x14ac:dyDescent="0.3">
      <c r="C16679" s="51"/>
    </row>
    <row r="16680" spans="3:3" x14ac:dyDescent="0.3">
      <c r="C16680" s="51"/>
    </row>
    <row r="16681" spans="3:3" x14ac:dyDescent="0.3">
      <c r="C16681" s="51"/>
    </row>
    <row r="16682" spans="3:3" x14ac:dyDescent="0.3">
      <c r="C16682" s="51"/>
    </row>
    <row r="16683" spans="3:3" x14ac:dyDescent="0.3">
      <c r="C16683" s="51"/>
    </row>
    <row r="16684" spans="3:3" x14ac:dyDescent="0.3">
      <c r="C16684" s="51"/>
    </row>
    <row r="16685" spans="3:3" x14ac:dyDescent="0.3">
      <c r="C16685" s="51"/>
    </row>
    <row r="16686" spans="3:3" x14ac:dyDescent="0.3">
      <c r="C16686" s="51"/>
    </row>
    <row r="16687" spans="3:3" x14ac:dyDescent="0.3">
      <c r="C16687" s="51"/>
    </row>
    <row r="16688" spans="3:3" x14ac:dyDescent="0.3">
      <c r="C16688" s="51"/>
    </row>
    <row r="16689" spans="3:3" x14ac:dyDescent="0.3">
      <c r="C16689" s="51"/>
    </row>
    <row r="16690" spans="3:3" x14ac:dyDescent="0.3">
      <c r="C16690" s="51"/>
    </row>
    <row r="16691" spans="3:3" x14ac:dyDescent="0.3">
      <c r="C16691" s="51"/>
    </row>
    <row r="16692" spans="3:3" x14ac:dyDescent="0.3">
      <c r="C16692" s="51"/>
    </row>
    <row r="16693" spans="3:3" x14ac:dyDescent="0.3">
      <c r="C16693" s="51"/>
    </row>
    <row r="16694" spans="3:3" x14ac:dyDescent="0.3">
      <c r="C16694" s="51"/>
    </row>
    <row r="16695" spans="3:3" x14ac:dyDescent="0.3">
      <c r="C16695" s="51"/>
    </row>
    <row r="16696" spans="3:3" x14ac:dyDescent="0.3">
      <c r="C16696" s="51"/>
    </row>
    <row r="16697" spans="3:3" x14ac:dyDescent="0.3">
      <c r="C16697" s="51"/>
    </row>
    <row r="16698" spans="3:3" x14ac:dyDescent="0.3">
      <c r="C16698" s="51"/>
    </row>
    <row r="16699" spans="3:3" x14ac:dyDescent="0.3">
      <c r="C16699" s="51"/>
    </row>
    <row r="16700" spans="3:3" x14ac:dyDescent="0.3">
      <c r="C16700" s="51"/>
    </row>
    <row r="16701" spans="3:3" x14ac:dyDescent="0.3">
      <c r="C16701" s="51"/>
    </row>
    <row r="16702" spans="3:3" x14ac:dyDescent="0.3">
      <c r="C16702" s="51"/>
    </row>
    <row r="16703" spans="3:3" x14ac:dyDescent="0.3">
      <c r="C16703" s="51"/>
    </row>
    <row r="16704" spans="3:3" x14ac:dyDescent="0.3">
      <c r="C16704" s="51"/>
    </row>
    <row r="16705" spans="3:3" x14ac:dyDescent="0.3">
      <c r="C16705" s="51"/>
    </row>
    <row r="16706" spans="3:3" x14ac:dyDescent="0.3">
      <c r="C16706" s="51"/>
    </row>
    <row r="16707" spans="3:3" x14ac:dyDescent="0.3">
      <c r="C16707" s="51"/>
    </row>
    <row r="16708" spans="3:3" x14ac:dyDescent="0.3">
      <c r="C16708" s="51"/>
    </row>
    <row r="16709" spans="3:3" x14ac:dyDescent="0.3">
      <c r="C16709" s="51"/>
    </row>
    <row r="16710" spans="3:3" x14ac:dyDescent="0.3">
      <c r="C16710" s="51"/>
    </row>
    <row r="16711" spans="3:3" x14ac:dyDescent="0.3">
      <c r="C16711" s="51"/>
    </row>
    <row r="16712" spans="3:3" x14ac:dyDescent="0.3">
      <c r="C16712" s="51"/>
    </row>
    <row r="16713" spans="3:3" x14ac:dyDescent="0.3">
      <c r="C16713" s="51"/>
    </row>
    <row r="16714" spans="3:3" x14ac:dyDescent="0.3">
      <c r="C16714" s="51"/>
    </row>
    <row r="16715" spans="3:3" x14ac:dyDescent="0.3">
      <c r="C16715" s="51"/>
    </row>
    <row r="16716" spans="3:3" x14ac:dyDescent="0.3">
      <c r="C16716" s="51"/>
    </row>
    <row r="16717" spans="3:3" x14ac:dyDescent="0.3">
      <c r="C16717" s="51"/>
    </row>
    <row r="16718" spans="3:3" x14ac:dyDescent="0.3">
      <c r="C16718" s="51"/>
    </row>
    <row r="16719" spans="3:3" x14ac:dyDescent="0.3">
      <c r="C16719" s="51"/>
    </row>
    <row r="16720" spans="3:3" x14ac:dyDescent="0.3">
      <c r="C16720" s="51"/>
    </row>
    <row r="16721" spans="3:3" x14ac:dyDescent="0.3">
      <c r="C16721" s="51"/>
    </row>
    <row r="16722" spans="3:3" x14ac:dyDescent="0.3">
      <c r="C16722" s="51"/>
    </row>
    <row r="16723" spans="3:3" x14ac:dyDescent="0.3">
      <c r="C16723" s="51"/>
    </row>
    <row r="16724" spans="3:3" x14ac:dyDescent="0.3">
      <c r="C16724" s="51"/>
    </row>
    <row r="16725" spans="3:3" x14ac:dyDescent="0.3">
      <c r="C16725" s="51"/>
    </row>
    <row r="16726" spans="3:3" x14ac:dyDescent="0.3">
      <c r="C16726" s="51"/>
    </row>
    <row r="16727" spans="3:3" x14ac:dyDescent="0.3">
      <c r="C16727" s="51"/>
    </row>
    <row r="16728" spans="3:3" x14ac:dyDescent="0.3">
      <c r="C16728" s="51"/>
    </row>
    <row r="16729" spans="3:3" x14ac:dyDescent="0.3">
      <c r="C16729" s="51"/>
    </row>
    <row r="16730" spans="3:3" x14ac:dyDescent="0.3">
      <c r="C16730" s="51"/>
    </row>
    <row r="16731" spans="3:3" x14ac:dyDescent="0.3">
      <c r="C16731" s="51"/>
    </row>
    <row r="16732" spans="3:3" x14ac:dyDescent="0.3">
      <c r="C16732" s="51"/>
    </row>
    <row r="16733" spans="3:3" x14ac:dyDescent="0.3">
      <c r="C16733" s="51"/>
    </row>
    <row r="16734" spans="3:3" x14ac:dyDescent="0.3">
      <c r="C16734" s="51"/>
    </row>
    <row r="16735" spans="3:3" x14ac:dyDescent="0.3">
      <c r="C16735" s="51"/>
    </row>
    <row r="16736" spans="3:3" x14ac:dyDescent="0.3">
      <c r="C16736" s="51"/>
    </row>
    <row r="16737" spans="3:3" x14ac:dyDescent="0.3">
      <c r="C16737" s="51"/>
    </row>
    <row r="16738" spans="3:3" x14ac:dyDescent="0.3">
      <c r="C16738" s="51"/>
    </row>
    <row r="16739" spans="3:3" x14ac:dyDescent="0.3">
      <c r="C16739" s="51"/>
    </row>
    <row r="16740" spans="3:3" x14ac:dyDescent="0.3">
      <c r="C16740" s="51"/>
    </row>
    <row r="16741" spans="3:3" x14ac:dyDescent="0.3">
      <c r="C16741" s="51"/>
    </row>
    <row r="16742" spans="3:3" x14ac:dyDescent="0.3">
      <c r="C16742" s="51"/>
    </row>
    <row r="16743" spans="3:3" x14ac:dyDescent="0.3">
      <c r="C16743" s="51"/>
    </row>
    <row r="16744" spans="3:3" x14ac:dyDescent="0.3">
      <c r="C16744" s="51"/>
    </row>
    <row r="16745" spans="3:3" x14ac:dyDescent="0.3">
      <c r="C16745" s="51"/>
    </row>
    <row r="16746" spans="3:3" x14ac:dyDescent="0.3">
      <c r="C16746" s="51"/>
    </row>
    <row r="16747" spans="3:3" x14ac:dyDescent="0.3">
      <c r="C16747" s="51"/>
    </row>
    <row r="16748" spans="3:3" x14ac:dyDescent="0.3">
      <c r="C16748" s="51"/>
    </row>
    <row r="16749" spans="3:3" x14ac:dyDescent="0.3">
      <c r="C16749" s="51"/>
    </row>
    <row r="16750" spans="3:3" x14ac:dyDescent="0.3">
      <c r="C16750" s="51"/>
    </row>
    <row r="16751" spans="3:3" x14ac:dyDescent="0.3">
      <c r="C16751" s="51"/>
    </row>
    <row r="16752" spans="3:3" x14ac:dyDescent="0.3">
      <c r="C16752" s="51"/>
    </row>
    <row r="16753" spans="3:3" x14ac:dyDescent="0.3">
      <c r="C16753" s="51"/>
    </row>
    <row r="16754" spans="3:3" x14ac:dyDescent="0.3">
      <c r="C16754" s="51"/>
    </row>
    <row r="16755" spans="3:3" x14ac:dyDescent="0.3">
      <c r="C16755" s="51"/>
    </row>
    <row r="16756" spans="3:3" x14ac:dyDescent="0.3">
      <c r="C16756" s="51"/>
    </row>
    <row r="16757" spans="3:3" x14ac:dyDescent="0.3">
      <c r="C16757" s="51"/>
    </row>
    <row r="16758" spans="3:3" x14ac:dyDescent="0.3">
      <c r="C16758" s="51"/>
    </row>
    <row r="16759" spans="3:3" x14ac:dyDescent="0.3">
      <c r="C16759" s="51"/>
    </row>
    <row r="16760" spans="3:3" x14ac:dyDescent="0.3">
      <c r="C16760" s="51"/>
    </row>
    <row r="16761" spans="3:3" x14ac:dyDescent="0.3">
      <c r="C16761" s="51"/>
    </row>
    <row r="16762" spans="3:3" x14ac:dyDescent="0.3">
      <c r="C16762" s="51"/>
    </row>
    <row r="16763" spans="3:3" x14ac:dyDescent="0.3">
      <c r="C16763" s="51"/>
    </row>
    <row r="16764" spans="3:3" x14ac:dyDescent="0.3">
      <c r="C16764" s="51"/>
    </row>
    <row r="16765" spans="3:3" x14ac:dyDescent="0.3">
      <c r="C16765" s="51"/>
    </row>
    <row r="16766" spans="3:3" x14ac:dyDescent="0.3">
      <c r="C16766" s="51"/>
    </row>
    <row r="16767" spans="3:3" x14ac:dyDescent="0.3">
      <c r="C16767" s="51"/>
    </row>
    <row r="16768" spans="3:3" x14ac:dyDescent="0.3">
      <c r="C16768" s="51"/>
    </row>
    <row r="16769" spans="3:3" x14ac:dyDescent="0.3">
      <c r="C16769" s="51"/>
    </row>
    <row r="16770" spans="3:3" x14ac:dyDescent="0.3">
      <c r="C16770" s="51"/>
    </row>
    <row r="16771" spans="3:3" x14ac:dyDescent="0.3">
      <c r="C16771" s="51"/>
    </row>
    <row r="16772" spans="3:3" x14ac:dyDescent="0.3">
      <c r="C16772" s="51"/>
    </row>
    <row r="16773" spans="3:3" x14ac:dyDescent="0.3">
      <c r="C16773" s="51"/>
    </row>
    <row r="16774" spans="3:3" x14ac:dyDescent="0.3">
      <c r="C16774" s="51"/>
    </row>
    <row r="16775" spans="3:3" x14ac:dyDescent="0.3">
      <c r="C16775" s="51"/>
    </row>
    <row r="16776" spans="3:3" x14ac:dyDescent="0.3">
      <c r="C16776" s="51"/>
    </row>
    <row r="16777" spans="3:3" x14ac:dyDescent="0.3">
      <c r="C16777" s="51"/>
    </row>
    <row r="16778" spans="3:3" x14ac:dyDescent="0.3">
      <c r="C16778" s="51"/>
    </row>
    <row r="16779" spans="3:3" x14ac:dyDescent="0.3">
      <c r="C16779" s="51"/>
    </row>
    <row r="16780" spans="3:3" x14ac:dyDescent="0.3">
      <c r="C16780" s="51"/>
    </row>
    <row r="16781" spans="3:3" x14ac:dyDescent="0.3">
      <c r="C16781" s="51"/>
    </row>
    <row r="16782" spans="3:3" x14ac:dyDescent="0.3">
      <c r="C16782" s="51"/>
    </row>
    <row r="16783" spans="3:3" x14ac:dyDescent="0.3">
      <c r="C16783" s="51"/>
    </row>
    <row r="16784" spans="3:3" x14ac:dyDescent="0.3">
      <c r="C16784" s="51"/>
    </row>
    <row r="16785" spans="3:3" x14ac:dyDescent="0.3">
      <c r="C16785" s="51"/>
    </row>
    <row r="16786" spans="3:3" x14ac:dyDescent="0.3">
      <c r="C16786" s="51"/>
    </row>
    <row r="16787" spans="3:3" x14ac:dyDescent="0.3">
      <c r="C16787" s="51"/>
    </row>
    <row r="16788" spans="3:3" x14ac:dyDescent="0.3">
      <c r="C16788" s="51"/>
    </row>
    <row r="16789" spans="3:3" x14ac:dyDescent="0.3">
      <c r="C16789" s="51"/>
    </row>
    <row r="16790" spans="3:3" x14ac:dyDescent="0.3">
      <c r="C16790" s="51"/>
    </row>
    <row r="16791" spans="3:3" x14ac:dyDescent="0.3">
      <c r="C16791" s="51"/>
    </row>
    <row r="16792" spans="3:3" x14ac:dyDescent="0.3">
      <c r="C16792" s="51"/>
    </row>
    <row r="16793" spans="3:3" x14ac:dyDescent="0.3">
      <c r="C16793" s="51"/>
    </row>
    <row r="16794" spans="3:3" x14ac:dyDescent="0.3">
      <c r="C16794" s="51"/>
    </row>
    <row r="16795" spans="3:3" x14ac:dyDescent="0.3">
      <c r="C16795" s="51"/>
    </row>
    <row r="16796" spans="3:3" x14ac:dyDescent="0.3">
      <c r="C16796" s="51"/>
    </row>
    <row r="16797" spans="3:3" x14ac:dyDescent="0.3">
      <c r="C16797" s="51"/>
    </row>
    <row r="16798" spans="3:3" x14ac:dyDescent="0.3">
      <c r="C16798" s="51"/>
    </row>
    <row r="16799" spans="3:3" x14ac:dyDescent="0.3">
      <c r="C16799" s="51"/>
    </row>
    <row r="16800" spans="3:3" x14ac:dyDescent="0.3">
      <c r="C16800" s="51"/>
    </row>
    <row r="16801" spans="3:3" x14ac:dyDescent="0.3">
      <c r="C16801" s="51"/>
    </row>
    <row r="16802" spans="3:3" x14ac:dyDescent="0.3">
      <c r="C16802" s="51"/>
    </row>
    <row r="16803" spans="3:3" x14ac:dyDescent="0.3">
      <c r="C16803" s="51"/>
    </row>
    <row r="16804" spans="3:3" x14ac:dyDescent="0.3">
      <c r="C16804" s="51"/>
    </row>
    <row r="16805" spans="3:3" x14ac:dyDescent="0.3">
      <c r="C16805" s="51"/>
    </row>
    <row r="16806" spans="3:3" x14ac:dyDescent="0.3">
      <c r="C16806" s="51"/>
    </row>
    <row r="16807" spans="3:3" x14ac:dyDescent="0.3">
      <c r="C16807" s="51"/>
    </row>
    <row r="16808" spans="3:3" x14ac:dyDescent="0.3">
      <c r="C16808" s="51"/>
    </row>
    <row r="16809" spans="3:3" x14ac:dyDescent="0.3">
      <c r="C16809" s="51"/>
    </row>
    <row r="16810" spans="3:3" x14ac:dyDescent="0.3">
      <c r="C16810" s="51"/>
    </row>
    <row r="16811" spans="3:3" x14ac:dyDescent="0.3">
      <c r="C16811" s="51"/>
    </row>
    <row r="16812" spans="3:3" x14ac:dyDescent="0.3">
      <c r="C16812" s="51"/>
    </row>
    <row r="16813" spans="3:3" x14ac:dyDescent="0.3">
      <c r="C16813" s="51"/>
    </row>
    <row r="16814" spans="3:3" x14ac:dyDescent="0.3">
      <c r="C16814" s="51"/>
    </row>
    <row r="16815" spans="3:3" x14ac:dyDescent="0.3">
      <c r="C16815" s="51"/>
    </row>
    <row r="16816" spans="3:3" x14ac:dyDescent="0.3">
      <c r="C16816" s="51"/>
    </row>
    <row r="16817" spans="3:3" x14ac:dyDescent="0.3">
      <c r="C16817" s="51"/>
    </row>
    <row r="16818" spans="3:3" x14ac:dyDescent="0.3">
      <c r="C16818" s="51"/>
    </row>
    <row r="16819" spans="3:3" x14ac:dyDescent="0.3">
      <c r="C16819" s="51"/>
    </row>
    <row r="16820" spans="3:3" x14ac:dyDescent="0.3">
      <c r="C16820" s="51"/>
    </row>
    <row r="16821" spans="3:3" x14ac:dyDescent="0.3">
      <c r="C16821" s="51"/>
    </row>
    <row r="16822" spans="3:3" x14ac:dyDescent="0.3">
      <c r="C16822" s="51"/>
    </row>
    <row r="16823" spans="3:3" x14ac:dyDescent="0.3">
      <c r="C16823" s="51"/>
    </row>
    <row r="16824" spans="3:3" x14ac:dyDescent="0.3">
      <c r="C16824" s="51"/>
    </row>
    <row r="16825" spans="3:3" x14ac:dyDescent="0.3">
      <c r="C16825" s="51"/>
    </row>
    <row r="16826" spans="3:3" x14ac:dyDescent="0.3">
      <c r="C16826" s="51"/>
    </row>
    <row r="16827" spans="3:3" x14ac:dyDescent="0.3">
      <c r="C16827" s="51"/>
    </row>
    <row r="16828" spans="3:3" x14ac:dyDescent="0.3">
      <c r="C16828" s="51"/>
    </row>
    <row r="16829" spans="3:3" x14ac:dyDescent="0.3">
      <c r="C16829" s="51"/>
    </row>
    <row r="16830" spans="3:3" x14ac:dyDescent="0.3">
      <c r="C16830" s="51"/>
    </row>
    <row r="16831" spans="3:3" x14ac:dyDescent="0.3">
      <c r="C16831" s="51"/>
    </row>
    <row r="16832" spans="3:3" x14ac:dyDescent="0.3">
      <c r="C16832" s="51"/>
    </row>
    <row r="16833" spans="3:3" x14ac:dyDescent="0.3">
      <c r="C16833" s="51"/>
    </row>
    <row r="16834" spans="3:3" x14ac:dyDescent="0.3">
      <c r="C16834" s="51"/>
    </row>
    <row r="16835" spans="3:3" x14ac:dyDescent="0.3">
      <c r="C16835" s="51"/>
    </row>
    <row r="16836" spans="3:3" x14ac:dyDescent="0.3">
      <c r="C16836" s="51"/>
    </row>
    <row r="16837" spans="3:3" x14ac:dyDescent="0.3">
      <c r="C16837" s="51"/>
    </row>
    <row r="16838" spans="3:3" x14ac:dyDescent="0.3">
      <c r="C16838" s="51"/>
    </row>
    <row r="16839" spans="3:3" x14ac:dyDescent="0.3">
      <c r="C16839" s="51"/>
    </row>
    <row r="16840" spans="3:3" x14ac:dyDescent="0.3">
      <c r="C16840" s="51"/>
    </row>
    <row r="16841" spans="3:3" x14ac:dyDescent="0.3">
      <c r="C16841" s="51"/>
    </row>
    <row r="16842" spans="3:3" x14ac:dyDescent="0.3">
      <c r="C16842" s="51"/>
    </row>
    <row r="16843" spans="3:3" x14ac:dyDescent="0.3">
      <c r="C16843" s="51"/>
    </row>
    <row r="16844" spans="3:3" x14ac:dyDescent="0.3">
      <c r="C16844" s="51"/>
    </row>
    <row r="16845" spans="3:3" x14ac:dyDescent="0.3">
      <c r="C16845" s="51"/>
    </row>
    <row r="16846" spans="3:3" x14ac:dyDescent="0.3">
      <c r="C16846" s="51"/>
    </row>
    <row r="16847" spans="3:3" x14ac:dyDescent="0.3">
      <c r="C16847" s="51"/>
    </row>
    <row r="16848" spans="3:3" x14ac:dyDescent="0.3">
      <c r="C16848" s="51"/>
    </row>
    <row r="16849" spans="3:3" x14ac:dyDescent="0.3">
      <c r="C16849" s="51"/>
    </row>
    <row r="16850" spans="3:3" x14ac:dyDescent="0.3">
      <c r="C16850" s="51"/>
    </row>
    <row r="16851" spans="3:3" x14ac:dyDescent="0.3">
      <c r="C16851" s="51"/>
    </row>
    <row r="16852" spans="3:3" x14ac:dyDescent="0.3">
      <c r="C16852" s="51"/>
    </row>
    <row r="16853" spans="3:3" x14ac:dyDescent="0.3">
      <c r="C16853" s="51"/>
    </row>
    <row r="16854" spans="3:3" x14ac:dyDescent="0.3">
      <c r="C16854" s="51"/>
    </row>
    <row r="16855" spans="3:3" x14ac:dyDescent="0.3">
      <c r="C16855" s="51"/>
    </row>
    <row r="16856" spans="3:3" x14ac:dyDescent="0.3">
      <c r="C16856" s="51"/>
    </row>
    <row r="16857" spans="3:3" x14ac:dyDescent="0.3">
      <c r="C16857" s="51"/>
    </row>
    <row r="16858" spans="3:3" x14ac:dyDescent="0.3">
      <c r="C16858" s="51"/>
    </row>
    <row r="16859" spans="3:3" x14ac:dyDescent="0.3">
      <c r="C16859" s="51"/>
    </row>
    <row r="16860" spans="3:3" x14ac:dyDescent="0.3">
      <c r="C16860" s="51"/>
    </row>
    <row r="16861" spans="3:3" x14ac:dyDescent="0.3">
      <c r="C16861" s="51"/>
    </row>
    <row r="16862" spans="3:3" x14ac:dyDescent="0.3">
      <c r="C16862" s="51"/>
    </row>
    <row r="16863" spans="3:3" x14ac:dyDescent="0.3">
      <c r="C16863" s="51"/>
    </row>
    <row r="16864" spans="3:3" x14ac:dyDescent="0.3">
      <c r="C16864" s="51"/>
    </row>
    <row r="16865" spans="3:3" x14ac:dyDescent="0.3">
      <c r="C16865" s="51"/>
    </row>
    <row r="16866" spans="3:3" x14ac:dyDescent="0.3">
      <c r="C16866" s="51"/>
    </row>
    <row r="16867" spans="3:3" x14ac:dyDescent="0.3">
      <c r="C16867" s="51"/>
    </row>
    <row r="16868" spans="3:3" x14ac:dyDescent="0.3">
      <c r="C16868" s="51"/>
    </row>
    <row r="16869" spans="3:3" x14ac:dyDescent="0.3">
      <c r="C16869" s="51"/>
    </row>
    <row r="16870" spans="3:3" x14ac:dyDescent="0.3">
      <c r="C16870" s="51"/>
    </row>
    <row r="16871" spans="3:3" x14ac:dyDescent="0.3">
      <c r="C16871" s="51"/>
    </row>
    <row r="16872" spans="3:3" x14ac:dyDescent="0.3">
      <c r="C16872" s="51"/>
    </row>
    <row r="16873" spans="3:3" x14ac:dyDescent="0.3">
      <c r="C16873" s="51"/>
    </row>
    <row r="16874" spans="3:3" x14ac:dyDescent="0.3">
      <c r="C16874" s="51"/>
    </row>
    <row r="16875" spans="3:3" x14ac:dyDescent="0.3">
      <c r="C16875" s="51"/>
    </row>
    <row r="16876" spans="3:3" x14ac:dyDescent="0.3">
      <c r="C16876" s="51"/>
    </row>
    <row r="16877" spans="3:3" x14ac:dyDescent="0.3">
      <c r="C16877" s="51"/>
    </row>
    <row r="16878" spans="3:3" x14ac:dyDescent="0.3">
      <c r="C16878" s="51"/>
    </row>
    <row r="16879" spans="3:3" x14ac:dyDescent="0.3">
      <c r="C16879" s="51"/>
    </row>
    <row r="16880" spans="3:3" x14ac:dyDescent="0.3">
      <c r="C16880" s="51"/>
    </row>
    <row r="16881" spans="3:3" x14ac:dyDescent="0.3">
      <c r="C16881" s="51"/>
    </row>
    <row r="16882" spans="3:3" x14ac:dyDescent="0.3">
      <c r="C16882" s="51"/>
    </row>
    <row r="16883" spans="3:3" x14ac:dyDescent="0.3">
      <c r="C16883" s="51"/>
    </row>
    <row r="16884" spans="3:3" x14ac:dyDescent="0.3">
      <c r="C16884" s="51"/>
    </row>
    <row r="16885" spans="3:3" x14ac:dyDescent="0.3">
      <c r="C16885" s="51"/>
    </row>
    <row r="16886" spans="3:3" x14ac:dyDescent="0.3">
      <c r="C16886" s="51"/>
    </row>
    <row r="16887" spans="3:3" x14ac:dyDescent="0.3">
      <c r="C16887" s="51"/>
    </row>
    <row r="16888" spans="3:3" x14ac:dyDescent="0.3">
      <c r="C16888" s="51"/>
    </row>
    <row r="16889" spans="3:3" x14ac:dyDescent="0.3">
      <c r="C16889" s="51"/>
    </row>
    <row r="16890" spans="3:3" x14ac:dyDescent="0.3">
      <c r="C16890" s="51"/>
    </row>
    <row r="16891" spans="3:3" x14ac:dyDescent="0.3">
      <c r="C16891" s="51"/>
    </row>
    <row r="16892" spans="3:3" x14ac:dyDescent="0.3">
      <c r="C16892" s="51"/>
    </row>
    <row r="16893" spans="3:3" x14ac:dyDescent="0.3">
      <c r="C16893" s="51"/>
    </row>
    <row r="16894" spans="3:3" x14ac:dyDescent="0.3">
      <c r="C16894" s="51"/>
    </row>
    <row r="16895" spans="3:3" x14ac:dyDescent="0.3">
      <c r="C16895" s="51"/>
    </row>
    <row r="16896" spans="3:3" x14ac:dyDescent="0.3">
      <c r="C16896" s="51"/>
    </row>
    <row r="16897" spans="3:3" x14ac:dyDescent="0.3">
      <c r="C16897" s="51"/>
    </row>
    <row r="16898" spans="3:3" x14ac:dyDescent="0.3">
      <c r="C16898" s="51"/>
    </row>
    <row r="16899" spans="3:3" x14ac:dyDescent="0.3">
      <c r="C16899" s="51"/>
    </row>
    <row r="16900" spans="3:3" x14ac:dyDescent="0.3">
      <c r="C16900" s="51"/>
    </row>
    <row r="16901" spans="3:3" x14ac:dyDescent="0.3">
      <c r="C16901" s="51"/>
    </row>
    <row r="16902" spans="3:3" x14ac:dyDescent="0.3">
      <c r="C16902" s="51"/>
    </row>
    <row r="16903" spans="3:3" x14ac:dyDescent="0.3">
      <c r="C16903" s="51"/>
    </row>
    <row r="16904" spans="3:3" x14ac:dyDescent="0.3">
      <c r="C16904" s="51"/>
    </row>
    <row r="16905" spans="3:3" x14ac:dyDescent="0.3">
      <c r="C16905" s="51"/>
    </row>
    <row r="16906" spans="3:3" x14ac:dyDescent="0.3">
      <c r="C16906" s="51"/>
    </row>
    <row r="16907" spans="3:3" x14ac:dyDescent="0.3">
      <c r="C16907" s="51"/>
    </row>
    <row r="16908" spans="3:3" x14ac:dyDescent="0.3">
      <c r="C16908" s="51"/>
    </row>
    <row r="16909" spans="3:3" x14ac:dyDescent="0.3">
      <c r="C16909" s="51"/>
    </row>
    <row r="16910" spans="3:3" x14ac:dyDescent="0.3">
      <c r="C16910" s="51"/>
    </row>
    <row r="16911" spans="3:3" x14ac:dyDescent="0.3">
      <c r="C16911" s="51"/>
    </row>
    <row r="16912" spans="3:3" x14ac:dyDescent="0.3">
      <c r="C16912" s="51"/>
    </row>
    <row r="16913" spans="3:3" x14ac:dyDescent="0.3">
      <c r="C16913" s="51"/>
    </row>
    <row r="16914" spans="3:3" x14ac:dyDescent="0.3">
      <c r="C16914" s="51"/>
    </row>
    <row r="16915" spans="3:3" x14ac:dyDescent="0.3">
      <c r="C16915" s="51"/>
    </row>
    <row r="16916" spans="3:3" x14ac:dyDescent="0.3">
      <c r="C16916" s="51"/>
    </row>
    <row r="16917" spans="3:3" x14ac:dyDescent="0.3">
      <c r="C16917" s="51"/>
    </row>
    <row r="16918" spans="3:3" x14ac:dyDescent="0.3">
      <c r="C16918" s="51"/>
    </row>
    <row r="16919" spans="3:3" x14ac:dyDescent="0.3">
      <c r="C16919" s="51"/>
    </row>
    <row r="16920" spans="3:3" x14ac:dyDescent="0.3">
      <c r="C16920" s="51"/>
    </row>
    <row r="16921" spans="3:3" x14ac:dyDescent="0.3">
      <c r="C16921" s="51"/>
    </row>
    <row r="16922" spans="3:3" x14ac:dyDescent="0.3">
      <c r="C16922" s="51"/>
    </row>
    <row r="16923" spans="3:3" x14ac:dyDescent="0.3">
      <c r="C16923" s="51"/>
    </row>
    <row r="16924" spans="3:3" x14ac:dyDescent="0.3">
      <c r="C16924" s="51"/>
    </row>
    <row r="16925" spans="3:3" x14ac:dyDescent="0.3">
      <c r="C16925" s="51"/>
    </row>
    <row r="16926" spans="3:3" x14ac:dyDescent="0.3">
      <c r="C16926" s="51"/>
    </row>
    <row r="16927" spans="3:3" x14ac:dyDescent="0.3">
      <c r="C16927" s="51"/>
    </row>
    <row r="16928" spans="3:3" x14ac:dyDescent="0.3">
      <c r="C16928" s="51"/>
    </row>
    <row r="16929" spans="3:3" x14ac:dyDescent="0.3">
      <c r="C16929" s="51"/>
    </row>
    <row r="16930" spans="3:3" x14ac:dyDescent="0.3">
      <c r="C16930" s="51"/>
    </row>
    <row r="16931" spans="3:3" x14ac:dyDescent="0.3">
      <c r="C16931" s="51"/>
    </row>
    <row r="16932" spans="3:3" x14ac:dyDescent="0.3">
      <c r="C16932" s="51"/>
    </row>
    <row r="16933" spans="3:3" x14ac:dyDescent="0.3">
      <c r="C16933" s="51"/>
    </row>
    <row r="16934" spans="3:3" x14ac:dyDescent="0.3">
      <c r="C16934" s="51"/>
    </row>
    <row r="16935" spans="3:3" x14ac:dyDescent="0.3">
      <c r="C16935" s="51"/>
    </row>
    <row r="16936" spans="3:3" x14ac:dyDescent="0.3">
      <c r="C16936" s="51"/>
    </row>
    <row r="16937" spans="3:3" x14ac:dyDescent="0.3">
      <c r="C16937" s="51"/>
    </row>
    <row r="16938" spans="3:3" x14ac:dyDescent="0.3">
      <c r="C16938" s="51"/>
    </row>
    <row r="16939" spans="3:3" x14ac:dyDescent="0.3">
      <c r="C16939" s="51"/>
    </row>
    <row r="16940" spans="3:3" x14ac:dyDescent="0.3">
      <c r="C16940" s="51"/>
    </row>
    <row r="16941" spans="3:3" x14ac:dyDescent="0.3">
      <c r="C16941" s="51"/>
    </row>
    <row r="16942" spans="3:3" x14ac:dyDescent="0.3">
      <c r="C16942" s="51"/>
    </row>
    <row r="16943" spans="3:3" x14ac:dyDescent="0.3">
      <c r="C16943" s="51"/>
    </row>
    <row r="16944" spans="3:3" x14ac:dyDescent="0.3">
      <c r="C16944" s="51"/>
    </row>
    <row r="16945" spans="3:3" x14ac:dyDescent="0.3">
      <c r="C16945" s="51"/>
    </row>
    <row r="16946" spans="3:3" x14ac:dyDescent="0.3">
      <c r="C16946" s="51"/>
    </row>
    <row r="16947" spans="3:3" x14ac:dyDescent="0.3">
      <c r="C16947" s="51"/>
    </row>
    <row r="16948" spans="3:3" x14ac:dyDescent="0.3">
      <c r="C16948" s="51"/>
    </row>
    <row r="16949" spans="3:3" x14ac:dyDescent="0.3">
      <c r="C16949" s="51"/>
    </row>
    <row r="16950" spans="3:3" x14ac:dyDescent="0.3">
      <c r="C16950" s="51"/>
    </row>
    <row r="16951" spans="3:3" x14ac:dyDescent="0.3">
      <c r="C16951" s="51"/>
    </row>
    <row r="16952" spans="3:3" x14ac:dyDescent="0.3">
      <c r="C16952" s="51"/>
    </row>
    <row r="16953" spans="3:3" x14ac:dyDescent="0.3">
      <c r="C16953" s="51"/>
    </row>
    <row r="16954" spans="3:3" x14ac:dyDescent="0.3">
      <c r="C16954" s="51"/>
    </row>
    <row r="16955" spans="3:3" x14ac:dyDescent="0.3">
      <c r="C16955" s="51"/>
    </row>
    <row r="16956" spans="3:3" x14ac:dyDescent="0.3">
      <c r="C16956" s="51"/>
    </row>
    <row r="16957" spans="3:3" x14ac:dyDescent="0.3">
      <c r="C16957" s="51"/>
    </row>
    <row r="16958" spans="3:3" x14ac:dyDescent="0.3">
      <c r="C16958" s="51"/>
    </row>
    <row r="16959" spans="3:3" x14ac:dyDescent="0.3">
      <c r="C16959" s="51"/>
    </row>
    <row r="16960" spans="3:3" x14ac:dyDescent="0.3">
      <c r="C16960" s="51"/>
    </row>
    <row r="16961" spans="3:3" x14ac:dyDescent="0.3">
      <c r="C16961" s="51"/>
    </row>
    <row r="16962" spans="3:3" x14ac:dyDescent="0.3">
      <c r="C16962" s="51"/>
    </row>
    <row r="16963" spans="3:3" x14ac:dyDescent="0.3">
      <c r="C16963" s="51"/>
    </row>
    <row r="16964" spans="3:3" x14ac:dyDescent="0.3">
      <c r="C16964" s="51"/>
    </row>
    <row r="16965" spans="3:3" x14ac:dyDescent="0.3">
      <c r="C16965" s="51"/>
    </row>
    <row r="16966" spans="3:3" x14ac:dyDescent="0.3">
      <c r="C16966" s="51"/>
    </row>
    <row r="16967" spans="3:3" x14ac:dyDescent="0.3">
      <c r="C16967" s="51"/>
    </row>
    <row r="16968" spans="3:3" x14ac:dyDescent="0.3">
      <c r="C16968" s="51"/>
    </row>
    <row r="16969" spans="3:3" x14ac:dyDescent="0.3">
      <c r="C16969" s="51"/>
    </row>
    <row r="16970" spans="3:3" x14ac:dyDescent="0.3">
      <c r="C16970" s="51"/>
    </row>
    <row r="16971" spans="3:3" x14ac:dyDescent="0.3">
      <c r="C16971" s="51"/>
    </row>
    <row r="16972" spans="3:3" x14ac:dyDescent="0.3">
      <c r="C16972" s="51"/>
    </row>
    <row r="16973" spans="3:3" x14ac:dyDescent="0.3">
      <c r="C16973" s="51"/>
    </row>
    <row r="16974" spans="3:3" x14ac:dyDescent="0.3">
      <c r="C16974" s="51"/>
    </row>
    <row r="16975" spans="3:3" x14ac:dyDescent="0.3">
      <c r="C16975" s="51"/>
    </row>
    <row r="16976" spans="3:3" x14ac:dyDescent="0.3">
      <c r="C16976" s="51"/>
    </row>
    <row r="16977" spans="3:3" x14ac:dyDescent="0.3">
      <c r="C16977" s="51"/>
    </row>
    <row r="16978" spans="3:3" x14ac:dyDescent="0.3">
      <c r="C16978" s="51"/>
    </row>
    <row r="16979" spans="3:3" x14ac:dyDescent="0.3">
      <c r="C16979" s="51"/>
    </row>
    <row r="16980" spans="3:3" x14ac:dyDescent="0.3">
      <c r="C16980" s="51"/>
    </row>
    <row r="16981" spans="3:3" x14ac:dyDescent="0.3">
      <c r="C16981" s="51"/>
    </row>
    <row r="16982" spans="3:3" x14ac:dyDescent="0.3">
      <c r="C16982" s="51"/>
    </row>
    <row r="16983" spans="3:3" x14ac:dyDescent="0.3">
      <c r="C16983" s="51"/>
    </row>
    <row r="16984" spans="3:3" x14ac:dyDescent="0.3">
      <c r="C16984" s="51"/>
    </row>
    <row r="16985" spans="3:3" x14ac:dyDescent="0.3">
      <c r="C16985" s="51"/>
    </row>
    <row r="16986" spans="3:3" x14ac:dyDescent="0.3">
      <c r="C16986" s="51"/>
    </row>
    <row r="16987" spans="3:3" x14ac:dyDescent="0.3">
      <c r="C16987" s="51"/>
    </row>
    <row r="16988" spans="3:3" x14ac:dyDescent="0.3">
      <c r="C16988" s="51"/>
    </row>
    <row r="16989" spans="3:3" x14ac:dyDescent="0.3">
      <c r="C16989" s="51"/>
    </row>
    <row r="16990" spans="3:3" x14ac:dyDescent="0.3">
      <c r="C16990" s="51"/>
    </row>
    <row r="16991" spans="3:3" x14ac:dyDescent="0.3">
      <c r="C16991" s="51"/>
    </row>
    <row r="16992" spans="3:3" x14ac:dyDescent="0.3">
      <c r="C16992" s="51"/>
    </row>
    <row r="16993" spans="3:3" x14ac:dyDescent="0.3">
      <c r="C16993" s="51"/>
    </row>
    <row r="16994" spans="3:3" x14ac:dyDescent="0.3">
      <c r="C16994" s="51"/>
    </row>
    <row r="16995" spans="3:3" x14ac:dyDescent="0.3">
      <c r="C16995" s="51"/>
    </row>
    <row r="16996" spans="3:3" x14ac:dyDescent="0.3">
      <c r="C16996" s="51"/>
    </row>
    <row r="16997" spans="3:3" x14ac:dyDescent="0.3">
      <c r="C16997" s="51"/>
    </row>
    <row r="16998" spans="3:3" x14ac:dyDescent="0.3">
      <c r="C16998" s="51"/>
    </row>
    <row r="16999" spans="3:3" x14ac:dyDescent="0.3">
      <c r="C16999" s="51"/>
    </row>
    <row r="17000" spans="3:3" x14ac:dyDescent="0.3">
      <c r="C17000" s="51"/>
    </row>
    <row r="17001" spans="3:3" x14ac:dyDescent="0.3">
      <c r="C17001" s="51"/>
    </row>
    <row r="17002" spans="3:3" x14ac:dyDescent="0.3">
      <c r="C17002" s="51"/>
    </row>
    <row r="17003" spans="3:3" x14ac:dyDescent="0.3">
      <c r="C17003" s="51"/>
    </row>
    <row r="17004" spans="3:3" x14ac:dyDescent="0.3">
      <c r="C17004" s="51"/>
    </row>
    <row r="17005" spans="3:3" x14ac:dyDescent="0.3">
      <c r="C17005" s="51"/>
    </row>
    <row r="17006" spans="3:3" x14ac:dyDescent="0.3">
      <c r="C17006" s="51"/>
    </row>
    <row r="17007" spans="3:3" x14ac:dyDescent="0.3">
      <c r="C17007" s="51"/>
    </row>
    <row r="17008" spans="3:3" x14ac:dyDescent="0.3">
      <c r="C17008" s="51"/>
    </row>
    <row r="17009" spans="3:3" x14ac:dyDescent="0.3">
      <c r="C17009" s="51"/>
    </row>
    <row r="17010" spans="3:3" x14ac:dyDescent="0.3">
      <c r="C17010" s="51"/>
    </row>
    <row r="17011" spans="3:3" x14ac:dyDescent="0.3">
      <c r="C17011" s="51"/>
    </row>
    <row r="17012" spans="3:3" x14ac:dyDescent="0.3">
      <c r="C17012" s="51"/>
    </row>
    <row r="17013" spans="3:3" x14ac:dyDescent="0.3">
      <c r="C17013" s="51"/>
    </row>
    <row r="17014" spans="3:3" x14ac:dyDescent="0.3">
      <c r="C17014" s="51"/>
    </row>
    <row r="17015" spans="3:3" x14ac:dyDescent="0.3">
      <c r="C17015" s="51"/>
    </row>
    <row r="17016" spans="3:3" x14ac:dyDescent="0.3">
      <c r="C17016" s="51"/>
    </row>
    <row r="17017" spans="3:3" x14ac:dyDescent="0.3">
      <c r="C17017" s="51"/>
    </row>
    <row r="17018" spans="3:3" x14ac:dyDescent="0.3">
      <c r="C17018" s="51"/>
    </row>
    <row r="17019" spans="3:3" x14ac:dyDescent="0.3">
      <c r="C17019" s="51"/>
    </row>
    <row r="17020" spans="3:3" x14ac:dyDescent="0.3">
      <c r="C17020" s="51"/>
    </row>
    <row r="17021" spans="3:3" x14ac:dyDescent="0.3">
      <c r="C17021" s="51"/>
    </row>
    <row r="17022" spans="3:3" x14ac:dyDescent="0.3">
      <c r="C17022" s="51"/>
    </row>
    <row r="17023" spans="3:3" x14ac:dyDescent="0.3">
      <c r="C17023" s="51"/>
    </row>
    <row r="17024" spans="3:3" x14ac:dyDescent="0.3">
      <c r="C17024" s="51"/>
    </row>
    <row r="17025" spans="3:3" x14ac:dyDescent="0.3">
      <c r="C17025" s="51"/>
    </row>
    <row r="17026" spans="3:3" x14ac:dyDescent="0.3">
      <c r="C17026" s="51"/>
    </row>
    <row r="17027" spans="3:3" x14ac:dyDescent="0.3">
      <c r="C17027" s="51"/>
    </row>
    <row r="17028" spans="3:3" x14ac:dyDescent="0.3">
      <c r="C17028" s="51"/>
    </row>
    <row r="17029" spans="3:3" x14ac:dyDescent="0.3">
      <c r="C17029" s="51"/>
    </row>
    <row r="17030" spans="3:3" x14ac:dyDescent="0.3">
      <c r="C17030" s="51"/>
    </row>
    <row r="17031" spans="3:3" x14ac:dyDescent="0.3">
      <c r="C17031" s="51"/>
    </row>
    <row r="17032" spans="3:3" x14ac:dyDescent="0.3">
      <c r="C17032" s="51"/>
    </row>
    <row r="17033" spans="3:3" x14ac:dyDescent="0.3">
      <c r="C17033" s="51"/>
    </row>
    <row r="17034" spans="3:3" x14ac:dyDescent="0.3">
      <c r="C17034" s="51"/>
    </row>
    <row r="17035" spans="3:3" x14ac:dyDescent="0.3">
      <c r="C17035" s="51"/>
    </row>
    <row r="17036" spans="3:3" x14ac:dyDescent="0.3">
      <c r="C17036" s="51"/>
    </row>
    <row r="17037" spans="3:3" x14ac:dyDescent="0.3">
      <c r="C17037" s="51"/>
    </row>
    <row r="17038" spans="3:3" x14ac:dyDescent="0.3">
      <c r="C17038" s="51"/>
    </row>
    <row r="17039" spans="3:3" x14ac:dyDescent="0.3">
      <c r="C17039" s="51"/>
    </row>
    <row r="17040" spans="3:3" x14ac:dyDescent="0.3">
      <c r="C17040" s="51"/>
    </row>
    <row r="17041" spans="3:3" x14ac:dyDescent="0.3">
      <c r="C17041" s="51"/>
    </row>
    <row r="17042" spans="3:3" x14ac:dyDescent="0.3">
      <c r="C17042" s="51"/>
    </row>
    <row r="17043" spans="3:3" x14ac:dyDescent="0.3">
      <c r="C17043" s="51"/>
    </row>
    <row r="17044" spans="3:3" x14ac:dyDescent="0.3">
      <c r="C17044" s="51"/>
    </row>
    <row r="17045" spans="3:3" x14ac:dyDescent="0.3">
      <c r="C17045" s="51"/>
    </row>
    <row r="17046" spans="3:3" x14ac:dyDescent="0.3">
      <c r="C17046" s="51"/>
    </row>
    <row r="17047" spans="3:3" x14ac:dyDescent="0.3">
      <c r="C17047" s="51"/>
    </row>
    <row r="17048" spans="3:3" x14ac:dyDescent="0.3">
      <c r="C17048" s="51"/>
    </row>
    <row r="17049" spans="3:3" x14ac:dyDescent="0.3">
      <c r="C17049" s="51"/>
    </row>
    <row r="17050" spans="3:3" x14ac:dyDescent="0.3">
      <c r="C17050" s="51"/>
    </row>
    <row r="17051" spans="3:3" x14ac:dyDescent="0.3">
      <c r="C17051" s="51"/>
    </row>
    <row r="17052" spans="3:3" x14ac:dyDescent="0.3">
      <c r="C17052" s="51"/>
    </row>
    <row r="17053" spans="3:3" x14ac:dyDescent="0.3">
      <c r="C17053" s="51"/>
    </row>
    <row r="17054" spans="3:3" x14ac:dyDescent="0.3">
      <c r="C17054" s="51"/>
    </row>
    <row r="17055" spans="3:3" x14ac:dyDescent="0.3">
      <c r="C17055" s="51"/>
    </row>
    <row r="17056" spans="3:3" x14ac:dyDescent="0.3">
      <c r="C17056" s="51"/>
    </row>
    <row r="17057" spans="3:3" x14ac:dyDescent="0.3">
      <c r="C17057" s="51"/>
    </row>
    <row r="17058" spans="3:3" x14ac:dyDescent="0.3">
      <c r="C17058" s="51"/>
    </row>
    <row r="17059" spans="3:3" x14ac:dyDescent="0.3">
      <c r="C17059" s="51"/>
    </row>
    <row r="17060" spans="3:3" x14ac:dyDescent="0.3">
      <c r="C17060" s="51"/>
    </row>
    <row r="17061" spans="3:3" x14ac:dyDescent="0.3">
      <c r="C17061" s="51"/>
    </row>
    <row r="17062" spans="3:3" x14ac:dyDescent="0.3">
      <c r="C17062" s="51"/>
    </row>
    <row r="17063" spans="3:3" x14ac:dyDescent="0.3">
      <c r="C17063" s="51"/>
    </row>
    <row r="17064" spans="3:3" x14ac:dyDescent="0.3">
      <c r="C17064" s="51"/>
    </row>
    <row r="17065" spans="3:3" x14ac:dyDescent="0.3">
      <c r="C17065" s="51"/>
    </row>
    <row r="17066" spans="3:3" x14ac:dyDescent="0.3">
      <c r="C17066" s="51"/>
    </row>
    <row r="17067" spans="3:3" x14ac:dyDescent="0.3">
      <c r="C17067" s="51"/>
    </row>
    <row r="17068" spans="3:3" x14ac:dyDescent="0.3">
      <c r="C17068" s="51"/>
    </row>
    <row r="17069" spans="3:3" x14ac:dyDescent="0.3">
      <c r="C17069" s="51"/>
    </row>
    <row r="17070" spans="3:3" x14ac:dyDescent="0.3">
      <c r="C17070" s="51"/>
    </row>
    <row r="17071" spans="3:3" x14ac:dyDescent="0.3">
      <c r="C17071" s="51"/>
    </row>
    <row r="17072" spans="3:3" x14ac:dyDescent="0.3">
      <c r="C17072" s="51"/>
    </row>
    <row r="17073" spans="3:3" x14ac:dyDescent="0.3">
      <c r="C17073" s="51"/>
    </row>
    <row r="17074" spans="3:3" x14ac:dyDescent="0.3">
      <c r="C17074" s="51"/>
    </row>
    <row r="17075" spans="3:3" x14ac:dyDescent="0.3">
      <c r="C17075" s="51"/>
    </row>
    <row r="17076" spans="3:3" x14ac:dyDescent="0.3">
      <c r="C17076" s="51"/>
    </row>
    <row r="17077" spans="3:3" x14ac:dyDescent="0.3">
      <c r="C17077" s="51"/>
    </row>
    <row r="17078" spans="3:3" x14ac:dyDescent="0.3">
      <c r="C17078" s="51"/>
    </row>
    <row r="17079" spans="3:3" x14ac:dyDescent="0.3">
      <c r="C17079" s="51"/>
    </row>
    <row r="17080" spans="3:3" x14ac:dyDescent="0.3">
      <c r="C17080" s="51"/>
    </row>
    <row r="17081" spans="3:3" x14ac:dyDescent="0.3">
      <c r="C17081" s="51"/>
    </row>
    <row r="17082" spans="3:3" x14ac:dyDescent="0.3">
      <c r="C17082" s="51"/>
    </row>
    <row r="17083" spans="3:3" x14ac:dyDescent="0.3">
      <c r="C17083" s="51"/>
    </row>
    <row r="17084" spans="3:3" x14ac:dyDescent="0.3">
      <c r="C17084" s="51"/>
    </row>
    <row r="17085" spans="3:3" x14ac:dyDescent="0.3">
      <c r="C17085" s="51"/>
    </row>
    <row r="17086" spans="3:3" x14ac:dyDescent="0.3">
      <c r="C17086" s="51"/>
    </row>
    <row r="17087" spans="3:3" x14ac:dyDescent="0.3">
      <c r="C17087" s="51"/>
    </row>
    <row r="17088" spans="3:3" x14ac:dyDescent="0.3">
      <c r="C17088" s="51"/>
    </row>
    <row r="17089" spans="3:3" x14ac:dyDescent="0.3">
      <c r="C17089" s="51"/>
    </row>
    <row r="17090" spans="3:3" x14ac:dyDescent="0.3">
      <c r="C17090" s="51"/>
    </row>
    <row r="17091" spans="3:3" x14ac:dyDescent="0.3">
      <c r="C17091" s="51"/>
    </row>
    <row r="17092" spans="3:3" x14ac:dyDescent="0.3">
      <c r="C17092" s="51"/>
    </row>
    <row r="17093" spans="3:3" x14ac:dyDescent="0.3">
      <c r="C17093" s="51"/>
    </row>
    <row r="17094" spans="3:3" x14ac:dyDescent="0.3">
      <c r="C17094" s="51"/>
    </row>
    <row r="17095" spans="3:3" x14ac:dyDescent="0.3">
      <c r="C17095" s="51"/>
    </row>
    <row r="17096" spans="3:3" x14ac:dyDescent="0.3">
      <c r="C17096" s="51"/>
    </row>
    <row r="17097" spans="3:3" x14ac:dyDescent="0.3">
      <c r="C17097" s="51"/>
    </row>
    <row r="17098" spans="3:3" x14ac:dyDescent="0.3">
      <c r="C17098" s="51"/>
    </row>
    <row r="17099" spans="3:3" x14ac:dyDescent="0.3">
      <c r="C17099" s="51"/>
    </row>
    <row r="17100" spans="3:3" x14ac:dyDescent="0.3">
      <c r="C17100" s="51"/>
    </row>
    <row r="17101" spans="3:3" x14ac:dyDescent="0.3">
      <c r="C17101" s="51"/>
    </row>
    <row r="17102" spans="3:3" x14ac:dyDescent="0.3">
      <c r="C17102" s="51"/>
    </row>
    <row r="17103" spans="3:3" x14ac:dyDescent="0.3">
      <c r="C17103" s="51"/>
    </row>
    <row r="17104" spans="3:3" x14ac:dyDescent="0.3">
      <c r="C17104" s="51"/>
    </row>
    <row r="17105" spans="3:3" x14ac:dyDescent="0.3">
      <c r="C17105" s="51"/>
    </row>
    <row r="17106" spans="3:3" x14ac:dyDescent="0.3">
      <c r="C17106" s="51"/>
    </row>
    <row r="17107" spans="3:3" x14ac:dyDescent="0.3">
      <c r="C17107" s="51"/>
    </row>
    <row r="17108" spans="3:3" x14ac:dyDescent="0.3">
      <c r="C17108" s="51"/>
    </row>
    <row r="17109" spans="3:3" x14ac:dyDescent="0.3">
      <c r="C17109" s="51"/>
    </row>
    <row r="17110" spans="3:3" x14ac:dyDescent="0.3">
      <c r="C17110" s="51"/>
    </row>
    <row r="17111" spans="3:3" x14ac:dyDescent="0.3">
      <c r="C17111" s="51"/>
    </row>
    <row r="17112" spans="3:3" x14ac:dyDescent="0.3">
      <c r="C17112" s="51"/>
    </row>
    <row r="17113" spans="3:3" x14ac:dyDescent="0.3">
      <c r="C17113" s="51"/>
    </row>
    <row r="17114" spans="3:3" x14ac:dyDescent="0.3">
      <c r="C17114" s="51"/>
    </row>
    <row r="17115" spans="3:3" x14ac:dyDescent="0.3">
      <c r="C17115" s="51"/>
    </row>
    <row r="17116" spans="3:3" x14ac:dyDescent="0.3">
      <c r="C17116" s="51"/>
    </row>
    <row r="17117" spans="3:3" x14ac:dyDescent="0.3">
      <c r="C17117" s="51"/>
    </row>
    <row r="17118" spans="3:3" x14ac:dyDescent="0.3">
      <c r="C17118" s="51"/>
    </row>
    <row r="17119" spans="3:3" x14ac:dyDescent="0.3">
      <c r="C17119" s="51"/>
    </row>
    <row r="17120" spans="3:3" x14ac:dyDescent="0.3">
      <c r="C17120" s="51"/>
    </row>
    <row r="17121" spans="3:3" x14ac:dyDescent="0.3">
      <c r="C17121" s="51"/>
    </row>
    <row r="17122" spans="3:3" x14ac:dyDescent="0.3">
      <c r="C17122" s="51"/>
    </row>
    <row r="17123" spans="3:3" x14ac:dyDescent="0.3">
      <c r="C17123" s="51"/>
    </row>
    <row r="17124" spans="3:3" x14ac:dyDescent="0.3">
      <c r="C17124" s="51"/>
    </row>
    <row r="17125" spans="3:3" x14ac:dyDescent="0.3">
      <c r="C17125" s="51"/>
    </row>
    <row r="17126" spans="3:3" x14ac:dyDescent="0.3">
      <c r="C17126" s="51"/>
    </row>
    <row r="17127" spans="3:3" x14ac:dyDescent="0.3">
      <c r="C17127" s="51"/>
    </row>
    <row r="17128" spans="3:3" x14ac:dyDescent="0.3">
      <c r="C17128" s="51"/>
    </row>
    <row r="17129" spans="3:3" x14ac:dyDescent="0.3">
      <c r="C17129" s="51"/>
    </row>
    <row r="17130" spans="3:3" x14ac:dyDescent="0.3">
      <c r="C17130" s="51"/>
    </row>
    <row r="17131" spans="3:3" x14ac:dyDescent="0.3">
      <c r="C17131" s="51"/>
    </row>
    <row r="17132" spans="3:3" x14ac:dyDescent="0.3">
      <c r="C17132" s="51"/>
    </row>
    <row r="17133" spans="3:3" x14ac:dyDescent="0.3">
      <c r="C17133" s="51"/>
    </row>
    <row r="17134" spans="3:3" x14ac:dyDescent="0.3">
      <c r="C17134" s="51"/>
    </row>
    <row r="17135" spans="3:3" x14ac:dyDescent="0.3">
      <c r="C17135" s="51"/>
    </row>
    <row r="17136" spans="3:3" x14ac:dyDescent="0.3">
      <c r="C17136" s="51"/>
    </row>
    <row r="17137" spans="3:3" x14ac:dyDescent="0.3">
      <c r="C17137" s="51"/>
    </row>
    <row r="17138" spans="3:3" x14ac:dyDescent="0.3">
      <c r="C17138" s="51"/>
    </row>
    <row r="17139" spans="3:3" x14ac:dyDescent="0.3">
      <c r="C17139" s="51"/>
    </row>
    <row r="17140" spans="3:3" x14ac:dyDescent="0.3">
      <c r="C17140" s="51"/>
    </row>
    <row r="17141" spans="3:3" x14ac:dyDescent="0.3">
      <c r="C17141" s="51"/>
    </row>
    <row r="17142" spans="3:3" x14ac:dyDescent="0.3">
      <c r="C17142" s="51"/>
    </row>
    <row r="17143" spans="3:3" x14ac:dyDescent="0.3">
      <c r="C17143" s="51"/>
    </row>
    <row r="17144" spans="3:3" x14ac:dyDescent="0.3">
      <c r="C17144" s="51"/>
    </row>
    <row r="17145" spans="3:3" x14ac:dyDescent="0.3">
      <c r="C17145" s="51"/>
    </row>
    <row r="17146" spans="3:3" x14ac:dyDescent="0.3">
      <c r="C17146" s="51"/>
    </row>
    <row r="17147" spans="3:3" x14ac:dyDescent="0.3">
      <c r="C17147" s="51"/>
    </row>
    <row r="17148" spans="3:3" x14ac:dyDescent="0.3">
      <c r="C17148" s="51"/>
    </row>
    <row r="17149" spans="3:3" x14ac:dyDescent="0.3">
      <c r="C17149" s="51"/>
    </row>
    <row r="17150" spans="3:3" x14ac:dyDescent="0.3">
      <c r="C17150" s="51"/>
    </row>
    <row r="17151" spans="3:3" x14ac:dyDescent="0.3">
      <c r="C17151" s="51"/>
    </row>
    <row r="17152" spans="3:3" x14ac:dyDescent="0.3">
      <c r="C17152" s="51"/>
    </row>
    <row r="17153" spans="3:3" x14ac:dyDescent="0.3">
      <c r="C17153" s="51"/>
    </row>
    <row r="17154" spans="3:3" x14ac:dyDescent="0.3">
      <c r="C17154" s="51"/>
    </row>
    <row r="17155" spans="3:3" x14ac:dyDescent="0.3">
      <c r="C17155" s="51"/>
    </row>
    <row r="17156" spans="3:3" x14ac:dyDescent="0.3">
      <c r="C17156" s="51"/>
    </row>
    <row r="17157" spans="3:3" x14ac:dyDescent="0.3">
      <c r="C17157" s="51"/>
    </row>
    <row r="17158" spans="3:3" x14ac:dyDescent="0.3">
      <c r="C17158" s="51"/>
    </row>
    <row r="17159" spans="3:3" x14ac:dyDescent="0.3">
      <c r="C17159" s="51"/>
    </row>
    <row r="17160" spans="3:3" x14ac:dyDescent="0.3">
      <c r="C17160" s="51"/>
    </row>
    <row r="17161" spans="3:3" x14ac:dyDescent="0.3">
      <c r="C17161" s="51"/>
    </row>
    <row r="17162" spans="3:3" x14ac:dyDescent="0.3">
      <c r="C17162" s="51"/>
    </row>
    <row r="17163" spans="3:3" x14ac:dyDescent="0.3">
      <c r="C17163" s="51"/>
    </row>
    <row r="17164" spans="3:3" x14ac:dyDescent="0.3">
      <c r="C17164" s="51"/>
    </row>
    <row r="17165" spans="3:3" x14ac:dyDescent="0.3">
      <c r="C17165" s="51"/>
    </row>
    <row r="17166" spans="3:3" x14ac:dyDescent="0.3">
      <c r="C17166" s="51"/>
    </row>
    <row r="17167" spans="3:3" x14ac:dyDescent="0.3">
      <c r="C17167" s="51"/>
    </row>
    <row r="17168" spans="3:3" x14ac:dyDescent="0.3">
      <c r="C17168" s="51"/>
    </row>
    <row r="17169" spans="3:3" x14ac:dyDescent="0.3">
      <c r="C17169" s="51"/>
    </row>
    <row r="17170" spans="3:3" x14ac:dyDescent="0.3">
      <c r="C17170" s="51"/>
    </row>
    <row r="17171" spans="3:3" x14ac:dyDescent="0.3">
      <c r="C17171" s="51"/>
    </row>
    <row r="17172" spans="3:3" x14ac:dyDescent="0.3">
      <c r="C17172" s="51"/>
    </row>
    <row r="17173" spans="3:3" x14ac:dyDescent="0.3">
      <c r="C17173" s="51"/>
    </row>
    <row r="17174" spans="3:3" x14ac:dyDescent="0.3">
      <c r="C17174" s="51"/>
    </row>
    <row r="17175" spans="3:3" x14ac:dyDescent="0.3">
      <c r="C17175" s="51"/>
    </row>
    <row r="17176" spans="3:3" x14ac:dyDescent="0.3">
      <c r="C17176" s="51"/>
    </row>
    <row r="17177" spans="3:3" x14ac:dyDescent="0.3">
      <c r="C17177" s="51"/>
    </row>
    <row r="17178" spans="3:3" x14ac:dyDescent="0.3">
      <c r="C17178" s="51"/>
    </row>
    <row r="17179" spans="3:3" x14ac:dyDescent="0.3">
      <c r="C17179" s="51"/>
    </row>
    <row r="17180" spans="3:3" x14ac:dyDescent="0.3">
      <c r="C17180" s="51"/>
    </row>
    <row r="17181" spans="3:3" x14ac:dyDescent="0.3">
      <c r="C17181" s="51"/>
    </row>
    <row r="17182" spans="3:3" x14ac:dyDescent="0.3">
      <c r="C17182" s="51"/>
    </row>
    <row r="17183" spans="3:3" x14ac:dyDescent="0.3">
      <c r="C17183" s="51"/>
    </row>
    <row r="17184" spans="3:3" x14ac:dyDescent="0.3">
      <c r="C17184" s="51"/>
    </row>
    <row r="17185" spans="3:3" x14ac:dyDescent="0.3">
      <c r="C17185" s="51"/>
    </row>
    <row r="17186" spans="3:3" x14ac:dyDescent="0.3">
      <c r="C17186" s="51"/>
    </row>
    <row r="17187" spans="3:3" x14ac:dyDescent="0.3">
      <c r="C17187" s="51"/>
    </row>
    <row r="17188" spans="3:3" x14ac:dyDescent="0.3">
      <c r="C17188" s="51"/>
    </row>
    <row r="17189" spans="3:3" x14ac:dyDescent="0.3">
      <c r="C17189" s="51"/>
    </row>
    <row r="17190" spans="3:3" x14ac:dyDescent="0.3">
      <c r="C17190" s="51"/>
    </row>
    <row r="17191" spans="3:3" x14ac:dyDescent="0.3">
      <c r="C17191" s="51"/>
    </row>
    <row r="17192" spans="3:3" x14ac:dyDescent="0.3">
      <c r="C17192" s="51"/>
    </row>
    <row r="17193" spans="3:3" x14ac:dyDescent="0.3">
      <c r="C17193" s="51"/>
    </row>
    <row r="17194" spans="3:3" x14ac:dyDescent="0.3">
      <c r="C17194" s="51"/>
    </row>
    <row r="17195" spans="3:3" x14ac:dyDescent="0.3">
      <c r="C17195" s="51"/>
    </row>
    <row r="17196" spans="3:3" x14ac:dyDescent="0.3">
      <c r="C17196" s="51"/>
    </row>
    <row r="17197" spans="3:3" x14ac:dyDescent="0.3">
      <c r="C17197" s="51"/>
    </row>
    <row r="17198" spans="3:3" x14ac:dyDescent="0.3">
      <c r="C17198" s="51"/>
    </row>
    <row r="17199" spans="3:3" x14ac:dyDescent="0.3">
      <c r="C17199" s="51"/>
    </row>
    <row r="17200" spans="3:3" x14ac:dyDescent="0.3">
      <c r="C17200" s="51"/>
    </row>
    <row r="17201" spans="3:3" x14ac:dyDescent="0.3">
      <c r="C17201" s="51"/>
    </row>
    <row r="17202" spans="3:3" x14ac:dyDescent="0.3">
      <c r="C17202" s="51"/>
    </row>
    <row r="17203" spans="3:3" x14ac:dyDescent="0.3">
      <c r="C17203" s="51"/>
    </row>
    <row r="17204" spans="3:3" x14ac:dyDescent="0.3">
      <c r="C17204" s="51"/>
    </row>
    <row r="17205" spans="3:3" x14ac:dyDescent="0.3">
      <c r="C17205" s="51"/>
    </row>
    <row r="17206" spans="3:3" x14ac:dyDescent="0.3">
      <c r="C17206" s="51"/>
    </row>
    <row r="17207" spans="3:3" x14ac:dyDescent="0.3">
      <c r="C17207" s="51"/>
    </row>
    <row r="17208" spans="3:3" x14ac:dyDescent="0.3">
      <c r="C17208" s="51"/>
    </row>
    <row r="17209" spans="3:3" x14ac:dyDescent="0.3">
      <c r="C17209" s="51"/>
    </row>
    <row r="17210" spans="3:3" x14ac:dyDescent="0.3">
      <c r="C17210" s="51"/>
    </row>
    <row r="17211" spans="3:3" x14ac:dyDescent="0.3">
      <c r="C17211" s="51"/>
    </row>
    <row r="17212" spans="3:3" x14ac:dyDescent="0.3">
      <c r="C17212" s="51"/>
    </row>
    <row r="17213" spans="3:3" x14ac:dyDescent="0.3">
      <c r="C17213" s="51"/>
    </row>
    <row r="17214" spans="3:3" x14ac:dyDescent="0.3">
      <c r="C17214" s="51"/>
    </row>
    <row r="17215" spans="3:3" x14ac:dyDescent="0.3">
      <c r="C17215" s="51"/>
    </row>
    <row r="17216" spans="3:3" x14ac:dyDescent="0.3">
      <c r="C17216" s="51"/>
    </row>
    <row r="17217" spans="3:3" x14ac:dyDescent="0.3">
      <c r="C17217" s="51"/>
    </row>
    <row r="17218" spans="3:3" x14ac:dyDescent="0.3">
      <c r="C17218" s="51"/>
    </row>
    <row r="17219" spans="3:3" x14ac:dyDescent="0.3">
      <c r="C17219" s="51"/>
    </row>
    <row r="17220" spans="3:3" x14ac:dyDescent="0.3">
      <c r="C17220" s="51"/>
    </row>
    <row r="17221" spans="3:3" x14ac:dyDescent="0.3">
      <c r="C17221" s="51"/>
    </row>
    <row r="17222" spans="3:3" x14ac:dyDescent="0.3">
      <c r="C17222" s="51"/>
    </row>
    <row r="17223" spans="3:3" x14ac:dyDescent="0.3">
      <c r="C17223" s="51"/>
    </row>
    <row r="17224" spans="3:3" x14ac:dyDescent="0.3">
      <c r="C17224" s="51"/>
    </row>
    <row r="17225" spans="3:3" x14ac:dyDescent="0.3">
      <c r="C17225" s="51"/>
    </row>
    <row r="17226" spans="3:3" x14ac:dyDescent="0.3">
      <c r="C17226" s="51"/>
    </row>
    <row r="17227" spans="3:3" x14ac:dyDescent="0.3">
      <c r="C17227" s="51"/>
    </row>
    <row r="17228" spans="3:3" x14ac:dyDescent="0.3">
      <c r="C17228" s="51"/>
    </row>
    <row r="17229" spans="3:3" x14ac:dyDescent="0.3">
      <c r="C17229" s="51"/>
    </row>
    <row r="17230" spans="3:3" x14ac:dyDescent="0.3">
      <c r="C17230" s="51"/>
    </row>
    <row r="17231" spans="3:3" x14ac:dyDescent="0.3">
      <c r="C17231" s="51"/>
    </row>
    <row r="17232" spans="3:3" x14ac:dyDescent="0.3">
      <c r="C17232" s="51"/>
    </row>
    <row r="17233" spans="3:3" x14ac:dyDescent="0.3">
      <c r="C17233" s="51"/>
    </row>
    <row r="17234" spans="3:3" x14ac:dyDescent="0.3">
      <c r="C17234" s="51"/>
    </row>
    <row r="17235" spans="3:3" x14ac:dyDescent="0.3">
      <c r="C17235" s="51"/>
    </row>
    <row r="17236" spans="3:3" x14ac:dyDescent="0.3">
      <c r="C17236" s="51"/>
    </row>
    <row r="17237" spans="3:3" x14ac:dyDescent="0.3">
      <c r="C17237" s="51"/>
    </row>
    <row r="17238" spans="3:3" x14ac:dyDescent="0.3">
      <c r="C17238" s="51"/>
    </row>
    <row r="17239" spans="3:3" x14ac:dyDescent="0.3">
      <c r="C17239" s="51"/>
    </row>
    <row r="17240" spans="3:3" x14ac:dyDescent="0.3">
      <c r="C17240" s="51"/>
    </row>
    <row r="17241" spans="3:3" x14ac:dyDescent="0.3">
      <c r="C17241" s="51"/>
    </row>
    <row r="17242" spans="3:3" x14ac:dyDescent="0.3">
      <c r="C17242" s="51"/>
    </row>
    <row r="17243" spans="3:3" x14ac:dyDescent="0.3">
      <c r="C17243" s="51"/>
    </row>
    <row r="17244" spans="3:3" x14ac:dyDescent="0.3">
      <c r="C17244" s="51"/>
    </row>
    <row r="17245" spans="3:3" x14ac:dyDescent="0.3">
      <c r="C17245" s="51"/>
    </row>
    <row r="17246" spans="3:3" x14ac:dyDescent="0.3">
      <c r="C17246" s="51"/>
    </row>
    <row r="17247" spans="3:3" x14ac:dyDescent="0.3">
      <c r="C17247" s="51"/>
    </row>
    <row r="17248" spans="3:3" x14ac:dyDescent="0.3">
      <c r="C17248" s="51"/>
    </row>
    <row r="17249" spans="3:3" x14ac:dyDescent="0.3">
      <c r="C17249" s="51"/>
    </row>
    <row r="17250" spans="3:3" x14ac:dyDescent="0.3">
      <c r="C17250" s="51"/>
    </row>
    <row r="17251" spans="3:3" x14ac:dyDescent="0.3">
      <c r="C17251" s="51"/>
    </row>
    <row r="17252" spans="3:3" x14ac:dyDescent="0.3">
      <c r="C17252" s="51"/>
    </row>
    <row r="17253" spans="3:3" x14ac:dyDescent="0.3">
      <c r="C17253" s="51"/>
    </row>
    <row r="17254" spans="3:3" x14ac:dyDescent="0.3">
      <c r="C17254" s="51"/>
    </row>
    <row r="17255" spans="3:3" x14ac:dyDescent="0.3">
      <c r="C17255" s="51"/>
    </row>
    <row r="17256" spans="3:3" x14ac:dyDescent="0.3">
      <c r="C17256" s="51"/>
    </row>
    <row r="17257" spans="3:3" x14ac:dyDescent="0.3">
      <c r="C17257" s="51"/>
    </row>
    <row r="17258" spans="3:3" x14ac:dyDescent="0.3">
      <c r="C17258" s="51"/>
    </row>
    <row r="17259" spans="3:3" x14ac:dyDescent="0.3">
      <c r="C17259" s="51"/>
    </row>
    <row r="17260" spans="3:3" x14ac:dyDescent="0.3">
      <c r="C17260" s="51"/>
    </row>
    <row r="17261" spans="3:3" x14ac:dyDescent="0.3">
      <c r="C17261" s="51"/>
    </row>
    <row r="17262" spans="3:3" x14ac:dyDescent="0.3">
      <c r="C17262" s="51"/>
    </row>
    <row r="17263" spans="3:3" x14ac:dyDescent="0.3">
      <c r="C17263" s="51"/>
    </row>
    <row r="17264" spans="3:3" x14ac:dyDescent="0.3">
      <c r="C17264" s="51"/>
    </row>
    <row r="17265" spans="3:3" x14ac:dyDescent="0.3">
      <c r="C17265" s="51"/>
    </row>
    <row r="17266" spans="3:3" x14ac:dyDescent="0.3">
      <c r="C17266" s="51"/>
    </row>
    <row r="17267" spans="3:3" x14ac:dyDescent="0.3">
      <c r="C17267" s="51"/>
    </row>
    <row r="17268" spans="3:3" x14ac:dyDescent="0.3">
      <c r="C17268" s="51"/>
    </row>
    <row r="17269" spans="3:3" x14ac:dyDescent="0.3">
      <c r="C17269" s="51"/>
    </row>
    <row r="17270" spans="3:3" x14ac:dyDescent="0.3">
      <c r="C17270" s="51"/>
    </row>
    <row r="17271" spans="3:3" x14ac:dyDescent="0.3">
      <c r="C17271" s="51"/>
    </row>
    <row r="17272" spans="3:3" x14ac:dyDescent="0.3">
      <c r="C17272" s="51"/>
    </row>
    <row r="17273" spans="3:3" x14ac:dyDescent="0.3">
      <c r="C17273" s="51"/>
    </row>
    <row r="17274" spans="3:3" x14ac:dyDescent="0.3">
      <c r="C17274" s="51"/>
    </row>
    <row r="17275" spans="3:3" x14ac:dyDescent="0.3">
      <c r="C17275" s="51"/>
    </row>
    <row r="17276" spans="3:3" x14ac:dyDescent="0.3">
      <c r="C17276" s="51"/>
    </row>
    <row r="17277" spans="3:3" x14ac:dyDescent="0.3">
      <c r="C17277" s="51"/>
    </row>
    <row r="17278" spans="3:3" x14ac:dyDescent="0.3">
      <c r="C17278" s="51"/>
    </row>
    <row r="17279" spans="3:3" x14ac:dyDescent="0.3">
      <c r="C17279" s="51"/>
    </row>
    <row r="17280" spans="3:3" x14ac:dyDescent="0.3">
      <c r="C17280" s="51"/>
    </row>
    <row r="17281" spans="3:3" x14ac:dyDescent="0.3">
      <c r="C17281" s="51"/>
    </row>
    <row r="17282" spans="3:3" x14ac:dyDescent="0.3">
      <c r="C17282" s="51"/>
    </row>
    <row r="17283" spans="3:3" x14ac:dyDescent="0.3">
      <c r="C17283" s="51"/>
    </row>
    <row r="17284" spans="3:3" x14ac:dyDescent="0.3">
      <c r="C17284" s="51"/>
    </row>
    <row r="17285" spans="3:3" x14ac:dyDescent="0.3">
      <c r="C17285" s="51"/>
    </row>
    <row r="17286" spans="3:3" x14ac:dyDescent="0.3">
      <c r="C17286" s="51"/>
    </row>
    <row r="17287" spans="3:3" x14ac:dyDescent="0.3">
      <c r="C17287" s="51"/>
    </row>
    <row r="17288" spans="3:3" x14ac:dyDescent="0.3">
      <c r="C17288" s="51"/>
    </row>
    <row r="17289" spans="3:3" x14ac:dyDescent="0.3">
      <c r="C17289" s="51"/>
    </row>
    <row r="17290" spans="3:3" x14ac:dyDescent="0.3">
      <c r="C17290" s="51"/>
    </row>
    <row r="17291" spans="3:3" x14ac:dyDescent="0.3">
      <c r="C17291" s="51"/>
    </row>
    <row r="17292" spans="3:3" x14ac:dyDescent="0.3">
      <c r="C17292" s="51"/>
    </row>
    <row r="17293" spans="3:3" x14ac:dyDescent="0.3">
      <c r="C17293" s="51"/>
    </row>
    <row r="17294" spans="3:3" x14ac:dyDescent="0.3">
      <c r="C17294" s="51"/>
    </row>
    <row r="17295" spans="3:3" x14ac:dyDescent="0.3">
      <c r="C17295" s="51"/>
    </row>
    <row r="17296" spans="3:3" x14ac:dyDescent="0.3">
      <c r="C17296" s="51"/>
    </row>
    <row r="17297" spans="3:3" x14ac:dyDescent="0.3">
      <c r="C17297" s="51"/>
    </row>
    <row r="17298" spans="3:3" x14ac:dyDescent="0.3">
      <c r="C17298" s="51"/>
    </row>
    <row r="17299" spans="3:3" x14ac:dyDescent="0.3">
      <c r="C17299" s="51"/>
    </row>
    <row r="17300" spans="3:3" x14ac:dyDescent="0.3">
      <c r="C17300" s="51"/>
    </row>
    <row r="17301" spans="3:3" x14ac:dyDescent="0.3">
      <c r="C17301" s="51"/>
    </row>
    <row r="17302" spans="3:3" x14ac:dyDescent="0.3">
      <c r="C17302" s="51"/>
    </row>
    <row r="17303" spans="3:3" x14ac:dyDescent="0.3">
      <c r="C17303" s="51"/>
    </row>
    <row r="17304" spans="3:3" x14ac:dyDescent="0.3">
      <c r="C17304" s="51"/>
    </row>
    <row r="17305" spans="3:3" x14ac:dyDescent="0.3">
      <c r="C17305" s="51"/>
    </row>
    <row r="17306" spans="3:3" x14ac:dyDescent="0.3">
      <c r="C17306" s="51"/>
    </row>
    <row r="17307" spans="3:3" x14ac:dyDescent="0.3">
      <c r="C17307" s="51"/>
    </row>
    <row r="17308" spans="3:3" x14ac:dyDescent="0.3">
      <c r="C17308" s="51"/>
    </row>
    <row r="17309" spans="3:3" x14ac:dyDescent="0.3">
      <c r="C17309" s="51"/>
    </row>
    <row r="17310" spans="3:3" x14ac:dyDescent="0.3">
      <c r="C17310" s="51"/>
    </row>
    <row r="17311" spans="3:3" x14ac:dyDescent="0.3">
      <c r="C17311" s="51"/>
    </row>
    <row r="17312" spans="3:3" x14ac:dyDescent="0.3">
      <c r="C17312" s="51"/>
    </row>
    <row r="17313" spans="3:3" x14ac:dyDescent="0.3">
      <c r="C17313" s="51"/>
    </row>
    <row r="17314" spans="3:3" x14ac:dyDescent="0.3">
      <c r="C17314" s="51"/>
    </row>
    <row r="17315" spans="3:3" x14ac:dyDescent="0.3">
      <c r="C17315" s="51"/>
    </row>
    <row r="17316" spans="3:3" x14ac:dyDescent="0.3">
      <c r="C17316" s="51"/>
    </row>
    <row r="17317" spans="3:3" x14ac:dyDescent="0.3">
      <c r="C17317" s="51"/>
    </row>
    <row r="17318" spans="3:3" x14ac:dyDescent="0.3">
      <c r="C17318" s="51"/>
    </row>
    <row r="17319" spans="3:3" x14ac:dyDescent="0.3">
      <c r="C17319" s="51"/>
    </row>
    <row r="17320" spans="3:3" x14ac:dyDescent="0.3">
      <c r="C17320" s="51"/>
    </row>
    <row r="17321" spans="3:3" x14ac:dyDescent="0.3">
      <c r="C17321" s="51"/>
    </row>
    <row r="17322" spans="3:3" x14ac:dyDescent="0.3">
      <c r="C17322" s="51"/>
    </row>
    <row r="17323" spans="3:3" x14ac:dyDescent="0.3">
      <c r="C17323" s="51"/>
    </row>
    <row r="17324" spans="3:3" x14ac:dyDescent="0.3">
      <c r="C17324" s="51"/>
    </row>
    <row r="17325" spans="3:3" x14ac:dyDescent="0.3">
      <c r="C17325" s="51"/>
    </row>
    <row r="17326" spans="3:3" x14ac:dyDescent="0.3">
      <c r="C17326" s="51"/>
    </row>
    <row r="17327" spans="3:3" x14ac:dyDescent="0.3">
      <c r="C17327" s="51"/>
    </row>
    <row r="17328" spans="3:3" x14ac:dyDescent="0.3">
      <c r="C17328" s="51"/>
    </row>
    <row r="17329" spans="3:3" x14ac:dyDescent="0.3">
      <c r="C17329" s="51"/>
    </row>
    <row r="17330" spans="3:3" x14ac:dyDescent="0.3">
      <c r="C17330" s="51"/>
    </row>
    <row r="17331" spans="3:3" x14ac:dyDescent="0.3">
      <c r="C17331" s="51"/>
    </row>
    <row r="17332" spans="3:3" x14ac:dyDescent="0.3">
      <c r="C17332" s="51"/>
    </row>
    <row r="17333" spans="3:3" x14ac:dyDescent="0.3">
      <c r="C17333" s="51"/>
    </row>
    <row r="17334" spans="3:3" x14ac:dyDescent="0.3">
      <c r="C17334" s="51"/>
    </row>
    <row r="17335" spans="3:3" x14ac:dyDescent="0.3">
      <c r="C17335" s="51"/>
    </row>
    <row r="17336" spans="3:3" x14ac:dyDescent="0.3">
      <c r="C17336" s="51"/>
    </row>
    <row r="17337" spans="3:3" x14ac:dyDescent="0.3">
      <c r="C17337" s="51"/>
    </row>
    <row r="17338" spans="3:3" x14ac:dyDescent="0.3">
      <c r="C17338" s="51"/>
    </row>
    <row r="17339" spans="3:3" x14ac:dyDescent="0.3">
      <c r="C17339" s="51"/>
    </row>
    <row r="17340" spans="3:3" x14ac:dyDescent="0.3">
      <c r="C17340" s="51"/>
    </row>
    <row r="17341" spans="3:3" x14ac:dyDescent="0.3">
      <c r="C17341" s="51"/>
    </row>
    <row r="17342" spans="3:3" x14ac:dyDescent="0.3">
      <c r="C17342" s="51"/>
    </row>
    <row r="17343" spans="3:3" x14ac:dyDescent="0.3">
      <c r="C17343" s="51"/>
    </row>
    <row r="17344" spans="3:3" x14ac:dyDescent="0.3">
      <c r="C17344" s="51"/>
    </row>
    <row r="17345" spans="3:3" x14ac:dyDescent="0.3">
      <c r="C17345" s="51"/>
    </row>
    <row r="17346" spans="3:3" x14ac:dyDescent="0.3">
      <c r="C17346" s="51"/>
    </row>
    <row r="17347" spans="3:3" x14ac:dyDescent="0.3">
      <c r="C17347" s="51"/>
    </row>
    <row r="17348" spans="3:3" x14ac:dyDescent="0.3">
      <c r="C17348" s="51"/>
    </row>
    <row r="17349" spans="3:3" x14ac:dyDescent="0.3">
      <c r="C17349" s="51"/>
    </row>
    <row r="17350" spans="3:3" x14ac:dyDescent="0.3">
      <c r="C17350" s="51"/>
    </row>
    <row r="17351" spans="3:3" x14ac:dyDescent="0.3">
      <c r="C17351" s="51"/>
    </row>
    <row r="17352" spans="3:3" x14ac:dyDescent="0.3">
      <c r="C17352" s="51"/>
    </row>
    <row r="17353" spans="3:3" x14ac:dyDescent="0.3">
      <c r="C17353" s="51"/>
    </row>
    <row r="17354" spans="3:3" x14ac:dyDescent="0.3">
      <c r="C17354" s="51"/>
    </row>
    <row r="17355" spans="3:3" x14ac:dyDescent="0.3">
      <c r="C17355" s="51"/>
    </row>
    <row r="17356" spans="3:3" x14ac:dyDescent="0.3">
      <c r="C17356" s="51"/>
    </row>
    <row r="17357" spans="3:3" x14ac:dyDescent="0.3">
      <c r="C17357" s="51"/>
    </row>
    <row r="17358" spans="3:3" x14ac:dyDescent="0.3">
      <c r="C17358" s="51"/>
    </row>
    <row r="17359" spans="3:3" x14ac:dyDescent="0.3">
      <c r="C17359" s="51"/>
    </row>
    <row r="17360" spans="3:3" x14ac:dyDescent="0.3">
      <c r="C17360" s="51"/>
    </row>
    <row r="17361" spans="3:3" x14ac:dyDescent="0.3">
      <c r="C17361" s="51"/>
    </row>
    <row r="17362" spans="3:3" x14ac:dyDescent="0.3">
      <c r="C17362" s="51"/>
    </row>
    <row r="17363" spans="3:3" x14ac:dyDescent="0.3">
      <c r="C17363" s="51"/>
    </row>
    <row r="17364" spans="3:3" x14ac:dyDescent="0.3">
      <c r="C17364" s="51"/>
    </row>
    <row r="17365" spans="3:3" x14ac:dyDescent="0.3">
      <c r="C17365" s="51"/>
    </row>
    <row r="17366" spans="3:3" x14ac:dyDescent="0.3">
      <c r="C17366" s="51"/>
    </row>
    <row r="17367" spans="3:3" x14ac:dyDescent="0.3">
      <c r="C17367" s="51"/>
    </row>
    <row r="17368" spans="3:3" x14ac:dyDescent="0.3">
      <c r="C17368" s="51"/>
    </row>
    <row r="17369" spans="3:3" x14ac:dyDescent="0.3">
      <c r="C17369" s="51"/>
    </row>
    <row r="17370" spans="3:3" x14ac:dyDescent="0.3">
      <c r="C17370" s="51"/>
    </row>
    <row r="17371" spans="3:3" x14ac:dyDescent="0.3">
      <c r="C17371" s="51"/>
    </row>
    <row r="17372" spans="3:3" x14ac:dyDescent="0.3">
      <c r="C17372" s="51"/>
    </row>
    <row r="17373" spans="3:3" x14ac:dyDescent="0.3">
      <c r="C17373" s="51"/>
    </row>
    <row r="17374" spans="3:3" x14ac:dyDescent="0.3">
      <c r="C17374" s="51"/>
    </row>
    <row r="17375" spans="3:3" x14ac:dyDescent="0.3">
      <c r="C17375" s="51"/>
    </row>
    <row r="17376" spans="3:3" x14ac:dyDescent="0.3">
      <c r="C17376" s="51"/>
    </row>
    <row r="17377" spans="3:3" x14ac:dyDescent="0.3">
      <c r="C17377" s="51"/>
    </row>
    <row r="17378" spans="3:3" x14ac:dyDescent="0.3">
      <c r="C17378" s="51"/>
    </row>
    <row r="17379" spans="3:3" x14ac:dyDescent="0.3">
      <c r="C17379" s="51"/>
    </row>
    <row r="17380" spans="3:3" x14ac:dyDescent="0.3">
      <c r="C17380" s="51"/>
    </row>
    <row r="17381" spans="3:3" x14ac:dyDescent="0.3">
      <c r="C17381" s="51"/>
    </row>
    <row r="17382" spans="3:3" x14ac:dyDescent="0.3">
      <c r="C17382" s="51"/>
    </row>
    <row r="17383" spans="3:3" x14ac:dyDescent="0.3">
      <c r="C17383" s="51"/>
    </row>
    <row r="17384" spans="3:3" x14ac:dyDescent="0.3">
      <c r="C17384" s="51"/>
    </row>
    <row r="17385" spans="3:3" x14ac:dyDescent="0.3">
      <c r="C17385" s="51"/>
    </row>
    <row r="17386" spans="3:3" x14ac:dyDescent="0.3">
      <c r="C17386" s="51"/>
    </row>
    <row r="17387" spans="3:3" x14ac:dyDescent="0.3">
      <c r="C17387" s="51"/>
    </row>
    <row r="17388" spans="3:3" x14ac:dyDescent="0.3">
      <c r="C17388" s="51"/>
    </row>
    <row r="17389" spans="3:3" x14ac:dyDescent="0.3">
      <c r="C17389" s="51"/>
    </row>
    <row r="17390" spans="3:3" x14ac:dyDescent="0.3">
      <c r="C17390" s="51"/>
    </row>
    <row r="17391" spans="3:3" x14ac:dyDescent="0.3">
      <c r="C17391" s="51"/>
    </row>
    <row r="17392" spans="3:3" x14ac:dyDescent="0.3">
      <c r="C17392" s="51"/>
    </row>
    <row r="17393" spans="3:3" x14ac:dyDescent="0.3">
      <c r="C17393" s="51"/>
    </row>
    <row r="17394" spans="3:3" x14ac:dyDescent="0.3">
      <c r="C17394" s="51"/>
    </row>
    <row r="17395" spans="3:3" x14ac:dyDescent="0.3">
      <c r="C17395" s="51"/>
    </row>
    <row r="17396" spans="3:3" x14ac:dyDescent="0.3">
      <c r="C17396" s="51"/>
    </row>
    <row r="17397" spans="3:3" x14ac:dyDescent="0.3">
      <c r="C17397" s="51"/>
    </row>
    <row r="17398" spans="3:3" x14ac:dyDescent="0.3">
      <c r="C17398" s="51"/>
    </row>
    <row r="17399" spans="3:3" x14ac:dyDescent="0.3">
      <c r="C17399" s="51"/>
    </row>
    <row r="17400" spans="3:3" x14ac:dyDescent="0.3">
      <c r="C17400" s="51"/>
    </row>
    <row r="17401" spans="3:3" x14ac:dyDescent="0.3">
      <c r="C17401" s="51"/>
    </row>
    <row r="17402" spans="3:3" x14ac:dyDescent="0.3">
      <c r="C17402" s="51"/>
    </row>
    <row r="17403" spans="3:3" x14ac:dyDescent="0.3">
      <c r="C17403" s="51"/>
    </row>
    <row r="17404" spans="3:3" x14ac:dyDescent="0.3">
      <c r="C17404" s="51"/>
    </row>
    <row r="17405" spans="3:3" x14ac:dyDescent="0.3">
      <c r="C17405" s="51"/>
    </row>
    <row r="17406" spans="3:3" x14ac:dyDescent="0.3">
      <c r="C17406" s="51"/>
    </row>
    <row r="17407" spans="3:3" x14ac:dyDescent="0.3">
      <c r="C17407" s="51"/>
    </row>
    <row r="17408" spans="3:3" x14ac:dyDescent="0.3">
      <c r="C17408" s="51"/>
    </row>
    <row r="17409" spans="3:3" x14ac:dyDescent="0.3">
      <c r="C17409" s="51"/>
    </row>
    <row r="17410" spans="3:3" x14ac:dyDescent="0.3">
      <c r="C17410" s="51"/>
    </row>
    <row r="17411" spans="3:3" x14ac:dyDescent="0.3">
      <c r="C17411" s="51"/>
    </row>
    <row r="17412" spans="3:3" x14ac:dyDescent="0.3">
      <c r="C17412" s="51"/>
    </row>
    <row r="17413" spans="3:3" x14ac:dyDescent="0.3">
      <c r="C17413" s="51"/>
    </row>
    <row r="17414" spans="3:3" x14ac:dyDescent="0.3">
      <c r="C17414" s="51"/>
    </row>
    <row r="17415" spans="3:3" x14ac:dyDescent="0.3">
      <c r="C17415" s="51"/>
    </row>
    <row r="17416" spans="3:3" x14ac:dyDescent="0.3">
      <c r="C17416" s="51"/>
    </row>
    <row r="17417" spans="3:3" x14ac:dyDescent="0.3">
      <c r="C17417" s="51"/>
    </row>
    <row r="17418" spans="3:3" x14ac:dyDescent="0.3">
      <c r="C17418" s="51"/>
    </row>
    <row r="17419" spans="3:3" x14ac:dyDescent="0.3">
      <c r="C17419" s="51"/>
    </row>
    <row r="17420" spans="3:3" x14ac:dyDescent="0.3">
      <c r="C17420" s="51"/>
    </row>
    <row r="17421" spans="3:3" x14ac:dyDescent="0.3">
      <c r="C17421" s="51"/>
    </row>
    <row r="17422" spans="3:3" x14ac:dyDescent="0.3">
      <c r="C17422" s="51"/>
    </row>
    <row r="17423" spans="3:3" x14ac:dyDescent="0.3">
      <c r="C17423" s="51"/>
    </row>
    <row r="17424" spans="3:3" x14ac:dyDescent="0.3">
      <c r="C17424" s="51"/>
    </row>
    <row r="17425" spans="3:3" x14ac:dyDescent="0.3">
      <c r="C17425" s="51"/>
    </row>
    <row r="17426" spans="3:3" x14ac:dyDescent="0.3">
      <c r="C17426" s="51"/>
    </row>
    <row r="17427" spans="3:3" x14ac:dyDescent="0.3">
      <c r="C17427" s="51"/>
    </row>
    <row r="17428" spans="3:3" x14ac:dyDescent="0.3">
      <c r="C17428" s="51"/>
    </row>
    <row r="17429" spans="3:3" x14ac:dyDescent="0.3">
      <c r="C17429" s="51"/>
    </row>
    <row r="17430" spans="3:3" x14ac:dyDescent="0.3">
      <c r="C17430" s="51"/>
    </row>
    <row r="17431" spans="3:3" x14ac:dyDescent="0.3">
      <c r="C17431" s="51"/>
    </row>
    <row r="17432" spans="3:3" x14ac:dyDescent="0.3">
      <c r="C17432" s="51"/>
    </row>
    <row r="17433" spans="3:3" x14ac:dyDescent="0.3">
      <c r="C17433" s="51"/>
    </row>
    <row r="17434" spans="3:3" x14ac:dyDescent="0.3">
      <c r="C17434" s="51"/>
    </row>
    <row r="17435" spans="3:3" x14ac:dyDescent="0.3">
      <c r="C17435" s="51"/>
    </row>
    <row r="17436" spans="3:3" x14ac:dyDescent="0.3">
      <c r="C17436" s="51"/>
    </row>
    <row r="17437" spans="3:3" x14ac:dyDescent="0.3">
      <c r="C17437" s="51"/>
    </row>
    <row r="17438" spans="3:3" x14ac:dyDescent="0.3">
      <c r="C17438" s="51"/>
    </row>
    <row r="17439" spans="3:3" x14ac:dyDescent="0.3">
      <c r="C17439" s="51"/>
    </row>
    <row r="17440" spans="3:3" x14ac:dyDescent="0.3">
      <c r="C17440" s="51"/>
    </row>
    <row r="17441" spans="3:3" x14ac:dyDescent="0.3">
      <c r="C17441" s="51"/>
    </row>
    <row r="17442" spans="3:3" x14ac:dyDescent="0.3">
      <c r="C17442" s="51"/>
    </row>
    <row r="17443" spans="3:3" x14ac:dyDescent="0.3">
      <c r="C17443" s="51"/>
    </row>
    <row r="17444" spans="3:3" x14ac:dyDescent="0.3">
      <c r="C17444" s="51"/>
    </row>
    <row r="17445" spans="3:3" x14ac:dyDescent="0.3">
      <c r="C17445" s="51"/>
    </row>
    <row r="17446" spans="3:3" x14ac:dyDescent="0.3">
      <c r="C17446" s="51"/>
    </row>
    <row r="17447" spans="3:3" x14ac:dyDescent="0.3">
      <c r="C17447" s="51"/>
    </row>
    <row r="17448" spans="3:3" x14ac:dyDescent="0.3">
      <c r="C17448" s="51"/>
    </row>
    <row r="17449" spans="3:3" x14ac:dyDescent="0.3">
      <c r="C17449" s="51"/>
    </row>
    <row r="17450" spans="3:3" x14ac:dyDescent="0.3">
      <c r="C17450" s="51"/>
    </row>
    <row r="17451" spans="3:3" x14ac:dyDescent="0.3">
      <c r="C17451" s="51"/>
    </row>
    <row r="17452" spans="3:3" x14ac:dyDescent="0.3">
      <c r="C17452" s="51"/>
    </row>
    <row r="17453" spans="3:3" x14ac:dyDescent="0.3">
      <c r="C17453" s="51"/>
    </row>
    <row r="17454" spans="3:3" x14ac:dyDescent="0.3">
      <c r="C17454" s="51"/>
    </row>
    <row r="17455" spans="3:3" x14ac:dyDescent="0.3">
      <c r="C17455" s="51"/>
    </row>
    <row r="17456" spans="3:3" x14ac:dyDescent="0.3">
      <c r="C17456" s="51"/>
    </row>
    <row r="17457" spans="3:3" x14ac:dyDescent="0.3">
      <c r="C17457" s="51"/>
    </row>
    <row r="17458" spans="3:3" x14ac:dyDescent="0.3">
      <c r="C17458" s="51"/>
    </row>
    <row r="17459" spans="3:3" x14ac:dyDescent="0.3">
      <c r="C17459" s="51"/>
    </row>
    <row r="17460" spans="3:3" x14ac:dyDescent="0.3">
      <c r="C17460" s="51"/>
    </row>
    <row r="17461" spans="3:3" x14ac:dyDescent="0.3">
      <c r="C17461" s="51"/>
    </row>
    <row r="17462" spans="3:3" x14ac:dyDescent="0.3">
      <c r="C17462" s="51"/>
    </row>
    <row r="17463" spans="3:3" x14ac:dyDescent="0.3">
      <c r="C17463" s="51"/>
    </row>
    <row r="17464" spans="3:3" x14ac:dyDescent="0.3">
      <c r="C17464" s="51"/>
    </row>
    <row r="17465" spans="3:3" x14ac:dyDescent="0.3">
      <c r="C17465" s="51"/>
    </row>
    <row r="17466" spans="3:3" x14ac:dyDescent="0.3">
      <c r="C17466" s="51"/>
    </row>
    <row r="17467" spans="3:3" x14ac:dyDescent="0.3">
      <c r="C17467" s="51"/>
    </row>
    <row r="17468" spans="3:3" x14ac:dyDescent="0.3">
      <c r="C17468" s="51"/>
    </row>
    <row r="17469" spans="3:3" x14ac:dyDescent="0.3">
      <c r="C17469" s="51"/>
    </row>
    <row r="17470" spans="3:3" x14ac:dyDescent="0.3">
      <c r="C17470" s="51"/>
    </row>
    <row r="17471" spans="3:3" x14ac:dyDescent="0.3">
      <c r="C17471" s="51"/>
    </row>
    <row r="17472" spans="3:3" x14ac:dyDescent="0.3">
      <c r="C17472" s="51"/>
    </row>
    <row r="17473" spans="3:3" x14ac:dyDescent="0.3">
      <c r="C17473" s="51"/>
    </row>
    <row r="17474" spans="3:3" x14ac:dyDescent="0.3">
      <c r="C17474" s="51"/>
    </row>
    <row r="17475" spans="3:3" x14ac:dyDescent="0.3">
      <c r="C17475" s="51"/>
    </row>
    <row r="17476" spans="3:3" x14ac:dyDescent="0.3">
      <c r="C17476" s="51"/>
    </row>
    <row r="17477" spans="3:3" x14ac:dyDescent="0.3">
      <c r="C17477" s="51"/>
    </row>
    <row r="17478" spans="3:3" x14ac:dyDescent="0.3">
      <c r="C17478" s="51"/>
    </row>
    <row r="17479" spans="3:3" x14ac:dyDescent="0.3">
      <c r="C17479" s="51"/>
    </row>
    <row r="17480" spans="3:3" x14ac:dyDescent="0.3">
      <c r="C17480" s="51"/>
    </row>
    <row r="17481" spans="3:3" x14ac:dyDescent="0.3">
      <c r="C17481" s="51"/>
    </row>
    <row r="17482" spans="3:3" x14ac:dyDescent="0.3">
      <c r="C17482" s="51"/>
    </row>
    <row r="17483" spans="3:3" x14ac:dyDescent="0.3">
      <c r="C17483" s="51"/>
    </row>
    <row r="17484" spans="3:3" x14ac:dyDescent="0.3">
      <c r="C17484" s="51"/>
    </row>
    <row r="17485" spans="3:3" x14ac:dyDescent="0.3">
      <c r="C17485" s="51"/>
    </row>
    <row r="17486" spans="3:3" x14ac:dyDescent="0.3">
      <c r="C17486" s="51"/>
    </row>
    <row r="17487" spans="3:3" x14ac:dyDescent="0.3">
      <c r="C17487" s="51"/>
    </row>
    <row r="17488" spans="3:3" x14ac:dyDescent="0.3">
      <c r="C17488" s="51"/>
    </row>
    <row r="17489" spans="3:3" x14ac:dyDescent="0.3">
      <c r="C17489" s="51"/>
    </row>
    <row r="17490" spans="3:3" x14ac:dyDescent="0.3">
      <c r="C17490" s="51"/>
    </row>
    <row r="17491" spans="3:3" x14ac:dyDescent="0.3">
      <c r="C17491" s="51"/>
    </row>
    <row r="17492" spans="3:3" x14ac:dyDescent="0.3">
      <c r="C17492" s="51"/>
    </row>
    <row r="17493" spans="3:3" x14ac:dyDescent="0.3">
      <c r="C17493" s="51"/>
    </row>
    <row r="17494" spans="3:3" x14ac:dyDescent="0.3">
      <c r="C17494" s="51"/>
    </row>
    <row r="17495" spans="3:3" x14ac:dyDescent="0.3">
      <c r="C17495" s="51"/>
    </row>
    <row r="17496" spans="3:3" x14ac:dyDescent="0.3">
      <c r="C17496" s="51"/>
    </row>
    <row r="17497" spans="3:3" x14ac:dyDescent="0.3">
      <c r="C17497" s="51"/>
    </row>
    <row r="17498" spans="3:3" x14ac:dyDescent="0.3">
      <c r="C17498" s="51"/>
    </row>
    <row r="17499" spans="3:3" x14ac:dyDescent="0.3">
      <c r="C17499" s="51"/>
    </row>
    <row r="17500" spans="3:3" x14ac:dyDescent="0.3">
      <c r="C17500" s="51"/>
    </row>
    <row r="17501" spans="3:3" x14ac:dyDescent="0.3">
      <c r="C17501" s="51"/>
    </row>
    <row r="17502" spans="3:3" x14ac:dyDescent="0.3">
      <c r="C17502" s="51"/>
    </row>
    <row r="17503" spans="3:3" x14ac:dyDescent="0.3">
      <c r="C17503" s="51"/>
    </row>
    <row r="17504" spans="3:3" x14ac:dyDescent="0.3">
      <c r="C17504" s="51"/>
    </row>
    <row r="17505" spans="3:3" x14ac:dyDescent="0.3">
      <c r="C17505" s="51"/>
    </row>
    <row r="17506" spans="3:3" x14ac:dyDescent="0.3">
      <c r="C17506" s="51"/>
    </row>
    <row r="17507" spans="3:3" x14ac:dyDescent="0.3">
      <c r="C17507" s="51"/>
    </row>
    <row r="17508" spans="3:3" x14ac:dyDescent="0.3">
      <c r="C17508" s="51"/>
    </row>
    <row r="17509" spans="3:3" x14ac:dyDescent="0.3">
      <c r="C17509" s="51"/>
    </row>
    <row r="17510" spans="3:3" x14ac:dyDescent="0.3">
      <c r="C17510" s="51"/>
    </row>
    <row r="17511" spans="3:3" x14ac:dyDescent="0.3">
      <c r="C17511" s="51"/>
    </row>
    <row r="17512" spans="3:3" x14ac:dyDescent="0.3">
      <c r="C17512" s="51"/>
    </row>
    <row r="17513" spans="3:3" x14ac:dyDescent="0.3">
      <c r="C17513" s="51"/>
    </row>
    <row r="17514" spans="3:3" x14ac:dyDescent="0.3">
      <c r="C17514" s="51"/>
    </row>
    <row r="17515" spans="3:3" x14ac:dyDescent="0.3">
      <c r="C17515" s="51"/>
    </row>
    <row r="17516" spans="3:3" x14ac:dyDescent="0.3">
      <c r="C17516" s="51"/>
    </row>
    <row r="17517" spans="3:3" x14ac:dyDescent="0.3">
      <c r="C17517" s="51"/>
    </row>
    <row r="17518" spans="3:3" x14ac:dyDescent="0.3">
      <c r="C17518" s="51"/>
    </row>
    <row r="17519" spans="3:3" x14ac:dyDescent="0.3">
      <c r="C17519" s="51"/>
    </row>
    <row r="17520" spans="3:3" x14ac:dyDescent="0.3">
      <c r="C17520" s="51"/>
    </row>
    <row r="17521" spans="3:3" x14ac:dyDescent="0.3">
      <c r="C17521" s="51"/>
    </row>
    <row r="17522" spans="3:3" x14ac:dyDescent="0.3">
      <c r="C17522" s="51"/>
    </row>
    <row r="17523" spans="3:3" x14ac:dyDescent="0.3">
      <c r="C17523" s="51"/>
    </row>
    <row r="17524" spans="3:3" x14ac:dyDescent="0.3">
      <c r="C17524" s="51"/>
    </row>
    <row r="17525" spans="3:3" x14ac:dyDescent="0.3">
      <c r="C17525" s="51"/>
    </row>
    <row r="17526" spans="3:3" x14ac:dyDescent="0.3">
      <c r="C17526" s="51"/>
    </row>
    <row r="17527" spans="3:3" x14ac:dyDescent="0.3">
      <c r="C17527" s="51"/>
    </row>
    <row r="17528" spans="3:3" x14ac:dyDescent="0.3">
      <c r="C17528" s="51"/>
    </row>
    <row r="17529" spans="3:3" x14ac:dyDescent="0.3">
      <c r="C17529" s="51"/>
    </row>
    <row r="17530" spans="3:3" x14ac:dyDescent="0.3">
      <c r="C17530" s="51"/>
    </row>
    <row r="17531" spans="3:3" x14ac:dyDescent="0.3">
      <c r="C17531" s="51"/>
    </row>
    <row r="17532" spans="3:3" x14ac:dyDescent="0.3">
      <c r="C17532" s="51"/>
    </row>
    <row r="17533" spans="3:3" x14ac:dyDescent="0.3">
      <c r="C17533" s="51"/>
    </row>
    <row r="17534" spans="3:3" x14ac:dyDescent="0.3">
      <c r="C17534" s="51"/>
    </row>
    <row r="17535" spans="3:3" x14ac:dyDescent="0.3">
      <c r="C17535" s="51"/>
    </row>
    <row r="17536" spans="3:3" x14ac:dyDescent="0.3">
      <c r="C17536" s="51"/>
    </row>
    <row r="17537" spans="3:3" x14ac:dyDescent="0.3">
      <c r="C17537" s="51"/>
    </row>
    <row r="17538" spans="3:3" x14ac:dyDescent="0.3">
      <c r="C17538" s="51"/>
    </row>
    <row r="17539" spans="3:3" x14ac:dyDescent="0.3">
      <c r="C17539" s="51"/>
    </row>
    <row r="17540" spans="3:3" x14ac:dyDescent="0.3">
      <c r="C17540" s="51"/>
    </row>
    <row r="17541" spans="3:3" x14ac:dyDescent="0.3">
      <c r="C17541" s="51"/>
    </row>
    <row r="17542" spans="3:3" x14ac:dyDescent="0.3">
      <c r="C17542" s="51"/>
    </row>
    <row r="17543" spans="3:3" x14ac:dyDescent="0.3">
      <c r="C17543" s="51"/>
    </row>
    <row r="17544" spans="3:3" x14ac:dyDescent="0.3">
      <c r="C17544" s="51"/>
    </row>
    <row r="17545" spans="3:3" x14ac:dyDescent="0.3">
      <c r="C17545" s="51"/>
    </row>
    <row r="17546" spans="3:3" x14ac:dyDescent="0.3">
      <c r="C17546" s="51"/>
    </row>
    <row r="17547" spans="3:3" x14ac:dyDescent="0.3">
      <c r="C17547" s="51"/>
    </row>
    <row r="17548" spans="3:3" x14ac:dyDescent="0.3">
      <c r="C17548" s="51"/>
    </row>
    <row r="17549" spans="3:3" x14ac:dyDescent="0.3">
      <c r="C17549" s="51"/>
    </row>
    <row r="17550" spans="3:3" x14ac:dyDescent="0.3">
      <c r="C17550" s="51"/>
    </row>
    <row r="17551" spans="3:3" x14ac:dyDescent="0.3">
      <c r="C17551" s="51"/>
    </row>
    <row r="17552" spans="3:3" x14ac:dyDescent="0.3">
      <c r="C17552" s="51"/>
    </row>
    <row r="17553" spans="3:3" x14ac:dyDescent="0.3">
      <c r="C17553" s="51"/>
    </row>
    <row r="17554" spans="3:3" x14ac:dyDescent="0.3">
      <c r="C17554" s="51"/>
    </row>
    <row r="17555" spans="3:3" x14ac:dyDescent="0.3">
      <c r="C17555" s="51"/>
    </row>
    <row r="17556" spans="3:3" x14ac:dyDescent="0.3">
      <c r="C17556" s="51"/>
    </row>
    <row r="17557" spans="3:3" x14ac:dyDescent="0.3">
      <c r="C17557" s="51"/>
    </row>
    <row r="17558" spans="3:3" x14ac:dyDescent="0.3">
      <c r="C17558" s="51"/>
    </row>
    <row r="17559" spans="3:3" x14ac:dyDescent="0.3">
      <c r="C17559" s="51"/>
    </row>
    <row r="17560" spans="3:3" x14ac:dyDescent="0.3">
      <c r="C17560" s="51"/>
    </row>
    <row r="17561" spans="3:3" x14ac:dyDescent="0.3">
      <c r="C17561" s="51"/>
    </row>
    <row r="17562" spans="3:3" x14ac:dyDescent="0.3">
      <c r="C17562" s="51"/>
    </row>
    <row r="17563" spans="3:3" x14ac:dyDescent="0.3">
      <c r="C17563" s="51"/>
    </row>
    <row r="17564" spans="3:3" x14ac:dyDescent="0.3">
      <c r="C17564" s="51"/>
    </row>
    <row r="17565" spans="3:3" x14ac:dyDescent="0.3">
      <c r="C17565" s="51"/>
    </row>
    <row r="17566" spans="3:3" x14ac:dyDescent="0.3">
      <c r="C17566" s="51"/>
    </row>
    <row r="17567" spans="3:3" x14ac:dyDescent="0.3">
      <c r="C17567" s="51"/>
    </row>
    <row r="17568" spans="3:3" x14ac:dyDescent="0.3">
      <c r="C17568" s="51"/>
    </row>
    <row r="17569" spans="3:3" x14ac:dyDescent="0.3">
      <c r="C17569" s="51"/>
    </row>
    <row r="17570" spans="3:3" x14ac:dyDescent="0.3">
      <c r="C17570" s="51"/>
    </row>
    <row r="17571" spans="3:3" x14ac:dyDescent="0.3">
      <c r="C17571" s="51"/>
    </row>
    <row r="17572" spans="3:3" x14ac:dyDescent="0.3">
      <c r="C17572" s="51"/>
    </row>
    <row r="17573" spans="3:3" x14ac:dyDescent="0.3">
      <c r="C17573" s="51"/>
    </row>
    <row r="17574" spans="3:3" x14ac:dyDescent="0.3">
      <c r="C17574" s="51"/>
    </row>
    <row r="17575" spans="3:3" x14ac:dyDescent="0.3">
      <c r="C17575" s="51"/>
    </row>
    <row r="17576" spans="3:3" x14ac:dyDescent="0.3">
      <c r="C17576" s="51"/>
    </row>
    <row r="17577" spans="3:3" x14ac:dyDescent="0.3">
      <c r="C17577" s="51"/>
    </row>
    <row r="17578" spans="3:3" x14ac:dyDescent="0.3">
      <c r="C17578" s="51"/>
    </row>
    <row r="17579" spans="3:3" x14ac:dyDescent="0.3">
      <c r="C17579" s="51"/>
    </row>
    <row r="17580" spans="3:3" x14ac:dyDescent="0.3">
      <c r="C17580" s="51"/>
    </row>
    <row r="17581" spans="3:3" x14ac:dyDescent="0.3">
      <c r="C17581" s="51"/>
    </row>
    <row r="17582" spans="3:3" x14ac:dyDescent="0.3">
      <c r="C17582" s="51"/>
    </row>
    <row r="17583" spans="3:3" x14ac:dyDescent="0.3">
      <c r="C17583" s="51"/>
    </row>
    <row r="17584" spans="3:3" x14ac:dyDescent="0.3">
      <c r="C17584" s="51"/>
    </row>
    <row r="17585" spans="3:3" x14ac:dyDescent="0.3">
      <c r="C17585" s="51"/>
    </row>
    <row r="17586" spans="3:3" x14ac:dyDescent="0.3">
      <c r="C17586" s="51"/>
    </row>
    <row r="17587" spans="3:3" x14ac:dyDescent="0.3">
      <c r="C17587" s="51"/>
    </row>
    <row r="17588" spans="3:3" x14ac:dyDescent="0.3">
      <c r="C17588" s="51"/>
    </row>
    <row r="17589" spans="3:3" x14ac:dyDescent="0.3">
      <c r="C17589" s="51"/>
    </row>
    <row r="17590" spans="3:3" x14ac:dyDescent="0.3">
      <c r="C17590" s="51"/>
    </row>
    <row r="17591" spans="3:3" x14ac:dyDescent="0.3">
      <c r="C17591" s="51"/>
    </row>
    <row r="17592" spans="3:3" x14ac:dyDescent="0.3">
      <c r="C17592" s="51"/>
    </row>
    <row r="17593" spans="3:3" x14ac:dyDescent="0.3">
      <c r="C17593" s="51"/>
    </row>
    <row r="17594" spans="3:3" x14ac:dyDescent="0.3">
      <c r="C17594" s="51"/>
    </row>
    <row r="17595" spans="3:3" x14ac:dyDescent="0.3">
      <c r="C17595" s="51"/>
    </row>
    <row r="17596" spans="3:3" x14ac:dyDescent="0.3">
      <c r="C17596" s="51"/>
    </row>
    <row r="17597" spans="3:3" x14ac:dyDescent="0.3">
      <c r="C17597" s="51"/>
    </row>
    <row r="17598" spans="3:3" x14ac:dyDescent="0.3">
      <c r="C17598" s="51"/>
    </row>
    <row r="17599" spans="3:3" x14ac:dyDescent="0.3">
      <c r="C17599" s="51"/>
    </row>
    <row r="17600" spans="3:3" x14ac:dyDescent="0.3">
      <c r="C17600" s="51"/>
    </row>
    <row r="17601" spans="3:3" x14ac:dyDescent="0.3">
      <c r="C17601" s="51"/>
    </row>
    <row r="17602" spans="3:3" x14ac:dyDescent="0.3">
      <c r="C17602" s="51"/>
    </row>
    <row r="17603" spans="3:3" x14ac:dyDescent="0.3">
      <c r="C17603" s="51"/>
    </row>
    <row r="17604" spans="3:3" x14ac:dyDescent="0.3">
      <c r="C17604" s="51"/>
    </row>
    <row r="17605" spans="3:3" x14ac:dyDescent="0.3">
      <c r="C17605" s="51"/>
    </row>
    <row r="17606" spans="3:3" x14ac:dyDescent="0.3">
      <c r="C17606" s="51"/>
    </row>
    <row r="17607" spans="3:3" x14ac:dyDescent="0.3">
      <c r="C17607" s="51"/>
    </row>
    <row r="17608" spans="3:3" x14ac:dyDescent="0.3">
      <c r="C17608" s="51"/>
    </row>
    <row r="17609" spans="3:3" x14ac:dyDescent="0.3">
      <c r="C17609" s="51"/>
    </row>
    <row r="17610" spans="3:3" x14ac:dyDescent="0.3">
      <c r="C17610" s="51"/>
    </row>
    <row r="17611" spans="3:3" x14ac:dyDescent="0.3">
      <c r="C17611" s="51"/>
    </row>
    <row r="17612" spans="3:3" x14ac:dyDescent="0.3">
      <c r="C17612" s="51"/>
    </row>
    <row r="17613" spans="3:3" x14ac:dyDescent="0.3">
      <c r="C17613" s="51"/>
    </row>
    <row r="17614" spans="3:3" x14ac:dyDescent="0.3">
      <c r="C17614" s="51"/>
    </row>
    <row r="17615" spans="3:3" x14ac:dyDescent="0.3">
      <c r="C17615" s="51"/>
    </row>
    <row r="17616" spans="3:3" x14ac:dyDescent="0.3">
      <c r="C17616" s="51"/>
    </row>
    <row r="17617" spans="3:3" x14ac:dyDescent="0.3">
      <c r="C17617" s="51"/>
    </row>
    <row r="17618" spans="3:3" x14ac:dyDescent="0.3">
      <c r="C17618" s="51"/>
    </row>
    <row r="17619" spans="3:3" x14ac:dyDescent="0.3">
      <c r="C17619" s="51"/>
    </row>
    <row r="17620" spans="3:3" x14ac:dyDescent="0.3">
      <c r="C17620" s="51"/>
    </row>
    <row r="17621" spans="3:3" x14ac:dyDescent="0.3">
      <c r="C17621" s="51"/>
    </row>
    <row r="17622" spans="3:3" x14ac:dyDescent="0.3">
      <c r="C17622" s="51"/>
    </row>
    <row r="17623" spans="3:3" x14ac:dyDescent="0.3">
      <c r="C17623" s="51"/>
    </row>
    <row r="17624" spans="3:3" x14ac:dyDescent="0.3">
      <c r="C17624" s="51"/>
    </row>
    <row r="17625" spans="3:3" x14ac:dyDescent="0.3">
      <c r="C17625" s="51"/>
    </row>
    <row r="17626" spans="3:3" x14ac:dyDescent="0.3">
      <c r="C17626" s="51"/>
    </row>
    <row r="17627" spans="3:3" x14ac:dyDescent="0.3">
      <c r="C17627" s="51"/>
    </row>
    <row r="17628" spans="3:3" x14ac:dyDescent="0.3">
      <c r="C17628" s="51"/>
    </row>
    <row r="17629" spans="3:3" x14ac:dyDescent="0.3">
      <c r="C17629" s="51"/>
    </row>
    <row r="17630" spans="3:3" x14ac:dyDescent="0.3">
      <c r="C17630" s="51"/>
    </row>
    <row r="17631" spans="3:3" x14ac:dyDescent="0.3">
      <c r="C17631" s="51"/>
    </row>
    <row r="17632" spans="3:3" x14ac:dyDescent="0.3">
      <c r="C17632" s="51"/>
    </row>
    <row r="17633" spans="3:3" x14ac:dyDescent="0.3">
      <c r="C17633" s="51"/>
    </row>
    <row r="17634" spans="3:3" x14ac:dyDescent="0.3">
      <c r="C17634" s="51"/>
    </row>
    <row r="17635" spans="3:3" x14ac:dyDescent="0.3">
      <c r="C17635" s="51"/>
    </row>
    <row r="17636" spans="3:3" x14ac:dyDescent="0.3">
      <c r="C17636" s="51"/>
    </row>
    <row r="17637" spans="3:3" x14ac:dyDescent="0.3">
      <c r="C17637" s="51"/>
    </row>
    <row r="17638" spans="3:3" x14ac:dyDescent="0.3">
      <c r="C17638" s="51"/>
    </row>
    <row r="17639" spans="3:3" x14ac:dyDescent="0.3">
      <c r="C17639" s="51"/>
    </row>
    <row r="17640" spans="3:3" x14ac:dyDescent="0.3">
      <c r="C17640" s="51"/>
    </row>
    <row r="17641" spans="3:3" x14ac:dyDescent="0.3">
      <c r="C17641" s="51"/>
    </row>
    <row r="17642" spans="3:3" x14ac:dyDescent="0.3">
      <c r="C17642" s="51"/>
    </row>
    <row r="17643" spans="3:3" x14ac:dyDescent="0.3">
      <c r="C17643" s="51"/>
    </row>
    <row r="17644" spans="3:3" x14ac:dyDescent="0.3">
      <c r="C17644" s="51"/>
    </row>
    <row r="17645" spans="3:3" x14ac:dyDescent="0.3">
      <c r="C17645" s="51"/>
    </row>
    <row r="17646" spans="3:3" x14ac:dyDescent="0.3">
      <c r="C17646" s="51"/>
    </row>
    <row r="17647" spans="3:3" x14ac:dyDescent="0.3">
      <c r="C17647" s="51"/>
    </row>
    <row r="17648" spans="3:3" x14ac:dyDescent="0.3">
      <c r="C17648" s="51"/>
    </row>
    <row r="17649" spans="3:3" x14ac:dyDescent="0.3">
      <c r="C17649" s="51"/>
    </row>
    <row r="17650" spans="3:3" x14ac:dyDescent="0.3">
      <c r="C17650" s="51"/>
    </row>
    <row r="17651" spans="3:3" x14ac:dyDescent="0.3">
      <c r="C17651" s="51"/>
    </row>
    <row r="17652" spans="3:3" x14ac:dyDescent="0.3">
      <c r="C17652" s="51"/>
    </row>
    <row r="17653" spans="3:3" x14ac:dyDescent="0.3">
      <c r="C17653" s="51"/>
    </row>
    <row r="17654" spans="3:3" x14ac:dyDescent="0.3">
      <c r="C17654" s="51"/>
    </row>
    <row r="17655" spans="3:3" x14ac:dyDescent="0.3">
      <c r="C17655" s="51"/>
    </row>
    <row r="17656" spans="3:3" x14ac:dyDescent="0.3">
      <c r="C17656" s="51"/>
    </row>
    <row r="17657" spans="3:3" x14ac:dyDescent="0.3">
      <c r="C17657" s="51"/>
    </row>
    <row r="17658" spans="3:3" x14ac:dyDescent="0.3">
      <c r="C17658" s="51"/>
    </row>
    <row r="17659" spans="3:3" x14ac:dyDescent="0.3">
      <c r="C17659" s="51"/>
    </row>
    <row r="17660" spans="3:3" x14ac:dyDescent="0.3">
      <c r="C17660" s="51"/>
    </row>
    <row r="17661" spans="3:3" x14ac:dyDescent="0.3">
      <c r="C17661" s="51"/>
    </row>
    <row r="17662" spans="3:3" x14ac:dyDescent="0.3">
      <c r="C17662" s="51"/>
    </row>
    <row r="17663" spans="3:3" x14ac:dyDescent="0.3">
      <c r="C17663" s="51"/>
    </row>
    <row r="17664" spans="3:3" x14ac:dyDescent="0.3">
      <c r="C17664" s="51"/>
    </row>
    <row r="17665" spans="3:3" x14ac:dyDescent="0.3">
      <c r="C17665" s="51"/>
    </row>
    <row r="17666" spans="3:3" x14ac:dyDescent="0.3">
      <c r="C17666" s="51"/>
    </row>
    <row r="17667" spans="3:3" x14ac:dyDescent="0.3">
      <c r="C17667" s="51"/>
    </row>
    <row r="17668" spans="3:3" x14ac:dyDescent="0.3">
      <c r="C17668" s="51"/>
    </row>
    <row r="17669" spans="3:3" x14ac:dyDescent="0.3">
      <c r="C17669" s="51"/>
    </row>
    <row r="17670" spans="3:3" x14ac:dyDescent="0.3">
      <c r="C17670" s="51"/>
    </row>
    <row r="17671" spans="3:3" x14ac:dyDescent="0.3">
      <c r="C17671" s="51"/>
    </row>
    <row r="17672" spans="3:3" x14ac:dyDescent="0.3">
      <c r="C17672" s="51"/>
    </row>
    <row r="17673" spans="3:3" x14ac:dyDescent="0.3">
      <c r="C17673" s="51"/>
    </row>
    <row r="17674" spans="3:3" x14ac:dyDescent="0.3">
      <c r="C17674" s="51"/>
    </row>
    <row r="17675" spans="3:3" x14ac:dyDescent="0.3">
      <c r="C17675" s="51"/>
    </row>
    <row r="17676" spans="3:3" x14ac:dyDescent="0.3">
      <c r="C17676" s="51"/>
    </row>
    <row r="17677" spans="3:3" x14ac:dyDescent="0.3">
      <c r="C17677" s="51"/>
    </row>
    <row r="17678" spans="3:3" x14ac:dyDescent="0.3">
      <c r="C17678" s="51"/>
    </row>
    <row r="17679" spans="3:3" x14ac:dyDescent="0.3">
      <c r="C17679" s="51"/>
    </row>
    <row r="17680" spans="3:3" x14ac:dyDescent="0.3">
      <c r="C17680" s="51"/>
    </row>
    <row r="17681" spans="3:3" x14ac:dyDescent="0.3">
      <c r="C17681" s="51"/>
    </row>
    <row r="17682" spans="3:3" x14ac:dyDescent="0.3">
      <c r="C17682" s="51"/>
    </row>
    <row r="17683" spans="3:3" x14ac:dyDescent="0.3">
      <c r="C17683" s="51"/>
    </row>
    <row r="17684" spans="3:3" x14ac:dyDescent="0.3">
      <c r="C17684" s="51"/>
    </row>
    <row r="17685" spans="3:3" x14ac:dyDescent="0.3">
      <c r="C17685" s="51"/>
    </row>
    <row r="17686" spans="3:3" x14ac:dyDescent="0.3">
      <c r="C17686" s="51"/>
    </row>
    <row r="17687" spans="3:3" x14ac:dyDescent="0.3">
      <c r="C17687" s="51"/>
    </row>
    <row r="17688" spans="3:3" x14ac:dyDescent="0.3">
      <c r="C17688" s="51"/>
    </row>
    <row r="17689" spans="3:3" x14ac:dyDescent="0.3">
      <c r="C17689" s="51"/>
    </row>
    <row r="17690" spans="3:3" x14ac:dyDescent="0.3">
      <c r="C17690" s="51"/>
    </row>
    <row r="17691" spans="3:3" x14ac:dyDescent="0.3">
      <c r="C17691" s="51"/>
    </row>
    <row r="17692" spans="3:3" x14ac:dyDescent="0.3">
      <c r="C17692" s="51"/>
    </row>
    <row r="17693" spans="3:3" x14ac:dyDescent="0.3">
      <c r="C17693" s="51"/>
    </row>
    <row r="17694" spans="3:3" x14ac:dyDescent="0.3">
      <c r="C17694" s="51"/>
    </row>
    <row r="17695" spans="3:3" x14ac:dyDescent="0.3">
      <c r="C17695" s="51"/>
    </row>
    <row r="17696" spans="3:3" x14ac:dyDescent="0.3">
      <c r="C17696" s="51"/>
    </row>
    <row r="17697" spans="3:3" x14ac:dyDescent="0.3">
      <c r="C17697" s="51"/>
    </row>
    <row r="17698" spans="3:3" x14ac:dyDescent="0.3">
      <c r="C17698" s="51"/>
    </row>
    <row r="17699" spans="3:3" x14ac:dyDescent="0.3">
      <c r="C17699" s="51"/>
    </row>
    <row r="17700" spans="3:3" x14ac:dyDescent="0.3">
      <c r="C17700" s="51"/>
    </row>
    <row r="17701" spans="3:3" x14ac:dyDescent="0.3">
      <c r="C17701" s="51"/>
    </row>
    <row r="17702" spans="3:3" x14ac:dyDescent="0.3">
      <c r="C17702" s="51"/>
    </row>
    <row r="17703" spans="3:3" x14ac:dyDescent="0.3">
      <c r="C17703" s="51"/>
    </row>
    <row r="17704" spans="3:3" x14ac:dyDescent="0.3">
      <c r="C17704" s="51"/>
    </row>
    <row r="17705" spans="3:3" x14ac:dyDescent="0.3">
      <c r="C17705" s="51"/>
    </row>
    <row r="17706" spans="3:3" x14ac:dyDescent="0.3">
      <c r="C17706" s="51"/>
    </row>
    <row r="17707" spans="3:3" x14ac:dyDescent="0.3">
      <c r="C17707" s="51"/>
    </row>
    <row r="17708" spans="3:3" x14ac:dyDescent="0.3">
      <c r="C17708" s="51"/>
    </row>
    <row r="17709" spans="3:3" x14ac:dyDescent="0.3">
      <c r="C17709" s="51"/>
    </row>
    <row r="17710" spans="3:3" x14ac:dyDescent="0.3">
      <c r="C17710" s="51"/>
    </row>
    <row r="17711" spans="3:3" x14ac:dyDescent="0.3">
      <c r="C17711" s="51"/>
    </row>
    <row r="17712" spans="3:3" x14ac:dyDescent="0.3">
      <c r="C17712" s="51"/>
    </row>
    <row r="17713" spans="3:3" x14ac:dyDescent="0.3">
      <c r="C17713" s="51"/>
    </row>
    <row r="17714" spans="3:3" x14ac:dyDescent="0.3">
      <c r="C17714" s="51"/>
    </row>
    <row r="17715" spans="3:3" x14ac:dyDescent="0.3">
      <c r="C17715" s="51"/>
    </row>
    <row r="17716" spans="3:3" x14ac:dyDescent="0.3">
      <c r="C17716" s="51"/>
    </row>
    <row r="17717" spans="3:3" x14ac:dyDescent="0.3">
      <c r="C17717" s="51"/>
    </row>
    <row r="17718" spans="3:3" x14ac:dyDescent="0.3">
      <c r="C17718" s="51"/>
    </row>
    <row r="17719" spans="3:3" x14ac:dyDescent="0.3">
      <c r="C17719" s="51"/>
    </row>
    <row r="17720" spans="3:3" x14ac:dyDescent="0.3">
      <c r="C17720" s="51"/>
    </row>
    <row r="17721" spans="3:3" x14ac:dyDescent="0.3">
      <c r="C17721" s="51"/>
    </row>
    <row r="17722" spans="3:3" x14ac:dyDescent="0.3">
      <c r="C17722" s="51"/>
    </row>
    <row r="17723" spans="3:3" x14ac:dyDescent="0.3">
      <c r="C17723" s="51"/>
    </row>
    <row r="17724" spans="3:3" x14ac:dyDescent="0.3">
      <c r="C17724" s="51"/>
    </row>
    <row r="17725" spans="3:3" x14ac:dyDescent="0.3">
      <c r="C17725" s="51"/>
    </row>
    <row r="17726" spans="3:3" x14ac:dyDescent="0.3">
      <c r="C17726" s="51"/>
    </row>
    <row r="17727" spans="3:3" x14ac:dyDescent="0.3">
      <c r="C17727" s="51"/>
    </row>
    <row r="17728" spans="3:3" x14ac:dyDescent="0.3">
      <c r="C17728" s="51"/>
    </row>
    <row r="17729" spans="3:3" x14ac:dyDescent="0.3">
      <c r="C17729" s="51"/>
    </row>
    <row r="17730" spans="3:3" x14ac:dyDescent="0.3">
      <c r="C17730" s="51"/>
    </row>
    <row r="17731" spans="3:3" x14ac:dyDescent="0.3">
      <c r="C17731" s="51"/>
    </row>
    <row r="17732" spans="3:3" x14ac:dyDescent="0.3">
      <c r="C17732" s="51"/>
    </row>
    <row r="17733" spans="3:3" x14ac:dyDescent="0.3">
      <c r="C17733" s="51"/>
    </row>
    <row r="17734" spans="3:3" x14ac:dyDescent="0.3">
      <c r="C17734" s="51"/>
    </row>
    <row r="17735" spans="3:3" x14ac:dyDescent="0.3">
      <c r="C17735" s="51"/>
    </row>
    <row r="17736" spans="3:3" x14ac:dyDescent="0.3">
      <c r="C17736" s="51"/>
    </row>
    <row r="17737" spans="3:3" x14ac:dyDescent="0.3">
      <c r="C17737" s="51"/>
    </row>
    <row r="17738" spans="3:3" x14ac:dyDescent="0.3">
      <c r="C17738" s="51"/>
    </row>
    <row r="17739" spans="3:3" x14ac:dyDescent="0.3">
      <c r="C17739" s="51"/>
    </row>
    <row r="17740" spans="3:3" x14ac:dyDescent="0.3">
      <c r="C17740" s="51"/>
    </row>
    <row r="17741" spans="3:3" x14ac:dyDescent="0.3">
      <c r="C17741" s="51"/>
    </row>
    <row r="17742" spans="3:3" x14ac:dyDescent="0.3">
      <c r="C17742" s="51"/>
    </row>
    <row r="17743" spans="3:3" x14ac:dyDescent="0.3">
      <c r="C17743" s="51"/>
    </row>
    <row r="17744" spans="3:3" x14ac:dyDescent="0.3">
      <c r="C17744" s="51"/>
    </row>
    <row r="17745" spans="3:3" x14ac:dyDescent="0.3">
      <c r="C17745" s="51"/>
    </row>
    <row r="17746" spans="3:3" x14ac:dyDescent="0.3">
      <c r="C17746" s="51"/>
    </row>
    <row r="17747" spans="3:3" x14ac:dyDescent="0.3">
      <c r="C17747" s="51"/>
    </row>
    <row r="17748" spans="3:3" x14ac:dyDescent="0.3">
      <c r="C17748" s="51"/>
    </row>
    <row r="17749" spans="3:3" x14ac:dyDescent="0.3">
      <c r="C17749" s="51"/>
    </row>
    <row r="17750" spans="3:3" x14ac:dyDescent="0.3">
      <c r="C17750" s="51"/>
    </row>
    <row r="17751" spans="3:3" x14ac:dyDescent="0.3">
      <c r="C17751" s="51"/>
    </row>
    <row r="17752" spans="3:3" x14ac:dyDescent="0.3">
      <c r="C17752" s="51"/>
    </row>
    <row r="17753" spans="3:3" x14ac:dyDescent="0.3">
      <c r="C17753" s="51"/>
    </row>
    <row r="17754" spans="3:3" x14ac:dyDescent="0.3">
      <c r="C17754" s="51"/>
    </row>
    <row r="17755" spans="3:3" x14ac:dyDescent="0.3">
      <c r="C17755" s="51"/>
    </row>
    <row r="17756" spans="3:3" x14ac:dyDescent="0.3">
      <c r="C17756" s="51"/>
    </row>
    <row r="17757" spans="3:3" x14ac:dyDescent="0.3">
      <c r="C17757" s="51"/>
    </row>
    <row r="17758" spans="3:3" x14ac:dyDescent="0.3">
      <c r="C17758" s="51"/>
    </row>
    <row r="17759" spans="3:3" x14ac:dyDescent="0.3">
      <c r="C17759" s="51"/>
    </row>
    <row r="17760" spans="3:3" x14ac:dyDescent="0.3">
      <c r="C17760" s="51"/>
    </row>
    <row r="17761" spans="3:3" x14ac:dyDescent="0.3">
      <c r="C17761" s="51"/>
    </row>
    <row r="17762" spans="3:3" x14ac:dyDescent="0.3">
      <c r="C17762" s="51"/>
    </row>
    <row r="17763" spans="3:3" x14ac:dyDescent="0.3">
      <c r="C17763" s="51"/>
    </row>
    <row r="17764" spans="3:3" x14ac:dyDescent="0.3">
      <c r="C17764" s="51"/>
    </row>
    <row r="17765" spans="3:3" x14ac:dyDescent="0.3">
      <c r="C17765" s="51"/>
    </row>
    <row r="17766" spans="3:3" x14ac:dyDescent="0.3">
      <c r="C17766" s="51"/>
    </row>
    <row r="17767" spans="3:3" x14ac:dyDescent="0.3">
      <c r="C17767" s="51"/>
    </row>
    <row r="17768" spans="3:3" x14ac:dyDescent="0.3">
      <c r="C17768" s="51"/>
    </row>
    <row r="17769" spans="3:3" x14ac:dyDescent="0.3">
      <c r="C17769" s="51"/>
    </row>
    <row r="17770" spans="3:3" x14ac:dyDescent="0.3">
      <c r="C17770" s="51"/>
    </row>
    <row r="17771" spans="3:3" x14ac:dyDescent="0.3">
      <c r="C17771" s="51"/>
    </row>
    <row r="17772" spans="3:3" x14ac:dyDescent="0.3">
      <c r="C17772" s="51"/>
    </row>
    <row r="17773" spans="3:3" x14ac:dyDescent="0.3">
      <c r="C17773" s="51"/>
    </row>
    <row r="17774" spans="3:3" x14ac:dyDescent="0.3">
      <c r="C17774" s="51"/>
    </row>
    <row r="17775" spans="3:3" x14ac:dyDescent="0.3">
      <c r="C17775" s="51"/>
    </row>
    <row r="17776" spans="3:3" x14ac:dyDescent="0.3">
      <c r="C17776" s="51"/>
    </row>
    <row r="17777" spans="3:3" x14ac:dyDescent="0.3">
      <c r="C17777" s="51"/>
    </row>
    <row r="17778" spans="3:3" x14ac:dyDescent="0.3">
      <c r="C17778" s="51"/>
    </row>
    <row r="17779" spans="3:3" x14ac:dyDescent="0.3">
      <c r="C17779" s="51"/>
    </row>
    <row r="17780" spans="3:3" x14ac:dyDescent="0.3">
      <c r="C17780" s="51"/>
    </row>
    <row r="17781" spans="3:3" x14ac:dyDescent="0.3">
      <c r="C17781" s="51"/>
    </row>
    <row r="17782" spans="3:3" x14ac:dyDescent="0.3">
      <c r="C17782" s="51"/>
    </row>
    <row r="17783" spans="3:3" x14ac:dyDescent="0.3">
      <c r="C17783" s="51"/>
    </row>
    <row r="17784" spans="3:3" x14ac:dyDescent="0.3">
      <c r="C17784" s="51"/>
    </row>
    <row r="17785" spans="3:3" x14ac:dyDescent="0.3">
      <c r="C17785" s="51"/>
    </row>
    <row r="17786" spans="3:3" x14ac:dyDescent="0.3">
      <c r="C17786" s="51"/>
    </row>
    <row r="17787" spans="3:3" x14ac:dyDescent="0.3">
      <c r="C17787" s="51"/>
    </row>
    <row r="17788" spans="3:3" x14ac:dyDescent="0.3">
      <c r="C17788" s="51"/>
    </row>
    <row r="17789" spans="3:3" x14ac:dyDescent="0.3">
      <c r="C17789" s="51"/>
    </row>
    <row r="17790" spans="3:3" x14ac:dyDescent="0.3">
      <c r="C17790" s="51"/>
    </row>
    <row r="17791" spans="3:3" x14ac:dyDescent="0.3">
      <c r="C17791" s="51"/>
    </row>
    <row r="17792" spans="3:3" x14ac:dyDescent="0.3">
      <c r="C17792" s="51"/>
    </row>
    <row r="17793" spans="3:3" x14ac:dyDescent="0.3">
      <c r="C17793" s="51"/>
    </row>
    <row r="17794" spans="3:3" x14ac:dyDescent="0.3">
      <c r="C17794" s="51"/>
    </row>
    <row r="17795" spans="3:3" x14ac:dyDescent="0.3">
      <c r="C17795" s="51"/>
    </row>
    <row r="17796" spans="3:3" x14ac:dyDescent="0.3">
      <c r="C17796" s="51"/>
    </row>
    <row r="17797" spans="3:3" x14ac:dyDescent="0.3">
      <c r="C17797" s="51"/>
    </row>
    <row r="17798" spans="3:3" x14ac:dyDescent="0.3">
      <c r="C17798" s="51"/>
    </row>
    <row r="17799" spans="3:3" x14ac:dyDescent="0.3">
      <c r="C17799" s="51"/>
    </row>
    <row r="17800" spans="3:3" x14ac:dyDescent="0.3">
      <c r="C17800" s="51"/>
    </row>
    <row r="17801" spans="3:3" x14ac:dyDescent="0.3">
      <c r="C17801" s="51"/>
    </row>
    <row r="17802" spans="3:3" x14ac:dyDescent="0.3">
      <c r="C17802" s="51"/>
    </row>
    <row r="17803" spans="3:3" x14ac:dyDescent="0.3">
      <c r="C17803" s="51"/>
    </row>
    <row r="17804" spans="3:3" x14ac:dyDescent="0.3">
      <c r="C17804" s="51"/>
    </row>
    <row r="17805" spans="3:3" x14ac:dyDescent="0.3">
      <c r="C17805" s="51"/>
    </row>
    <row r="17806" spans="3:3" x14ac:dyDescent="0.3">
      <c r="C17806" s="51"/>
    </row>
    <row r="17807" spans="3:3" x14ac:dyDescent="0.3">
      <c r="C17807" s="51"/>
    </row>
    <row r="17808" spans="3:3" x14ac:dyDescent="0.3">
      <c r="C17808" s="51"/>
    </row>
    <row r="17809" spans="3:3" x14ac:dyDescent="0.3">
      <c r="C17809" s="51"/>
    </row>
    <row r="17810" spans="3:3" x14ac:dyDescent="0.3">
      <c r="C17810" s="51"/>
    </row>
    <row r="17811" spans="3:3" x14ac:dyDescent="0.3">
      <c r="C17811" s="51"/>
    </row>
    <row r="17812" spans="3:3" x14ac:dyDescent="0.3">
      <c r="C17812" s="51"/>
    </row>
    <row r="17813" spans="3:3" x14ac:dyDescent="0.3">
      <c r="C17813" s="51"/>
    </row>
    <row r="17814" spans="3:3" x14ac:dyDescent="0.3">
      <c r="C17814" s="51"/>
    </row>
    <row r="17815" spans="3:3" x14ac:dyDescent="0.3">
      <c r="C17815" s="51"/>
    </row>
    <row r="17816" spans="3:3" x14ac:dyDescent="0.3">
      <c r="C17816" s="51"/>
    </row>
    <row r="17817" spans="3:3" x14ac:dyDescent="0.3">
      <c r="C17817" s="51"/>
    </row>
    <row r="17818" spans="3:3" x14ac:dyDescent="0.3">
      <c r="C17818" s="51"/>
    </row>
    <row r="17819" spans="3:3" x14ac:dyDescent="0.3">
      <c r="C17819" s="51"/>
    </row>
    <row r="17820" spans="3:3" x14ac:dyDescent="0.3">
      <c r="C17820" s="51"/>
    </row>
    <row r="17821" spans="3:3" x14ac:dyDescent="0.3">
      <c r="C17821" s="51"/>
    </row>
    <row r="17822" spans="3:3" x14ac:dyDescent="0.3">
      <c r="C17822" s="51"/>
    </row>
    <row r="17823" spans="3:3" x14ac:dyDescent="0.3">
      <c r="C17823" s="51"/>
    </row>
    <row r="17824" spans="3:3" x14ac:dyDescent="0.3">
      <c r="C17824" s="51"/>
    </row>
    <row r="17825" spans="3:3" x14ac:dyDescent="0.3">
      <c r="C17825" s="51"/>
    </row>
    <row r="17826" spans="3:3" x14ac:dyDescent="0.3">
      <c r="C17826" s="51"/>
    </row>
    <row r="17827" spans="3:3" x14ac:dyDescent="0.3">
      <c r="C17827" s="51"/>
    </row>
    <row r="17828" spans="3:3" x14ac:dyDescent="0.3">
      <c r="C17828" s="51"/>
    </row>
    <row r="17829" spans="3:3" x14ac:dyDescent="0.3">
      <c r="C17829" s="51"/>
    </row>
    <row r="17830" spans="3:3" x14ac:dyDescent="0.3">
      <c r="C17830" s="51"/>
    </row>
    <row r="17831" spans="3:3" x14ac:dyDescent="0.3">
      <c r="C17831" s="51"/>
    </row>
    <row r="17832" spans="3:3" x14ac:dyDescent="0.3">
      <c r="C17832" s="51"/>
    </row>
    <row r="17833" spans="3:3" x14ac:dyDescent="0.3">
      <c r="C17833" s="51"/>
    </row>
    <row r="17834" spans="3:3" x14ac:dyDescent="0.3">
      <c r="C17834" s="51"/>
    </row>
    <row r="17835" spans="3:3" x14ac:dyDescent="0.3">
      <c r="C17835" s="51"/>
    </row>
    <row r="17836" spans="3:3" x14ac:dyDescent="0.3">
      <c r="C17836" s="51"/>
    </row>
    <row r="17837" spans="3:3" x14ac:dyDescent="0.3">
      <c r="C17837" s="51"/>
    </row>
    <row r="17838" spans="3:3" x14ac:dyDescent="0.3">
      <c r="C17838" s="51"/>
    </row>
    <row r="17839" spans="3:3" x14ac:dyDescent="0.3">
      <c r="C17839" s="51"/>
    </row>
    <row r="17840" spans="3:3" x14ac:dyDescent="0.3">
      <c r="C17840" s="51"/>
    </row>
    <row r="17841" spans="3:3" x14ac:dyDescent="0.3">
      <c r="C17841" s="51"/>
    </row>
    <row r="17842" spans="3:3" x14ac:dyDescent="0.3">
      <c r="C17842" s="51"/>
    </row>
    <row r="17843" spans="3:3" x14ac:dyDescent="0.3">
      <c r="C17843" s="51"/>
    </row>
    <row r="17844" spans="3:3" x14ac:dyDescent="0.3">
      <c r="C17844" s="51"/>
    </row>
    <row r="17845" spans="3:3" x14ac:dyDescent="0.3">
      <c r="C17845" s="51"/>
    </row>
    <row r="17846" spans="3:3" x14ac:dyDescent="0.3">
      <c r="C17846" s="51"/>
    </row>
    <row r="17847" spans="3:3" x14ac:dyDescent="0.3">
      <c r="C17847" s="51"/>
    </row>
    <row r="17848" spans="3:3" x14ac:dyDescent="0.3">
      <c r="C17848" s="51"/>
    </row>
    <row r="17849" spans="3:3" x14ac:dyDescent="0.3">
      <c r="C17849" s="51"/>
    </row>
    <row r="17850" spans="3:3" x14ac:dyDescent="0.3">
      <c r="C17850" s="51"/>
    </row>
    <row r="17851" spans="3:3" x14ac:dyDescent="0.3">
      <c r="C17851" s="51"/>
    </row>
    <row r="17852" spans="3:3" x14ac:dyDescent="0.3">
      <c r="C17852" s="51"/>
    </row>
    <row r="17853" spans="3:3" x14ac:dyDescent="0.3">
      <c r="C17853" s="51"/>
    </row>
    <row r="17854" spans="3:3" x14ac:dyDescent="0.3">
      <c r="C17854" s="51"/>
    </row>
    <row r="17855" spans="3:3" x14ac:dyDescent="0.3">
      <c r="C17855" s="51"/>
    </row>
    <row r="17856" spans="3:3" x14ac:dyDescent="0.3">
      <c r="C17856" s="51"/>
    </row>
    <row r="17857" spans="3:3" x14ac:dyDescent="0.3">
      <c r="C17857" s="51"/>
    </row>
    <row r="17858" spans="3:3" x14ac:dyDescent="0.3">
      <c r="C17858" s="51"/>
    </row>
    <row r="17859" spans="3:3" x14ac:dyDescent="0.3">
      <c r="C17859" s="51"/>
    </row>
    <row r="17860" spans="3:3" x14ac:dyDescent="0.3">
      <c r="C17860" s="51"/>
    </row>
    <row r="17861" spans="3:3" x14ac:dyDescent="0.3">
      <c r="C17861" s="51"/>
    </row>
    <row r="17862" spans="3:3" x14ac:dyDescent="0.3">
      <c r="C17862" s="51"/>
    </row>
    <row r="17863" spans="3:3" x14ac:dyDescent="0.3">
      <c r="C17863" s="51"/>
    </row>
    <row r="17864" spans="3:3" x14ac:dyDescent="0.3">
      <c r="C17864" s="51"/>
    </row>
    <row r="17865" spans="3:3" x14ac:dyDescent="0.3">
      <c r="C17865" s="51"/>
    </row>
    <row r="17866" spans="3:3" x14ac:dyDescent="0.3">
      <c r="C17866" s="51"/>
    </row>
    <row r="17867" spans="3:3" x14ac:dyDescent="0.3">
      <c r="C17867" s="51"/>
    </row>
    <row r="17868" spans="3:3" x14ac:dyDescent="0.3">
      <c r="C17868" s="51"/>
    </row>
    <row r="17869" spans="3:3" x14ac:dyDescent="0.3">
      <c r="C17869" s="51"/>
    </row>
    <row r="17870" spans="3:3" x14ac:dyDescent="0.3">
      <c r="C17870" s="51"/>
    </row>
    <row r="17871" spans="3:3" x14ac:dyDescent="0.3">
      <c r="C17871" s="51"/>
    </row>
    <row r="17872" spans="3:3" x14ac:dyDescent="0.3">
      <c r="C17872" s="51"/>
    </row>
    <row r="17873" spans="3:3" x14ac:dyDescent="0.3">
      <c r="C17873" s="51"/>
    </row>
    <row r="17874" spans="3:3" x14ac:dyDescent="0.3">
      <c r="C17874" s="51"/>
    </row>
    <row r="17875" spans="3:3" x14ac:dyDescent="0.3">
      <c r="C17875" s="51"/>
    </row>
    <row r="17876" spans="3:3" x14ac:dyDescent="0.3">
      <c r="C17876" s="51"/>
    </row>
    <row r="17877" spans="3:3" x14ac:dyDescent="0.3">
      <c r="C17877" s="51"/>
    </row>
    <row r="17878" spans="3:3" x14ac:dyDescent="0.3">
      <c r="C17878" s="51"/>
    </row>
    <row r="17879" spans="3:3" x14ac:dyDescent="0.3">
      <c r="C17879" s="51"/>
    </row>
    <row r="17880" spans="3:3" x14ac:dyDescent="0.3">
      <c r="C17880" s="51"/>
    </row>
    <row r="17881" spans="3:3" x14ac:dyDescent="0.3">
      <c r="C17881" s="51"/>
    </row>
    <row r="17882" spans="3:3" x14ac:dyDescent="0.3">
      <c r="C17882" s="51"/>
    </row>
    <row r="17883" spans="3:3" x14ac:dyDescent="0.3">
      <c r="C17883" s="51"/>
    </row>
    <row r="17884" spans="3:3" x14ac:dyDescent="0.3">
      <c r="C17884" s="51"/>
    </row>
    <row r="17885" spans="3:3" x14ac:dyDescent="0.3">
      <c r="C17885" s="51"/>
    </row>
    <row r="17886" spans="3:3" x14ac:dyDescent="0.3">
      <c r="C17886" s="51"/>
    </row>
    <row r="17887" spans="3:3" x14ac:dyDescent="0.3">
      <c r="C17887" s="51"/>
    </row>
    <row r="17888" spans="3:3" x14ac:dyDescent="0.3">
      <c r="C17888" s="51"/>
    </row>
    <row r="17889" spans="3:3" x14ac:dyDescent="0.3">
      <c r="C17889" s="51"/>
    </row>
    <row r="17890" spans="3:3" x14ac:dyDescent="0.3">
      <c r="C17890" s="51"/>
    </row>
    <row r="17891" spans="3:3" x14ac:dyDescent="0.3">
      <c r="C17891" s="51"/>
    </row>
    <row r="17892" spans="3:3" x14ac:dyDescent="0.3">
      <c r="C17892" s="51"/>
    </row>
    <row r="17893" spans="3:3" x14ac:dyDescent="0.3">
      <c r="C17893" s="51"/>
    </row>
    <row r="17894" spans="3:3" x14ac:dyDescent="0.3">
      <c r="C17894" s="51"/>
    </row>
    <row r="17895" spans="3:3" x14ac:dyDescent="0.3">
      <c r="C17895" s="51"/>
    </row>
    <row r="17896" spans="3:3" x14ac:dyDescent="0.3">
      <c r="C17896" s="51"/>
    </row>
    <row r="17897" spans="3:3" x14ac:dyDescent="0.3">
      <c r="C17897" s="51"/>
    </row>
    <row r="17898" spans="3:3" x14ac:dyDescent="0.3">
      <c r="C17898" s="51"/>
    </row>
    <row r="17899" spans="3:3" x14ac:dyDescent="0.3">
      <c r="C17899" s="51"/>
    </row>
    <row r="17900" spans="3:3" x14ac:dyDescent="0.3">
      <c r="C17900" s="51"/>
    </row>
    <row r="17901" spans="3:3" x14ac:dyDescent="0.3">
      <c r="C17901" s="51"/>
    </row>
    <row r="17902" spans="3:3" x14ac:dyDescent="0.3">
      <c r="C17902" s="51"/>
    </row>
    <row r="17903" spans="3:3" x14ac:dyDescent="0.3">
      <c r="C17903" s="51"/>
    </row>
    <row r="17904" spans="3:3" x14ac:dyDescent="0.3">
      <c r="C17904" s="51"/>
    </row>
    <row r="17905" spans="3:3" x14ac:dyDescent="0.3">
      <c r="C17905" s="51"/>
    </row>
    <row r="17906" spans="3:3" x14ac:dyDescent="0.3">
      <c r="C17906" s="51"/>
    </row>
    <row r="17907" spans="3:3" x14ac:dyDescent="0.3">
      <c r="C17907" s="51"/>
    </row>
    <row r="17908" spans="3:3" x14ac:dyDescent="0.3">
      <c r="C17908" s="51"/>
    </row>
    <row r="17909" spans="3:3" x14ac:dyDescent="0.3">
      <c r="C17909" s="51"/>
    </row>
    <row r="17910" spans="3:3" x14ac:dyDescent="0.3">
      <c r="C17910" s="51"/>
    </row>
    <row r="17911" spans="3:3" x14ac:dyDescent="0.3">
      <c r="C17911" s="51"/>
    </row>
    <row r="17912" spans="3:3" x14ac:dyDescent="0.3">
      <c r="C17912" s="51"/>
    </row>
    <row r="17913" spans="3:3" x14ac:dyDescent="0.3">
      <c r="C17913" s="51"/>
    </row>
    <row r="17914" spans="3:3" x14ac:dyDescent="0.3">
      <c r="C17914" s="51"/>
    </row>
    <row r="17915" spans="3:3" x14ac:dyDescent="0.3">
      <c r="C17915" s="51"/>
    </row>
    <row r="17916" spans="3:3" x14ac:dyDescent="0.3">
      <c r="C17916" s="51"/>
    </row>
    <row r="17917" spans="3:3" x14ac:dyDescent="0.3">
      <c r="C17917" s="51"/>
    </row>
    <row r="17918" spans="3:3" x14ac:dyDescent="0.3">
      <c r="C17918" s="51"/>
    </row>
    <row r="17919" spans="3:3" x14ac:dyDescent="0.3">
      <c r="C17919" s="51"/>
    </row>
    <row r="17920" spans="3:3" x14ac:dyDescent="0.3">
      <c r="C17920" s="51"/>
    </row>
    <row r="17921" spans="3:8" x14ac:dyDescent="0.3">
      <c r="C17921" s="51"/>
    </row>
    <row r="17922" spans="3:8" x14ac:dyDescent="0.3">
      <c r="C17922" s="51"/>
      <c r="G17922" s="52"/>
      <c r="H17922" s="52"/>
    </row>
    <row r="17923" spans="3:8" x14ac:dyDescent="0.3">
      <c r="C17923" s="51"/>
    </row>
    <row r="17924" spans="3:8" x14ac:dyDescent="0.3">
      <c r="C17924" s="51"/>
    </row>
    <row r="17925" spans="3:8" x14ac:dyDescent="0.3">
      <c r="C17925" s="51"/>
    </row>
    <row r="17926" spans="3:8" x14ac:dyDescent="0.3">
      <c r="C17926" s="51"/>
    </row>
    <row r="17927" spans="3:8" x14ac:dyDescent="0.3">
      <c r="C17927" s="51"/>
    </row>
    <row r="17928" spans="3:8" x14ac:dyDescent="0.3">
      <c r="C17928" s="51"/>
    </row>
    <row r="17929" spans="3:8" x14ac:dyDescent="0.3">
      <c r="C17929" s="51"/>
    </row>
    <row r="17930" spans="3:8" x14ac:dyDescent="0.3">
      <c r="C17930" s="51"/>
    </row>
    <row r="17931" spans="3:8" x14ac:dyDescent="0.3">
      <c r="C17931" s="51"/>
    </row>
    <row r="17932" spans="3:8" x14ac:dyDescent="0.3">
      <c r="C17932" s="51"/>
    </row>
    <row r="17933" spans="3:8" x14ac:dyDescent="0.3">
      <c r="C17933" s="51"/>
    </row>
    <row r="17934" spans="3:8" x14ac:dyDescent="0.3">
      <c r="C17934" s="51"/>
    </row>
    <row r="17935" spans="3:8" x14ac:dyDescent="0.3">
      <c r="C17935" s="51"/>
    </row>
    <row r="17936" spans="3:8" x14ac:dyDescent="0.3">
      <c r="C17936" s="51"/>
    </row>
    <row r="17937" spans="3:3" x14ac:dyDescent="0.3">
      <c r="C17937" s="51"/>
    </row>
    <row r="17938" spans="3:3" x14ac:dyDescent="0.3">
      <c r="C17938" s="51"/>
    </row>
    <row r="17939" spans="3:3" x14ac:dyDescent="0.3">
      <c r="C17939" s="51"/>
    </row>
    <row r="17940" spans="3:3" x14ac:dyDescent="0.3">
      <c r="C17940" s="51"/>
    </row>
    <row r="17941" spans="3:3" x14ac:dyDescent="0.3">
      <c r="C17941" s="51"/>
    </row>
    <row r="17942" spans="3:3" x14ac:dyDescent="0.3">
      <c r="C17942" s="51"/>
    </row>
    <row r="17943" spans="3:3" x14ac:dyDescent="0.3">
      <c r="C17943" s="51"/>
    </row>
    <row r="17944" spans="3:3" x14ac:dyDescent="0.3">
      <c r="C17944" s="51"/>
    </row>
    <row r="17945" spans="3:3" x14ac:dyDescent="0.3">
      <c r="C17945" s="51"/>
    </row>
    <row r="17946" spans="3:3" x14ac:dyDescent="0.3">
      <c r="C17946" s="51"/>
    </row>
    <row r="17947" spans="3:3" x14ac:dyDescent="0.3">
      <c r="C17947" s="51"/>
    </row>
    <row r="17948" spans="3:3" x14ac:dyDescent="0.3">
      <c r="C17948" s="51"/>
    </row>
    <row r="17949" spans="3:3" x14ac:dyDescent="0.3">
      <c r="C17949" s="51"/>
    </row>
    <row r="17950" spans="3:3" x14ac:dyDescent="0.3">
      <c r="C17950" s="51"/>
    </row>
    <row r="17951" spans="3:3" x14ac:dyDescent="0.3">
      <c r="C17951" s="51"/>
    </row>
    <row r="17952" spans="3:3" x14ac:dyDescent="0.3">
      <c r="C17952" s="51"/>
    </row>
    <row r="17953" spans="3:3" x14ac:dyDescent="0.3">
      <c r="C17953" s="51"/>
    </row>
    <row r="17954" spans="3:3" x14ac:dyDescent="0.3">
      <c r="C17954" s="51"/>
    </row>
    <row r="17955" spans="3:3" x14ac:dyDescent="0.3">
      <c r="C17955" s="51"/>
    </row>
    <row r="17956" spans="3:3" x14ac:dyDescent="0.3">
      <c r="C17956" s="51"/>
    </row>
    <row r="17957" spans="3:3" x14ac:dyDescent="0.3">
      <c r="C17957" s="51"/>
    </row>
    <row r="17958" spans="3:3" x14ac:dyDescent="0.3">
      <c r="C17958" s="51"/>
    </row>
    <row r="17959" spans="3:3" x14ac:dyDescent="0.3">
      <c r="C17959" s="51"/>
    </row>
    <row r="17960" spans="3:3" x14ac:dyDescent="0.3">
      <c r="C17960" s="51"/>
    </row>
    <row r="17961" spans="3:3" x14ac:dyDescent="0.3">
      <c r="C17961" s="51"/>
    </row>
    <row r="17962" spans="3:3" x14ac:dyDescent="0.3">
      <c r="C17962" s="51"/>
    </row>
    <row r="17963" spans="3:3" x14ac:dyDescent="0.3">
      <c r="C17963" s="51"/>
    </row>
    <row r="17964" spans="3:3" x14ac:dyDescent="0.3">
      <c r="C17964" s="51"/>
    </row>
    <row r="17965" spans="3:3" x14ac:dyDescent="0.3">
      <c r="C17965" s="51"/>
    </row>
    <row r="17966" spans="3:3" x14ac:dyDescent="0.3">
      <c r="C17966" s="51"/>
    </row>
    <row r="17967" spans="3:3" x14ac:dyDescent="0.3">
      <c r="C17967" s="51"/>
    </row>
    <row r="17968" spans="3:3" x14ac:dyDescent="0.3">
      <c r="C17968" s="51"/>
    </row>
    <row r="17969" spans="3:3" x14ac:dyDescent="0.3">
      <c r="C17969" s="51"/>
    </row>
    <row r="17970" spans="3:3" x14ac:dyDescent="0.3">
      <c r="C17970" s="51"/>
    </row>
    <row r="17971" spans="3:3" x14ac:dyDescent="0.3">
      <c r="C17971" s="51"/>
    </row>
    <row r="17972" spans="3:3" x14ac:dyDescent="0.3">
      <c r="C17972" s="51"/>
    </row>
    <row r="17973" spans="3:3" x14ac:dyDescent="0.3">
      <c r="C17973" s="51"/>
    </row>
    <row r="17974" spans="3:3" x14ac:dyDescent="0.3">
      <c r="C17974" s="51"/>
    </row>
    <row r="17975" spans="3:3" x14ac:dyDescent="0.3">
      <c r="C17975" s="51"/>
    </row>
    <row r="17976" spans="3:3" x14ac:dyDescent="0.3">
      <c r="C17976" s="51"/>
    </row>
    <row r="17977" spans="3:3" x14ac:dyDescent="0.3">
      <c r="C17977" s="51"/>
    </row>
    <row r="17978" spans="3:3" x14ac:dyDescent="0.3">
      <c r="C17978" s="51"/>
    </row>
    <row r="17979" spans="3:3" x14ac:dyDescent="0.3">
      <c r="C17979" s="51"/>
    </row>
    <row r="17980" spans="3:3" x14ac:dyDescent="0.3">
      <c r="C17980" s="51"/>
    </row>
    <row r="17981" spans="3:3" x14ac:dyDescent="0.3">
      <c r="C17981" s="51"/>
    </row>
    <row r="17982" spans="3:3" x14ac:dyDescent="0.3">
      <c r="C17982" s="51"/>
    </row>
    <row r="17983" spans="3:3" x14ac:dyDescent="0.3">
      <c r="C17983" s="51"/>
    </row>
    <row r="17984" spans="3:3" x14ac:dyDescent="0.3">
      <c r="C17984" s="51"/>
    </row>
    <row r="17985" spans="3:3" x14ac:dyDescent="0.3">
      <c r="C17985" s="51"/>
    </row>
    <row r="17986" spans="3:3" x14ac:dyDescent="0.3">
      <c r="C17986" s="51"/>
    </row>
    <row r="17987" spans="3:3" x14ac:dyDescent="0.3">
      <c r="C17987" s="51"/>
    </row>
    <row r="17988" spans="3:3" x14ac:dyDescent="0.3">
      <c r="C17988" s="51"/>
    </row>
    <row r="17989" spans="3:3" x14ac:dyDescent="0.3">
      <c r="C17989" s="51"/>
    </row>
    <row r="17990" spans="3:3" x14ac:dyDescent="0.3">
      <c r="C17990" s="51"/>
    </row>
    <row r="17991" spans="3:3" x14ac:dyDescent="0.3">
      <c r="C17991" s="51"/>
    </row>
    <row r="17992" spans="3:3" x14ac:dyDescent="0.3">
      <c r="C17992" s="51"/>
    </row>
    <row r="17993" spans="3:3" x14ac:dyDescent="0.3">
      <c r="C17993" s="51"/>
    </row>
    <row r="17994" spans="3:3" x14ac:dyDescent="0.3">
      <c r="C17994" s="51"/>
    </row>
    <row r="17995" spans="3:3" x14ac:dyDescent="0.3">
      <c r="C17995" s="51"/>
    </row>
    <row r="17996" spans="3:3" x14ac:dyDescent="0.3">
      <c r="C17996" s="51"/>
    </row>
    <row r="17997" spans="3:3" x14ac:dyDescent="0.3">
      <c r="C17997" s="51"/>
    </row>
    <row r="17998" spans="3:3" x14ac:dyDescent="0.3">
      <c r="C17998" s="51"/>
    </row>
    <row r="17999" spans="3:3" x14ac:dyDescent="0.3">
      <c r="C17999" s="51"/>
    </row>
    <row r="18000" spans="3:3" x14ac:dyDescent="0.3">
      <c r="C18000" s="51"/>
    </row>
    <row r="18001" spans="3:3" x14ac:dyDescent="0.3">
      <c r="C18001" s="51"/>
    </row>
    <row r="18002" spans="3:3" x14ac:dyDescent="0.3">
      <c r="C18002" s="51"/>
    </row>
    <row r="18003" spans="3:3" x14ac:dyDescent="0.3">
      <c r="C18003" s="51"/>
    </row>
    <row r="18004" spans="3:3" x14ac:dyDescent="0.3">
      <c r="C18004" s="51"/>
    </row>
    <row r="18005" spans="3:3" x14ac:dyDescent="0.3">
      <c r="C18005" s="51"/>
    </row>
    <row r="18006" spans="3:3" x14ac:dyDescent="0.3">
      <c r="C18006" s="51"/>
    </row>
    <row r="18007" spans="3:3" x14ac:dyDescent="0.3">
      <c r="C18007" s="51"/>
    </row>
    <row r="18008" spans="3:3" x14ac:dyDescent="0.3">
      <c r="C18008" s="51"/>
    </row>
    <row r="18009" spans="3:3" x14ac:dyDescent="0.3">
      <c r="C18009" s="51"/>
    </row>
    <row r="18010" spans="3:3" x14ac:dyDescent="0.3">
      <c r="C18010" s="51"/>
    </row>
    <row r="18011" spans="3:3" x14ac:dyDescent="0.3">
      <c r="C18011" s="51"/>
    </row>
    <row r="18012" spans="3:3" x14ac:dyDescent="0.3">
      <c r="C18012" s="51"/>
    </row>
    <row r="18013" spans="3:3" x14ac:dyDescent="0.3">
      <c r="C18013" s="51"/>
    </row>
    <row r="18014" spans="3:3" x14ac:dyDescent="0.3">
      <c r="C18014" s="51"/>
    </row>
    <row r="18015" spans="3:3" x14ac:dyDescent="0.3">
      <c r="C18015" s="51"/>
    </row>
    <row r="18016" spans="3:3" x14ac:dyDescent="0.3">
      <c r="C18016" s="51"/>
    </row>
    <row r="18017" spans="3:3" x14ac:dyDescent="0.3">
      <c r="C18017" s="51"/>
    </row>
    <row r="18018" spans="3:3" x14ac:dyDescent="0.3">
      <c r="C18018" s="51"/>
    </row>
    <row r="18019" spans="3:3" x14ac:dyDescent="0.3">
      <c r="C18019" s="51"/>
    </row>
    <row r="18020" spans="3:3" x14ac:dyDescent="0.3">
      <c r="C18020" s="51"/>
    </row>
    <row r="18021" spans="3:3" x14ac:dyDescent="0.3">
      <c r="C18021" s="51"/>
    </row>
    <row r="18022" spans="3:3" x14ac:dyDescent="0.3">
      <c r="C18022" s="51"/>
    </row>
    <row r="18023" spans="3:3" x14ac:dyDescent="0.3">
      <c r="C18023" s="51"/>
    </row>
    <row r="18024" spans="3:3" x14ac:dyDescent="0.3">
      <c r="C18024" s="51"/>
    </row>
    <row r="18025" spans="3:3" x14ac:dyDescent="0.3">
      <c r="C18025" s="51"/>
    </row>
    <row r="18026" spans="3:3" x14ac:dyDescent="0.3">
      <c r="C18026" s="51"/>
    </row>
    <row r="18027" spans="3:3" x14ac:dyDescent="0.3">
      <c r="C18027" s="51"/>
    </row>
    <row r="18028" spans="3:3" x14ac:dyDescent="0.3">
      <c r="C18028" s="51"/>
    </row>
    <row r="18029" spans="3:3" x14ac:dyDescent="0.3">
      <c r="C18029" s="51"/>
    </row>
    <row r="18030" spans="3:3" x14ac:dyDescent="0.3">
      <c r="C18030" s="51"/>
    </row>
    <row r="18031" spans="3:3" x14ac:dyDescent="0.3">
      <c r="C18031" s="51"/>
    </row>
    <row r="18032" spans="3:3" x14ac:dyDescent="0.3">
      <c r="C18032" s="51"/>
    </row>
    <row r="18033" spans="3:3" x14ac:dyDescent="0.3">
      <c r="C18033" s="51"/>
    </row>
    <row r="18034" spans="3:3" x14ac:dyDescent="0.3">
      <c r="C18034" s="51"/>
    </row>
    <row r="18035" spans="3:3" x14ac:dyDescent="0.3">
      <c r="C18035" s="51"/>
    </row>
    <row r="18036" spans="3:3" x14ac:dyDescent="0.3">
      <c r="C18036" s="51"/>
    </row>
    <row r="18037" spans="3:3" x14ac:dyDescent="0.3">
      <c r="C18037" s="51"/>
    </row>
    <row r="18038" spans="3:3" x14ac:dyDescent="0.3">
      <c r="C18038" s="51"/>
    </row>
    <row r="18039" spans="3:3" x14ac:dyDescent="0.3">
      <c r="C18039" s="51"/>
    </row>
    <row r="18040" spans="3:3" x14ac:dyDescent="0.3">
      <c r="C18040" s="51"/>
    </row>
    <row r="18041" spans="3:3" x14ac:dyDescent="0.3">
      <c r="C18041" s="51"/>
    </row>
    <row r="18042" spans="3:3" x14ac:dyDescent="0.3">
      <c r="C18042" s="51"/>
    </row>
    <row r="18043" spans="3:3" x14ac:dyDescent="0.3">
      <c r="C18043" s="51"/>
    </row>
    <row r="18044" spans="3:3" x14ac:dyDescent="0.3">
      <c r="C18044" s="51"/>
    </row>
    <row r="18045" spans="3:3" x14ac:dyDescent="0.3">
      <c r="C18045" s="51"/>
    </row>
    <row r="18046" spans="3:3" x14ac:dyDescent="0.3">
      <c r="C18046" s="51"/>
    </row>
    <row r="18047" spans="3:3" x14ac:dyDescent="0.3">
      <c r="C18047" s="51"/>
    </row>
    <row r="18048" spans="3:3" x14ac:dyDescent="0.3">
      <c r="C18048" s="51"/>
    </row>
    <row r="18049" spans="3:3" x14ac:dyDescent="0.3">
      <c r="C18049" s="51"/>
    </row>
    <row r="18050" spans="3:3" x14ac:dyDescent="0.3">
      <c r="C18050" s="51"/>
    </row>
    <row r="18051" spans="3:3" x14ac:dyDescent="0.3">
      <c r="C18051" s="51"/>
    </row>
    <row r="18052" spans="3:3" x14ac:dyDescent="0.3">
      <c r="C18052" s="51"/>
    </row>
    <row r="18053" spans="3:3" x14ac:dyDescent="0.3">
      <c r="C18053" s="51"/>
    </row>
    <row r="18054" spans="3:3" x14ac:dyDescent="0.3">
      <c r="C18054" s="51"/>
    </row>
    <row r="18055" spans="3:3" x14ac:dyDescent="0.3">
      <c r="C18055" s="51"/>
    </row>
    <row r="18056" spans="3:3" x14ac:dyDescent="0.3">
      <c r="C18056" s="51"/>
    </row>
    <row r="18057" spans="3:3" x14ac:dyDescent="0.3">
      <c r="C18057" s="51"/>
    </row>
    <row r="18058" spans="3:3" x14ac:dyDescent="0.3">
      <c r="C18058" s="51"/>
    </row>
    <row r="18059" spans="3:3" x14ac:dyDescent="0.3">
      <c r="C18059" s="51"/>
    </row>
    <row r="18060" spans="3:3" x14ac:dyDescent="0.3">
      <c r="C18060" s="51"/>
    </row>
    <row r="18061" spans="3:3" x14ac:dyDescent="0.3">
      <c r="C18061" s="51"/>
    </row>
    <row r="18062" spans="3:3" x14ac:dyDescent="0.3">
      <c r="C18062" s="51"/>
    </row>
    <row r="18063" spans="3:3" x14ac:dyDescent="0.3">
      <c r="C18063" s="51"/>
    </row>
    <row r="18064" spans="3:3" x14ac:dyDescent="0.3">
      <c r="C18064" s="51"/>
    </row>
    <row r="18065" spans="3:3" x14ac:dyDescent="0.3">
      <c r="C18065" s="51"/>
    </row>
    <row r="18066" spans="3:3" x14ac:dyDescent="0.3">
      <c r="C18066" s="51"/>
    </row>
    <row r="18067" spans="3:3" x14ac:dyDescent="0.3">
      <c r="C18067" s="51"/>
    </row>
    <row r="18068" spans="3:3" x14ac:dyDescent="0.3">
      <c r="C18068" s="51"/>
    </row>
    <row r="18069" spans="3:3" x14ac:dyDescent="0.3">
      <c r="C18069" s="51"/>
    </row>
    <row r="18070" spans="3:3" x14ac:dyDescent="0.3">
      <c r="C18070" s="51"/>
    </row>
    <row r="18071" spans="3:3" x14ac:dyDescent="0.3">
      <c r="C18071" s="51"/>
    </row>
    <row r="18072" spans="3:3" x14ac:dyDescent="0.3">
      <c r="C18072" s="51"/>
    </row>
    <row r="18073" spans="3:3" x14ac:dyDescent="0.3">
      <c r="C18073" s="51"/>
    </row>
    <row r="18074" spans="3:3" x14ac:dyDescent="0.3">
      <c r="C18074" s="51"/>
    </row>
    <row r="18075" spans="3:3" x14ac:dyDescent="0.3">
      <c r="C18075" s="51"/>
    </row>
    <row r="18076" spans="3:3" x14ac:dyDescent="0.3">
      <c r="C18076" s="51"/>
    </row>
    <row r="18077" spans="3:3" x14ac:dyDescent="0.3">
      <c r="C18077" s="51"/>
    </row>
    <row r="18078" spans="3:3" x14ac:dyDescent="0.3">
      <c r="C18078" s="51"/>
    </row>
    <row r="18079" spans="3:3" x14ac:dyDescent="0.3">
      <c r="C18079" s="51"/>
    </row>
    <row r="18080" spans="3:3" x14ac:dyDescent="0.3">
      <c r="C18080" s="51"/>
    </row>
    <row r="18081" spans="3:3" x14ac:dyDescent="0.3">
      <c r="C18081" s="51"/>
    </row>
    <row r="18082" spans="3:3" x14ac:dyDescent="0.3">
      <c r="C18082" s="51"/>
    </row>
    <row r="18083" spans="3:3" x14ac:dyDescent="0.3">
      <c r="C18083" s="51"/>
    </row>
    <row r="18084" spans="3:3" x14ac:dyDescent="0.3">
      <c r="C18084" s="51"/>
    </row>
    <row r="18085" spans="3:3" x14ac:dyDescent="0.3">
      <c r="C18085" s="51"/>
    </row>
    <row r="18086" spans="3:3" x14ac:dyDescent="0.3">
      <c r="C18086" s="51"/>
    </row>
    <row r="18087" spans="3:3" x14ac:dyDescent="0.3">
      <c r="C18087" s="51"/>
    </row>
    <row r="18088" spans="3:3" x14ac:dyDescent="0.3">
      <c r="C18088" s="51"/>
    </row>
    <row r="18089" spans="3:3" x14ac:dyDescent="0.3">
      <c r="C18089" s="51"/>
    </row>
    <row r="18090" spans="3:3" x14ac:dyDescent="0.3">
      <c r="C18090" s="51"/>
    </row>
    <row r="18091" spans="3:3" x14ac:dyDescent="0.3">
      <c r="C18091" s="51"/>
    </row>
    <row r="18092" spans="3:3" x14ac:dyDescent="0.3">
      <c r="C18092" s="51"/>
    </row>
    <row r="18093" spans="3:3" x14ac:dyDescent="0.3">
      <c r="C18093" s="51"/>
    </row>
    <row r="18094" spans="3:3" x14ac:dyDescent="0.3">
      <c r="C18094" s="51"/>
    </row>
    <row r="18095" spans="3:3" x14ac:dyDescent="0.3">
      <c r="C18095" s="51"/>
    </row>
    <row r="18096" spans="3:3" x14ac:dyDescent="0.3">
      <c r="C18096" s="51"/>
    </row>
    <row r="18097" spans="3:3" x14ac:dyDescent="0.3">
      <c r="C18097" s="51"/>
    </row>
    <row r="18098" spans="3:3" x14ac:dyDescent="0.3">
      <c r="C18098" s="51"/>
    </row>
    <row r="18099" spans="3:3" x14ac:dyDescent="0.3">
      <c r="C18099" s="51"/>
    </row>
    <row r="18100" spans="3:3" x14ac:dyDescent="0.3">
      <c r="C18100" s="51"/>
    </row>
    <row r="18101" spans="3:3" x14ac:dyDescent="0.3">
      <c r="C18101" s="51"/>
    </row>
    <row r="18102" spans="3:3" x14ac:dyDescent="0.3">
      <c r="C18102" s="51"/>
    </row>
    <row r="18103" spans="3:3" x14ac:dyDescent="0.3">
      <c r="C18103" s="51"/>
    </row>
    <row r="18104" spans="3:3" x14ac:dyDescent="0.3">
      <c r="C18104" s="51"/>
    </row>
    <row r="18105" spans="3:3" x14ac:dyDescent="0.3">
      <c r="C18105" s="51"/>
    </row>
    <row r="18106" spans="3:3" x14ac:dyDescent="0.3">
      <c r="C18106" s="51"/>
    </row>
    <row r="18107" spans="3:3" x14ac:dyDescent="0.3">
      <c r="C18107" s="51"/>
    </row>
    <row r="18108" spans="3:3" x14ac:dyDescent="0.3">
      <c r="C18108" s="51"/>
    </row>
    <row r="18109" spans="3:3" x14ac:dyDescent="0.3">
      <c r="C18109" s="51"/>
    </row>
    <row r="18110" spans="3:3" x14ac:dyDescent="0.3">
      <c r="C18110" s="51"/>
    </row>
    <row r="18111" spans="3:3" x14ac:dyDescent="0.3">
      <c r="C18111" s="51"/>
    </row>
    <row r="18112" spans="3:3" x14ac:dyDescent="0.3">
      <c r="C18112" s="51"/>
    </row>
    <row r="18113" spans="3:3" x14ac:dyDescent="0.3">
      <c r="C18113" s="51"/>
    </row>
    <row r="18114" spans="3:3" x14ac:dyDescent="0.3">
      <c r="C18114" s="51"/>
    </row>
    <row r="18115" spans="3:3" x14ac:dyDescent="0.3">
      <c r="C18115" s="51"/>
    </row>
    <row r="18116" spans="3:3" x14ac:dyDescent="0.3">
      <c r="C18116" s="51"/>
    </row>
    <row r="18117" spans="3:3" x14ac:dyDescent="0.3">
      <c r="C18117" s="51"/>
    </row>
    <row r="18118" spans="3:3" x14ac:dyDescent="0.3">
      <c r="C18118" s="51"/>
    </row>
    <row r="18119" spans="3:3" x14ac:dyDescent="0.3">
      <c r="C18119" s="51"/>
    </row>
    <row r="18120" spans="3:3" x14ac:dyDescent="0.3">
      <c r="C18120" s="51"/>
    </row>
    <row r="18121" spans="3:3" x14ac:dyDescent="0.3">
      <c r="C18121" s="51"/>
    </row>
    <row r="18122" spans="3:3" x14ac:dyDescent="0.3">
      <c r="C18122" s="51"/>
    </row>
    <row r="18123" spans="3:3" x14ac:dyDescent="0.3">
      <c r="C18123" s="51"/>
    </row>
    <row r="18124" spans="3:3" x14ac:dyDescent="0.3">
      <c r="C18124" s="51"/>
    </row>
    <row r="18125" spans="3:3" x14ac:dyDescent="0.3">
      <c r="C18125" s="51"/>
    </row>
    <row r="18126" spans="3:3" x14ac:dyDescent="0.3">
      <c r="C18126" s="51"/>
    </row>
    <row r="18127" spans="3:3" x14ac:dyDescent="0.3">
      <c r="C18127" s="51"/>
    </row>
    <row r="18128" spans="3:3" x14ac:dyDescent="0.3">
      <c r="C18128" s="51"/>
    </row>
    <row r="18129" spans="3:3" x14ac:dyDescent="0.3">
      <c r="C18129" s="51"/>
    </row>
    <row r="18130" spans="3:3" x14ac:dyDescent="0.3">
      <c r="C18130" s="51"/>
    </row>
    <row r="18131" spans="3:3" x14ac:dyDescent="0.3">
      <c r="C18131" s="51"/>
    </row>
    <row r="18132" spans="3:3" x14ac:dyDescent="0.3">
      <c r="C18132" s="51"/>
    </row>
    <row r="18133" spans="3:3" x14ac:dyDescent="0.3">
      <c r="C18133" s="51"/>
    </row>
    <row r="18134" spans="3:3" x14ac:dyDescent="0.3">
      <c r="C18134" s="51"/>
    </row>
    <row r="18135" spans="3:3" x14ac:dyDescent="0.3">
      <c r="C18135" s="51"/>
    </row>
    <row r="18136" spans="3:3" x14ac:dyDescent="0.3">
      <c r="C18136" s="51"/>
    </row>
    <row r="18137" spans="3:3" x14ac:dyDescent="0.3">
      <c r="C18137" s="51"/>
    </row>
    <row r="18138" spans="3:3" x14ac:dyDescent="0.3">
      <c r="C18138" s="51"/>
    </row>
    <row r="18139" spans="3:3" x14ac:dyDescent="0.3">
      <c r="C18139" s="51"/>
    </row>
    <row r="18140" spans="3:3" x14ac:dyDescent="0.3">
      <c r="C18140" s="51"/>
    </row>
    <row r="18141" spans="3:3" x14ac:dyDescent="0.3">
      <c r="C18141" s="51"/>
    </row>
    <row r="18142" spans="3:3" x14ac:dyDescent="0.3">
      <c r="C18142" s="51"/>
    </row>
    <row r="18143" spans="3:3" x14ac:dyDescent="0.3">
      <c r="C18143" s="51"/>
    </row>
    <row r="18144" spans="3:3" x14ac:dyDescent="0.3">
      <c r="C18144" s="51"/>
    </row>
    <row r="18145" spans="3:3" x14ac:dyDescent="0.3">
      <c r="C18145" s="51"/>
    </row>
    <row r="18146" spans="3:3" x14ac:dyDescent="0.3">
      <c r="C18146" s="51"/>
    </row>
    <row r="18147" spans="3:3" x14ac:dyDescent="0.3">
      <c r="C18147" s="51"/>
    </row>
    <row r="18148" spans="3:3" x14ac:dyDescent="0.3">
      <c r="C18148" s="51"/>
    </row>
    <row r="18149" spans="3:3" x14ac:dyDescent="0.3">
      <c r="C18149" s="51"/>
    </row>
    <row r="18150" spans="3:3" x14ac:dyDescent="0.3">
      <c r="C18150" s="51"/>
    </row>
    <row r="18151" spans="3:3" x14ac:dyDescent="0.3">
      <c r="C18151" s="51"/>
    </row>
    <row r="18152" spans="3:3" x14ac:dyDescent="0.3">
      <c r="C18152" s="51"/>
    </row>
    <row r="18153" spans="3:3" x14ac:dyDescent="0.3">
      <c r="C18153" s="51"/>
    </row>
    <row r="18154" spans="3:3" x14ac:dyDescent="0.3">
      <c r="C18154" s="51"/>
    </row>
    <row r="18155" spans="3:3" x14ac:dyDescent="0.3">
      <c r="C18155" s="51"/>
    </row>
    <row r="18156" spans="3:3" x14ac:dyDescent="0.3">
      <c r="C18156" s="51"/>
    </row>
    <row r="18157" spans="3:3" x14ac:dyDescent="0.3">
      <c r="C18157" s="51"/>
    </row>
    <row r="18158" spans="3:3" x14ac:dyDescent="0.3">
      <c r="C18158" s="51"/>
    </row>
    <row r="18159" spans="3:3" x14ac:dyDescent="0.3">
      <c r="C18159" s="51"/>
    </row>
    <row r="18160" spans="3:3" x14ac:dyDescent="0.3">
      <c r="C18160" s="51"/>
    </row>
    <row r="18161" spans="3:3" x14ac:dyDescent="0.3">
      <c r="C18161" s="51"/>
    </row>
    <row r="18162" spans="3:3" x14ac:dyDescent="0.3">
      <c r="C18162" s="51"/>
    </row>
    <row r="18163" spans="3:3" x14ac:dyDescent="0.3">
      <c r="C18163" s="51"/>
    </row>
    <row r="18164" spans="3:3" x14ac:dyDescent="0.3">
      <c r="C18164" s="51"/>
    </row>
    <row r="18165" spans="3:3" x14ac:dyDescent="0.3">
      <c r="C18165" s="51"/>
    </row>
    <row r="18166" spans="3:3" x14ac:dyDescent="0.3">
      <c r="C18166" s="51"/>
    </row>
    <row r="18167" spans="3:3" x14ac:dyDescent="0.3">
      <c r="C18167" s="51"/>
    </row>
    <row r="18168" spans="3:3" x14ac:dyDescent="0.3">
      <c r="C18168" s="51"/>
    </row>
    <row r="18169" spans="3:3" x14ac:dyDescent="0.3">
      <c r="C18169" s="51"/>
    </row>
    <row r="18170" spans="3:3" x14ac:dyDescent="0.3">
      <c r="C18170" s="51"/>
    </row>
    <row r="18171" spans="3:3" x14ac:dyDescent="0.3">
      <c r="C18171" s="51"/>
    </row>
    <row r="18172" spans="3:3" x14ac:dyDescent="0.3">
      <c r="C18172" s="51"/>
    </row>
    <row r="18173" spans="3:3" x14ac:dyDescent="0.3">
      <c r="C18173" s="51"/>
    </row>
    <row r="18174" spans="3:3" x14ac:dyDescent="0.3">
      <c r="C18174" s="51"/>
    </row>
    <row r="18175" spans="3:3" x14ac:dyDescent="0.3">
      <c r="C18175" s="51"/>
    </row>
    <row r="18176" spans="3:3" x14ac:dyDescent="0.3">
      <c r="C18176" s="51"/>
    </row>
    <row r="18177" spans="3:3" x14ac:dyDescent="0.3">
      <c r="C18177" s="51"/>
    </row>
    <row r="18178" spans="3:3" x14ac:dyDescent="0.3">
      <c r="C18178" s="51"/>
    </row>
    <row r="18179" spans="3:3" x14ac:dyDescent="0.3">
      <c r="C18179" s="51"/>
    </row>
    <row r="18180" spans="3:3" x14ac:dyDescent="0.3">
      <c r="C18180" s="51"/>
    </row>
    <row r="18181" spans="3:3" x14ac:dyDescent="0.3">
      <c r="C18181" s="51"/>
    </row>
    <row r="18182" spans="3:3" x14ac:dyDescent="0.3">
      <c r="C18182" s="51"/>
    </row>
    <row r="18183" spans="3:3" x14ac:dyDescent="0.3">
      <c r="C18183" s="51"/>
    </row>
    <row r="18184" spans="3:3" x14ac:dyDescent="0.3">
      <c r="C18184" s="51"/>
    </row>
    <row r="18185" spans="3:3" x14ac:dyDescent="0.3">
      <c r="C18185" s="51"/>
    </row>
    <row r="18186" spans="3:3" x14ac:dyDescent="0.3">
      <c r="C18186" s="51"/>
    </row>
    <row r="18187" spans="3:3" x14ac:dyDescent="0.3">
      <c r="C18187" s="51"/>
    </row>
    <row r="18188" spans="3:3" x14ac:dyDescent="0.3">
      <c r="C18188" s="51"/>
    </row>
    <row r="18189" spans="3:3" x14ac:dyDescent="0.3">
      <c r="C18189" s="51"/>
    </row>
    <row r="18190" spans="3:3" x14ac:dyDescent="0.3">
      <c r="C18190" s="51"/>
    </row>
    <row r="18191" spans="3:3" x14ac:dyDescent="0.3">
      <c r="C18191" s="51"/>
    </row>
    <row r="18192" spans="3:3" x14ac:dyDescent="0.3">
      <c r="C18192" s="51"/>
    </row>
    <row r="18193" spans="3:3" x14ac:dyDescent="0.3">
      <c r="C18193" s="51"/>
    </row>
    <row r="18194" spans="3:3" x14ac:dyDescent="0.3">
      <c r="C18194" s="51"/>
    </row>
    <row r="18195" spans="3:3" x14ac:dyDescent="0.3">
      <c r="C18195" s="51"/>
    </row>
    <row r="18196" spans="3:3" x14ac:dyDescent="0.3">
      <c r="C18196" s="51"/>
    </row>
    <row r="18197" spans="3:3" x14ac:dyDescent="0.3">
      <c r="C18197" s="51"/>
    </row>
    <row r="18198" spans="3:3" x14ac:dyDescent="0.3">
      <c r="C18198" s="51"/>
    </row>
    <row r="18199" spans="3:3" x14ac:dyDescent="0.3">
      <c r="C18199" s="51"/>
    </row>
    <row r="18200" spans="3:3" x14ac:dyDescent="0.3">
      <c r="C18200" s="51"/>
    </row>
    <row r="18201" spans="3:3" x14ac:dyDescent="0.3">
      <c r="C18201" s="51"/>
    </row>
    <row r="18202" spans="3:3" x14ac:dyDescent="0.3">
      <c r="C18202" s="51"/>
    </row>
    <row r="18203" spans="3:3" x14ac:dyDescent="0.3">
      <c r="C18203" s="51"/>
    </row>
    <row r="18204" spans="3:3" x14ac:dyDescent="0.3">
      <c r="C18204" s="51"/>
    </row>
    <row r="18205" spans="3:3" x14ac:dyDescent="0.3">
      <c r="C18205" s="51"/>
    </row>
    <row r="18206" spans="3:3" x14ac:dyDescent="0.3">
      <c r="C18206" s="51"/>
    </row>
    <row r="18207" spans="3:3" x14ac:dyDescent="0.3">
      <c r="C18207" s="51"/>
    </row>
    <row r="18208" spans="3:3" x14ac:dyDescent="0.3">
      <c r="C18208" s="51"/>
    </row>
    <row r="18209" spans="3:3" x14ac:dyDescent="0.3">
      <c r="C18209" s="51"/>
    </row>
    <row r="18210" spans="3:3" x14ac:dyDescent="0.3">
      <c r="C18210" s="51"/>
    </row>
    <row r="18211" spans="3:3" x14ac:dyDescent="0.3">
      <c r="C18211" s="51"/>
    </row>
    <row r="18212" spans="3:3" x14ac:dyDescent="0.3">
      <c r="C18212" s="51"/>
    </row>
    <row r="18213" spans="3:3" x14ac:dyDescent="0.3">
      <c r="C18213" s="51"/>
    </row>
    <row r="18214" spans="3:3" x14ac:dyDescent="0.3">
      <c r="C18214" s="51"/>
    </row>
    <row r="18215" spans="3:3" x14ac:dyDescent="0.3">
      <c r="C18215" s="51"/>
    </row>
    <row r="18216" spans="3:3" x14ac:dyDescent="0.3">
      <c r="C18216" s="51"/>
    </row>
    <row r="18217" spans="3:3" x14ac:dyDescent="0.3">
      <c r="C18217" s="51"/>
    </row>
    <row r="18218" spans="3:3" x14ac:dyDescent="0.3">
      <c r="C18218" s="51"/>
    </row>
    <row r="18219" spans="3:3" x14ac:dyDescent="0.3">
      <c r="C18219" s="51"/>
    </row>
    <row r="18220" spans="3:3" x14ac:dyDescent="0.3">
      <c r="C18220" s="51"/>
    </row>
    <row r="18221" spans="3:3" x14ac:dyDescent="0.3">
      <c r="C18221" s="51"/>
    </row>
    <row r="18222" spans="3:3" x14ac:dyDescent="0.3">
      <c r="C18222" s="51"/>
    </row>
    <row r="18223" spans="3:3" x14ac:dyDescent="0.3">
      <c r="C18223" s="51"/>
    </row>
    <row r="18224" spans="3:3" x14ac:dyDescent="0.3">
      <c r="C18224" s="51"/>
    </row>
    <row r="18225" spans="3:3" x14ac:dyDescent="0.3">
      <c r="C18225" s="51"/>
    </row>
    <row r="18226" spans="3:3" x14ac:dyDescent="0.3">
      <c r="C18226" s="51"/>
    </row>
    <row r="18227" spans="3:3" x14ac:dyDescent="0.3">
      <c r="C18227" s="51"/>
    </row>
    <row r="18228" spans="3:3" x14ac:dyDescent="0.3">
      <c r="C18228" s="51"/>
    </row>
    <row r="18229" spans="3:3" x14ac:dyDescent="0.3">
      <c r="C18229" s="51"/>
    </row>
    <row r="18230" spans="3:3" x14ac:dyDescent="0.3">
      <c r="C18230" s="51"/>
    </row>
    <row r="18231" spans="3:3" x14ac:dyDescent="0.3">
      <c r="C18231" s="51"/>
    </row>
    <row r="18232" spans="3:3" x14ac:dyDescent="0.3">
      <c r="C18232" s="51"/>
    </row>
    <row r="18233" spans="3:3" x14ac:dyDescent="0.3">
      <c r="C18233" s="51"/>
    </row>
    <row r="18234" spans="3:3" x14ac:dyDescent="0.3">
      <c r="C18234" s="51"/>
    </row>
    <row r="18235" spans="3:3" x14ac:dyDescent="0.3">
      <c r="C18235" s="51"/>
    </row>
    <row r="18236" spans="3:3" x14ac:dyDescent="0.3">
      <c r="C18236" s="51"/>
    </row>
    <row r="18237" spans="3:3" x14ac:dyDescent="0.3">
      <c r="C18237" s="51"/>
    </row>
    <row r="18238" spans="3:3" x14ac:dyDescent="0.3">
      <c r="C18238" s="51"/>
    </row>
    <row r="18239" spans="3:3" x14ac:dyDescent="0.3">
      <c r="C18239" s="51"/>
    </row>
    <row r="18240" spans="3:3" x14ac:dyDescent="0.3">
      <c r="C18240" s="51"/>
    </row>
    <row r="18241" spans="3:3" x14ac:dyDescent="0.3">
      <c r="C18241" s="51"/>
    </row>
    <row r="18242" spans="3:3" x14ac:dyDescent="0.3">
      <c r="C18242" s="51"/>
    </row>
    <row r="18243" spans="3:3" x14ac:dyDescent="0.3">
      <c r="C18243" s="51"/>
    </row>
    <row r="18244" spans="3:3" x14ac:dyDescent="0.3">
      <c r="C18244" s="51"/>
    </row>
    <row r="18245" spans="3:3" x14ac:dyDescent="0.3">
      <c r="C18245" s="51"/>
    </row>
    <row r="18246" spans="3:3" x14ac:dyDescent="0.3">
      <c r="C18246" s="51"/>
    </row>
    <row r="18247" spans="3:3" x14ac:dyDescent="0.3">
      <c r="C18247" s="51"/>
    </row>
    <row r="18248" spans="3:3" x14ac:dyDescent="0.3">
      <c r="C18248" s="51"/>
    </row>
    <row r="18249" spans="3:3" x14ac:dyDescent="0.3">
      <c r="C18249" s="51"/>
    </row>
    <row r="18250" spans="3:3" x14ac:dyDescent="0.3">
      <c r="C18250" s="51"/>
    </row>
    <row r="18251" spans="3:3" x14ac:dyDescent="0.3">
      <c r="C18251" s="51"/>
    </row>
    <row r="18252" spans="3:3" x14ac:dyDescent="0.3">
      <c r="C18252" s="51"/>
    </row>
    <row r="18253" spans="3:3" x14ac:dyDescent="0.3">
      <c r="C18253" s="51"/>
    </row>
    <row r="18254" spans="3:3" x14ac:dyDescent="0.3">
      <c r="C18254" s="51"/>
    </row>
    <row r="18255" spans="3:3" x14ac:dyDescent="0.3">
      <c r="C18255" s="51"/>
    </row>
    <row r="18256" spans="3:3" x14ac:dyDescent="0.3">
      <c r="C18256" s="51"/>
    </row>
    <row r="18257" spans="3:3" x14ac:dyDescent="0.3">
      <c r="C18257" s="51"/>
    </row>
    <row r="18258" spans="3:3" x14ac:dyDescent="0.3">
      <c r="C18258" s="51"/>
    </row>
    <row r="18259" spans="3:3" x14ac:dyDescent="0.3">
      <c r="C18259" s="51"/>
    </row>
    <row r="18260" spans="3:3" x14ac:dyDescent="0.3">
      <c r="C18260" s="51"/>
    </row>
    <row r="18261" spans="3:3" x14ac:dyDescent="0.3">
      <c r="C18261" s="51"/>
    </row>
    <row r="18262" spans="3:3" x14ac:dyDescent="0.3">
      <c r="C18262" s="51"/>
    </row>
    <row r="18263" spans="3:3" x14ac:dyDescent="0.3">
      <c r="C18263" s="51"/>
    </row>
    <row r="18264" spans="3:3" x14ac:dyDescent="0.3">
      <c r="C18264" s="51"/>
    </row>
    <row r="18265" spans="3:3" x14ac:dyDescent="0.3">
      <c r="C18265" s="51"/>
    </row>
    <row r="18266" spans="3:3" x14ac:dyDescent="0.3">
      <c r="C18266" s="51"/>
    </row>
    <row r="18267" spans="3:3" x14ac:dyDescent="0.3">
      <c r="C18267" s="51"/>
    </row>
    <row r="18268" spans="3:3" x14ac:dyDescent="0.3">
      <c r="C18268" s="51"/>
    </row>
    <row r="18269" spans="3:3" x14ac:dyDescent="0.3">
      <c r="C18269" s="51"/>
    </row>
    <row r="18270" spans="3:3" x14ac:dyDescent="0.3">
      <c r="C18270" s="51"/>
    </row>
    <row r="18271" spans="3:3" x14ac:dyDescent="0.3">
      <c r="C18271" s="51"/>
    </row>
    <row r="18272" spans="3:3" x14ac:dyDescent="0.3">
      <c r="C18272" s="51"/>
    </row>
    <row r="18273" spans="3:3" x14ac:dyDescent="0.3">
      <c r="C18273" s="51"/>
    </row>
    <row r="18274" spans="3:3" x14ac:dyDescent="0.3">
      <c r="C18274" s="51"/>
    </row>
    <row r="18275" spans="3:3" x14ac:dyDescent="0.3">
      <c r="C18275" s="51"/>
    </row>
    <row r="18276" spans="3:3" x14ac:dyDescent="0.3">
      <c r="C18276" s="51"/>
    </row>
    <row r="18277" spans="3:3" x14ac:dyDescent="0.3">
      <c r="C18277" s="51"/>
    </row>
    <row r="18278" spans="3:3" x14ac:dyDescent="0.3">
      <c r="C18278" s="51"/>
    </row>
    <row r="18279" spans="3:3" x14ac:dyDescent="0.3">
      <c r="C18279" s="51"/>
    </row>
    <row r="18280" spans="3:3" x14ac:dyDescent="0.3">
      <c r="C18280" s="51"/>
    </row>
    <row r="18281" spans="3:3" x14ac:dyDescent="0.3">
      <c r="C18281" s="51"/>
    </row>
    <row r="18282" spans="3:3" x14ac:dyDescent="0.3">
      <c r="C18282" s="51"/>
    </row>
    <row r="18283" spans="3:3" x14ac:dyDescent="0.3">
      <c r="C18283" s="51"/>
    </row>
    <row r="18284" spans="3:3" x14ac:dyDescent="0.3">
      <c r="C18284" s="51"/>
    </row>
    <row r="18285" spans="3:3" x14ac:dyDescent="0.3">
      <c r="C18285" s="51"/>
    </row>
    <row r="18286" spans="3:3" x14ac:dyDescent="0.3">
      <c r="C18286" s="51"/>
    </row>
    <row r="18287" spans="3:3" x14ac:dyDescent="0.3">
      <c r="C18287" s="51"/>
    </row>
    <row r="18288" spans="3:3" x14ac:dyDescent="0.3">
      <c r="C18288" s="51"/>
    </row>
    <row r="18289" spans="3:3" x14ac:dyDescent="0.3">
      <c r="C18289" s="51"/>
    </row>
    <row r="18290" spans="3:3" x14ac:dyDescent="0.3">
      <c r="C18290" s="51"/>
    </row>
    <row r="18291" spans="3:3" x14ac:dyDescent="0.3">
      <c r="C18291" s="51"/>
    </row>
    <row r="18292" spans="3:3" x14ac:dyDescent="0.3">
      <c r="C18292" s="51"/>
    </row>
    <row r="18293" spans="3:3" x14ac:dyDescent="0.3">
      <c r="C18293" s="51"/>
    </row>
    <row r="18294" spans="3:3" x14ac:dyDescent="0.3">
      <c r="C18294" s="51"/>
    </row>
    <row r="18295" spans="3:3" x14ac:dyDescent="0.3">
      <c r="C18295" s="51"/>
    </row>
    <row r="18296" spans="3:3" x14ac:dyDescent="0.3">
      <c r="C18296" s="51"/>
    </row>
    <row r="18297" spans="3:3" x14ac:dyDescent="0.3">
      <c r="C18297" s="51"/>
    </row>
    <row r="18298" spans="3:3" x14ac:dyDescent="0.3">
      <c r="C18298" s="51"/>
    </row>
    <row r="18299" spans="3:3" x14ac:dyDescent="0.3">
      <c r="C18299" s="51"/>
    </row>
    <row r="18300" spans="3:3" x14ac:dyDescent="0.3">
      <c r="C18300" s="51"/>
    </row>
    <row r="18301" spans="3:3" x14ac:dyDescent="0.3">
      <c r="C18301" s="51"/>
    </row>
    <row r="18302" spans="3:3" x14ac:dyDescent="0.3">
      <c r="C18302" s="51"/>
    </row>
    <row r="18303" spans="3:3" x14ac:dyDescent="0.3">
      <c r="C18303" s="51"/>
    </row>
    <row r="18304" spans="3:3" x14ac:dyDescent="0.3">
      <c r="C18304" s="51"/>
    </row>
    <row r="18305" spans="3:3" x14ac:dyDescent="0.3">
      <c r="C18305" s="51"/>
    </row>
    <row r="18306" spans="3:3" x14ac:dyDescent="0.3">
      <c r="C18306" s="51"/>
    </row>
    <row r="18307" spans="3:3" x14ac:dyDescent="0.3">
      <c r="C18307" s="51"/>
    </row>
    <row r="18308" spans="3:3" x14ac:dyDescent="0.3">
      <c r="C18308" s="51"/>
    </row>
    <row r="18309" spans="3:3" x14ac:dyDescent="0.3">
      <c r="C18309" s="51"/>
    </row>
    <row r="18310" spans="3:3" x14ac:dyDescent="0.3">
      <c r="C18310" s="51"/>
    </row>
    <row r="18311" spans="3:3" x14ac:dyDescent="0.3">
      <c r="C18311" s="51"/>
    </row>
    <row r="18312" spans="3:3" x14ac:dyDescent="0.3">
      <c r="C18312" s="51"/>
    </row>
    <row r="18313" spans="3:3" x14ac:dyDescent="0.3">
      <c r="C18313" s="51"/>
    </row>
    <row r="18314" spans="3:3" x14ac:dyDescent="0.3">
      <c r="C18314" s="51"/>
    </row>
    <row r="18315" spans="3:3" x14ac:dyDescent="0.3">
      <c r="C18315" s="51"/>
    </row>
    <row r="18316" spans="3:3" x14ac:dyDescent="0.3">
      <c r="C18316" s="51"/>
    </row>
    <row r="18317" spans="3:3" x14ac:dyDescent="0.3">
      <c r="C18317" s="51"/>
    </row>
    <row r="18318" spans="3:3" x14ac:dyDescent="0.3">
      <c r="C18318" s="51"/>
    </row>
    <row r="18319" spans="3:3" x14ac:dyDescent="0.3">
      <c r="C18319" s="51"/>
    </row>
    <row r="18320" spans="3:3" x14ac:dyDescent="0.3">
      <c r="C18320" s="51"/>
    </row>
    <row r="18321" spans="3:3" x14ac:dyDescent="0.3">
      <c r="C18321" s="51"/>
    </row>
    <row r="18322" spans="3:3" x14ac:dyDescent="0.3">
      <c r="C18322" s="51"/>
    </row>
    <row r="18323" spans="3:3" x14ac:dyDescent="0.3">
      <c r="C18323" s="51"/>
    </row>
    <row r="18324" spans="3:3" x14ac:dyDescent="0.3">
      <c r="C18324" s="51"/>
    </row>
    <row r="18325" spans="3:3" x14ac:dyDescent="0.3">
      <c r="C18325" s="51"/>
    </row>
    <row r="18326" spans="3:3" x14ac:dyDescent="0.3">
      <c r="C18326" s="51"/>
    </row>
    <row r="18327" spans="3:3" x14ac:dyDescent="0.3">
      <c r="C18327" s="51"/>
    </row>
    <row r="18328" spans="3:3" x14ac:dyDescent="0.3">
      <c r="C18328" s="51"/>
    </row>
    <row r="18329" spans="3:3" x14ac:dyDescent="0.3">
      <c r="C18329" s="51"/>
    </row>
    <row r="18330" spans="3:3" x14ac:dyDescent="0.3">
      <c r="C18330" s="51"/>
    </row>
    <row r="18331" spans="3:3" x14ac:dyDescent="0.3">
      <c r="C18331" s="51"/>
    </row>
    <row r="18332" spans="3:3" x14ac:dyDescent="0.3">
      <c r="C18332" s="51"/>
    </row>
    <row r="18333" spans="3:3" x14ac:dyDescent="0.3">
      <c r="C18333" s="51"/>
    </row>
    <row r="18334" spans="3:3" x14ac:dyDescent="0.3">
      <c r="C18334" s="51"/>
    </row>
    <row r="18335" spans="3:3" x14ac:dyDescent="0.3">
      <c r="C18335" s="51"/>
    </row>
    <row r="18336" spans="3:3" x14ac:dyDescent="0.3">
      <c r="C18336" s="51"/>
    </row>
    <row r="18337" spans="3:3" x14ac:dyDescent="0.3">
      <c r="C18337" s="51"/>
    </row>
    <row r="18338" spans="3:3" x14ac:dyDescent="0.3">
      <c r="C18338" s="51"/>
    </row>
    <row r="18339" spans="3:3" x14ac:dyDescent="0.3">
      <c r="C18339" s="51"/>
    </row>
    <row r="18340" spans="3:3" x14ac:dyDescent="0.3">
      <c r="C18340" s="51"/>
    </row>
    <row r="18341" spans="3:3" x14ac:dyDescent="0.3">
      <c r="C18341" s="51"/>
    </row>
    <row r="18342" spans="3:3" x14ac:dyDescent="0.3">
      <c r="C18342" s="51"/>
    </row>
    <row r="18343" spans="3:3" x14ac:dyDescent="0.3">
      <c r="C18343" s="51"/>
    </row>
    <row r="18344" spans="3:3" x14ac:dyDescent="0.3">
      <c r="C18344" s="51"/>
    </row>
    <row r="18345" spans="3:3" x14ac:dyDescent="0.3">
      <c r="C18345" s="51"/>
    </row>
    <row r="18346" spans="3:3" x14ac:dyDescent="0.3">
      <c r="C18346" s="51"/>
    </row>
    <row r="18347" spans="3:3" x14ac:dyDescent="0.3">
      <c r="C18347" s="51"/>
    </row>
    <row r="18348" spans="3:3" x14ac:dyDescent="0.3">
      <c r="C18348" s="51"/>
    </row>
    <row r="18349" spans="3:3" x14ac:dyDescent="0.3">
      <c r="C18349" s="51"/>
    </row>
    <row r="18350" spans="3:3" x14ac:dyDescent="0.3">
      <c r="C18350" s="51"/>
    </row>
    <row r="18351" spans="3:3" x14ac:dyDescent="0.3">
      <c r="C18351" s="51"/>
    </row>
    <row r="18352" spans="3:3" x14ac:dyDescent="0.3">
      <c r="C18352" s="51"/>
    </row>
    <row r="18353" spans="3:3" x14ac:dyDescent="0.3">
      <c r="C18353" s="51"/>
    </row>
    <row r="18354" spans="3:3" x14ac:dyDescent="0.3">
      <c r="C18354" s="51"/>
    </row>
    <row r="18355" spans="3:3" x14ac:dyDescent="0.3">
      <c r="C18355" s="51"/>
    </row>
    <row r="18356" spans="3:3" x14ac:dyDescent="0.3">
      <c r="C18356" s="51"/>
    </row>
    <row r="18357" spans="3:3" x14ac:dyDescent="0.3">
      <c r="C18357" s="51"/>
    </row>
    <row r="18358" spans="3:3" x14ac:dyDescent="0.3">
      <c r="C18358" s="51"/>
    </row>
    <row r="18359" spans="3:3" x14ac:dyDescent="0.3">
      <c r="C18359" s="51"/>
    </row>
    <row r="18360" spans="3:3" x14ac:dyDescent="0.3">
      <c r="C18360" s="51"/>
    </row>
    <row r="18361" spans="3:3" x14ac:dyDescent="0.3">
      <c r="C18361" s="51"/>
    </row>
    <row r="18362" spans="3:3" x14ac:dyDescent="0.3">
      <c r="C18362" s="51"/>
    </row>
    <row r="18363" spans="3:3" x14ac:dyDescent="0.3">
      <c r="C18363" s="51"/>
    </row>
    <row r="18364" spans="3:3" x14ac:dyDescent="0.3">
      <c r="C18364" s="51"/>
    </row>
    <row r="18365" spans="3:3" x14ac:dyDescent="0.3">
      <c r="C18365" s="51"/>
    </row>
    <row r="18366" spans="3:3" x14ac:dyDescent="0.3">
      <c r="C18366" s="51"/>
    </row>
    <row r="18367" spans="3:3" x14ac:dyDescent="0.3">
      <c r="C18367" s="51"/>
    </row>
    <row r="18368" spans="3:3" x14ac:dyDescent="0.3">
      <c r="C18368" s="51"/>
    </row>
    <row r="18369" spans="3:3" x14ac:dyDescent="0.3">
      <c r="C18369" s="51"/>
    </row>
    <row r="18370" spans="3:3" x14ac:dyDescent="0.3">
      <c r="C18370" s="51"/>
    </row>
    <row r="18371" spans="3:3" x14ac:dyDescent="0.3">
      <c r="C18371" s="51"/>
    </row>
    <row r="18372" spans="3:3" x14ac:dyDescent="0.3">
      <c r="C18372" s="51"/>
    </row>
    <row r="18373" spans="3:3" x14ac:dyDescent="0.3">
      <c r="C18373" s="51"/>
    </row>
    <row r="18374" spans="3:3" x14ac:dyDescent="0.3">
      <c r="C18374" s="51"/>
    </row>
    <row r="18375" spans="3:3" x14ac:dyDescent="0.3">
      <c r="C18375" s="51"/>
    </row>
    <row r="18376" spans="3:3" x14ac:dyDescent="0.3">
      <c r="C18376" s="51"/>
    </row>
    <row r="18377" spans="3:3" x14ac:dyDescent="0.3">
      <c r="C18377" s="51"/>
    </row>
    <row r="18378" spans="3:3" x14ac:dyDescent="0.3">
      <c r="C18378" s="51"/>
    </row>
    <row r="18379" spans="3:3" x14ac:dyDescent="0.3">
      <c r="C18379" s="51"/>
    </row>
    <row r="18380" spans="3:3" x14ac:dyDescent="0.3">
      <c r="C18380" s="51"/>
    </row>
    <row r="18381" spans="3:3" x14ac:dyDescent="0.3">
      <c r="C18381" s="51"/>
    </row>
    <row r="18382" spans="3:3" x14ac:dyDescent="0.3">
      <c r="C18382" s="51"/>
    </row>
    <row r="18383" spans="3:3" x14ac:dyDescent="0.3">
      <c r="C18383" s="51"/>
    </row>
    <row r="18384" spans="3:3" x14ac:dyDescent="0.3">
      <c r="C18384" s="51"/>
    </row>
    <row r="18385" spans="3:3" x14ac:dyDescent="0.3">
      <c r="C18385" s="51"/>
    </row>
    <row r="18386" spans="3:3" x14ac:dyDescent="0.3">
      <c r="C18386" s="51"/>
    </row>
    <row r="18387" spans="3:3" x14ac:dyDescent="0.3">
      <c r="C18387" s="51"/>
    </row>
    <row r="18388" spans="3:3" x14ac:dyDescent="0.3">
      <c r="C18388" s="51"/>
    </row>
    <row r="18389" spans="3:3" x14ac:dyDescent="0.3">
      <c r="C18389" s="51"/>
    </row>
    <row r="18390" spans="3:3" x14ac:dyDescent="0.3">
      <c r="C18390" s="51"/>
    </row>
    <row r="18391" spans="3:3" x14ac:dyDescent="0.3">
      <c r="C18391" s="51"/>
    </row>
    <row r="18392" spans="3:3" x14ac:dyDescent="0.3">
      <c r="C18392" s="51"/>
    </row>
    <row r="18393" spans="3:3" x14ac:dyDescent="0.3">
      <c r="C18393" s="51"/>
    </row>
    <row r="18394" spans="3:3" x14ac:dyDescent="0.3">
      <c r="C18394" s="51"/>
    </row>
    <row r="18395" spans="3:3" x14ac:dyDescent="0.3">
      <c r="C18395" s="51"/>
    </row>
    <row r="18396" spans="3:3" x14ac:dyDescent="0.3">
      <c r="C18396" s="51"/>
    </row>
    <row r="18397" spans="3:3" x14ac:dyDescent="0.3">
      <c r="C18397" s="51"/>
    </row>
    <row r="18398" spans="3:3" x14ac:dyDescent="0.3">
      <c r="C18398" s="51"/>
    </row>
    <row r="18399" spans="3:3" x14ac:dyDescent="0.3">
      <c r="C18399" s="51"/>
    </row>
    <row r="18400" spans="3:3" x14ac:dyDescent="0.3">
      <c r="C18400" s="51"/>
    </row>
    <row r="18401" spans="3:3" x14ac:dyDescent="0.3">
      <c r="C18401" s="51"/>
    </row>
    <row r="18402" spans="3:3" x14ac:dyDescent="0.3">
      <c r="C18402" s="51"/>
    </row>
    <row r="18403" spans="3:3" x14ac:dyDescent="0.3">
      <c r="C18403" s="51"/>
    </row>
    <row r="18404" spans="3:3" x14ac:dyDescent="0.3">
      <c r="C18404" s="51"/>
    </row>
    <row r="18405" spans="3:3" x14ac:dyDescent="0.3">
      <c r="C18405" s="51"/>
    </row>
    <row r="18406" spans="3:3" x14ac:dyDescent="0.3">
      <c r="C18406" s="51"/>
    </row>
    <row r="18407" spans="3:3" x14ac:dyDescent="0.3">
      <c r="C18407" s="51"/>
    </row>
    <row r="18408" spans="3:3" x14ac:dyDescent="0.3">
      <c r="C18408" s="51"/>
    </row>
    <row r="18409" spans="3:3" x14ac:dyDescent="0.3">
      <c r="C18409" s="51"/>
    </row>
    <row r="18410" spans="3:3" x14ac:dyDescent="0.3">
      <c r="C18410" s="51"/>
    </row>
    <row r="18411" spans="3:3" x14ac:dyDescent="0.3">
      <c r="C18411" s="51"/>
    </row>
    <row r="18412" spans="3:3" x14ac:dyDescent="0.3">
      <c r="C18412" s="51"/>
    </row>
    <row r="18413" spans="3:3" x14ac:dyDescent="0.3">
      <c r="C18413" s="51"/>
    </row>
    <row r="18414" spans="3:3" x14ac:dyDescent="0.3">
      <c r="C18414" s="51"/>
    </row>
    <row r="18415" spans="3:3" x14ac:dyDescent="0.3">
      <c r="C18415" s="51"/>
    </row>
    <row r="18416" spans="3:3" x14ac:dyDescent="0.3">
      <c r="C18416" s="51"/>
    </row>
    <row r="18417" spans="3:3" x14ac:dyDescent="0.3">
      <c r="C18417" s="51"/>
    </row>
    <row r="18418" spans="3:3" x14ac:dyDescent="0.3">
      <c r="C18418" s="51"/>
    </row>
    <row r="18419" spans="3:3" x14ac:dyDescent="0.3">
      <c r="C18419" s="51"/>
    </row>
    <row r="18420" spans="3:3" x14ac:dyDescent="0.3">
      <c r="C18420" s="51"/>
    </row>
    <row r="18421" spans="3:3" x14ac:dyDescent="0.3">
      <c r="C18421" s="51"/>
    </row>
    <row r="18422" spans="3:3" x14ac:dyDescent="0.3">
      <c r="C18422" s="51"/>
    </row>
    <row r="18423" spans="3:3" x14ac:dyDescent="0.3">
      <c r="C18423" s="51"/>
    </row>
    <row r="18424" spans="3:3" x14ac:dyDescent="0.3">
      <c r="C18424" s="51"/>
    </row>
    <row r="18425" spans="3:3" x14ac:dyDescent="0.3">
      <c r="C18425" s="51"/>
    </row>
    <row r="18426" spans="3:3" x14ac:dyDescent="0.3">
      <c r="C18426" s="51"/>
    </row>
    <row r="18427" spans="3:3" x14ac:dyDescent="0.3">
      <c r="C18427" s="51"/>
    </row>
    <row r="18428" spans="3:3" x14ac:dyDescent="0.3">
      <c r="C18428" s="51"/>
    </row>
    <row r="18429" spans="3:3" x14ac:dyDescent="0.3">
      <c r="C18429" s="51"/>
    </row>
    <row r="18430" spans="3:3" x14ac:dyDescent="0.3">
      <c r="C18430" s="51"/>
    </row>
    <row r="18431" spans="3:3" x14ac:dyDescent="0.3">
      <c r="C18431" s="51"/>
    </row>
    <row r="18432" spans="3:3" x14ac:dyDescent="0.3">
      <c r="C18432" s="51"/>
    </row>
    <row r="18433" spans="3:3" x14ac:dyDescent="0.3">
      <c r="C18433" s="51"/>
    </row>
    <row r="18434" spans="3:3" x14ac:dyDescent="0.3">
      <c r="C18434" s="51"/>
    </row>
    <row r="18435" spans="3:3" x14ac:dyDescent="0.3">
      <c r="C18435" s="51"/>
    </row>
    <row r="18436" spans="3:3" x14ac:dyDescent="0.3">
      <c r="C18436" s="51"/>
    </row>
    <row r="18437" spans="3:3" x14ac:dyDescent="0.3">
      <c r="C18437" s="51"/>
    </row>
    <row r="18438" spans="3:3" x14ac:dyDescent="0.3">
      <c r="C18438" s="51"/>
    </row>
    <row r="18439" spans="3:3" x14ac:dyDescent="0.3">
      <c r="C18439" s="51"/>
    </row>
    <row r="18440" spans="3:3" x14ac:dyDescent="0.3">
      <c r="C18440" s="51"/>
    </row>
    <row r="18441" spans="3:3" x14ac:dyDescent="0.3">
      <c r="C18441" s="51"/>
    </row>
    <row r="18442" spans="3:3" x14ac:dyDescent="0.3">
      <c r="C18442" s="51"/>
    </row>
    <row r="18443" spans="3:3" x14ac:dyDescent="0.3">
      <c r="C18443" s="51"/>
    </row>
    <row r="18444" spans="3:3" x14ac:dyDescent="0.3">
      <c r="C18444" s="51"/>
    </row>
    <row r="18445" spans="3:3" x14ac:dyDescent="0.3">
      <c r="C18445" s="51"/>
    </row>
    <row r="18446" spans="3:3" x14ac:dyDescent="0.3">
      <c r="C18446" s="51"/>
    </row>
    <row r="18447" spans="3:3" x14ac:dyDescent="0.3">
      <c r="C18447" s="51"/>
    </row>
    <row r="18448" spans="3:3" x14ac:dyDescent="0.3">
      <c r="C18448" s="51"/>
    </row>
    <row r="18449" spans="3:3" x14ac:dyDescent="0.3">
      <c r="C18449" s="51"/>
    </row>
    <row r="18450" spans="3:3" x14ac:dyDescent="0.3">
      <c r="C18450" s="51"/>
    </row>
    <row r="18451" spans="3:3" x14ac:dyDescent="0.3">
      <c r="C18451" s="51"/>
    </row>
    <row r="18452" spans="3:3" x14ac:dyDescent="0.3">
      <c r="C18452" s="51"/>
    </row>
    <row r="18453" spans="3:3" x14ac:dyDescent="0.3">
      <c r="C18453" s="51"/>
    </row>
    <row r="18454" spans="3:3" x14ac:dyDescent="0.3">
      <c r="C18454" s="51"/>
    </row>
    <row r="18455" spans="3:3" x14ac:dyDescent="0.3">
      <c r="C18455" s="51"/>
    </row>
    <row r="18456" spans="3:3" x14ac:dyDescent="0.3">
      <c r="C18456" s="51"/>
    </row>
    <row r="18457" spans="3:3" x14ac:dyDescent="0.3">
      <c r="C18457" s="51"/>
    </row>
    <row r="18458" spans="3:3" x14ac:dyDescent="0.3">
      <c r="C18458" s="51"/>
    </row>
    <row r="18459" spans="3:3" x14ac:dyDescent="0.3">
      <c r="C18459" s="51"/>
    </row>
    <row r="18460" spans="3:3" x14ac:dyDescent="0.3">
      <c r="C18460" s="51"/>
    </row>
    <row r="18461" spans="3:3" x14ac:dyDescent="0.3">
      <c r="C18461" s="51"/>
    </row>
    <row r="18462" spans="3:3" x14ac:dyDescent="0.3">
      <c r="C18462" s="51"/>
    </row>
    <row r="18463" spans="3:3" x14ac:dyDescent="0.3">
      <c r="C18463" s="51"/>
    </row>
    <row r="18464" spans="3:3" x14ac:dyDescent="0.3">
      <c r="C18464" s="51"/>
    </row>
    <row r="18465" spans="3:3" x14ac:dyDescent="0.3">
      <c r="C18465" s="51"/>
    </row>
    <row r="18466" spans="3:3" x14ac:dyDescent="0.3">
      <c r="C18466" s="51"/>
    </row>
    <row r="18467" spans="3:3" x14ac:dyDescent="0.3">
      <c r="C18467" s="51"/>
    </row>
    <row r="18468" spans="3:3" x14ac:dyDescent="0.3">
      <c r="C18468" s="51"/>
    </row>
    <row r="18469" spans="3:3" x14ac:dyDescent="0.3">
      <c r="C18469" s="51"/>
    </row>
    <row r="18470" spans="3:3" x14ac:dyDescent="0.3">
      <c r="C18470" s="51"/>
    </row>
    <row r="18471" spans="3:3" x14ac:dyDescent="0.3">
      <c r="C18471" s="51"/>
    </row>
    <row r="18472" spans="3:3" x14ac:dyDescent="0.3">
      <c r="C18472" s="51"/>
    </row>
    <row r="18473" spans="3:3" x14ac:dyDescent="0.3">
      <c r="C18473" s="51"/>
    </row>
    <row r="18474" spans="3:3" x14ac:dyDescent="0.3">
      <c r="C18474" s="51"/>
    </row>
    <row r="18475" spans="3:3" x14ac:dyDescent="0.3">
      <c r="C18475" s="51"/>
    </row>
    <row r="18476" spans="3:3" x14ac:dyDescent="0.3">
      <c r="C18476" s="51"/>
    </row>
    <row r="18477" spans="3:3" x14ac:dyDescent="0.3">
      <c r="C18477" s="51"/>
    </row>
    <row r="18478" spans="3:3" x14ac:dyDescent="0.3">
      <c r="C18478" s="51"/>
    </row>
    <row r="18479" spans="3:3" x14ac:dyDescent="0.3">
      <c r="C18479" s="51"/>
    </row>
    <row r="18480" spans="3:3" x14ac:dyDescent="0.3">
      <c r="C18480" s="51"/>
    </row>
    <row r="18481" spans="3:3" x14ac:dyDescent="0.3">
      <c r="C18481" s="51"/>
    </row>
    <row r="18482" spans="3:3" x14ac:dyDescent="0.3">
      <c r="C18482" s="51"/>
    </row>
    <row r="18483" spans="3:3" x14ac:dyDescent="0.3">
      <c r="C18483" s="51"/>
    </row>
    <row r="18484" spans="3:3" x14ac:dyDescent="0.3">
      <c r="C18484" s="51"/>
    </row>
    <row r="18485" spans="3:3" x14ac:dyDescent="0.3">
      <c r="C18485" s="51"/>
    </row>
    <row r="18486" spans="3:3" x14ac:dyDescent="0.3">
      <c r="C18486" s="51"/>
    </row>
    <row r="18487" spans="3:3" x14ac:dyDescent="0.3">
      <c r="C18487" s="51"/>
    </row>
    <row r="18488" spans="3:3" x14ac:dyDescent="0.3">
      <c r="C18488" s="51"/>
    </row>
    <row r="18489" spans="3:3" x14ac:dyDescent="0.3">
      <c r="C18489" s="51"/>
    </row>
    <row r="18490" spans="3:3" x14ac:dyDescent="0.3">
      <c r="C18490" s="51"/>
    </row>
    <row r="18491" spans="3:3" x14ac:dyDescent="0.3">
      <c r="C18491" s="51"/>
    </row>
    <row r="18492" spans="3:3" x14ac:dyDescent="0.3">
      <c r="C18492" s="51"/>
    </row>
    <row r="18493" spans="3:3" x14ac:dyDescent="0.3">
      <c r="C18493" s="51"/>
    </row>
    <row r="18494" spans="3:3" x14ac:dyDescent="0.3">
      <c r="C18494" s="51"/>
    </row>
    <row r="18495" spans="3:3" x14ac:dyDescent="0.3">
      <c r="C18495" s="51"/>
    </row>
    <row r="18496" spans="3:3" x14ac:dyDescent="0.3">
      <c r="C18496" s="51"/>
    </row>
    <row r="18497" spans="3:3" x14ac:dyDescent="0.3">
      <c r="C18497" s="51"/>
    </row>
    <row r="18498" spans="3:3" x14ac:dyDescent="0.3">
      <c r="C18498" s="51"/>
    </row>
    <row r="18499" spans="3:3" x14ac:dyDescent="0.3">
      <c r="C18499" s="51"/>
    </row>
    <row r="18500" spans="3:3" x14ac:dyDescent="0.3">
      <c r="C18500" s="51"/>
    </row>
    <row r="18501" spans="3:3" x14ac:dyDescent="0.3">
      <c r="C18501" s="51"/>
    </row>
    <row r="18502" spans="3:3" x14ac:dyDescent="0.3">
      <c r="C18502" s="51"/>
    </row>
    <row r="18503" spans="3:3" x14ac:dyDescent="0.3">
      <c r="C18503" s="51"/>
    </row>
    <row r="18504" spans="3:3" x14ac:dyDescent="0.3">
      <c r="C18504" s="51"/>
    </row>
    <row r="18505" spans="3:3" x14ac:dyDescent="0.3">
      <c r="C18505" s="51"/>
    </row>
    <row r="18506" spans="3:3" x14ac:dyDescent="0.3">
      <c r="C18506" s="51"/>
    </row>
    <row r="18507" spans="3:3" x14ac:dyDescent="0.3">
      <c r="C18507" s="51"/>
    </row>
    <row r="18508" spans="3:3" x14ac:dyDescent="0.3">
      <c r="C18508" s="51"/>
    </row>
    <row r="18509" spans="3:3" x14ac:dyDescent="0.3">
      <c r="C18509" s="51"/>
    </row>
    <row r="18510" spans="3:3" x14ac:dyDescent="0.3">
      <c r="C18510" s="51"/>
    </row>
    <row r="18511" spans="3:3" x14ac:dyDescent="0.3">
      <c r="C18511" s="51"/>
    </row>
    <row r="18512" spans="3:3" x14ac:dyDescent="0.3">
      <c r="C18512" s="51"/>
    </row>
    <row r="18513" spans="3:3" x14ac:dyDescent="0.3">
      <c r="C18513" s="51"/>
    </row>
    <row r="18514" spans="3:3" x14ac:dyDescent="0.3">
      <c r="C18514" s="51"/>
    </row>
    <row r="18515" spans="3:3" x14ac:dyDescent="0.3">
      <c r="C18515" s="51"/>
    </row>
    <row r="18516" spans="3:3" x14ac:dyDescent="0.3">
      <c r="C18516" s="51"/>
    </row>
    <row r="18517" spans="3:3" x14ac:dyDescent="0.3">
      <c r="C18517" s="51"/>
    </row>
    <row r="18518" spans="3:3" x14ac:dyDescent="0.3">
      <c r="C18518" s="51"/>
    </row>
    <row r="18519" spans="3:3" x14ac:dyDescent="0.3">
      <c r="C18519" s="51"/>
    </row>
    <row r="18520" spans="3:3" x14ac:dyDescent="0.3">
      <c r="C18520" s="51"/>
    </row>
    <row r="18521" spans="3:3" x14ac:dyDescent="0.3">
      <c r="C18521" s="51"/>
    </row>
    <row r="18522" spans="3:3" x14ac:dyDescent="0.3">
      <c r="C18522" s="51"/>
    </row>
    <row r="18523" spans="3:3" x14ac:dyDescent="0.3">
      <c r="C18523" s="51"/>
    </row>
    <row r="18524" spans="3:3" x14ac:dyDescent="0.3">
      <c r="C18524" s="51"/>
    </row>
    <row r="18525" spans="3:3" x14ac:dyDescent="0.3">
      <c r="C18525" s="51"/>
    </row>
    <row r="18526" spans="3:3" x14ac:dyDescent="0.3">
      <c r="C18526" s="51"/>
    </row>
    <row r="18527" spans="3:3" x14ac:dyDescent="0.3">
      <c r="C18527" s="51"/>
    </row>
    <row r="18528" spans="3:3" x14ac:dyDescent="0.3">
      <c r="C18528" s="51"/>
    </row>
    <row r="18529" spans="3:3" x14ac:dyDescent="0.3">
      <c r="C18529" s="51"/>
    </row>
    <row r="18530" spans="3:3" x14ac:dyDescent="0.3">
      <c r="C18530" s="51"/>
    </row>
    <row r="18531" spans="3:3" x14ac:dyDescent="0.3">
      <c r="C18531" s="51"/>
    </row>
    <row r="18532" spans="3:3" x14ac:dyDescent="0.3">
      <c r="C18532" s="51"/>
    </row>
    <row r="18533" spans="3:3" x14ac:dyDescent="0.3">
      <c r="C18533" s="51"/>
    </row>
    <row r="18534" spans="3:3" x14ac:dyDescent="0.3">
      <c r="C18534" s="51"/>
    </row>
    <row r="18535" spans="3:3" x14ac:dyDescent="0.3">
      <c r="C18535" s="51"/>
    </row>
    <row r="18536" spans="3:3" x14ac:dyDescent="0.3">
      <c r="C18536" s="51"/>
    </row>
    <row r="18537" spans="3:3" x14ac:dyDescent="0.3">
      <c r="C18537" s="51"/>
    </row>
    <row r="18538" spans="3:3" x14ac:dyDescent="0.3">
      <c r="C18538" s="51"/>
    </row>
    <row r="18539" spans="3:3" x14ac:dyDescent="0.3">
      <c r="C18539" s="51"/>
    </row>
    <row r="18540" spans="3:3" x14ac:dyDescent="0.3">
      <c r="C18540" s="51"/>
    </row>
    <row r="18541" spans="3:3" x14ac:dyDescent="0.3">
      <c r="C18541" s="51"/>
    </row>
    <row r="18542" spans="3:3" x14ac:dyDescent="0.3">
      <c r="C18542" s="51"/>
    </row>
    <row r="18543" spans="3:3" x14ac:dyDescent="0.3">
      <c r="C18543" s="51"/>
    </row>
    <row r="18544" spans="3:3" x14ac:dyDescent="0.3">
      <c r="C18544" s="51"/>
    </row>
    <row r="18545" spans="3:3" x14ac:dyDescent="0.3">
      <c r="C18545" s="51"/>
    </row>
    <row r="18546" spans="3:3" x14ac:dyDescent="0.3">
      <c r="C18546" s="51"/>
    </row>
    <row r="18547" spans="3:3" x14ac:dyDescent="0.3">
      <c r="C18547" s="51"/>
    </row>
    <row r="18548" spans="3:3" x14ac:dyDescent="0.3">
      <c r="C18548" s="51"/>
    </row>
    <row r="18549" spans="3:3" x14ac:dyDescent="0.3">
      <c r="C18549" s="51"/>
    </row>
    <row r="18550" spans="3:3" x14ac:dyDescent="0.3">
      <c r="C18550" s="51"/>
    </row>
    <row r="18551" spans="3:3" x14ac:dyDescent="0.3">
      <c r="C18551" s="51"/>
    </row>
    <row r="18552" spans="3:3" x14ac:dyDescent="0.3">
      <c r="C18552" s="51"/>
    </row>
    <row r="18553" spans="3:3" x14ac:dyDescent="0.3">
      <c r="C18553" s="51"/>
    </row>
    <row r="18554" spans="3:3" x14ac:dyDescent="0.3">
      <c r="C18554" s="51"/>
    </row>
    <row r="18555" spans="3:3" x14ac:dyDescent="0.3">
      <c r="C18555" s="51"/>
    </row>
    <row r="18556" spans="3:3" x14ac:dyDescent="0.3">
      <c r="C18556" s="51"/>
    </row>
    <row r="18557" spans="3:3" x14ac:dyDescent="0.3">
      <c r="C18557" s="51"/>
    </row>
    <row r="18558" spans="3:3" x14ac:dyDescent="0.3">
      <c r="C18558" s="51"/>
    </row>
    <row r="18559" spans="3:3" x14ac:dyDescent="0.3">
      <c r="C18559" s="51"/>
    </row>
    <row r="18560" spans="3:3" x14ac:dyDescent="0.3">
      <c r="C18560" s="51"/>
    </row>
    <row r="18561" spans="3:3" x14ac:dyDescent="0.3">
      <c r="C18561" s="51"/>
    </row>
    <row r="18562" spans="3:3" x14ac:dyDescent="0.3">
      <c r="C18562" s="51"/>
    </row>
    <row r="18563" spans="3:3" x14ac:dyDescent="0.3">
      <c r="C18563" s="51"/>
    </row>
    <row r="18564" spans="3:3" x14ac:dyDescent="0.3">
      <c r="C18564" s="51"/>
    </row>
    <row r="18565" spans="3:3" x14ac:dyDescent="0.3">
      <c r="C18565" s="51"/>
    </row>
    <row r="18566" spans="3:3" x14ac:dyDescent="0.3">
      <c r="C18566" s="51"/>
    </row>
    <row r="18567" spans="3:3" x14ac:dyDescent="0.3">
      <c r="C18567" s="51"/>
    </row>
    <row r="18568" spans="3:3" x14ac:dyDescent="0.3">
      <c r="C18568" s="51"/>
    </row>
    <row r="18569" spans="3:3" x14ac:dyDescent="0.3">
      <c r="C18569" s="51"/>
    </row>
    <row r="18570" spans="3:3" x14ac:dyDescent="0.3">
      <c r="C18570" s="51"/>
    </row>
    <row r="18571" spans="3:3" x14ac:dyDescent="0.3">
      <c r="C18571" s="51"/>
    </row>
    <row r="18572" spans="3:3" x14ac:dyDescent="0.3">
      <c r="C18572" s="51"/>
    </row>
    <row r="18573" spans="3:3" x14ac:dyDescent="0.3">
      <c r="C18573" s="51"/>
    </row>
    <row r="18574" spans="3:3" x14ac:dyDescent="0.3">
      <c r="C18574" s="51"/>
    </row>
    <row r="18575" spans="3:3" x14ac:dyDescent="0.3">
      <c r="C18575" s="51"/>
    </row>
    <row r="18576" spans="3:3" x14ac:dyDescent="0.3">
      <c r="C18576" s="51"/>
    </row>
    <row r="18577" spans="3:3" x14ac:dyDescent="0.3">
      <c r="C18577" s="51"/>
    </row>
    <row r="18578" spans="3:3" x14ac:dyDescent="0.3">
      <c r="C18578" s="51"/>
    </row>
    <row r="18579" spans="3:3" x14ac:dyDescent="0.3">
      <c r="C18579" s="51"/>
    </row>
    <row r="18580" spans="3:3" x14ac:dyDescent="0.3">
      <c r="C18580" s="51"/>
    </row>
    <row r="18581" spans="3:3" x14ac:dyDescent="0.3">
      <c r="C18581" s="51"/>
    </row>
    <row r="18582" spans="3:3" x14ac:dyDescent="0.3">
      <c r="C18582" s="51"/>
    </row>
    <row r="18583" spans="3:3" x14ac:dyDescent="0.3">
      <c r="C18583" s="51"/>
    </row>
    <row r="18584" spans="3:3" x14ac:dyDescent="0.3">
      <c r="C18584" s="51"/>
    </row>
    <row r="18585" spans="3:3" x14ac:dyDescent="0.3">
      <c r="C18585" s="51"/>
    </row>
    <row r="18586" spans="3:3" x14ac:dyDescent="0.3">
      <c r="C18586" s="51"/>
    </row>
    <row r="18587" spans="3:3" x14ac:dyDescent="0.3">
      <c r="C18587" s="51"/>
    </row>
    <row r="18588" spans="3:3" x14ac:dyDescent="0.3">
      <c r="C18588" s="51"/>
    </row>
    <row r="18589" spans="3:3" x14ac:dyDescent="0.3">
      <c r="C18589" s="51"/>
    </row>
    <row r="18590" spans="3:3" x14ac:dyDescent="0.3">
      <c r="C18590" s="51"/>
    </row>
    <row r="18591" spans="3:3" x14ac:dyDescent="0.3">
      <c r="C18591" s="51"/>
    </row>
    <row r="18592" spans="3:3" x14ac:dyDescent="0.3">
      <c r="C18592" s="51"/>
    </row>
    <row r="18593" spans="3:3" x14ac:dyDescent="0.3">
      <c r="C18593" s="51"/>
    </row>
    <row r="18594" spans="3:3" x14ac:dyDescent="0.3">
      <c r="C18594" s="51"/>
    </row>
    <row r="18595" spans="3:3" x14ac:dyDescent="0.3">
      <c r="C18595" s="51"/>
    </row>
    <row r="18596" spans="3:3" x14ac:dyDescent="0.3">
      <c r="C18596" s="51"/>
    </row>
    <row r="18597" spans="3:3" x14ac:dyDescent="0.3">
      <c r="C18597" s="51"/>
    </row>
    <row r="18598" spans="3:3" x14ac:dyDescent="0.3">
      <c r="C18598" s="51"/>
    </row>
    <row r="18599" spans="3:3" x14ac:dyDescent="0.3">
      <c r="C18599" s="51"/>
    </row>
    <row r="18600" spans="3:3" x14ac:dyDescent="0.3">
      <c r="C18600" s="51"/>
    </row>
    <row r="18601" spans="3:3" x14ac:dyDescent="0.3">
      <c r="C18601" s="51"/>
    </row>
    <row r="18602" spans="3:3" x14ac:dyDescent="0.3">
      <c r="C18602" s="51"/>
    </row>
    <row r="18603" spans="3:3" x14ac:dyDescent="0.3">
      <c r="C18603" s="51"/>
    </row>
    <row r="18604" spans="3:3" x14ac:dyDescent="0.3">
      <c r="C18604" s="51"/>
    </row>
    <row r="18605" spans="3:3" x14ac:dyDescent="0.3">
      <c r="C18605" s="51"/>
    </row>
    <row r="18606" spans="3:3" x14ac:dyDescent="0.3">
      <c r="C18606" s="51"/>
    </row>
    <row r="18607" spans="3:3" x14ac:dyDescent="0.3">
      <c r="C18607" s="51"/>
    </row>
    <row r="18608" spans="3:3" x14ac:dyDescent="0.3">
      <c r="C18608" s="51"/>
    </row>
    <row r="18609" spans="3:3" x14ac:dyDescent="0.3">
      <c r="C18609" s="51"/>
    </row>
    <row r="18610" spans="3:3" x14ac:dyDescent="0.3">
      <c r="C18610" s="51"/>
    </row>
    <row r="18611" spans="3:3" x14ac:dyDescent="0.3">
      <c r="C18611" s="51"/>
    </row>
    <row r="18612" spans="3:3" x14ac:dyDescent="0.3">
      <c r="C18612" s="51"/>
    </row>
    <row r="18613" spans="3:3" x14ac:dyDescent="0.3">
      <c r="C18613" s="51"/>
    </row>
    <row r="18614" spans="3:3" x14ac:dyDescent="0.3">
      <c r="C18614" s="51"/>
    </row>
    <row r="18615" spans="3:3" x14ac:dyDescent="0.3">
      <c r="C18615" s="51"/>
    </row>
    <row r="18616" spans="3:3" x14ac:dyDescent="0.3">
      <c r="C18616" s="51"/>
    </row>
    <row r="18617" spans="3:3" x14ac:dyDescent="0.3">
      <c r="C18617" s="51"/>
    </row>
    <row r="18618" spans="3:3" x14ac:dyDescent="0.3">
      <c r="C18618" s="51"/>
    </row>
    <row r="18619" spans="3:3" x14ac:dyDescent="0.3">
      <c r="C18619" s="51"/>
    </row>
    <row r="18620" spans="3:3" x14ac:dyDescent="0.3">
      <c r="C18620" s="51"/>
    </row>
    <row r="18621" spans="3:3" x14ac:dyDescent="0.3">
      <c r="C18621" s="51"/>
    </row>
  </sheetData>
  <sheetProtection sheet="1" scenarios="1" formatCells="0" formatColumns="0" formatRows="0" sort="0" autoFilter="0" pivotTables="0"/>
  <sortState xmlns:xlrd2="http://schemas.microsoft.com/office/spreadsheetml/2017/richdata2" ref="C11:N17">
    <sortCondition ref="I11:I17"/>
  </sortState>
  <mergeCells count="3">
    <mergeCell ref="B5:M5"/>
    <mergeCell ref="AN21:AO24"/>
    <mergeCell ref="AN15:AO19"/>
  </mergeCells>
  <phoneticPr fontId="1" type="noConversion"/>
  <dataValidations count="3">
    <dataValidation type="list" allowBlank="1" showInputMessage="1" showErrorMessage="1" sqref="G11:G60" xr:uid="{00000000-0002-0000-0000-000000000000}">
      <formula1>"NULL,NOT NULL"</formula1>
    </dataValidation>
    <dataValidation type="list" allowBlank="1" showInputMessage="1" showErrorMessage="1" sqref="I11:J60" xr:uid="{00000000-0002-0000-0000-000001000000}">
      <formula1>"UNIQUE"</formula1>
    </dataValidation>
    <dataValidation type="list" allowBlank="1" showInputMessage="1" showErrorMessage="1" sqref="D11:D60" xr:uid="{00000000-0002-0000-0000-000002000000}">
      <formula1>"INT,DECIMAL,CHAR,VARCHAR,DATE"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AM153"/>
  <sheetViews>
    <sheetView tabSelected="1" zoomScale="85" zoomScaleNormal="85" workbookViewId="0">
      <pane xSplit="11" ySplit="3" topLeftCell="L4" activePane="bottomRight" state="frozen"/>
      <selection pane="topRight" activeCell="J1" sqref="J1"/>
      <selection pane="bottomLeft" activeCell="A4" sqref="A4"/>
      <selection pane="bottomRight" activeCell="X19" sqref="X19"/>
    </sheetView>
  </sheetViews>
  <sheetFormatPr defaultRowHeight="16.5" x14ac:dyDescent="0.3"/>
  <cols>
    <col min="1" max="1" width="22.875" customWidth="1"/>
    <col min="2" max="2" width="2.375" style="8" customWidth="1"/>
    <col min="3" max="3" width="4.875" style="8" customWidth="1"/>
    <col min="4" max="4" width="18.125" customWidth="1"/>
    <col min="5" max="5" width="18" customWidth="1"/>
    <col min="6" max="6" width="13.125" customWidth="1"/>
    <col min="7" max="7" width="9" customWidth="1"/>
    <col min="8" max="9" width="9" hidden="1" customWidth="1"/>
    <col min="10" max="10" width="25.625" hidden="1" customWidth="1"/>
    <col min="11" max="11" width="2.25" style="8" customWidth="1"/>
    <col min="12" max="12" width="4.875" customWidth="1"/>
    <col min="13" max="13" width="18.125" customWidth="1"/>
    <col min="14" max="14" width="18" customWidth="1"/>
    <col min="15" max="15" width="13.125" customWidth="1"/>
    <col min="16" max="16" width="9" customWidth="1"/>
    <col min="17" max="19" width="9" hidden="1" customWidth="1"/>
    <col min="20" max="20" width="2.25" style="8" customWidth="1"/>
    <col min="21" max="21" width="4.875" customWidth="1"/>
    <col min="22" max="22" width="20.875" customWidth="1"/>
    <col min="23" max="23" width="18" customWidth="1"/>
    <col min="24" max="24" width="13.125" customWidth="1"/>
    <col min="26" max="28" width="9" hidden="1" customWidth="1"/>
    <col min="29" max="29" width="2.25" style="8" customWidth="1"/>
    <col min="30" max="30" width="4.875" customWidth="1"/>
    <col min="31" max="31" width="18.125" customWidth="1"/>
    <col min="32" max="32" width="18" customWidth="1"/>
    <col min="33" max="33" width="13.125" customWidth="1"/>
    <col min="35" max="36" width="9" customWidth="1"/>
    <col min="37" max="37" width="9" style="8" customWidth="1"/>
    <col min="38" max="39" width="9" style="8"/>
  </cols>
  <sheetData>
    <row r="1" spans="1:37" ht="30" hidden="1" customHeight="1" x14ac:dyDescent="0.3">
      <c r="A1" s="8"/>
    </row>
    <row r="2" spans="1:37" s="8" customFormat="1" ht="27" customHeight="1" thickBot="1" x14ac:dyDescent="0.35">
      <c r="A2" s="9" t="str">
        <f>ADDRESS(4,1)&amp;":"&amp;ADDRESS(COUNTA(A4:A204)+3,1)</f>
        <v>$A$4:$A$130</v>
      </c>
      <c r="D2" s="14" t="s">
        <v>11</v>
      </c>
      <c r="E2" s="17" t="s">
        <v>162</v>
      </c>
      <c r="M2" s="14" t="s">
        <v>11</v>
      </c>
      <c r="N2" s="17" t="s">
        <v>163</v>
      </c>
      <c r="V2" s="14" t="s">
        <v>11</v>
      </c>
      <c r="W2" s="17" t="s">
        <v>61</v>
      </c>
      <c r="AE2" s="14" t="s">
        <v>11</v>
      </c>
      <c r="AF2" s="17" t="s">
        <v>20</v>
      </c>
    </row>
    <row r="3" spans="1:37" s="8" customFormat="1" x14ac:dyDescent="0.3">
      <c r="A3" s="10" t="s">
        <v>77</v>
      </c>
      <c r="C3" s="11" t="s">
        <v>18</v>
      </c>
      <c r="D3" s="15" t="s">
        <v>5</v>
      </c>
      <c r="E3" s="15" t="s">
        <v>19</v>
      </c>
      <c r="F3" s="15" t="s">
        <v>6</v>
      </c>
      <c r="G3" s="15" t="s">
        <v>7</v>
      </c>
      <c r="H3" s="15" t="s">
        <v>8</v>
      </c>
      <c r="I3" s="15" t="s">
        <v>9</v>
      </c>
      <c r="J3" s="16" t="s">
        <v>10</v>
      </c>
      <c r="L3" s="11" t="s">
        <v>18</v>
      </c>
      <c r="M3" s="15" t="s">
        <v>5</v>
      </c>
      <c r="N3" s="15" t="s">
        <v>19</v>
      </c>
      <c r="O3" s="15" t="s">
        <v>6</v>
      </c>
      <c r="P3" s="15" t="s">
        <v>7</v>
      </c>
      <c r="Q3" s="15" t="s">
        <v>8</v>
      </c>
      <c r="R3" s="15" t="s">
        <v>9</v>
      </c>
      <c r="S3" s="16" t="s">
        <v>10</v>
      </c>
      <c r="U3" s="11" t="s">
        <v>18</v>
      </c>
      <c r="V3" s="15" t="s">
        <v>5</v>
      </c>
      <c r="W3" s="15" t="s">
        <v>19</v>
      </c>
      <c r="X3" s="15" t="s">
        <v>6</v>
      </c>
      <c r="Y3" s="15" t="s">
        <v>7</v>
      </c>
      <c r="Z3" s="15" t="s">
        <v>8</v>
      </c>
      <c r="AA3" s="15" t="s">
        <v>9</v>
      </c>
      <c r="AB3" s="16" t="s">
        <v>10</v>
      </c>
      <c r="AD3" s="11" t="s">
        <v>18</v>
      </c>
      <c r="AE3" s="15" t="s">
        <v>5</v>
      </c>
      <c r="AF3" s="15" t="s">
        <v>19</v>
      </c>
      <c r="AG3" s="15" t="s">
        <v>6</v>
      </c>
      <c r="AH3" s="15" t="s">
        <v>7</v>
      </c>
      <c r="AI3" s="15" t="s">
        <v>8</v>
      </c>
      <c r="AJ3" s="15" t="s">
        <v>9</v>
      </c>
      <c r="AK3" s="16" t="s">
        <v>10</v>
      </c>
    </row>
    <row r="4" spans="1:37" x14ac:dyDescent="0.3">
      <c r="A4" t="s">
        <v>78</v>
      </c>
      <c r="C4" s="12">
        <f>IF(NOT(ISBLANK(D4)),ROW()-3,"")</f>
        <v>1</v>
      </c>
      <c r="D4" s="2" t="s">
        <v>176</v>
      </c>
      <c r="E4" s="2"/>
      <c r="F4" s="2" t="s">
        <v>12</v>
      </c>
      <c r="G4" s="2" t="s">
        <v>14</v>
      </c>
      <c r="H4" s="2" t="s">
        <v>195</v>
      </c>
      <c r="I4" s="2"/>
      <c r="J4" s="4"/>
      <c r="L4" s="3">
        <f>IF(NOT(ISBLANK(M4)),ROW()-3,"")</f>
        <v>1</v>
      </c>
      <c r="M4" s="2" t="s">
        <v>15</v>
      </c>
      <c r="N4" s="2"/>
      <c r="O4" s="2" t="s">
        <v>12</v>
      </c>
      <c r="P4" s="2" t="s">
        <v>14</v>
      </c>
      <c r="Q4" s="2" t="s">
        <v>16</v>
      </c>
      <c r="R4" s="2"/>
      <c r="S4" s="4" t="s">
        <v>17</v>
      </c>
      <c r="U4" s="3">
        <f t="shared" ref="U4:U67" si="0">IF(NOT(ISBLANK(V4)),ROW()-3,"")</f>
        <v>1</v>
      </c>
      <c r="V4" s="2" t="s">
        <v>15</v>
      </c>
      <c r="W4" s="2"/>
      <c r="X4" s="2" t="s">
        <v>12</v>
      </c>
      <c r="Y4" s="2" t="s">
        <v>14</v>
      </c>
      <c r="Z4" s="2" t="s">
        <v>16</v>
      </c>
      <c r="AA4" s="2"/>
      <c r="AB4" s="4" t="s">
        <v>17</v>
      </c>
      <c r="AD4" s="3">
        <f t="shared" ref="AD4:AD67" si="1">IF(NOT(ISBLANK(AE4)),ROW()-3,"")</f>
        <v>1</v>
      </c>
      <c r="AE4" s="2" t="s">
        <v>15</v>
      </c>
      <c r="AF4" s="2"/>
      <c r="AG4" s="2" t="s">
        <v>12</v>
      </c>
      <c r="AH4" s="2" t="s">
        <v>14</v>
      </c>
      <c r="AI4" s="2" t="s">
        <v>16</v>
      </c>
      <c r="AJ4" s="2"/>
      <c r="AK4" s="4" t="s">
        <v>17</v>
      </c>
    </row>
    <row r="5" spans="1:37" x14ac:dyDescent="0.3">
      <c r="A5" t="s">
        <v>79</v>
      </c>
      <c r="C5" s="12">
        <f t="shared" ref="C5:C68" si="2">IF(NOT(ISBLANK(D5)),ROW()-3,"")</f>
        <v>2</v>
      </c>
      <c r="D5" s="2" t="s">
        <v>177</v>
      </c>
      <c r="E5" s="2"/>
      <c r="F5" s="2" t="s">
        <v>178</v>
      </c>
      <c r="G5" s="2" t="s">
        <v>13</v>
      </c>
      <c r="H5" s="2"/>
      <c r="I5" s="2"/>
      <c r="J5" s="4"/>
      <c r="L5" s="3">
        <f t="shared" ref="L5:L68" si="3">IF(NOT(ISBLANK(M5)),ROW()-3,"")</f>
        <v>2</v>
      </c>
      <c r="M5" s="2" t="s">
        <v>52</v>
      </c>
      <c r="N5" s="2"/>
      <c r="O5" s="2" t="s">
        <v>53</v>
      </c>
      <c r="P5" s="2" t="s">
        <v>14</v>
      </c>
      <c r="Q5" s="2"/>
      <c r="R5" s="2" t="s">
        <v>54</v>
      </c>
      <c r="S5" s="4"/>
      <c r="U5" s="3">
        <f t="shared" si="0"/>
        <v>2</v>
      </c>
      <c r="V5" s="2" t="s">
        <v>52</v>
      </c>
      <c r="W5" s="2"/>
      <c r="X5" s="2" t="s">
        <v>53</v>
      </c>
      <c r="Y5" s="2" t="s">
        <v>14</v>
      </c>
      <c r="Z5" s="2"/>
      <c r="AA5" s="2" t="s">
        <v>54</v>
      </c>
      <c r="AB5" s="4" t="s">
        <v>63</v>
      </c>
      <c r="AD5" s="3">
        <f t="shared" si="1"/>
        <v>2</v>
      </c>
      <c r="AE5" s="2" t="s">
        <v>52</v>
      </c>
      <c r="AF5" s="2"/>
      <c r="AG5" s="2" t="s">
        <v>53</v>
      </c>
      <c r="AH5" s="2" t="s">
        <v>14</v>
      </c>
      <c r="AI5" s="2"/>
      <c r="AJ5" s="2" t="s">
        <v>76</v>
      </c>
      <c r="AK5" s="4"/>
    </row>
    <row r="6" spans="1:37" x14ac:dyDescent="0.3">
      <c r="A6" t="s">
        <v>80</v>
      </c>
      <c r="C6" s="12">
        <f t="shared" si="2"/>
        <v>3</v>
      </c>
      <c r="D6" s="2" t="s">
        <v>179</v>
      </c>
      <c r="E6" s="2"/>
      <c r="F6" s="2" t="s">
        <v>180</v>
      </c>
      <c r="G6" s="2" t="s">
        <v>14</v>
      </c>
      <c r="H6" s="2" t="s">
        <v>175</v>
      </c>
      <c r="I6" s="2"/>
      <c r="J6" s="4"/>
      <c r="L6" s="3">
        <f t="shared" si="3"/>
        <v>3</v>
      </c>
      <c r="M6" s="2" t="s">
        <v>55</v>
      </c>
      <c r="N6" s="2"/>
      <c r="O6" s="2" t="s">
        <v>68</v>
      </c>
      <c r="P6" s="2" t="s">
        <v>14</v>
      </c>
      <c r="Q6" s="2"/>
      <c r="R6" s="2"/>
      <c r="S6" s="4"/>
      <c r="U6" s="3">
        <f t="shared" si="0"/>
        <v>3</v>
      </c>
      <c r="V6" s="2" t="s">
        <v>336</v>
      </c>
      <c r="W6" s="2"/>
      <c r="X6" s="2" t="s">
        <v>336</v>
      </c>
      <c r="Y6" s="2" t="s">
        <v>13</v>
      </c>
      <c r="Z6" s="2"/>
      <c r="AA6" s="2"/>
      <c r="AB6" s="4"/>
      <c r="AD6" s="3">
        <f t="shared" si="1"/>
        <v>3</v>
      </c>
      <c r="AE6" s="2" t="s">
        <v>55</v>
      </c>
      <c r="AF6" s="2"/>
      <c r="AG6" s="2" t="s">
        <v>68</v>
      </c>
      <c r="AH6" s="2" t="s">
        <v>14</v>
      </c>
      <c r="AI6" s="2"/>
      <c r="AJ6" s="2"/>
      <c r="AK6" s="4"/>
    </row>
    <row r="7" spans="1:37" x14ac:dyDescent="0.3">
      <c r="A7" t="s">
        <v>81</v>
      </c>
      <c r="C7" s="12">
        <f t="shared" si="2"/>
        <v>4</v>
      </c>
      <c r="D7" s="2" t="s">
        <v>181</v>
      </c>
      <c r="E7" s="2"/>
      <c r="F7" s="2" t="s">
        <v>182</v>
      </c>
      <c r="G7" s="2" t="s">
        <v>13</v>
      </c>
      <c r="H7" s="2"/>
      <c r="I7" s="2"/>
      <c r="J7" s="4"/>
      <c r="L7" s="3">
        <f t="shared" si="3"/>
        <v>4</v>
      </c>
      <c r="M7" s="2" t="s">
        <v>56</v>
      </c>
      <c r="N7" s="2"/>
      <c r="O7" s="2" t="s">
        <v>69</v>
      </c>
      <c r="P7" s="2" t="s">
        <v>14</v>
      </c>
      <c r="Q7" s="2"/>
      <c r="R7" s="2"/>
      <c r="S7" s="4"/>
      <c r="U7" s="3">
        <f t="shared" si="0"/>
        <v>4</v>
      </c>
      <c r="V7" s="2" t="s">
        <v>70</v>
      </c>
      <c r="W7" s="2"/>
      <c r="X7" s="2" t="s">
        <v>12</v>
      </c>
      <c r="Y7" s="2" t="s">
        <v>14</v>
      </c>
      <c r="Z7" s="2" t="s">
        <v>175</v>
      </c>
      <c r="AA7" s="2"/>
      <c r="AB7" s="4"/>
      <c r="AD7" s="3">
        <f t="shared" si="1"/>
        <v>4</v>
      </c>
      <c r="AE7" s="2" t="s">
        <v>56</v>
      </c>
      <c r="AF7" s="2"/>
      <c r="AG7" s="2" t="s">
        <v>341</v>
      </c>
      <c r="AH7" s="2" t="s">
        <v>14</v>
      </c>
      <c r="AI7" s="2"/>
      <c r="AJ7" s="2"/>
      <c r="AK7" s="4"/>
    </row>
    <row r="8" spans="1:37" x14ac:dyDescent="0.3">
      <c r="A8" t="s">
        <v>82</v>
      </c>
      <c r="C8" s="12">
        <f t="shared" si="2"/>
        <v>5</v>
      </c>
      <c r="D8" s="2" t="s">
        <v>183</v>
      </c>
      <c r="E8" s="2"/>
      <c r="F8" s="2" t="s">
        <v>184</v>
      </c>
      <c r="G8" s="2" t="s">
        <v>14</v>
      </c>
      <c r="H8" s="2"/>
      <c r="I8" s="2"/>
      <c r="J8" s="4"/>
      <c r="L8" s="3">
        <f t="shared" si="3"/>
        <v>5</v>
      </c>
      <c r="M8" s="2" t="s">
        <v>57</v>
      </c>
      <c r="N8" s="2"/>
      <c r="O8" s="2" t="s">
        <v>12</v>
      </c>
      <c r="P8" s="2" t="s">
        <v>14</v>
      </c>
      <c r="Q8" s="2"/>
      <c r="R8" s="2" t="s">
        <v>21</v>
      </c>
      <c r="S8" s="4"/>
      <c r="U8" s="3">
        <f t="shared" si="0"/>
        <v>5</v>
      </c>
      <c r="V8" s="2" t="s">
        <v>71</v>
      </c>
      <c r="W8" s="2"/>
      <c r="X8" s="2" t="s">
        <v>337</v>
      </c>
      <c r="Y8" s="2" t="s">
        <v>14</v>
      </c>
      <c r="Z8" s="2"/>
      <c r="AA8" s="2"/>
      <c r="AB8" s="4"/>
      <c r="AD8" s="3">
        <f t="shared" si="1"/>
        <v>5</v>
      </c>
      <c r="AE8" s="2" t="s">
        <v>57</v>
      </c>
      <c r="AF8" s="2"/>
      <c r="AG8" s="2" t="s">
        <v>12</v>
      </c>
      <c r="AH8" s="2" t="s">
        <v>13</v>
      </c>
      <c r="AI8" s="2"/>
      <c r="AJ8" s="2" t="s">
        <v>21</v>
      </c>
      <c r="AK8" s="4"/>
    </row>
    <row r="9" spans="1:37" x14ac:dyDescent="0.3">
      <c r="A9" t="s">
        <v>83</v>
      </c>
      <c r="C9" s="12">
        <f t="shared" si="2"/>
        <v>6</v>
      </c>
      <c r="D9" s="2" t="s">
        <v>185</v>
      </c>
      <c r="E9" s="2"/>
      <c r="F9" s="2" t="s">
        <v>186</v>
      </c>
      <c r="G9" s="2" t="s">
        <v>14</v>
      </c>
      <c r="H9" s="2"/>
      <c r="I9" s="2"/>
      <c r="J9" s="4"/>
      <c r="L9" s="3">
        <f t="shared" si="3"/>
        <v>6</v>
      </c>
      <c r="M9" s="2" t="s">
        <v>50</v>
      </c>
      <c r="N9" s="2"/>
      <c r="O9" s="2" t="s">
        <v>59</v>
      </c>
      <c r="P9" s="2" t="s">
        <v>13</v>
      </c>
      <c r="Q9" s="2"/>
      <c r="R9" s="2"/>
      <c r="S9" s="4"/>
      <c r="U9" s="3">
        <f t="shared" si="0"/>
        <v>6</v>
      </c>
      <c r="V9" s="2" t="s">
        <v>72</v>
      </c>
      <c r="W9" s="2"/>
      <c r="X9" s="2" t="s">
        <v>338</v>
      </c>
      <c r="Y9" s="2" t="s">
        <v>14</v>
      </c>
      <c r="Z9" s="2"/>
      <c r="AA9" s="2"/>
      <c r="AB9" s="4"/>
      <c r="AD9" s="3" t="str">
        <f t="shared" si="1"/>
        <v/>
      </c>
      <c r="AE9" s="2"/>
      <c r="AF9" s="2"/>
      <c r="AG9" s="2"/>
      <c r="AH9" s="2"/>
      <c r="AI9" s="2"/>
      <c r="AJ9" s="2"/>
      <c r="AK9" s="4"/>
    </row>
    <row r="10" spans="1:37" x14ac:dyDescent="0.3">
      <c r="A10" t="s">
        <v>84</v>
      </c>
      <c r="C10" s="12">
        <f t="shared" si="2"/>
        <v>7</v>
      </c>
      <c r="D10" s="2" t="s">
        <v>187</v>
      </c>
      <c r="E10" s="2"/>
      <c r="F10" s="2" t="s">
        <v>188</v>
      </c>
      <c r="G10" s="2" t="s">
        <v>13</v>
      </c>
      <c r="H10" s="2"/>
      <c r="I10" s="2"/>
      <c r="J10" s="4"/>
      <c r="L10" s="3" t="str">
        <f t="shared" si="3"/>
        <v/>
      </c>
      <c r="M10" s="2"/>
      <c r="N10" s="2"/>
      <c r="O10" s="2"/>
      <c r="P10" s="2"/>
      <c r="Q10" s="2"/>
      <c r="R10" s="2"/>
      <c r="S10" s="4"/>
      <c r="U10" s="3">
        <f t="shared" si="0"/>
        <v>7</v>
      </c>
      <c r="V10" s="2" t="s">
        <v>73</v>
      </c>
      <c r="W10" s="2"/>
      <c r="X10" s="2" t="s">
        <v>338</v>
      </c>
      <c r="Y10" s="2" t="s">
        <v>14</v>
      </c>
      <c r="Z10" s="2"/>
      <c r="AA10" s="2"/>
      <c r="AB10" s="4"/>
      <c r="AD10" s="3" t="str">
        <f t="shared" si="1"/>
        <v/>
      </c>
      <c r="AE10" s="2"/>
      <c r="AF10" s="2"/>
      <c r="AG10" s="2"/>
      <c r="AH10" s="2"/>
      <c r="AI10" s="2"/>
      <c r="AJ10" s="2"/>
      <c r="AK10" s="4"/>
    </row>
    <row r="11" spans="1:37" x14ac:dyDescent="0.3">
      <c r="A11" t="s">
        <v>85</v>
      </c>
      <c r="C11" s="12">
        <f t="shared" si="2"/>
        <v>8</v>
      </c>
      <c r="D11" s="2" t="s">
        <v>189</v>
      </c>
      <c r="E11" s="2"/>
      <c r="F11" s="2" t="s">
        <v>190</v>
      </c>
      <c r="G11" s="2" t="s">
        <v>13</v>
      </c>
      <c r="H11" s="2"/>
      <c r="I11" s="2"/>
      <c r="J11" s="4"/>
      <c r="L11" s="3" t="str">
        <f t="shared" si="3"/>
        <v/>
      </c>
      <c r="M11" s="2"/>
      <c r="N11" s="2"/>
      <c r="O11" s="2"/>
      <c r="P11" s="2"/>
      <c r="Q11" s="2"/>
      <c r="R11" s="2"/>
      <c r="S11" s="4"/>
      <c r="U11" s="3">
        <f t="shared" si="0"/>
        <v>8</v>
      </c>
      <c r="V11" s="2" t="s">
        <v>74</v>
      </c>
      <c r="W11" s="2"/>
      <c r="X11" s="2" t="s">
        <v>323</v>
      </c>
      <c r="Y11" s="2" t="s">
        <v>14</v>
      </c>
      <c r="Z11" s="2"/>
      <c r="AA11" s="2"/>
      <c r="AB11" s="4"/>
      <c r="AD11" s="3" t="str">
        <f t="shared" si="1"/>
        <v/>
      </c>
      <c r="AE11" s="2"/>
      <c r="AF11" s="2"/>
      <c r="AG11" s="2"/>
      <c r="AH11" s="2"/>
      <c r="AI11" s="2"/>
      <c r="AJ11" s="2"/>
      <c r="AK11" s="4"/>
    </row>
    <row r="12" spans="1:37" x14ac:dyDescent="0.3">
      <c r="A12" t="s">
        <v>86</v>
      </c>
      <c r="C12" s="12">
        <f t="shared" si="2"/>
        <v>9</v>
      </c>
      <c r="D12" s="2" t="s">
        <v>191</v>
      </c>
      <c r="E12" s="2"/>
      <c r="F12" s="2" t="s">
        <v>192</v>
      </c>
      <c r="G12" s="2" t="s">
        <v>14</v>
      </c>
      <c r="H12" s="2"/>
      <c r="I12" s="2"/>
      <c r="J12" s="4"/>
      <c r="L12" s="3" t="str">
        <f t="shared" si="3"/>
        <v/>
      </c>
      <c r="M12" s="2"/>
      <c r="N12" s="2"/>
      <c r="O12" s="2"/>
      <c r="P12" s="2"/>
      <c r="Q12" s="2"/>
      <c r="R12" s="2"/>
      <c r="S12" s="4"/>
      <c r="U12" s="3">
        <f t="shared" si="0"/>
        <v>9</v>
      </c>
      <c r="V12" s="2" t="s">
        <v>75</v>
      </c>
      <c r="W12" s="2"/>
      <c r="X12" s="2" t="s">
        <v>339</v>
      </c>
      <c r="Y12" s="2" t="s">
        <v>13</v>
      </c>
      <c r="Z12" s="2"/>
      <c r="AA12" s="2"/>
      <c r="AB12" s="4"/>
      <c r="AD12" s="3" t="str">
        <f t="shared" si="1"/>
        <v/>
      </c>
      <c r="AE12" s="2"/>
      <c r="AF12" s="2"/>
      <c r="AG12" s="2"/>
      <c r="AH12" s="2"/>
      <c r="AI12" s="2"/>
      <c r="AJ12" s="2"/>
      <c r="AK12" s="4"/>
    </row>
    <row r="13" spans="1:37" x14ac:dyDescent="0.3">
      <c r="A13" t="s">
        <v>87</v>
      </c>
      <c r="C13" s="12">
        <f t="shared" si="2"/>
        <v>10</v>
      </c>
      <c r="D13" s="2" t="s">
        <v>193</v>
      </c>
      <c r="E13" s="2"/>
      <c r="F13" s="2" t="s">
        <v>184</v>
      </c>
      <c r="G13" s="2" t="s">
        <v>13</v>
      </c>
      <c r="H13" s="2"/>
      <c r="I13" s="2"/>
      <c r="J13" s="4"/>
      <c r="L13" s="3" t="str">
        <f t="shared" si="3"/>
        <v/>
      </c>
      <c r="M13" s="2"/>
      <c r="N13" s="2"/>
      <c r="O13" s="2"/>
      <c r="P13" s="2"/>
      <c r="Q13" s="2"/>
      <c r="R13" s="2"/>
      <c r="S13" s="4"/>
      <c r="U13" s="3">
        <f t="shared" si="0"/>
        <v>10</v>
      </c>
      <c r="V13" s="2" t="s">
        <v>50</v>
      </c>
      <c r="W13" s="2"/>
      <c r="X13" s="2" t="s">
        <v>340</v>
      </c>
      <c r="Y13" s="2" t="s">
        <v>13</v>
      </c>
      <c r="Z13" s="2"/>
      <c r="AA13" s="2"/>
      <c r="AB13" s="4"/>
      <c r="AD13" s="3" t="str">
        <f t="shared" si="1"/>
        <v/>
      </c>
      <c r="AE13" s="2"/>
      <c r="AF13" s="2"/>
      <c r="AG13" s="2"/>
      <c r="AH13" s="2"/>
      <c r="AI13" s="2"/>
      <c r="AJ13" s="2"/>
      <c r="AK13" s="4"/>
    </row>
    <row r="14" spans="1:37" x14ac:dyDescent="0.3">
      <c r="A14" t="s">
        <v>88</v>
      </c>
      <c r="C14" s="12">
        <f t="shared" si="2"/>
        <v>11</v>
      </c>
      <c r="D14" s="2" t="s">
        <v>194</v>
      </c>
      <c r="E14" s="2"/>
      <c r="F14" s="2" t="s">
        <v>59</v>
      </c>
      <c r="G14" s="2" t="s">
        <v>13</v>
      </c>
      <c r="H14" s="2" t="s">
        <v>195</v>
      </c>
      <c r="I14" s="2"/>
      <c r="J14" s="4"/>
      <c r="L14" s="3" t="str">
        <f t="shared" si="3"/>
        <v/>
      </c>
      <c r="M14" s="2"/>
      <c r="N14" s="2"/>
      <c r="O14" s="2"/>
      <c r="P14" s="2"/>
      <c r="Q14" s="2"/>
      <c r="R14" s="2"/>
      <c r="S14" s="4"/>
      <c r="U14" s="3" t="str">
        <f t="shared" si="0"/>
        <v/>
      </c>
      <c r="V14" s="2"/>
      <c r="W14" s="2"/>
      <c r="X14" s="2"/>
      <c r="Y14" s="2"/>
      <c r="Z14" s="2"/>
      <c r="AA14" s="2"/>
      <c r="AB14" s="4"/>
      <c r="AD14" s="3" t="str">
        <f t="shared" si="1"/>
        <v/>
      </c>
      <c r="AE14" s="2"/>
      <c r="AF14" s="2"/>
      <c r="AG14" s="2"/>
      <c r="AH14" s="2"/>
      <c r="AI14" s="2"/>
      <c r="AJ14" s="2"/>
      <c r="AK14" s="4"/>
    </row>
    <row r="15" spans="1:37" x14ac:dyDescent="0.3">
      <c r="A15" t="s">
        <v>292</v>
      </c>
      <c r="C15" s="12">
        <f t="shared" si="2"/>
        <v>12</v>
      </c>
      <c r="D15" s="2" t="s">
        <v>196</v>
      </c>
      <c r="E15" s="2"/>
      <c r="F15" s="2" t="s">
        <v>197</v>
      </c>
      <c r="G15" s="2" t="s">
        <v>13</v>
      </c>
      <c r="H15" s="2"/>
      <c r="I15" s="2"/>
      <c r="J15" s="4"/>
      <c r="L15" s="3" t="str">
        <f t="shared" si="3"/>
        <v/>
      </c>
      <c r="M15" s="2"/>
      <c r="N15" s="2"/>
      <c r="O15" s="2"/>
      <c r="P15" s="2"/>
      <c r="Q15" s="2"/>
      <c r="R15" s="2"/>
      <c r="S15" s="4"/>
      <c r="U15" s="3" t="str">
        <f t="shared" si="0"/>
        <v/>
      </c>
      <c r="V15" s="2"/>
      <c r="W15" s="2"/>
      <c r="X15" s="2"/>
      <c r="Y15" s="2"/>
      <c r="Z15" s="2"/>
      <c r="AA15" s="2"/>
      <c r="AB15" s="4"/>
      <c r="AD15" s="3" t="str">
        <f t="shared" si="1"/>
        <v/>
      </c>
      <c r="AE15" s="2"/>
      <c r="AF15" s="2"/>
      <c r="AG15" s="2"/>
      <c r="AH15" s="2"/>
      <c r="AI15" s="2"/>
      <c r="AJ15" s="2"/>
      <c r="AK15" s="4"/>
    </row>
    <row r="16" spans="1:37" x14ac:dyDescent="0.3">
      <c r="A16" t="s">
        <v>293</v>
      </c>
      <c r="C16" s="12">
        <f t="shared" si="2"/>
        <v>13</v>
      </c>
      <c r="D16" s="2" t="s">
        <v>198</v>
      </c>
      <c r="E16" s="2"/>
      <c r="F16" s="2" t="s">
        <v>12</v>
      </c>
      <c r="G16" s="2" t="s">
        <v>13</v>
      </c>
      <c r="H16" s="2"/>
      <c r="I16" s="2"/>
      <c r="J16" s="4"/>
      <c r="L16" s="3" t="str">
        <f t="shared" si="3"/>
        <v/>
      </c>
      <c r="M16" s="2"/>
      <c r="N16" s="2"/>
      <c r="O16" s="2"/>
      <c r="P16" s="2"/>
      <c r="Q16" s="2"/>
      <c r="R16" s="2"/>
      <c r="S16" s="4"/>
      <c r="U16" s="3" t="str">
        <f t="shared" si="0"/>
        <v/>
      </c>
      <c r="V16" s="2"/>
      <c r="W16" s="2"/>
      <c r="X16" s="2"/>
      <c r="Y16" s="2"/>
      <c r="Z16" s="2"/>
      <c r="AA16" s="2"/>
      <c r="AB16" s="4"/>
      <c r="AD16" s="3" t="str">
        <f t="shared" si="1"/>
        <v/>
      </c>
      <c r="AE16" s="2"/>
      <c r="AF16" s="2"/>
      <c r="AG16" s="2"/>
      <c r="AH16" s="2"/>
      <c r="AI16" s="2"/>
      <c r="AJ16" s="2"/>
      <c r="AK16" s="4"/>
    </row>
    <row r="17" spans="1:37" x14ac:dyDescent="0.3">
      <c r="A17" t="s">
        <v>294</v>
      </c>
      <c r="C17" s="12">
        <f t="shared" si="2"/>
        <v>14</v>
      </c>
      <c r="D17" s="2" t="s">
        <v>199</v>
      </c>
      <c r="E17" s="2"/>
      <c r="F17" s="2" t="s">
        <v>12</v>
      </c>
      <c r="G17" s="2" t="s">
        <v>13</v>
      </c>
      <c r="H17" s="2"/>
      <c r="I17" s="2"/>
      <c r="J17" s="4"/>
      <c r="L17" s="3" t="str">
        <f t="shared" si="3"/>
        <v/>
      </c>
      <c r="M17" s="2"/>
      <c r="N17" s="2"/>
      <c r="O17" s="2"/>
      <c r="P17" s="2"/>
      <c r="Q17" s="2"/>
      <c r="R17" s="2"/>
      <c r="S17" s="4"/>
      <c r="U17" s="3" t="str">
        <f t="shared" si="0"/>
        <v/>
      </c>
      <c r="V17" s="2"/>
      <c r="W17" s="2"/>
      <c r="X17" s="2"/>
      <c r="Y17" s="2"/>
      <c r="Z17" s="2"/>
      <c r="AA17" s="2"/>
      <c r="AB17" s="4"/>
      <c r="AD17" s="3" t="str">
        <f t="shared" si="1"/>
        <v/>
      </c>
      <c r="AE17" s="2"/>
      <c r="AF17" s="2"/>
      <c r="AG17" s="2"/>
      <c r="AH17" s="2"/>
      <c r="AI17" s="2"/>
      <c r="AJ17" s="2"/>
      <c r="AK17" s="4"/>
    </row>
    <row r="18" spans="1:37" x14ac:dyDescent="0.3">
      <c r="A18" t="s">
        <v>89</v>
      </c>
      <c r="C18" s="12">
        <f t="shared" si="2"/>
        <v>15</v>
      </c>
      <c r="D18" s="2" t="s">
        <v>200</v>
      </c>
      <c r="E18" s="2" t="s">
        <v>319</v>
      </c>
      <c r="F18" s="2" t="s">
        <v>320</v>
      </c>
      <c r="G18" s="2" t="s">
        <v>13</v>
      </c>
      <c r="H18" s="2"/>
      <c r="I18" s="2"/>
      <c r="J18" s="4"/>
      <c r="L18" s="3" t="str">
        <f t="shared" si="3"/>
        <v/>
      </c>
      <c r="M18" s="2"/>
      <c r="N18" s="2"/>
      <c r="O18" s="2"/>
      <c r="P18" s="2"/>
      <c r="Q18" s="2"/>
      <c r="R18" s="2"/>
      <c r="S18" s="4"/>
      <c r="U18" s="3" t="str">
        <f t="shared" si="0"/>
        <v/>
      </c>
      <c r="V18" s="2"/>
      <c r="W18" s="2"/>
      <c r="X18" s="2"/>
      <c r="Y18" s="2"/>
      <c r="Z18" s="2"/>
      <c r="AA18" s="2"/>
      <c r="AB18" s="4"/>
      <c r="AD18" s="3" t="str">
        <f t="shared" si="1"/>
        <v/>
      </c>
      <c r="AE18" s="2"/>
      <c r="AF18" s="2"/>
      <c r="AG18" s="2"/>
      <c r="AH18" s="2"/>
      <c r="AI18" s="2"/>
      <c r="AJ18" s="2"/>
      <c r="AK18" s="4"/>
    </row>
    <row r="19" spans="1:37" x14ac:dyDescent="0.3">
      <c r="A19" t="s">
        <v>90</v>
      </c>
      <c r="C19" s="12">
        <f t="shared" si="2"/>
        <v>16</v>
      </c>
      <c r="D19" s="2" t="s">
        <v>201</v>
      </c>
      <c r="E19" s="2"/>
      <c r="F19" s="2" t="s">
        <v>202</v>
      </c>
      <c r="G19" s="2" t="s">
        <v>13</v>
      </c>
      <c r="H19" s="2"/>
      <c r="I19" s="2"/>
      <c r="J19" s="4"/>
      <c r="L19" s="3" t="str">
        <f t="shared" si="3"/>
        <v/>
      </c>
      <c r="M19" s="2"/>
      <c r="N19" s="2"/>
      <c r="O19" s="2"/>
      <c r="P19" s="2"/>
      <c r="Q19" s="2"/>
      <c r="R19" s="2"/>
      <c r="S19" s="4"/>
      <c r="U19" s="3" t="str">
        <f t="shared" si="0"/>
        <v/>
      </c>
      <c r="V19" s="2"/>
      <c r="W19" s="2"/>
      <c r="X19" s="2"/>
      <c r="Y19" s="2"/>
      <c r="Z19" s="2"/>
      <c r="AA19" s="2"/>
      <c r="AB19" s="4"/>
      <c r="AD19" s="3" t="str">
        <f t="shared" si="1"/>
        <v/>
      </c>
      <c r="AE19" s="2"/>
      <c r="AF19" s="2"/>
      <c r="AG19" s="2"/>
      <c r="AH19" s="2"/>
      <c r="AI19" s="2"/>
      <c r="AJ19" s="2"/>
      <c r="AK19" s="4"/>
    </row>
    <row r="20" spans="1:37" x14ac:dyDescent="0.3">
      <c r="A20" t="s">
        <v>295</v>
      </c>
      <c r="C20" s="12">
        <f t="shared" si="2"/>
        <v>17</v>
      </c>
      <c r="D20" s="2" t="s">
        <v>203</v>
      </c>
      <c r="E20" s="2"/>
      <c r="F20" s="2" t="s">
        <v>202</v>
      </c>
      <c r="G20" s="2" t="s">
        <v>13</v>
      </c>
      <c r="H20" s="2"/>
      <c r="I20" s="2"/>
      <c r="J20" s="4"/>
      <c r="L20" s="3" t="str">
        <f t="shared" si="3"/>
        <v/>
      </c>
      <c r="M20" s="2"/>
      <c r="N20" s="2"/>
      <c r="O20" s="2"/>
      <c r="P20" s="2"/>
      <c r="Q20" s="2"/>
      <c r="R20" s="2"/>
      <c r="S20" s="4"/>
      <c r="U20" s="3" t="str">
        <f t="shared" si="0"/>
        <v/>
      </c>
      <c r="V20" s="2"/>
      <c r="W20" s="2"/>
      <c r="X20" s="2"/>
      <c r="Y20" s="2"/>
      <c r="Z20" s="2"/>
      <c r="AA20" s="2"/>
      <c r="AB20" s="4"/>
      <c r="AD20" s="3" t="str">
        <f t="shared" si="1"/>
        <v/>
      </c>
      <c r="AE20" s="2"/>
      <c r="AF20" s="2"/>
      <c r="AG20" s="2"/>
      <c r="AH20" s="2"/>
      <c r="AI20" s="2"/>
      <c r="AJ20" s="2"/>
      <c r="AK20" s="4"/>
    </row>
    <row r="21" spans="1:37" x14ac:dyDescent="0.3">
      <c r="A21" t="s">
        <v>296</v>
      </c>
      <c r="C21" s="12">
        <f t="shared" si="2"/>
        <v>18</v>
      </c>
      <c r="D21" s="2" t="s">
        <v>95</v>
      </c>
      <c r="E21" s="2"/>
      <c r="F21" s="2" t="s">
        <v>190</v>
      </c>
      <c r="G21" s="2" t="s">
        <v>14</v>
      </c>
      <c r="H21" s="2"/>
      <c r="I21" s="2"/>
      <c r="J21" s="4"/>
      <c r="L21" s="3" t="str">
        <f t="shared" si="3"/>
        <v/>
      </c>
      <c r="M21" s="2"/>
      <c r="N21" s="2"/>
      <c r="O21" s="2"/>
      <c r="P21" s="2"/>
      <c r="Q21" s="2"/>
      <c r="R21" s="2"/>
      <c r="S21" s="4"/>
      <c r="U21" s="3" t="str">
        <f t="shared" si="0"/>
        <v/>
      </c>
      <c r="V21" s="2"/>
      <c r="W21" s="2"/>
      <c r="X21" s="2"/>
      <c r="Y21" s="2"/>
      <c r="Z21" s="2"/>
      <c r="AA21" s="2"/>
      <c r="AB21" s="4"/>
      <c r="AD21" s="3" t="str">
        <f t="shared" si="1"/>
        <v/>
      </c>
      <c r="AE21" s="2"/>
      <c r="AF21" s="2"/>
      <c r="AG21" s="2"/>
      <c r="AH21" s="2"/>
      <c r="AI21" s="2"/>
      <c r="AJ21" s="2"/>
      <c r="AK21" s="4"/>
    </row>
    <row r="22" spans="1:37" x14ac:dyDescent="0.3">
      <c r="A22" t="s">
        <v>297</v>
      </c>
      <c r="C22" s="12">
        <f t="shared" si="2"/>
        <v>19</v>
      </c>
      <c r="D22" s="2" t="s">
        <v>89</v>
      </c>
      <c r="E22" s="2"/>
      <c r="F22" s="2" t="s">
        <v>190</v>
      </c>
      <c r="G22" s="2" t="s">
        <v>13</v>
      </c>
      <c r="H22" s="2"/>
      <c r="I22" s="2"/>
      <c r="J22" s="4"/>
      <c r="L22" s="3" t="str">
        <f t="shared" si="3"/>
        <v/>
      </c>
      <c r="M22" s="2"/>
      <c r="N22" s="2"/>
      <c r="O22" s="2"/>
      <c r="P22" s="2"/>
      <c r="Q22" s="2"/>
      <c r="R22" s="2"/>
      <c r="S22" s="4"/>
      <c r="U22" s="3" t="str">
        <f t="shared" si="0"/>
        <v/>
      </c>
      <c r="V22" s="2"/>
      <c r="W22" s="2"/>
      <c r="X22" s="2"/>
      <c r="Y22" s="2"/>
      <c r="Z22" s="2"/>
      <c r="AA22" s="2"/>
      <c r="AB22" s="4"/>
      <c r="AD22" s="3" t="str">
        <f t="shared" si="1"/>
        <v/>
      </c>
      <c r="AE22" s="2"/>
      <c r="AF22" s="2"/>
      <c r="AG22" s="2"/>
      <c r="AH22" s="2"/>
      <c r="AI22" s="2"/>
      <c r="AJ22" s="2"/>
      <c r="AK22" s="4"/>
    </row>
    <row r="23" spans="1:37" x14ac:dyDescent="0.3">
      <c r="A23" t="s">
        <v>298</v>
      </c>
      <c r="C23" s="12">
        <f t="shared" si="2"/>
        <v>20</v>
      </c>
      <c r="D23" s="2" t="s">
        <v>204</v>
      </c>
      <c r="E23" s="2"/>
      <c r="F23" s="2" t="s">
        <v>190</v>
      </c>
      <c r="G23" s="2" t="s">
        <v>13</v>
      </c>
      <c r="H23" s="2"/>
      <c r="I23" s="2"/>
      <c r="J23" s="4"/>
      <c r="L23" s="3" t="str">
        <f t="shared" si="3"/>
        <v/>
      </c>
      <c r="M23" s="2"/>
      <c r="N23" s="2"/>
      <c r="O23" s="2"/>
      <c r="P23" s="2"/>
      <c r="Q23" s="2"/>
      <c r="R23" s="2"/>
      <c r="S23" s="4"/>
      <c r="U23" s="3" t="str">
        <f t="shared" si="0"/>
        <v/>
      </c>
      <c r="V23" s="2"/>
      <c r="W23" s="2"/>
      <c r="X23" s="2"/>
      <c r="Y23" s="2"/>
      <c r="Z23" s="2"/>
      <c r="AA23" s="2"/>
      <c r="AB23" s="4"/>
      <c r="AD23" s="3" t="str">
        <f t="shared" si="1"/>
        <v/>
      </c>
      <c r="AE23" s="2"/>
      <c r="AF23" s="2"/>
      <c r="AG23" s="2"/>
      <c r="AH23" s="2"/>
      <c r="AI23" s="2"/>
      <c r="AJ23" s="2"/>
      <c r="AK23" s="4"/>
    </row>
    <row r="24" spans="1:37" x14ac:dyDescent="0.3">
      <c r="A24" t="s">
        <v>299</v>
      </c>
      <c r="C24" s="12">
        <f t="shared" si="2"/>
        <v>21</v>
      </c>
      <c r="D24" s="2" t="s">
        <v>205</v>
      </c>
      <c r="E24" s="2"/>
      <c r="F24" s="2" t="s">
        <v>12</v>
      </c>
      <c r="G24" s="2" t="s">
        <v>13</v>
      </c>
      <c r="H24" s="2"/>
      <c r="I24" s="2"/>
      <c r="J24" s="4"/>
      <c r="L24" s="3" t="str">
        <f t="shared" si="3"/>
        <v/>
      </c>
      <c r="M24" s="2"/>
      <c r="N24" s="2"/>
      <c r="O24" s="2"/>
      <c r="P24" s="2"/>
      <c r="Q24" s="2"/>
      <c r="R24" s="2"/>
      <c r="S24" s="4"/>
      <c r="U24" s="3" t="str">
        <f t="shared" si="0"/>
        <v/>
      </c>
      <c r="V24" s="2"/>
      <c r="W24" s="2"/>
      <c r="X24" s="2"/>
      <c r="Y24" s="2"/>
      <c r="Z24" s="2"/>
      <c r="AA24" s="2"/>
      <c r="AB24" s="4"/>
      <c r="AD24" s="3" t="str">
        <f t="shared" si="1"/>
        <v/>
      </c>
      <c r="AE24" s="2"/>
      <c r="AF24" s="2"/>
      <c r="AG24" s="2"/>
      <c r="AH24" s="2"/>
      <c r="AI24" s="2"/>
      <c r="AJ24" s="2"/>
      <c r="AK24" s="4"/>
    </row>
    <row r="25" spans="1:37" x14ac:dyDescent="0.3">
      <c r="A25" t="s">
        <v>300</v>
      </c>
      <c r="C25" s="12">
        <f t="shared" si="2"/>
        <v>22</v>
      </c>
      <c r="D25" s="2" t="s">
        <v>206</v>
      </c>
      <c r="E25" s="2"/>
      <c r="F25" s="2" t="s">
        <v>12</v>
      </c>
      <c r="G25" s="2" t="s">
        <v>13</v>
      </c>
      <c r="H25" s="2"/>
      <c r="I25" s="2"/>
      <c r="J25" s="4"/>
      <c r="L25" s="3" t="str">
        <f t="shared" si="3"/>
        <v/>
      </c>
      <c r="M25" s="2"/>
      <c r="N25" s="2"/>
      <c r="O25" s="2"/>
      <c r="P25" s="2"/>
      <c r="Q25" s="2"/>
      <c r="R25" s="2"/>
      <c r="S25" s="4"/>
      <c r="U25" s="3" t="str">
        <f t="shared" si="0"/>
        <v/>
      </c>
      <c r="V25" s="2"/>
      <c r="W25" s="2"/>
      <c r="X25" s="2"/>
      <c r="Y25" s="2"/>
      <c r="Z25" s="2"/>
      <c r="AA25" s="2"/>
      <c r="AB25" s="4"/>
      <c r="AD25" s="3" t="str">
        <f t="shared" si="1"/>
        <v/>
      </c>
      <c r="AE25" s="2"/>
      <c r="AF25" s="2"/>
      <c r="AG25" s="2"/>
      <c r="AH25" s="2"/>
      <c r="AI25" s="2"/>
      <c r="AJ25" s="2"/>
      <c r="AK25" s="4"/>
    </row>
    <row r="26" spans="1:37" x14ac:dyDescent="0.3">
      <c r="A26" t="s">
        <v>91</v>
      </c>
      <c r="C26" s="12">
        <f t="shared" si="2"/>
        <v>23</v>
      </c>
      <c r="D26" s="2" t="s">
        <v>207</v>
      </c>
      <c r="E26" s="2"/>
      <c r="F26" s="2" t="s">
        <v>12</v>
      </c>
      <c r="G26" s="2" t="s">
        <v>13</v>
      </c>
      <c r="H26" s="2"/>
      <c r="I26" s="2"/>
      <c r="J26" s="4"/>
      <c r="L26" s="3" t="str">
        <f t="shared" si="3"/>
        <v/>
      </c>
      <c r="M26" s="2"/>
      <c r="N26" s="2"/>
      <c r="O26" s="2"/>
      <c r="P26" s="2"/>
      <c r="Q26" s="2"/>
      <c r="R26" s="2"/>
      <c r="S26" s="4"/>
      <c r="U26" s="3" t="str">
        <f t="shared" si="0"/>
        <v/>
      </c>
      <c r="V26" s="2"/>
      <c r="W26" s="2"/>
      <c r="X26" s="2"/>
      <c r="Y26" s="2"/>
      <c r="Z26" s="2"/>
      <c r="AA26" s="2"/>
      <c r="AB26" s="4"/>
      <c r="AD26" s="3" t="str">
        <f t="shared" si="1"/>
        <v/>
      </c>
      <c r="AE26" s="2"/>
      <c r="AF26" s="2"/>
      <c r="AG26" s="2"/>
      <c r="AH26" s="2"/>
      <c r="AI26" s="2"/>
      <c r="AJ26" s="2"/>
      <c r="AK26" s="4"/>
    </row>
    <row r="27" spans="1:37" x14ac:dyDescent="0.3">
      <c r="A27" t="s">
        <v>92</v>
      </c>
      <c r="C27" s="12">
        <f t="shared" si="2"/>
        <v>24</v>
      </c>
      <c r="D27" s="2" t="s">
        <v>208</v>
      </c>
      <c r="E27" s="2"/>
      <c r="F27" s="2" t="s">
        <v>209</v>
      </c>
      <c r="G27" s="2" t="s">
        <v>13</v>
      </c>
      <c r="H27" s="2"/>
      <c r="I27" s="2"/>
      <c r="J27" s="4"/>
      <c r="L27" s="3" t="str">
        <f t="shared" si="3"/>
        <v/>
      </c>
      <c r="M27" s="2"/>
      <c r="N27" s="2"/>
      <c r="O27" s="2"/>
      <c r="P27" s="2"/>
      <c r="Q27" s="2"/>
      <c r="R27" s="2"/>
      <c r="S27" s="4"/>
      <c r="U27" s="3" t="str">
        <f t="shared" si="0"/>
        <v/>
      </c>
      <c r="V27" s="2"/>
      <c r="W27" s="2"/>
      <c r="X27" s="2"/>
      <c r="Y27" s="2"/>
      <c r="Z27" s="2"/>
      <c r="AA27" s="2"/>
      <c r="AB27" s="4"/>
      <c r="AD27" s="3" t="str">
        <f t="shared" si="1"/>
        <v/>
      </c>
      <c r="AE27" s="2"/>
      <c r="AF27" s="2"/>
      <c r="AG27" s="2"/>
      <c r="AH27" s="2"/>
      <c r="AI27" s="2"/>
      <c r="AJ27" s="2"/>
      <c r="AK27" s="4"/>
    </row>
    <row r="28" spans="1:37" x14ac:dyDescent="0.3">
      <c r="A28" t="s">
        <v>93</v>
      </c>
      <c r="C28" s="12">
        <f t="shared" si="2"/>
        <v>25</v>
      </c>
      <c r="D28" s="2" t="s">
        <v>210</v>
      </c>
      <c r="E28" s="2"/>
      <c r="F28" s="2" t="s">
        <v>64</v>
      </c>
      <c r="G28" s="2" t="s">
        <v>13</v>
      </c>
      <c r="H28" s="2"/>
      <c r="I28" s="2"/>
      <c r="J28" s="4"/>
      <c r="L28" s="3" t="str">
        <f t="shared" si="3"/>
        <v/>
      </c>
      <c r="M28" s="2"/>
      <c r="N28" s="2"/>
      <c r="O28" s="2"/>
      <c r="P28" s="2"/>
      <c r="Q28" s="2"/>
      <c r="R28" s="2"/>
      <c r="S28" s="4"/>
      <c r="U28" s="3" t="str">
        <f t="shared" si="0"/>
        <v/>
      </c>
      <c r="V28" s="2"/>
      <c r="W28" s="2"/>
      <c r="X28" s="2"/>
      <c r="Y28" s="2"/>
      <c r="Z28" s="2"/>
      <c r="AA28" s="2"/>
      <c r="AB28" s="4"/>
      <c r="AD28" s="3" t="str">
        <f t="shared" si="1"/>
        <v/>
      </c>
      <c r="AE28" s="2"/>
      <c r="AF28" s="2"/>
      <c r="AG28" s="2"/>
      <c r="AH28" s="2"/>
      <c r="AI28" s="2"/>
      <c r="AJ28" s="2"/>
      <c r="AK28" s="4"/>
    </row>
    <row r="29" spans="1:37" x14ac:dyDescent="0.3">
      <c r="A29" t="s">
        <v>94</v>
      </c>
      <c r="C29" s="12">
        <f t="shared" si="2"/>
        <v>26</v>
      </c>
      <c r="D29" s="2" t="s">
        <v>211</v>
      </c>
      <c r="E29" s="2"/>
      <c r="F29" s="2" t="s">
        <v>12</v>
      </c>
      <c r="G29" s="2" t="s">
        <v>13</v>
      </c>
      <c r="H29" s="2"/>
      <c r="I29" s="2"/>
      <c r="J29" s="4"/>
      <c r="L29" s="3" t="str">
        <f t="shared" si="3"/>
        <v/>
      </c>
      <c r="M29" s="2"/>
      <c r="N29" s="2"/>
      <c r="O29" s="2"/>
      <c r="P29" s="2"/>
      <c r="Q29" s="2"/>
      <c r="R29" s="2"/>
      <c r="S29" s="4"/>
      <c r="U29" s="3" t="str">
        <f t="shared" si="0"/>
        <v/>
      </c>
      <c r="V29" s="2"/>
      <c r="W29" s="2"/>
      <c r="X29" s="2"/>
      <c r="Y29" s="2"/>
      <c r="Z29" s="2"/>
      <c r="AA29" s="2"/>
      <c r="AB29" s="4"/>
      <c r="AD29" s="3" t="str">
        <f t="shared" si="1"/>
        <v/>
      </c>
      <c r="AE29" s="2"/>
      <c r="AF29" s="2"/>
      <c r="AG29" s="2"/>
      <c r="AH29" s="2"/>
      <c r="AI29" s="2"/>
      <c r="AJ29" s="2"/>
      <c r="AK29" s="4"/>
    </row>
    <row r="30" spans="1:37" x14ac:dyDescent="0.3">
      <c r="A30" t="s">
        <v>95</v>
      </c>
      <c r="C30" s="12">
        <f t="shared" si="2"/>
        <v>27</v>
      </c>
      <c r="D30" s="2" t="s">
        <v>212</v>
      </c>
      <c r="E30" s="2"/>
      <c r="F30" s="2" t="s">
        <v>186</v>
      </c>
      <c r="G30" s="2" t="s">
        <v>13</v>
      </c>
      <c r="H30" s="2"/>
      <c r="I30" s="2"/>
      <c r="J30" s="4"/>
      <c r="L30" s="3" t="str">
        <f t="shared" si="3"/>
        <v/>
      </c>
      <c r="M30" s="2"/>
      <c r="N30" s="2"/>
      <c r="O30" s="2"/>
      <c r="P30" s="2"/>
      <c r="Q30" s="2"/>
      <c r="R30" s="2"/>
      <c r="S30" s="4"/>
      <c r="U30" s="3" t="str">
        <f t="shared" si="0"/>
        <v/>
      </c>
      <c r="V30" s="2"/>
      <c r="W30" s="2"/>
      <c r="X30" s="2"/>
      <c r="Y30" s="2"/>
      <c r="Z30" s="2"/>
      <c r="AA30" s="2"/>
      <c r="AB30" s="4"/>
      <c r="AD30" s="3" t="str">
        <f t="shared" si="1"/>
        <v/>
      </c>
      <c r="AE30" s="2"/>
      <c r="AF30" s="2"/>
      <c r="AG30" s="2"/>
      <c r="AH30" s="2"/>
      <c r="AI30" s="2"/>
      <c r="AJ30" s="2"/>
      <c r="AK30" s="4"/>
    </row>
    <row r="31" spans="1:37" x14ac:dyDescent="0.3">
      <c r="A31" t="s">
        <v>96</v>
      </c>
      <c r="C31" s="12">
        <f t="shared" si="2"/>
        <v>28</v>
      </c>
      <c r="D31" s="2" t="s">
        <v>213</v>
      </c>
      <c r="E31" s="2"/>
      <c r="F31" s="2" t="s">
        <v>186</v>
      </c>
      <c r="G31" s="2" t="s">
        <v>13</v>
      </c>
      <c r="H31" s="2"/>
      <c r="I31" s="2"/>
      <c r="J31" s="4"/>
      <c r="L31" s="3" t="str">
        <f t="shared" si="3"/>
        <v/>
      </c>
      <c r="M31" s="2"/>
      <c r="N31" s="2"/>
      <c r="O31" s="2"/>
      <c r="P31" s="2"/>
      <c r="Q31" s="2"/>
      <c r="R31" s="2"/>
      <c r="S31" s="4"/>
      <c r="U31" s="3" t="str">
        <f t="shared" si="0"/>
        <v/>
      </c>
      <c r="V31" s="2"/>
      <c r="W31" s="2"/>
      <c r="X31" s="2"/>
      <c r="Y31" s="2"/>
      <c r="Z31" s="2"/>
      <c r="AA31" s="2"/>
      <c r="AB31" s="4"/>
      <c r="AD31" s="3" t="str">
        <f t="shared" si="1"/>
        <v/>
      </c>
      <c r="AE31" s="2"/>
      <c r="AF31" s="2"/>
      <c r="AG31" s="2"/>
      <c r="AH31" s="2"/>
      <c r="AI31" s="2"/>
      <c r="AJ31" s="2"/>
      <c r="AK31" s="4"/>
    </row>
    <row r="32" spans="1:37" x14ac:dyDescent="0.3">
      <c r="A32" t="s">
        <v>97</v>
      </c>
      <c r="C32" s="12">
        <f t="shared" si="2"/>
        <v>29</v>
      </c>
      <c r="D32" s="2" t="s">
        <v>214</v>
      </c>
      <c r="E32" s="2" t="s">
        <v>215</v>
      </c>
      <c r="F32" s="2" t="s">
        <v>12</v>
      </c>
      <c r="G32" s="2" t="s">
        <v>13</v>
      </c>
      <c r="H32" s="2"/>
      <c r="I32" s="2"/>
      <c r="J32" s="4"/>
      <c r="L32" s="3" t="str">
        <f t="shared" si="3"/>
        <v/>
      </c>
      <c r="M32" s="2"/>
      <c r="N32" s="2"/>
      <c r="O32" s="2"/>
      <c r="P32" s="2"/>
      <c r="Q32" s="2"/>
      <c r="R32" s="2"/>
      <c r="S32" s="4"/>
      <c r="U32" s="3" t="str">
        <f t="shared" si="0"/>
        <v/>
      </c>
      <c r="V32" s="2"/>
      <c r="W32" s="2"/>
      <c r="X32" s="2"/>
      <c r="Y32" s="2"/>
      <c r="Z32" s="2"/>
      <c r="AA32" s="2"/>
      <c r="AB32" s="4"/>
      <c r="AD32" s="3" t="str">
        <f t="shared" si="1"/>
        <v/>
      </c>
      <c r="AE32" s="2"/>
      <c r="AF32" s="2"/>
      <c r="AG32" s="2"/>
      <c r="AH32" s="2"/>
      <c r="AI32" s="2"/>
      <c r="AJ32" s="2"/>
      <c r="AK32" s="4"/>
    </row>
    <row r="33" spans="1:37" x14ac:dyDescent="0.3">
      <c r="A33" t="s">
        <v>98</v>
      </c>
      <c r="C33" s="12">
        <f t="shared" si="2"/>
        <v>30</v>
      </c>
      <c r="D33" s="2" t="s">
        <v>216</v>
      </c>
      <c r="E33" s="2" t="s">
        <v>217</v>
      </c>
      <c r="F33" s="2" t="s">
        <v>12</v>
      </c>
      <c r="G33" s="2" t="s">
        <v>13</v>
      </c>
      <c r="H33" s="2"/>
      <c r="I33" s="2"/>
      <c r="J33" s="4"/>
      <c r="L33" s="3" t="str">
        <f t="shared" si="3"/>
        <v/>
      </c>
      <c r="M33" s="2"/>
      <c r="N33" s="2"/>
      <c r="O33" s="2"/>
      <c r="P33" s="2"/>
      <c r="Q33" s="2"/>
      <c r="R33" s="2"/>
      <c r="S33" s="4"/>
      <c r="U33" s="3" t="str">
        <f t="shared" si="0"/>
        <v/>
      </c>
      <c r="V33" s="2"/>
      <c r="W33" s="2"/>
      <c r="X33" s="2"/>
      <c r="Y33" s="2"/>
      <c r="Z33" s="2"/>
      <c r="AA33" s="2"/>
      <c r="AB33" s="4"/>
      <c r="AD33" s="3" t="str">
        <f t="shared" si="1"/>
        <v/>
      </c>
      <c r="AE33" s="2"/>
      <c r="AF33" s="2"/>
      <c r="AG33" s="2"/>
      <c r="AH33" s="2"/>
      <c r="AI33" s="2"/>
      <c r="AJ33" s="2"/>
      <c r="AK33" s="4"/>
    </row>
    <row r="34" spans="1:37" x14ac:dyDescent="0.3">
      <c r="A34" t="s">
        <v>99</v>
      </c>
      <c r="C34" s="12">
        <f t="shared" si="2"/>
        <v>31</v>
      </c>
      <c r="D34" s="2" t="s">
        <v>218</v>
      </c>
      <c r="E34" s="2"/>
      <c r="F34" s="2" t="s">
        <v>182</v>
      </c>
      <c r="G34" s="2" t="s">
        <v>14</v>
      </c>
      <c r="H34" s="2"/>
      <c r="I34" s="2"/>
      <c r="J34" s="4"/>
      <c r="L34" s="3" t="str">
        <f t="shared" si="3"/>
        <v/>
      </c>
      <c r="M34" s="2"/>
      <c r="N34" s="2"/>
      <c r="O34" s="2"/>
      <c r="P34" s="2"/>
      <c r="Q34" s="2"/>
      <c r="R34" s="2"/>
      <c r="S34" s="4"/>
      <c r="U34" s="3" t="str">
        <f t="shared" si="0"/>
        <v/>
      </c>
      <c r="V34" s="2"/>
      <c r="W34" s="2"/>
      <c r="X34" s="2"/>
      <c r="Y34" s="2"/>
      <c r="Z34" s="2"/>
      <c r="AA34" s="2"/>
      <c r="AB34" s="4"/>
      <c r="AD34" s="3" t="str">
        <f t="shared" si="1"/>
        <v/>
      </c>
      <c r="AE34" s="2"/>
      <c r="AF34" s="2"/>
      <c r="AG34" s="2"/>
      <c r="AH34" s="2"/>
      <c r="AI34" s="2"/>
      <c r="AJ34" s="2"/>
      <c r="AK34" s="4"/>
    </row>
    <row r="35" spans="1:37" x14ac:dyDescent="0.3">
      <c r="A35" t="s">
        <v>100</v>
      </c>
      <c r="C35" s="12">
        <f t="shared" si="2"/>
        <v>32</v>
      </c>
      <c r="D35" s="2" t="s">
        <v>219</v>
      </c>
      <c r="E35" s="2"/>
      <c r="F35" s="2" t="s">
        <v>220</v>
      </c>
      <c r="G35" s="2" t="s">
        <v>13</v>
      </c>
      <c r="H35" s="2"/>
      <c r="I35" s="2"/>
      <c r="J35" s="4"/>
      <c r="L35" s="3" t="str">
        <f t="shared" si="3"/>
        <v/>
      </c>
      <c r="M35" s="2"/>
      <c r="N35" s="2"/>
      <c r="O35" s="2"/>
      <c r="P35" s="2"/>
      <c r="Q35" s="2"/>
      <c r="R35" s="2"/>
      <c r="S35" s="4"/>
      <c r="U35" s="3" t="str">
        <f t="shared" si="0"/>
        <v/>
      </c>
      <c r="V35" s="2"/>
      <c r="W35" s="2"/>
      <c r="X35" s="2"/>
      <c r="Y35" s="2"/>
      <c r="Z35" s="2"/>
      <c r="AA35" s="2"/>
      <c r="AB35" s="4"/>
      <c r="AD35" s="3" t="str">
        <f t="shared" si="1"/>
        <v/>
      </c>
      <c r="AE35" s="2"/>
      <c r="AF35" s="2"/>
      <c r="AG35" s="2"/>
      <c r="AH35" s="2"/>
      <c r="AI35" s="2"/>
      <c r="AJ35" s="2"/>
      <c r="AK35" s="4"/>
    </row>
    <row r="36" spans="1:37" x14ac:dyDescent="0.3">
      <c r="A36" t="s">
        <v>101</v>
      </c>
      <c r="C36" s="12">
        <f t="shared" si="2"/>
        <v>33</v>
      </c>
      <c r="D36" s="2" t="s">
        <v>221</v>
      </c>
      <c r="E36" s="2"/>
      <c r="F36" s="2" t="s">
        <v>220</v>
      </c>
      <c r="G36" s="2" t="s">
        <v>13</v>
      </c>
      <c r="H36" s="2"/>
      <c r="I36" s="2"/>
      <c r="J36" s="4"/>
      <c r="L36" s="3" t="str">
        <f t="shared" si="3"/>
        <v/>
      </c>
      <c r="M36" s="2"/>
      <c r="N36" s="2"/>
      <c r="O36" s="2"/>
      <c r="P36" s="2"/>
      <c r="Q36" s="2"/>
      <c r="R36" s="2"/>
      <c r="S36" s="4"/>
      <c r="U36" s="3" t="str">
        <f t="shared" si="0"/>
        <v/>
      </c>
      <c r="V36" s="2"/>
      <c r="W36" s="2"/>
      <c r="X36" s="2"/>
      <c r="Y36" s="2"/>
      <c r="Z36" s="2"/>
      <c r="AA36" s="2"/>
      <c r="AB36" s="4"/>
      <c r="AD36" s="3" t="str">
        <f t="shared" si="1"/>
        <v/>
      </c>
      <c r="AE36" s="2"/>
      <c r="AF36" s="2"/>
      <c r="AG36" s="2"/>
      <c r="AH36" s="2"/>
      <c r="AI36" s="2"/>
      <c r="AJ36" s="2"/>
      <c r="AK36" s="4"/>
    </row>
    <row r="37" spans="1:37" x14ac:dyDescent="0.3">
      <c r="A37" t="s">
        <v>102</v>
      </c>
      <c r="C37" s="12">
        <f t="shared" si="2"/>
        <v>34</v>
      </c>
      <c r="D37" s="2" t="s">
        <v>222</v>
      </c>
      <c r="E37" s="2"/>
      <c r="F37" s="2" t="s">
        <v>220</v>
      </c>
      <c r="G37" s="2" t="s">
        <v>13</v>
      </c>
      <c r="H37" s="2"/>
      <c r="I37" s="2"/>
      <c r="J37" s="4"/>
      <c r="L37" s="3" t="str">
        <f t="shared" si="3"/>
        <v/>
      </c>
      <c r="M37" s="2"/>
      <c r="N37" s="2"/>
      <c r="O37" s="2"/>
      <c r="P37" s="2"/>
      <c r="Q37" s="2"/>
      <c r="R37" s="2"/>
      <c r="S37" s="4"/>
      <c r="U37" s="3" t="str">
        <f t="shared" si="0"/>
        <v/>
      </c>
      <c r="V37" s="2"/>
      <c r="W37" s="2"/>
      <c r="X37" s="2"/>
      <c r="Y37" s="2"/>
      <c r="Z37" s="2"/>
      <c r="AA37" s="2"/>
      <c r="AB37" s="4"/>
      <c r="AD37" s="3" t="str">
        <f t="shared" si="1"/>
        <v/>
      </c>
      <c r="AE37" s="2"/>
      <c r="AF37" s="2"/>
      <c r="AG37" s="2"/>
      <c r="AH37" s="2"/>
      <c r="AI37" s="2"/>
      <c r="AJ37" s="2"/>
      <c r="AK37" s="4"/>
    </row>
    <row r="38" spans="1:37" x14ac:dyDescent="0.3">
      <c r="A38" t="s">
        <v>103</v>
      </c>
      <c r="C38" s="12">
        <f t="shared" si="2"/>
        <v>35</v>
      </c>
      <c r="D38" s="2" t="s">
        <v>223</v>
      </c>
      <c r="E38" s="2"/>
      <c r="F38" s="2" t="s">
        <v>178</v>
      </c>
      <c r="G38" s="2" t="s">
        <v>13</v>
      </c>
      <c r="H38" s="2" t="s">
        <v>195</v>
      </c>
      <c r="I38" s="2"/>
      <c r="J38" s="4"/>
      <c r="L38" s="3" t="str">
        <f t="shared" si="3"/>
        <v/>
      </c>
      <c r="M38" s="2"/>
      <c r="N38" s="2"/>
      <c r="O38" s="2"/>
      <c r="P38" s="2"/>
      <c r="Q38" s="2"/>
      <c r="R38" s="2"/>
      <c r="S38" s="4"/>
      <c r="U38" s="3" t="str">
        <f t="shared" si="0"/>
        <v/>
      </c>
      <c r="V38" s="2"/>
      <c r="W38" s="2"/>
      <c r="X38" s="2"/>
      <c r="Y38" s="2"/>
      <c r="Z38" s="2"/>
      <c r="AA38" s="2"/>
      <c r="AB38" s="4"/>
      <c r="AD38" s="3" t="str">
        <f t="shared" si="1"/>
        <v/>
      </c>
      <c r="AE38" s="2"/>
      <c r="AF38" s="2"/>
      <c r="AG38" s="2"/>
      <c r="AH38" s="2"/>
      <c r="AI38" s="2"/>
      <c r="AJ38" s="2"/>
      <c r="AK38" s="4"/>
    </row>
    <row r="39" spans="1:37" x14ac:dyDescent="0.3">
      <c r="A39" t="s">
        <v>104</v>
      </c>
      <c r="C39" s="12">
        <f t="shared" si="2"/>
        <v>36</v>
      </c>
      <c r="D39" s="2" t="s">
        <v>224</v>
      </c>
      <c r="E39" s="2"/>
      <c r="F39" s="2" t="s">
        <v>12</v>
      </c>
      <c r="G39" s="2" t="s">
        <v>13</v>
      </c>
      <c r="H39" s="2"/>
      <c r="I39" s="2"/>
      <c r="J39" s="4"/>
      <c r="L39" s="3" t="str">
        <f t="shared" si="3"/>
        <v/>
      </c>
      <c r="M39" s="2"/>
      <c r="N39" s="2"/>
      <c r="O39" s="2"/>
      <c r="P39" s="2"/>
      <c r="Q39" s="2"/>
      <c r="R39" s="2"/>
      <c r="S39" s="4"/>
      <c r="U39" s="3" t="str">
        <f t="shared" si="0"/>
        <v/>
      </c>
      <c r="V39" s="2"/>
      <c r="W39" s="2"/>
      <c r="X39" s="2"/>
      <c r="Y39" s="2"/>
      <c r="Z39" s="2"/>
      <c r="AA39" s="2"/>
      <c r="AB39" s="4"/>
      <c r="AD39" s="3" t="str">
        <f t="shared" si="1"/>
        <v/>
      </c>
      <c r="AE39" s="2"/>
      <c r="AF39" s="2"/>
      <c r="AG39" s="2"/>
      <c r="AH39" s="2"/>
      <c r="AI39" s="2"/>
      <c r="AJ39" s="2"/>
      <c r="AK39" s="4"/>
    </row>
    <row r="40" spans="1:37" x14ac:dyDescent="0.3">
      <c r="A40" t="s">
        <v>105</v>
      </c>
      <c r="C40" s="12">
        <f t="shared" si="2"/>
        <v>37</v>
      </c>
      <c r="D40" s="2" t="s">
        <v>225</v>
      </c>
      <c r="E40" s="2"/>
      <c r="F40" s="2" t="s">
        <v>178</v>
      </c>
      <c r="G40" s="2" t="s">
        <v>13</v>
      </c>
      <c r="H40" s="2"/>
      <c r="I40" s="2"/>
      <c r="J40" s="4"/>
      <c r="L40" s="3" t="str">
        <f t="shared" si="3"/>
        <v/>
      </c>
      <c r="M40" s="2"/>
      <c r="N40" s="2"/>
      <c r="O40" s="2"/>
      <c r="P40" s="2"/>
      <c r="Q40" s="2"/>
      <c r="R40" s="2"/>
      <c r="S40" s="4"/>
      <c r="U40" s="3" t="str">
        <f t="shared" si="0"/>
        <v/>
      </c>
      <c r="V40" s="2"/>
      <c r="W40" s="2"/>
      <c r="X40" s="2"/>
      <c r="Y40" s="2"/>
      <c r="Z40" s="2"/>
      <c r="AA40" s="2"/>
      <c r="AB40" s="4"/>
      <c r="AD40" s="3" t="str">
        <f t="shared" si="1"/>
        <v/>
      </c>
      <c r="AE40" s="2"/>
      <c r="AF40" s="2"/>
      <c r="AG40" s="2"/>
      <c r="AH40" s="2"/>
      <c r="AI40" s="2"/>
      <c r="AJ40" s="2"/>
      <c r="AK40" s="4"/>
    </row>
    <row r="41" spans="1:37" x14ac:dyDescent="0.3">
      <c r="A41" t="s">
        <v>106</v>
      </c>
      <c r="C41" s="12">
        <f t="shared" si="2"/>
        <v>38</v>
      </c>
      <c r="D41" s="2" t="s">
        <v>226</v>
      </c>
      <c r="E41" s="2"/>
      <c r="F41" s="2" t="s">
        <v>12</v>
      </c>
      <c r="G41" s="2" t="s">
        <v>13</v>
      </c>
      <c r="H41" s="2"/>
      <c r="I41" s="2"/>
      <c r="J41" s="4"/>
      <c r="L41" s="3" t="str">
        <f t="shared" si="3"/>
        <v/>
      </c>
      <c r="M41" s="2"/>
      <c r="N41" s="2"/>
      <c r="O41" s="2"/>
      <c r="P41" s="2"/>
      <c r="Q41" s="2"/>
      <c r="R41" s="2"/>
      <c r="S41" s="4"/>
      <c r="U41" s="3" t="str">
        <f t="shared" si="0"/>
        <v/>
      </c>
      <c r="V41" s="2"/>
      <c r="W41" s="2"/>
      <c r="X41" s="2"/>
      <c r="Y41" s="2"/>
      <c r="Z41" s="2"/>
      <c r="AA41" s="2"/>
      <c r="AB41" s="4"/>
      <c r="AD41" s="3" t="str">
        <f t="shared" si="1"/>
        <v/>
      </c>
      <c r="AE41" s="2"/>
      <c r="AF41" s="2"/>
      <c r="AG41" s="2"/>
      <c r="AH41" s="2"/>
      <c r="AI41" s="2"/>
      <c r="AJ41" s="2"/>
      <c r="AK41" s="4"/>
    </row>
    <row r="42" spans="1:37" x14ac:dyDescent="0.3">
      <c r="A42" t="s">
        <v>107</v>
      </c>
      <c r="C42" s="12">
        <f t="shared" si="2"/>
        <v>39</v>
      </c>
      <c r="D42" s="2" t="s">
        <v>227</v>
      </c>
      <c r="E42" s="2"/>
      <c r="F42" s="2" t="s">
        <v>202</v>
      </c>
      <c r="G42" s="2" t="s">
        <v>13</v>
      </c>
      <c r="H42" s="2"/>
      <c r="I42" s="2"/>
      <c r="J42" s="4"/>
      <c r="L42" s="3" t="str">
        <f t="shared" si="3"/>
        <v/>
      </c>
      <c r="M42" s="2"/>
      <c r="N42" s="2"/>
      <c r="O42" s="2"/>
      <c r="P42" s="2"/>
      <c r="Q42" s="2"/>
      <c r="R42" s="2"/>
      <c r="S42" s="4"/>
      <c r="U42" s="3" t="str">
        <f t="shared" si="0"/>
        <v/>
      </c>
      <c r="V42" s="2"/>
      <c r="W42" s="2"/>
      <c r="X42" s="2"/>
      <c r="Y42" s="2"/>
      <c r="Z42" s="2"/>
      <c r="AA42" s="2"/>
      <c r="AB42" s="4"/>
      <c r="AD42" s="3" t="str">
        <f t="shared" si="1"/>
        <v/>
      </c>
      <c r="AE42" s="2"/>
      <c r="AF42" s="2"/>
      <c r="AG42" s="2"/>
      <c r="AH42" s="2"/>
      <c r="AI42" s="2"/>
      <c r="AJ42" s="2"/>
      <c r="AK42" s="4"/>
    </row>
    <row r="43" spans="1:37" x14ac:dyDescent="0.3">
      <c r="A43" t="s">
        <v>108</v>
      </c>
      <c r="C43" s="12">
        <f t="shared" si="2"/>
        <v>40</v>
      </c>
      <c r="D43" s="2" t="s">
        <v>228</v>
      </c>
      <c r="E43" s="2"/>
      <c r="F43" s="2" t="s">
        <v>186</v>
      </c>
      <c r="G43" s="2" t="s">
        <v>13</v>
      </c>
      <c r="H43" s="2"/>
      <c r="I43" s="2"/>
      <c r="J43" s="4"/>
      <c r="L43" s="3" t="str">
        <f t="shared" si="3"/>
        <v/>
      </c>
      <c r="M43" s="2"/>
      <c r="N43" s="2"/>
      <c r="O43" s="2"/>
      <c r="P43" s="2"/>
      <c r="Q43" s="2"/>
      <c r="R43" s="2"/>
      <c r="S43" s="4"/>
      <c r="U43" s="3" t="str">
        <f t="shared" si="0"/>
        <v/>
      </c>
      <c r="V43" s="2"/>
      <c r="W43" s="2"/>
      <c r="X43" s="2"/>
      <c r="Y43" s="2"/>
      <c r="Z43" s="2"/>
      <c r="AA43" s="2"/>
      <c r="AB43" s="4"/>
      <c r="AD43" s="3" t="str">
        <f t="shared" si="1"/>
        <v/>
      </c>
      <c r="AE43" s="2"/>
      <c r="AF43" s="2"/>
      <c r="AG43" s="2"/>
      <c r="AH43" s="2"/>
      <c r="AI43" s="2"/>
      <c r="AJ43" s="2"/>
      <c r="AK43" s="4"/>
    </row>
    <row r="44" spans="1:37" x14ac:dyDescent="0.3">
      <c r="A44" t="s">
        <v>109</v>
      </c>
      <c r="C44" s="12">
        <f t="shared" si="2"/>
        <v>41</v>
      </c>
      <c r="D44" s="2" t="s">
        <v>321</v>
      </c>
      <c r="E44" s="2"/>
      <c r="F44" s="2" t="s">
        <v>180</v>
      </c>
      <c r="G44" s="2" t="s">
        <v>13</v>
      </c>
      <c r="H44" s="2"/>
      <c r="I44" s="2"/>
      <c r="J44" s="4"/>
      <c r="L44" s="3" t="str">
        <f t="shared" si="3"/>
        <v/>
      </c>
      <c r="M44" s="2"/>
      <c r="N44" s="2"/>
      <c r="O44" s="2"/>
      <c r="P44" s="2"/>
      <c r="Q44" s="2"/>
      <c r="R44" s="2"/>
      <c r="S44" s="4"/>
      <c r="U44" s="3" t="str">
        <f t="shared" si="0"/>
        <v/>
      </c>
      <c r="V44" s="2"/>
      <c r="W44" s="2"/>
      <c r="X44" s="2"/>
      <c r="Y44" s="2"/>
      <c r="Z44" s="2"/>
      <c r="AA44" s="2"/>
      <c r="AB44" s="4"/>
      <c r="AD44" s="3" t="str">
        <f t="shared" si="1"/>
        <v/>
      </c>
      <c r="AE44" s="2"/>
      <c r="AF44" s="2"/>
      <c r="AG44" s="2"/>
      <c r="AH44" s="2"/>
      <c r="AI44" s="2"/>
      <c r="AJ44" s="2"/>
      <c r="AK44" s="4"/>
    </row>
    <row r="45" spans="1:37" x14ac:dyDescent="0.3">
      <c r="A45" t="s">
        <v>110</v>
      </c>
      <c r="C45" s="12">
        <f t="shared" si="2"/>
        <v>42</v>
      </c>
      <c r="D45" s="2" t="s">
        <v>229</v>
      </c>
      <c r="E45" s="2"/>
      <c r="F45" s="2" t="s">
        <v>190</v>
      </c>
      <c r="G45" s="2" t="s">
        <v>13</v>
      </c>
      <c r="H45" s="2"/>
      <c r="I45" s="2"/>
      <c r="J45" s="4"/>
      <c r="L45" s="3" t="str">
        <f t="shared" si="3"/>
        <v/>
      </c>
      <c r="M45" s="2"/>
      <c r="N45" s="2"/>
      <c r="O45" s="2"/>
      <c r="P45" s="2"/>
      <c r="Q45" s="2"/>
      <c r="R45" s="2"/>
      <c r="S45" s="4"/>
      <c r="U45" s="3" t="str">
        <f t="shared" si="0"/>
        <v/>
      </c>
      <c r="V45" s="2"/>
      <c r="W45" s="2"/>
      <c r="X45" s="2"/>
      <c r="Y45" s="2"/>
      <c r="Z45" s="2"/>
      <c r="AA45" s="2"/>
      <c r="AB45" s="4"/>
      <c r="AD45" s="3" t="str">
        <f t="shared" si="1"/>
        <v/>
      </c>
      <c r="AE45" s="2"/>
      <c r="AF45" s="2"/>
      <c r="AG45" s="2"/>
      <c r="AH45" s="2"/>
      <c r="AI45" s="2"/>
      <c r="AJ45" s="2"/>
      <c r="AK45" s="4"/>
    </row>
    <row r="46" spans="1:37" x14ac:dyDescent="0.3">
      <c r="A46" t="s">
        <v>111</v>
      </c>
      <c r="C46" s="12">
        <f t="shared" si="2"/>
        <v>43</v>
      </c>
      <c r="D46" s="2" t="s">
        <v>230</v>
      </c>
      <c r="E46" s="2"/>
      <c r="F46" s="2" t="s">
        <v>188</v>
      </c>
      <c r="G46" s="2" t="s">
        <v>13</v>
      </c>
      <c r="H46" s="2"/>
      <c r="I46" s="2"/>
      <c r="J46" s="4"/>
      <c r="L46" s="3" t="str">
        <f t="shared" si="3"/>
        <v/>
      </c>
      <c r="M46" s="2"/>
      <c r="N46" s="2"/>
      <c r="O46" s="2"/>
      <c r="P46" s="2"/>
      <c r="Q46" s="2"/>
      <c r="R46" s="2"/>
      <c r="S46" s="4"/>
      <c r="U46" s="3" t="str">
        <f t="shared" si="0"/>
        <v/>
      </c>
      <c r="V46" s="2"/>
      <c r="W46" s="2"/>
      <c r="X46" s="2"/>
      <c r="Y46" s="2"/>
      <c r="Z46" s="2"/>
      <c r="AA46" s="2"/>
      <c r="AB46" s="4"/>
      <c r="AD46" s="3" t="str">
        <f t="shared" si="1"/>
        <v/>
      </c>
      <c r="AE46" s="2"/>
      <c r="AF46" s="2"/>
      <c r="AG46" s="2"/>
      <c r="AH46" s="2"/>
      <c r="AI46" s="2"/>
      <c r="AJ46" s="2"/>
      <c r="AK46" s="4"/>
    </row>
    <row r="47" spans="1:37" x14ac:dyDescent="0.3">
      <c r="A47" t="s">
        <v>112</v>
      </c>
      <c r="C47" s="12">
        <f t="shared" si="2"/>
        <v>44</v>
      </c>
      <c r="D47" s="2" t="s">
        <v>231</v>
      </c>
      <c r="E47" s="2"/>
      <c r="F47" s="2" t="s">
        <v>12</v>
      </c>
      <c r="G47" s="2" t="s">
        <v>13</v>
      </c>
      <c r="H47" s="2"/>
      <c r="I47" s="2"/>
      <c r="J47" s="4"/>
      <c r="L47" s="3" t="str">
        <f t="shared" si="3"/>
        <v/>
      </c>
      <c r="M47" s="2"/>
      <c r="N47" s="2"/>
      <c r="O47" s="2"/>
      <c r="P47" s="2"/>
      <c r="Q47" s="2"/>
      <c r="R47" s="2"/>
      <c r="S47" s="4"/>
      <c r="U47" s="3" t="str">
        <f t="shared" si="0"/>
        <v/>
      </c>
      <c r="V47" s="2"/>
      <c r="W47" s="2"/>
      <c r="X47" s="2"/>
      <c r="Y47" s="2"/>
      <c r="Z47" s="2"/>
      <c r="AA47" s="2"/>
      <c r="AB47" s="4"/>
      <c r="AD47" s="3" t="str">
        <f t="shared" si="1"/>
        <v/>
      </c>
      <c r="AE47" s="2"/>
      <c r="AF47" s="2"/>
      <c r="AG47" s="2"/>
      <c r="AH47" s="2"/>
      <c r="AI47" s="2"/>
      <c r="AJ47" s="2"/>
      <c r="AK47" s="4"/>
    </row>
    <row r="48" spans="1:37" x14ac:dyDescent="0.3">
      <c r="A48" t="s">
        <v>113</v>
      </c>
      <c r="C48" s="12">
        <f t="shared" si="2"/>
        <v>45</v>
      </c>
      <c r="D48" s="2" t="s">
        <v>232</v>
      </c>
      <c r="E48" s="2"/>
      <c r="F48" s="2" t="s">
        <v>12</v>
      </c>
      <c r="G48" s="2" t="s">
        <v>13</v>
      </c>
      <c r="H48" s="2"/>
      <c r="I48" s="2"/>
      <c r="J48" s="4"/>
      <c r="L48" s="3" t="str">
        <f t="shared" si="3"/>
        <v/>
      </c>
      <c r="M48" s="2"/>
      <c r="N48" s="2"/>
      <c r="O48" s="2"/>
      <c r="P48" s="2"/>
      <c r="Q48" s="2"/>
      <c r="R48" s="2"/>
      <c r="S48" s="4"/>
      <c r="U48" s="3" t="str">
        <f t="shared" si="0"/>
        <v/>
      </c>
      <c r="V48" s="2"/>
      <c r="W48" s="2"/>
      <c r="X48" s="2"/>
      <c r="Y48" s="2"/>
      <c r="Z48" s="2"/>
      <c r="AA48" s="2"/>
      <c r="AB48" s="4"/>
      <c r="AD48" s="3" t="str">
        <f t="shared" si="1"/>
        <v/>
      </c>
      <c r="AE48" s="2"/>
      <c r="AF48" s="2"/>
      <c r="AG48" s="2"/>
      <c r="AH48" s="2"/>
      <c r="AI48" s="2"/>
      <c r="AJ48" s="2"/>
      <c r="AK48" s="4"/>
    </row>
    <row r="49" spans="1:37" x14ac:dyDescent="0.3">
      <c r="A49" t="s">
        <v>114</v>
      </c>
      <c r="C49" s="12">
        <f t="shared" si="2"/>
        <v>46</v>
      </c>
      <c r="D49" s="2" t="s">
        <v>233</v>
      </c>
      <c r="E49" s="2"/>
      <c r="F49" s="2" t="s">
        <v>188</v>
      </c>
      <c r="G49" s="2" t="s">
        <v>13</v>
      </c>
      <c r="H49" s="2"/>
      <c r="I49" s="2"/>
      <c r="J49" s="4"/>
      <c r="L49" s="3" t="str">
        <f t="shared" si="3"/>
        <v/>
      </c>
      <c r="M49" s="2"/>
      <c r="N49" s="2"/>
      <c r="O49" s="2"/>
      <c r="P49" s="2"/>
      <c r="Q49" s="2"/>
      <c r="R49" s="2"/>
      <c r="S49" s="4"/>
      <c r="U49" s="3" t="str">
        <f t="shared" si="0"/>
        <v/>
      </c>
      <c r="V49" s="2"/>
      <c r="W49" s="2"/>
      <c r="X49" s="2"/>
      <c r="Y49" s="2"/>
      <c r="Z49" s="2"/>
      <c r="AA49" s="2"/>
      <c r="AB49" s="4"/>
      <c r="AD49" s="3" t="str">
        <f t="shared" si="1"/>
        <v/>
      </c>
      <c r="AE49" s="2"/>
      <c r="AF49" s="2"/>
      <c r="AG49" s="2"/>
      <c r="AH49" s="2"/>
      <c r="AI49" s="2"/>
      <c r="AJ49" s="2"/>
      <c r="AK49" s="4"/>
    </row>
    <row r="50" spans="1:37" x14ac:dyDescent="0.3">
      <c r="A50" t="s">
        <v>115</v>
      </c>
      <c r="C50" s="12">
        <f t="shared" si="2"/>
        <v>47</v>
      </c>
      <c r="D50" s="2" t="s">
        <v>234</v>
      </c>
      <c r="E50" s="2"/>
      <c r="F50" s="2" t="s">
        <v>12</v>
      </c>
      <c r="G50" s="2" t="s">
        <v>13</v>
      </c>
      <c r="H50" s="2"/>
      <c r="I50" s="2"/>
      <c r="J50" s="4"/>
      <c r="L50" s="3" t="str">
        <f t="shared" si="3"/>
        <v/>
      </c>
      <c r="M50" s="2"/>
      <c r="N50" s="2"/>
      <c r="O50" s="2"/>
      <c r="P50" s="2"/>
      <c r="Q50" s="2"/>
      <c r="R50" s="2"/>
      <c r="S50" s="4"/>
      <c r="U50" s="3" t="str">
        <f t="shared" si="0"/>
        <v/>
      </c>
      <c r="V50" s="2"/>
      <c r="W50" s="2"/>
      <c r="X50" s="2"/>
      <c r="Y50" s="2"/>
      <c r="Z50" s="2"/>
      <c r="AA50" s="2"/>
      <c r="AB50" s="4"/>
      <c r="AD50" s="3" t="str">
        <f t="shared" si="1"/>
        <v/>
      </c>
      <c r="AE50" s="2"/>
      <c r="AF50" s="2"/>
      <c r="AG50" s="2"/>
      <c r="AH50" s="2"/>
      <c r="AI50" s="2"/>
      <c r="AJ50" s="2"/>
      <c r="AK50" s="4"/>
    </row>
    <row r="51" spans="1:37" x14ac:dyDescent="0.3">
      <c r="A51" t="s">
        <v>116</v>
      </c>
      <c r="C51" s="12">
        <f t="shared" si="2"/>
        <v>48</v>
      </c>
      <c r="D51" s="2" t="s">
        <v>235</v>
      </c>
      <c r="E51" s="2"/>
      <c r="F51" s="2" t="s">
        <v>236</v>
      </c>
      <c r="G51" s="2" t="s">
        <v>13</v>
      </c>
      <c r="H51" s="2"/>
      <c r="I51" s="2"/>
      <c r="J51" s="4"/>
      <c r="L51" s="3" t="str">
        <f t="shared" si="3"/>
        <v/>
      </c>
      <c r="M51" s="2"/>
      <c r="N51" s="2"/>
      <c r="O51" s="2"/>
      <c r="P51" s="2"/>
      <c r="Q51" s="2"/>
      <c r="R51" s="2"/>
      <c r="S51" s="4"/>
      <c r="U51" s="3" t="str">
        <f t="shared" si="0"/>
        <v/>
      </c>
      <c r="V51" s="2"/>
      <c r="W51" s="2"/>
      <c r="X51" s="2"/>
      <c r="Y51" s="2"/>
      <c r="Z51" s="2"/>
      <c r="AA51" s="2"/>
      <c r="AB51" s="4"/>
      <c r="AD51" s="3" t="str">
        <f t="shared" si="1"/>
        <v/>
      </c>
      <c r="AE51" s="2"/>
      <c r="AF51" s="2"/>
      <c r="AG51" s="2"/>
      <c r="AH51" s="2"/>
      <c r="AI51" s="2"/>
      <c r="AJ51" s="2"/>
      <c r="AK51" s="4"/>
    </row>
    <row r="52" spans="1:37" x14ac:dyDescent="0.3">
      <c r="A52" t="s">
        <v>117</v>
      </c>
      <c r="C52" s="12">
        <f t="shared" si="2"/>
        <v>49</v>
      </c>
      <c r="D52" s="2" t="s">
        <v>237</v>
      </c>
      <c r="E52" s="2"/>
      <c r="F52" s="2" t="s">
        <v>238</v>
      </c>
      <c r="G52" s="2" t="s">
        <v>13</v>
      </c>
      <c r="H52" s="2"/>
      <c r="I52" s="2"/>
      <c r="J52" s="4"/>
      <c r="L52" s="3" t="str">
        <f t="shared" si="3"/>
        <v/>
      </c>
      <c r="M52" s="2"/>
      <c r="N52" s="2"/>
      <c r="O52" s="2"/>
      <c r="P52" s="2"/>
      <c r="Q52" s="2"/>
      <c r="R52" s="2"/>
      <c r="S52" s="4"/>
      <c r="U52" s="3" t="str">
        <f t="shared" si="0"/>
        <v/>
      </c>
      <c r="V52" s="2"/>
      <c r="W52" s="2"/>
      <c r="X52" s="2"/>
      <c r="Y52" s="2"/>
      <c r="Z52" s="2"/>
      <c r="AA52" s="2"/>
      <c r="AB52" s="4"/>
      <c r="AD52" s="3" t="str">
        <f t="shared" si="1"/>
        <v/>
      </c>
      <c r="AE52" s="2"/>
      <c r="AF52" s="2"/>
      <c r="AG52" s="2"/>
      <c r="AH52" s="2"/>
      <c r="AI52" s="2"/>
      <c r="AJ52" s="2"/>
      <c r="AK52" s="4"/>
    </row>
    <row r="53" spans="1:37" x14ac:dyDescent="0.3">
      <c r="A53" t="s">
        <v>118</v>
      </c>
      <c r="C53" s="12">
        <f t="shared" si="2"/>
        <v>50</v>
      </c>
      <c r="D53" s="2" t="s">
        <v>239</v>
      </c>
      <c r="E53" s="2"/>
      <c r="F53" s="2" t="s">
        <v>64</v>
      </c>
      <c r="G53" s="2" t="s">
        <v>13</v>
      </c>
      <c r="H53" s="2" t="s">
        <v>195</v>
      </c>
      <c r="I53" s="2"/>
      <c r="J53" s="4"/>
      <c r="L53" s="3" t="str">
        <f t="shared" si="3"/>
        <v/>
      </c>
      <c r="M53" s="2"/>
      <c r="N53" s="2"/>
      <c r="O53" s="2"/>
      <c r="P53" s="2"/>
      <c r="Q53" s="2"/>
      <c r="R53" s="2"/>
      <c r="S53" s="4"/>
      <c r="U53" s="3" t="str">
        <f t="shared" si="0"/>
        <v/>
      </c>
      <c r="V53" s="2"/>
      <c r="W53" s="2"/>
      <c r="X53" s="2"/>
      <c r="Y53" s="2"/>
      <c r="Z53" s="2"/>
      <c r="AA53" s="2"/>
      <c r="AB53" s="4"/>
      <c r="AD53" s="3" t="str">
        <f t="shared" si="1"/>
        <v/>
      </c>
      <c r="AE53" s="2"/>
      <c r="AF53" s="2"/>
      <c r="AG53" s="2"/>
      <c r="AH53" s="2"/>
      <c r="AI53" s="2"/>
      <c r="AJ53" s="2"/>
      <c r="AK53" s="4"/>
    </row>
    <row r="54" spans="1:37" x14ac:dyDescent="0.3">
      <c r="A54" t="s">
        <v>119</v>
      </c>
      <c r="C54" s="12">
        <f t="shared" si="2"/>
        <v>51</v>
      </c>
      <c r="D54" s="2" t="s">
        <v>240</v>
      </c>
      <c r="E54" s="2"/>
      <c r="F54" s="2" t="s">
        <v>12</v>
      </c>
      <c r="G54" s="2" t="s">
        <v>13</v>
      </c>
      <c r="H54" s="2"/>
      <c r="I54" s="2"/>
      <c r="J54" s="4"/>
      <c r="L54" s="3" t="str">
        <f t="shared" si="3"/>
        <v/>
      </c>
      <c r="M54" s="2"/>
      <c r="N54" s="2"/>
      <c r="O54" s="2"/>
      <c r="P54" s="2"/>
      <c r="Q54" s="2"/>
      <c r="R54" s="2"/>
      <c r="S54" s="4"/>
      <c r="U54" s="3" t="str">
        <f t="shared" si="0"/>
        <v/>
      </c>
      <c r="V54" s="2"/>
      <c r="W54" s="2"/>
      <c r="X54" s="2"/>
      <c r="Y54" s="2"/>
      <c r="Z54" s="2"/>
      <c r="AA54" s="2"/>
      <c r="AB54" s="4"/>
      <c r="AD54" s="3" t="str">
        <f t="shared" si="1"/>
        <v/>
      </c>
      <c r="AE54" s="2"/>
      <c r="AF54" s="2"/>
      <c r="AG54" s="2"/>
      <c r="AH54" s="2"/>
      <c r="AI54" s="2"/>
      <c r="AJ54" s="2"/>
      <c r="AK54" s="4"/>
    </row>
    <row r="55" spans="1:37" x14ac:dyDescent="0.3">
      <c r="A55" t="s">
        <v>120</v>
      </c>
      <c r="C55" s="12">
        <f t="shared" si="2"/>
        <v>52</v>
      </c>
      <c r="D55" s="2" t="s">
        <v>241</v>
      </c>
      <c r="E55" s="2"/>
      <c r="F55" s="2" t="s">
        <v>12</v>
      </c>
      <c r="G55" s="2" t="s">
        <v>13</v>
      </c>
      <c r="H55" s="2"/>
      <c r="I55" s="2"/>
      <c r="J55" s="4"/>
      <c r="L55" s="3" t="str">
        <f t="shared" si="3"/>
        <v/>
      </c>
      <c r="M55" s="2"/>
      <c r="N55" s="2"/>
      <c r="O55" s="2"/>
      <c r="P55" s="2"/>
      <c r="Q55" s="2"/>
      <c r="R55" s="2"/>
      <c r="S55" s="4"/>
      <c r="U55" s="3" t="str">
        <f t="shared" si="0"/>
        <v/>
      </c>
      <c r="V55" s="2"/>
      <c r="W55" s="2"/>
      <c r="X55" s="2"/>
      <c r="Y55" s="2"/>
      <c r="Z55" s="2"/>
      <c r="AA55" s="2"/>
      <c r="AB55" s="4"/>
      <c r="AD55" s="3" t="str">
        <f t="shared" si="1"/>
        <v/>
      </c>
      <c r="AE55" s="2"/>
      <c r="AF55" s="2"/>
      <c r="AG55" s="2"/>
      <c r="AH55" s="2"/>
      <c r="AI55" s="2"/>
      <c r="AJ55" s="2"/>
      <c r="AK55" s="4"/>
    </row>
    <row r="56" spans="1:37" x14ac:dyDescent="0.3">
      <c r="A56" t="s">
        <v>121</v>
      </c>
      <c r="C56" s="12">
        <f t="shared" si="2"/>
        <v>53</v>
      </c>
      <c r="D56" s="2" t="s">
        <v>242</v>
      </c>
      <c r="E56" s="2"/>
      <c r="F56" s="2" t="s">
        <v>12</v>
      </c>
      <c r="G56" s="2" t="s">
        <v>13</v>
      </c>
      <c r="H56" s="2"/>
      <c r="I56" s="2"/>
      <c r="J56" s="4"/>
      <c r="L56" s="3" t="str">
        <f t="shared" si="3"/>
        <v/>
      </c>
      <c r="M56" s="2"/>
      <c r="N56" s="2"/>
      <c r="O56" s="2"/>
      <c r="P56" s="2"/>
      <c r="Q56" s="2"/>
      <c r="R56" s="2"/>
      <c r="S56" s="4"/>
      <c r="U56" s="3" t="str">
        <f t="shared" si="0"/>
        <v/>
      </c>
      <c r="V56" s="2"/>
      <c r="W56" s="2"/>
      <c r="X56" s="2"/>
      <c r="Y56" s="2"/>
      <c r="Z56" s="2"/>
      <c r="AA56" s="2"/>
      <c r="AB56" s="4"/>
      <c r="AD56" s="3" t="str">
        <f t="shared" si="1"/>
        <v/>
      </c>
      <c r="AE56" s="2"/>
      <c r="AF56" s="2"/>
      <c r="AG56" s="2"/>
      <c r="AH56" s="2"/>
      <c r="AI56" s="2"/>
      <c r="AJ56" s="2"/>
      <c r="AK56" s="4"/>
    </row>
    <row r="57" spans="1:37" x14ac:dyDescent="0.3">
      <c r="A57" t="s">
        <v>122</v>
      </c>
      <c r="C57" s="12">
        <f t="shared" si="2"/>
        <v>54</v>
      </c>
      <c r="D57" s="2" t="s">
        <v>243</v>
      </c>
      <c r="E57" s="2"/>
      <c r="F57" s="2" t="s">
        <v>64</v>
      </c>
      <c r="G57" s="2" t="s">
        <v>13</v>
      </c>
      <c r="H57" s="2"/>
      <c r="I57" s="2"/>
      <c r="J57" s="4"/>
      <c r="L57" s="3" t="str">
        <f t="shared" si="3"/>
        <v/>
      </c>
      <c r="M57" s="2"/>
      <c r="N57" s="2"/>
      <c r="O57" s="2"/>
      <c r="P57" s="2"/>
      <c r="Q57" s="2"/>
      <c r="R57" s="2"/>
      <c r="S57" s="4"/>
      <c r="U57" s="3" t="str">
        <f t="shared" si="0"/>
        <v/>
      </c>
      <c r="V57" s="2"/>
      <c r="W57" s="2"/>
      <c r="X57" s="2"/>
      <c r="Y57" s="2"/>
      <c r="Z57" s="2"/>
      <c r="AA57" s="2"/>
      <c r="AB57" s="4"/>
      <c r="AD57" s="3" t="str">
        <f t="shared" si="1"/>
        <v/>
      </c>
      <c r="AE57" s="2"/>
      <c r="AF57" s="2"/>
      <c r="AG57" s="2"/>
      <c r="AH57" s="2"/>
      <c r="AI57" s="2"/>
      <c r="AJ57" s="2"/>
      <c r="AK57" s="4"/>
    </row>
    <row r="58" spans="1:37" x14ac:dyDescent="0.3">
      <c r="A58" t="s">
        <v>123</v>
      </c>
      <c r="C58" s="12">
        <f t="shared" si="2"/>
        <v>55</v>
      </c>
      <c r="D58" s="2" t="s">
        <v>244</v>
      </c>
      <c r="E58" s="2"/>
      <c r="F58" s="2" t="s">
        <v>12</v>
      </c>
      <c r="G58" s="2" t="s">
        <v>13</v>
      </c>
      <c r="H58" s="2"/>
      <c r="I58" s="2"/>
      <c r="J58" s="4"/>
      <c r="L58" s="3" t="str">
        <f t="shared" si="3"/>
        <v/>
      </c>
      <c r="M58" s="2"/>
      <c r="N58" s="2"/>
      <c r="O58" s="2"/>
      <c r="P58" s="2"/>
      <c r="Q58" s="2"/>
      <c r="R58" s="2"/>
      <c r="S58" s="4"/>
      <c r="U58" s="3" t="str">
        <f t="shared" si="0"/>
        <v/>
      </c>
      <c r="V58" s="2"/>
      <c r="W58" s="2"/>
      <c r="X58" s="2"/>
      <c r="Y58" s="2"/>
      <c r="Z58" s="2"/>
      <c r="AA58" s="2"/>
      <c r="AB58" s="4"/>
      <c r="AD58" s="3" t="str">
        <f t="shared" si="1"/>
        <v/>
      </c>
      <c r="AE58" s="2"/>
      <c r="AF58" s="2"/>
      <c r="AG58" s="2"/>
      <c r="AH58" s="2"/>
      <c r="AI58" s="2"/>
      <c r="AJ58" s="2"/>
      <c r="AK58" s="4"/>
    </row>
    <row r="59" spans="1:37" x14ac:dyDescent="0.3">
      <c r="A59" t="s">
        <v>124</v>
      </c>
      <c r="C59" s="12">
        <f t="shared" si="2"/>
        <v>56</v>
      </c>
      <c r="D59" s="2" t="s">
        <v>245</v>
      </c>
      <c r="E59" s="2"/>
      <c r="F59" s="2" t="s">
        <v>190</v>
      </c>
      <c r="G59" s="2" t="s">
        <v>13</v>
      </c>
      <c r="H59" s="2"/>
      <c r="I59" s="2"/>
      <c r="J59" s="4"/>
      <c r="L59" s="3" t="str">
        <f t="shared" si="3"/>
        <v/>
      </c>
      <c r="M59" s="2"/>
      <c r="N59" s="2"/>
      <c r="O59" s="2"/>
      <c r="P59" s="2"/>
      <c r="Q59" s="2"/>
      <c r="R59" s="2"/>
      <c r="S59" s="4"/>
      <c r="U59" s="3" t="str">
        <f t="shared" si="0"/>
        <v/>
      </c>
      <c r="V59" s="2"/>
      <c r="W59" s="2"/>
      <c r="X59" s="2"/>
      <c r="Y59" s="2"/>
      <c r="Z59" s="2"/>
      <c r="AA59" s="2"/>
      <c r="AB59" s="4"/>
      <c r="AD59" s="3" t="str">
        <f t="shared" si="1"/>
        <v/>
      </c>
      <c r="AE59" s="2"/>
      <c r="AF59" s="2"/>
      <c r="AG59" s="2"/>
      <c r="AH59" s="2"/>
      <c r="AI59" s="2"/>
      <c r="AJ59" s="2"/>
      <c r="AK59" s="4"/>
    </row>
    <row r="60" spans="1:37" x14ac:dyDescent="0.3">
      <c r="A60" t="s">
        <v>125</v>
      </c>
      <c r="C60" s="12">
        <f t="shared" si="2"/>
        <v>57</v>
      </c>
      <c r="D60" s="2" t="s">
        <v>246</v>
      </c>
      <c r="E60" s="2"/>
      <c r="F60" s="2" t="s">
        <v>59</v>
      </c>
      <c r="G60" s="2" t="s">
        <v>13</v>
      </c>
      <c r="H60" s="2"/>
      <c r="I60" s="2"/>
      <c r="J60" s="4"/>
      <c r="L60" s="3" t="str">
        <f t="shared" si="3"/>
        <v/>
      </c>
      <c r="M60" s="2"/>
      <c r="N60" s="2"/>
      <c r="O60" s="2"/>
      <c r="P60" s="2"/>
      <c r="Q60" s="2"/>
      <c r="R60" s="2"/>
      <c r="S60" s="4"/>
      <c r="U60" s="3" t="str">
        <f t="shared" si="0"/>
        <v/>
      </c>
      <c r="V60" s="2"/>
      <c r="W60" s="2"/>
      <c r="X60" s="2"/>
      <c r="Y60" s="2"/>
      <c r="Z60" s="2"/>
      <c r="AA60" s="2"/>
      <c r="AB60" s="4"/>
      <c r="AD60" s="3" t="str">
        <f t="shared" si="1"/>
        <v/>
      </c>
      <c r="AE60" s="2"/>
      <c r="AF60" s="2"/>
      <c r="AG60" s="2"/>
      <c r="AH60" s="2"/>
      <c r="AI60" s="2"/>
      <c r="AJ60" s="2"/>
      <c r="AK60" s="4"/>
    </row>
    <row r="61" spans="1:37" x14ac:dyDescent="0.3">
      <c r="A61" t="s">
        <v>126</v>
      </c>
      <c r="C61" s="12">
        <f t="shared" si="2"/>
        <v>58</v>
      </c>
      <c r="D61" s="2" t="s">
        <v>247</v>
      </c>
      <c r="E61" s="2"/>
      <c r="F61" s="2" t="s">
        <v>59</v>
      </c>
      <c r="G61" s="2" t="s">
        <v>13</v>
      </c>
      <c r="H61" s="2"/>
      <c r="I61" s="2"/>
      <c r="J61" s="4"/>
      <c r="L61" s="3" t="str">
        <f t="shared" si="3"/>
        <v/>
      </c>
      <c r="M61" s="2"/>
      <c r="N61" s="2"/>
      <c r="O61" s="2"/>
      <c r="P61" s="2"/>
      <c r="Q61" s="2"/>
      <c r="R61" s="2"/>
      <c r="S61" s="4"/>
      <c r="U61" s="3" t="str">
        <f t="shared" si="0"/>
        <v/>
      </c>
      <c r="V61" s="2"/>
      <c r="W61" s="2"/>
      <c r="X61" s="2"/>
      <c r="Y61" s="2"/>
      <c r="Z61" s="2"/>
      <c r="AA61" s="2"/>
      <c r="AB61" s="4"/>
      <c r="AD61" s="3" t="str">
        <f t="shared" si="1"/>
        <v/>
      </c>
      <c r="AE61" s="2"/>
      <c r="AF61" s="2"/>
      <c r="AG61" s="2"/>
      <c r="AH61" s="2"/>
      <c r="AI61" s="2"/>
      <c r="AJ61" s="2"/>
      <c r="AK61" s="4"/>
    </row>
    <row r="62" spans="1:37" x14ac:dyDescent="0.3">
      <c r="A62" t="s">
        <v>127</v>
      </c>
      <c r="C62" s="12">
        <f t="shared" si="2"/>
        <v>59</v>
      </c>
      <c r="D62" s="2" t="s">
        <v>248</v>
      </c>
      <c r="E62" s="2"/>
      <c r="F62" s="2" t="s">
        <v>249</v>
      </c>
      <c r="G62" s="2" t="s">
        <v>13</v>
      </c>
      <c r="H62" s="2"/>
      <c r="I62" s="2"/>
      <c r="J62" s="4"/>
      <c r="L62" s="3" t="str">
        <f t="shared" si="3"/>
        <v/>
      </c>
      <c r="M62" s="2"/>
      <c r="N62" s="2"/>
      <c r="O62" s="2"/>
      <c r="P62" s="2"/>
      <c r="Q62" s="2"/>
      <c r="R62" s="2"/>
      <c r="S62" s="4"/>
      <c r="U62" s="3" t="str">
        <f t="shared" si="0"/>
        <v/>
      </c>
      <c r="V62" s="2"/>
      <c r="W62" s="2"/>
      <c r="X62" s="2"/>
      <c r="Y62" s="2"/>
      <c r="Z62" s="2"/>
      <c r="AA62" s="2"/>
      <c r="AB62" s="4"/>
      <c r="AD62" s="3" t="str">
        <f t="shared" si="1"/>
        <v/>
      </c>
      <c r="AE62" s="2"/>
      <c r="AF62" s="2"/>
      <c r="AG62" s="2"/>
      <c r="AH62" s="2"/>
      <c r="AI62" s="2"/>
      <c r="AJ62" s="2"/>
      <c r="AK62" s="4"/>
    </row>
    <row r="63" spans="1:37" x14ac:dyDescent="0.3">
      <c r="A63" t="s">
        <v>301</v>
      </c>
      <c r="C63" s="12">
        <f t="shared" si="2"/>
        <v>60</v>
      </c>
      <c r="D63" s="2" t="s">
        <v>250</v>
      </c>
      <c r="E63" s="2"/>
      <c r="F63" s="2" t="s">
        <v>251</v>
      </c>
      <c r="G63" s="2" t="s">
        <v>13</v>
      </c>
      <c r="H63" s="2"/>
      <c r="I63" s="2"/>
      <c r="J63" s="4"/>
      <c r="L63" s="3" t="str">
        <f t="shared" si="3"/>
        <v/>
      </c>
      <c r="M63" s="2"/>
      <c r="N63" s="2"/>
      <c r="O63" s="2"/>
      <c r="P63" s="2"/>
      <c r="Q63" s="2"/>
      <c r="R63" s="2"/>
      <c r="S63" s="4"/>
      <c r="U63" s="3" t="str">
        <f t="shared" si="0"/>
        <v/>
      </c>
      <c r="V63" s="2"/>
      <c r="W63" s="2"/>
      <c r="X63" s="2"/>
      <c r="Y63" s="2"/>
      <c r="Z63" s="2"/>
      <c r="AA63" s="2"/>
      <c r="AB63" s="4"/>
      <c r="AD63" s="3" t="str">
        <f t="shared" si="1"/>
        <v/>
      </c>
      <c r="AE63" s="2"/>
      <c r="AF63" s="2"/>
      <c r="AG63" s="2"/>
      <c r="AH63" s="2"/>
      <c r="AI63" s="2"/>
      <c r="AJ63" s="2"/>
      <c r="AK63" s="4"/>
    </row>
    <row r="64" spans="1:37" x14ac:dyDescent="0.3">
      <c r="A64" t="s">
        <v>302</v>
      </c>
      <c r="C64" s="12">
        <f t="shared" si="2"/>
        <v>61</v>
      </c>
      <c r="D64" s="2" t="s">
        <v>252</v>
      </c>
      <c r="E64" s="2"/>
      <c r="F64" s="2" t="s">
        <v>253</v>
      </c>
      <c r="G64" s="2" t="s">
        <v>13</v>
      </c>
      <c r="H64" s="2"/>
      <c r="I64" s="2"/>
      <c r="J64" s="4"/>
      <c r="L64" s="3" t="str">
        <f t="shared" si="3"/>
        <v/>
      </c>
      <c r="M64" s="2"/>
      <c r="N64" s="2"/>
      <c r="O64" s="2"/>
      <c r="P64" s="2"/>
      <c r="Q64" s="2"/>
      <c r="R64" s="2"/>
      <c r="S64" s="4"/>
      <c r="U64" s="3" t="str">
        <f t="shared" si="0"/>
        <v/>
      </c>
      <c r="V64" s="2"/>
      <c r="W64" s="2"/>
      <c r="X64" s="2"/>
      <c r="Y64" s="2"/>
      <c r="Z64" s="2"/>
      <c r="AA64" s="2"/>
      <c r="AB64" s="4"/>
      <c r="AD64" s="3" t="str">
        <f t="shared" si="1"/>
        <v/>
      </c>
      <c r="AE64" s="2"/>
      <c r="AF64" s="2"/>
      <c r="AG64" s="2"/>
      <c r="AH64" s="2"/>
      <c r="AI64" s="2"/>
      <c r="AJ64" s="2"/>
      <c r="AK64" s="4"/>
    </row>
    <row r="65" spans="1:37" x14ac:dyDescent="0.3">
      <c r="A65" t="s">
        <v>128</v>
      </c>
      <c r="C65" s="12">
        <f t="shared" si="2"/>
        <v>62</v>
      </c>
      <c r="D65" s="2" t="s">
        <v>254</v>
      </c>
      <c r="E65" s="2"/>
      <c r="F65" s="2" t="s">
        <v>253</v>
      </c>
      <c r="G65" s="2" t="s">
        <v>13</v>
      </c>
      <c r="H65" s="2"/>
      <c r="I65" s="2"/>
      <c r="J65" s="4"/>
      <c r="L65" s="3" t="str">
        <f t="shared" si="3"/>
        <v/>
      </c>
      <c r="M65" s="2"/>
      <c r="N65" s="2"/>
      <c r="O65" s="2"/>
      <c r="P65" s="2"/>
      <c r="Q65" s="2"/>
      <c r="R65" s="2"/>
      <c r="S65" s="4"/>
      <c r="U65" s="3" t="str">
        <f t="shared" si="0"/>
        <v/>
      </c>
      <c r="V65" s="2"/>
      <c r="W65" s="2"/>
      <c r="X65" s="2"/>
      <c r="Y65" s="2"/>
      <c r="Z65" s="2"/>
      <c r="AA65" s="2"/>
      <c r="AB65" s="4"/>
      <c r="AD65" s="3" t="str">
        <f t="shared" si="1"/>
        <v/>
      </c>
      <c r="AE65" s="2"/>
      <c r="AF65" s="2"/>
      <c r="AG65" s="2"/>
      <c r="AH65" s="2"/>
      <c r="AI65" s="2"/>
      <c r="AJ65" s="2"/>
      <c r="AK65" s="4"/>
    </row>
    <row r="66" spans="1:37" x14ac:dyDescent="0.3">
      <c r="A66" t="s">
        <v>129</v>
      </c>
      <c r="C66" s="12">
        <f t="shared" si="2"/>
        <v>63</v>
      </c>
      <c r="D66" s="2" t="s">
        <v>255</v>
      </c>
      <c r="E66" s="2"/>
      <c r="F66" s="2" t="s">
        <v>190</v>
      </c>
      <c r="G66" s="2" t="s">
        <v>13</v>
      </c>
      <c r="H66" s="2"/>
      <c r="I66" s="2"/>
      <c r="J66" s="4"/>
      <c r="L66" s="3" t="str">
        <f t="shared" si="3"/>
        <v/>
      </c>
      <c r="M66" s="2"/>
      <c r="N66" s="2"/>
      <c r="O66" s="2"/>
      <c r="P66" s="2"/>
      <c r="Q66" s="2"/>
      <c r="R66" s="2"/>
      <c r="S66" s="4"/>
      <c r="U66" s="3" t="str">
        <f t="shared" si="0"/>
        <v/>
      </c>
      <c r="V66" s="2"/>
      <c r="W66" s="2"/>
      <c r="X66" s="2"/>
      <c r="Y66" s="2"/>
      <c r="Z66" s="2"/>
      <c r="AA66" s="2"/>
      <c r="AB66" s="4"/>
      <c r="AD66" s="3" t="str">
        <f t="shared" si="1"/>
        <v/>
      </c>
      <c r="AE66" s="2"/>
      <c r="AF66" s="2"/>
      <c r="AG66" s="2"/>
      <c r="AH66" s="2"/>
      <c r="AI66" s="2"/>
      <c r="AJ66" s="2"/>
      <c r="AK66" s="4"/>
    </row>
    <row r="67" spans="1:37" x14ac:dyDescent="0.3">
      <c r="A67" t="s">
        <v>130</v>
      </c>
      <c r="C67" s="12">
        <f t="shared" si="2"/>
        <v>64</v>
      </c>
      <c r="D67" s="2" t="s">
        <v>256</v>
      </c>
      <c r="E67" s="2"/>
      <c r="F67" s="2" t="s">
        <v>12</v>
      </c>
      <c r="G67" s="2" t="s">
        <v>13</v>
      </c>
      <c r="H67" s="2"/>
      <c r="I67" s="2"/>
      <c r="J67" s="4"/>
      <c r="L67" s="3" t="str">
        <f t="shared" si="3"/>
        <v/>
      </c>
      <c r="M67" s="2"/>
      <c r="N67" s="2"/>
      <c r="O67" s="2"/>
      <c r="P67" s="2"/>
      <c r="Q67" s="2"/>
      <c r="R67" s="2"/>
      <c r="S67" s="4"/>
      <c r="U67" s="3" t="str">
        <f t="shared" si="0"/>
        <v/>
      </c>
      <c r="V67" s="2"/>
      <c r="W67" s="2"/>
      <c r="X67" s="2"/>
      <c r="Y67" s="2"/>
      <c r="Z67" s="2"/>
      <c r="AA67" s="2"/>
      <c r="AB67" s="4"/>
      <c r="AD67" s="3" t="str">
        <f t="shared" si="1"/>
        <v/>
      </c>
      <c r="AE67" s="2"/>
      <c r="AF67" s="2"/>
      <c r="AG67" s="2"/>
      <c r="AH67" s="2"/>
      <c r="AI67" s="2"/>
      <c r="AJ67" s="2"/>
      <c r="AK67" s="4"/>
    </row>
    <row r="68" spans="1:37" x14ac:dyDescent="0.3">
      <c r="A68" t="s">
        <v>131</v>
      </c>
      <c r="C68" s="12">
        <f t="shared" si="2"/>
        <v>65</v>
      </c>
      <c r="D68" s="2" t="s">
        <v>257</v>
      </c>
      <c r="E68" s="2"/>
      <c r="F68" s="2" t="s">
        <v>253</v>
      </c>
      <c r="G68" s="2" t="s">
        <v>13</v>
      </c>
      <c r="H68" s="2"/>
      <c r="I68" s="2"/>
      <c r="J68" s="4"/>
      <c r="L68" s="3" t="str">
        <f t="shared" si="3"/>
        <v/>
      </c>
      <c r="M68" s="2"/>
      <c r="N68" s="2"/>
      <c r="O68" s="2"/>
      <c r="P68" s="2"/>
      <c r="Q68" s="2"/>
      <c r="R68" s="2"/>
      <c r="S68" s="4"/>
      <c r="U68" s="3" t="str">
        <f t="shared" ref="U68:U131" si="4">IF(NOT(ISBLANK(V68)),ROW()-3,"")</f>
        <v/>
      </c>
      <c r="V68" s="2"/>
      <c r="W68" s="2"/>
      <c r="X68" s="2"/>
      <c r="Y68" s="2"/>
      <c r="Z68" s="2"/>
      <c r="AA68" s="2"/>
      <c r="AB68" s="4"/>
      <c r="AD68" s="3" t="str">
        <f t="shared" ref="AD68:AD131" si="5">IF(NOT(ISBLANK(AE68)),ROW()-3,"")</f>
        <v/>
      </c>
      <c r="AE68" s="2"/>
      <c r="AF68" s="2"/>
      <c r="AG68" s="2"/>
      <c r="AH68" s="2"/>
      <c r="AI68" s="2"/>
      <c r="AJ68" s="2"/>
      <c r="AK68" s="4"/>
    </row>
    <row r="69" spans="1:37" x14ac:dyDescent="0.3">
      <c r="A69" t="s">
        <v>132</v>
      </c>
      <c r="C69" s="12">
        <f t="shared" ref="C69:C132" si="6">IF(NOT(ISBLANK(D69)),ROW()-3,"")</f>
        <v>66</v>
      </c>
      <c r="D69" s="2" t="s">
        <v>258</v>
      </c>
      <c r="E69" s="2"/>
      <c r="F69" s="2" t="s">
        <v>253</v>
      </c>
      <c r="G69" s="2" t="s">
        <v>13</v>
      </c>
      <c r="H69" s="2"/>
      <c r="I69" s="2"/>
      <c r="J69" s="4"/>
      <c r="L69" s="3" t="str">
        <f t="shared" ref="L69:L132" si="7">IF(NOT(ISBLANK(M69)),ROW()-3,"")</f>
        <v/>
      </c>
      <c r="M69" s="2"/>
      <c r="N69" s="2"/>
      <c r="O69" s="2"/>
      <c r="P69" s="2"/>
      <c r="Q69" s="2"/>
      <c r="R69" s="2"/>
      <c r="S69" s="4"/>
      <c r="U69" s="3" t="str">
        <f t="shared" si="4"/>
        <v/>
      </c>
      <c r="V69" s="2"/>
      <c r="W69" s="2"/>
      <c r="X69" s="2"/>
      <c r="Y69" s="2"/>
      <c r="Z69" s="2"/>
      <c r="AA69" s="2"/>
      <c r="AB69" s="4"/>
      <c r="AD69" s="3" t="str">
        <f t="shared" si="5"/>
        <v/>
      </c>
      <c r="AE69" s="2"/>
      <c r="AF69" s="2"/>
      <c r="AG69" s="2"/>
      <c r="AH69" s="2"/>
      <c r="AI69" s="2"/>
      <c r="AJ69" s="2"/>
      <c r="AK69" s="4"/>
    </row>
    <row r="70" spans="1:37" x14ac:dyDescent="0.3">
      <c r="A70" t="s">
        <v>133</v>
      </c>
      <c r="C70" s="12">
        <f t="shared" si="6"/>
        <v>67</v>
      </c>
      <c r="D70" s="2" t="s">
        <v>259</v>
      </c>
      <c r="E70" s="2"/>
      <c r="F70" s="2" t="s">
        <v>253</v>
      </c>
      <c r="G70" s="2" t="s">
        <v>13</v>
      </c>
      <c r="H70" s="2"/>
      <c r="I70" s="2"/>
      <c r="J70" s="4"/>
      <c r="L70" s="3" t="str">
        <f t="shared" si="7"/>
        <v/>
      </c>
      <c r="M70" s="2"/>
      <c r="N70" s="2"/>
      <c r="O70" s="2"/>
      <c r="P70" s="2"/>
      <c r="Q70" s="2"/>
      <c r="R70" s="2"/>
      <c r="S70" s="4"/>
      <c r="U70" s="3" t="str">
        <f t="shared" si="4"/>
        <v/>
      </c>
      <c r="V70" s="2"/>
      <c r="W70" s="2"/>
      <c r="X70" s="2"/>
      <c r="Y70" s="2"/>
      <c r="Z70" s="2"/>
      <c r="AA70" s="2"/>
      <c r="AB70" s="4"/>
      <c r="AD70" s="3" t="str">
        <f t="shared" si="5"/>
        <v/>
      </c>
      <c r="AE70" s="2"/>
      <c r="AF70" s="2"/>
      <c r="AG70" s="2"/>
      <c r="AH70" s="2"/>
      <c r="AI70" s="2"/>
      <c r="AJ70" s="2"/>
      <c r="AK70" s="4"/>
    </row>
    <row r="71" spans="1:37" x14ac:dyDescent="0.3">
      <c r="A71" t="s">
        <v>303</v>
      </c>
      <c r="C71" s="12">
        <f t="shared" si="6"/>
        <v>68</v>
      </c>
      <c r="D71" s="2" t="s">
        <v>260</v>
      </c>
      <c r="E71" s="2"/>
      <c r="F71" s="2" t="s">
        <v>253</v>
      </c>
      <c r="G71" s="2" t="s">
        <v>13</v>
      </c>
      <c r="H71" s="2"/>
      <c r="I71" s="2"/>
      <c r="J71" s="4"/>
      <c r="L71" s="3" t="str">
        <f t="shared" si="7"/>
        <v/>
      </c>
      <c r="M71" s="2"/>
      <c r="N71" s="2"/>
      <c r="O71" s="2"/>
      <c r="P71" s="2"/>
      <c r="Q71" s="2"/>
      <c r="R71" s="2"/>
      <c r="S71" s="4"/>
      <c r="U71" s="3" t="str">
        <f t="shared" si="4"/>
        <v/>
      </c>
      <c r="V71" s="2"/>
      <c r="W71" s="2"/>
      <c r="X71" s="2"/>
      <c r="Y71" s="2"/>
      <c r="Z71" s="2"/>
      <c r="AA71" s="2"/>
      <c r="AB71" s="4"/>
      <c r="AD71" s="3" t="str">
        <f t="shared" si="5"/>
        <v/>
      </c>
      <c r="AE71" s="2"/>
      <c r="AF71" s="2"/>
      <c r="AG71" s="2"/>
      <c r="AH71" s="2"/>
      <c r="AI71" s="2"/>
      <c r="AJ71" s="2"/>
      <c r="AK71" s="4"/>
    </row>
    <row r="72" spans="1:37" x14ac:dyDescent="0.3">
      <c r="A72" t="s">
        <v>304</v>
      </c>
      <c r="C72" s="12">
        <f t="shared" si="6"/>
        <v>69</v>
      </c>
      <c r="D72" s="2" t="s">
        <v>261</v>
      </c>
      <c r="E72" s="2"/>
      <c r="F72" s="2" t="s">
        <v>253</v>
      </c>
      <c r="G72" s="2" t="s">
        <v>13</v>
      </c>
      <c r="H72" s="2"/>
      <c r="I72" s="2"/>
      <c r="J72" s="4"/>
      <c r="L72" s="3" t="str">
        <f t="shared" si="7"/>
        <v/>
      </c>
      <c r="M72" s="2"/>
      <c r="N72" s="2"/>
      <c r="O72" s="2"/>
      <c r="P72" s="2"/>
      <c r="Q72" s="2"/>
      <c r="R72" s="2"/>
      <c r="S72" s="4"/>
      <c r="U72" s="3" t="str">
        <f t="shared" si="4"/>
        <v/>
      </c>
      <c r="V72" s="2"/>
      <c r="W72" s="2"/>
      <c r="X72" s="2"/>
      <c r="Y72" s="2"/>
      <c r="Z72" s="2"/>
      <c r="AA72" s="2"/>
      <c r="AB72" s="4"/>
      <c r="AD72" s="3" t="str">
        <f t="shared" si="5"/>
        <v/>
      </c>
      <c r="AE72" s="2"/>
      <c r="AF72" s="2"/>
      <c r="AG72" s="2"/>
      <c r="AH72" s="2"/>
      <c r="AI72" s="2"/>
      <c r="AJ72" s="2"/>
      <c r="AK72" s="4"/>
    </row>
    <row r="73" spans="1:37" x14ac:dyDescent="0.3">
      <c r="A73" t="s">
        <v>134</v>
      </c>
      <c r="C73" s="12">
        <f t="shared" si="6"/>
        <v>70</v>
      </c>
      <c r="D73" s="2" t="s">
        <v>262</v>
      </c>
      <c r="E73" s="2"/>
      <c r="F73" s="2" t="s">
        <v>253</v>
      </c>
      <c r="G73" s="2" t="s">
        <v>13</v>
      </c>
      <c r="H73" s="2"/>
      <c r="I73" s="2"/>
      <c r="J73" s="4"/>
      <c r="L73" s="3" t="str">
        <f t="shared" si="7"/>
        <v/>
      </c>
      <c r="M73" s="2"/>
      <c r="N73" s="2"/>
      <c r="O73" s="2"/>
      <c r="P73" s="2"/>
      <c r="Q73" s="2"/>
      <c r="R73" s="2"/>
      <c r="S73" s="4"/>
      <c r="U73" s="3" t="str">
        <f t="shared" si="4"/>
        <v/>
      </c>
      <c r="V73" s="2"/>
      <c r="W73" s="2"/>
      <c r="X73" s="2"/>
      <c r="Y73" s="2"/>
      <c r="Z73" s="2"/>
      <c r="AA73" s="2"/>
      <c r="AB73" s="4"/>
      <c r="AD73" s="3" t="str">
        <f t="shared" si="5"/>
        <v/>
      </c>
      <c r="AE73" s="2"/>
      <c r="AF73" s="2"/>
      <c r="AG73" s="2"/>
      <c r="AH73" s="2"/>
      <c r="AI73" s="2"/>
      <c r="AJ73" s="2"/>
      <c r="AK73" s="4"/>
    </row>
    <row r="74" spans="1:37" x14ac:dyDescent="0.3">
      <c r="A74" t="s">
        <v>135</v>
      </c>
      <c r="C74" s="12">
        <f t="shared" si="6"/>
        <v>71</v>
      </c>
      <c r="D74" s="2" t="s">
        <v>263</v>
      </c>
      <c r="E74" s="2"/>
      <c r="F74" s="2" t="s">
        <v>253</v>
      </c>
      <c r="G74" s="2" t="s">
        <v>13</v>
      </c>
      <c r="H74" s="2"/>
      <c r="I74" s="2"/>
      <c r="J74" s="4"/>
      <c r="L74" s="3" t="str">
        <f t="shared" si="7"/>
        <v/>
      </c>
      <c r="M74" s="2"/>
      <c r="N74" s="2"/>
      <c r="O74" s="2"/>
      <c r="P74" s="2"/>
      <c r="Q74" s="2"/>
      <c r="R74" s="2"/>
      <c r="S74" s="4"/>
      <c r="U74" s="3" t="str">
        <f t="shared" si="4"/>
        <v/>
      </c>
      <c r="V74" s="2"/>
      <c r="W74" s="2"/>
      <c r="X74" s="2"/>
      <c r="Y74" s="2"/>
      <c r="Z74" s="2"/>
      <c r="AA74" s="2"/>
      <c r="AB74" s="4"/>
      <c r="AD74" s="3" t="str">
        <f t="shared" si="5"/>
        <v/>
      </c>
      <c r="AE74" s="2"/>
      <c r="AF74" s="2"/>
      <c r="AG74" s="2"/>
      <c r="AH74" s="2"/>
      <c r="AI74" s="2"/>
      <c r="AJ74" s="2"/>
      <c r="AK74" s="4"/>
    </row>
    <row r="75" spans="1:37" x14ac:dyDescent="0.3">
      <c r="A75" t="s">
        <v>136</v>
      </c>
      <c r="C75" s="12">
        <f t="shared" si="6"/>
        <v>72</v>
      </c>
      <c r="D75" s="2" t="s">
        <v>264</v>
      </c>
      <c r="E75" s="2"/>
      <c r="F75" s="2" t="s">
        <v>253</v>
      </c>
      <c r="G75" s="2" t="s">
        <v>13</v>
      </c>
      <c r="H75" s="2"/>
      <c r="I75" s="2"/>
      <c r="J75" s="4"/>
      <c r="L75" s="3" t="str">
        <f t="shared" si="7"/>
        <v/>
      </c>
      <c r="M75" s="2"/>
      <c r="N75" s="2"/>
      <c r="O75" s="2"/>
      <c r="P75" s="2"/>
      <c r="Q75" s="2"/>
      <c r="R75" s="2"/>
      <c r="S75" s="4"/>
      <c r="U75" s="3" t="str">
        <f t="shared" si="4"/>
        <v/>
      </c>
      <c r="V75" s="2"/>
      <c r="W75" s="2"/>
      <c r="X75" s="2"/>
      <c r="Y75" s="2"/>
      <c r="Z75" s="2"/>
      <c r="AA75" s="2"/>
      <c r="AB75" s="4"/>
      <c r="AD75" s="3" t="str">
        <f t="shared" si="5"/>
        <v/>
      </c>
      <c r="AE75" s="2"/>
      <c r="AF75" s="2"/>
      <c r="AG75" s="2"/>
      <c r="AH75" s="2"/>
      <c r="AI75" s="2"/>
      <c r="AJ75" s="2"/>
      <c r="AK75" s="4"/>
    </row>
    <row r="76" spans="1:37" x14ac:dyDescent="0.3">
      <c r="A76" t="s">
        <v>137</v>
      </c>
      <c r="C76" s="12">
        <f t="shared" si="6"/>
        <v>73</v>
      </c>
      <c r="D76" s="2" t="s">
        <v>265</v>
      </c>
      <c r="E76" s="2"/>
      <c r="F76" s="2" t="s">
        <v>251</v>
      </c>
      <c r="G76" s="2" t="s">
        <v>13</v>
      </c>
      <c r="H76" s="2"/>
      <c r="I76" s="2"/>
      <c r="J76" s="4"/>
      <c r="L76" s="3" t="str">
        <f t="shared" si="7"/>
        <v/>
      </c>
      <c r="M76" s="2"/>
      <c r="N76" s="2"/>
      <c r="O76" s="2"/>
      <c r="P76" s="2"/>
      <c r="Q76" s="2"/>
      <c r="R76" s="2"/>
      <c r="S76" s="4"/>
      <c r="U76" s="3" t="str">
        <f t="shared" si="4"/>
        <v/>
      </c>
      <c r="V76" s="2"/>
      <c r="W76" s="2"/>
      <c r="X76" s="2"/>
      <c r="Y76" s="2"/>
      <c r="Z76" s="2"/>
      <c r="AA76" s="2"/>
      <c r="AB76" s="4"/>
      <c r="AD76" s="3" t="str">
        <f t="shared" si="5"/>
        <v/>
      </c>
      <c r="AE76" s="2"/>
      <c r="AF76" s="2"/>
      <c r="AG76" s="2"/>
      <c r="AH76" s="2"/>
      <c r="AI76" s="2"/>
      <c r="AJ76" s="2"/>
      <c r="AK76" s="4"/>
    </row>
    <row r="77" spans="1:37" x14ac:dyDescent="0.3">
      <c r="A77" t="s">
        <v>138</v>
      </c>
      <c r="C77" s="12">
        <f t="shared" si="6"/>
        <v>74</v>
      </c>
      <c r="D77" s="2" t="s">
        <v>15</v>
      </c>
      <c r="E77" s="2"/>
      <c r="F77" s="2" t="s">
        <v>12</v>
      </c>
      <c r="G77" s="2" t="s">
        <v>14</v>
      </c>
      <c r="H77" s="2" t="s">
        <v>16</v>
      </c>
      <c r="I77" s="2"/>
      <c r="J77" s="4" t="s">
        <v>17</v>
      </c>
      <c r="L77" s="3" t="str">
        <f t="shared" si="7"/>
        <v/>
      </c>
      <c r="M77" s="2"/>
      <c r="N77" s="2"/>
      <c r="O77" s="2"/>
      <c r="P77" s="2"/>
      <c r="Q77" s="2"/>
      <c r="R77" s="2"/>
      <c r="S77" s="4"/>
      <c r="U77" s="3" t="str">
        <f t="shared" si="4"/>
        <v/>
      </c>
      <c r="V77" s="2"/>
      <c r="W77" s="2"/>
      <c r="X77" s="2"/>
      <c r="Y77" s="2"/>
      <c r="Z77" s="2"/>
      <c r="AA77" s="2"/>
      <c r="AB77" s="4"/>
      <c r="AD77" s="3" t="str">
        <f t="shared" si="5"/>
        <v/>
      </c>
      <c r="AE77" s="2"/>
      <c r="AF77" s="2"/>
      <c r="AG77" s="2"/>
      <c r="AH77" s="2"/>
      <c r="AI77" s="2"/>
      <c r="AJ77" s="2"/>
      <c r="AK77" s="4"/>
    </row>
    <row r="78" spans="1:37" x14ac:dyDescent="0.3">
      <c r="A78" t="s">
        <v>139</v>
      </c>
      <c r="C78" s="12">
        <f t="shared" si="6"/>
        <v>75</v>
      </c>
      <c r="D78" s="2" t="s">
        <v>266</v>
      </c>
      <c r="E78" s="2"/>
      <c r="F78" s="2" t="s">
        <v>53</v>
      </c>
      <c r="G78" s="2" t="s">
        <v>13</v>
      </c>
      <c r="H78" s="2"/>
      <c r="I78" s="2" t="s">
        <v>76</v>
      </c>
      <c r="J78" s="4" t="s">
        <v>63</v>
      </c>
      <c r="L78" s="3" t="str">
        <f t="shared" si="7"/>
        <v/>
      </c>
      <c r="M78" s="2"/>
      <c r="N78" s="2"/>
      <c r="O78" s="2"/>
      <c r="P78" s="2"/>
      <c r="Q78" s="2"/>
      <c r="R78" s="2"/>
      <c r="S78" s="4"/>
      <c r="U78" s="3" t="str">
        <f t="shared" si="4"/>
        <v/>
      </c>
      <c r="V78" s="2"/>
      <c r="W78" s="2"/>
      <c r="X78" s="2"/>
      <c r="Y78" s="2"/>
      <c r="Z78" s="2"/>
      <c r="AA78" s="2"/>
      <c r="AB78" s="4"/>
      <c r="AD78" s="3" t="str">
        <f t="shared" si="5"/>
        <v/>
      </c>
      <c r="AE78" s="2"/>
      <c r="AF78" s="2"/>
      <c r="AG78" s="2"/>
      <c r="AH78" s="2"/>
      <c r="AI78" s="2"/>
      <c r="AJ78" s="2"/>
      <c r="AK78" s="4"/>
    </row>
    <row r="79" spans="1:37" x14ac:dyDescent="0.3">
      <c r="A79" t="s">
        <v>140</v>
      </c>
      <c r="C79" s="12">
        <f t="shared" si="6"/>
        <v>76</v>
      </c>
      <c r="D79" s="2" t="s">
        <v>267</v>
      </c>
      <c r="E79" s="2"/>
      <c r="F79" s="2" t="s">
        <v>268</v>
      </c>
      <c r="G79" s="2" t="s">
        <v>14</v>
      </c>
      <c r="H79" s="2"/>
      <c r="I79" s="2" t="s">
        <v>21</v>
      </c>
      <c r="J79" s="4"/>
      <c r="L79" s="3" t="str">
        <f t="shared" si="7"/>
        <v/>
      </c>
      <c r="M79" s="2"/>
      <c r="N79" s="2"/>
      <c r="O79" s="2"/>
      <c r="P79" s="2"/>
      <c r="Q79" s="2"/>
      <c r="R79" s="2"/>
      <c r="S79" s="4"/>
      <c r="U79" s="3" t="str">
        <f t="shared" si="4"/>
        <v/>
      </c>
      <c r="V79" s="2"/>
      <c r="W79" s="2"/>
      <c r="X79" s="2"/>
      <c r="Y79" s="2"/>
      <c r="Z79" s="2"/>
      <c r="AA79" s="2"/>
      <c r="AB79" s="4"/>
      <c r="AD79" s="3" t="str">
        <f t="shared" si="5"/>
        <v/>
      </c>
      <c r="AE79" s="2"/>
      <c r="AF79" s="2"/>
      <c r="AG79" s="2"/>
      <c r="AH79" s="2"/>
      <c r="AI79" s="2"/>
      <c r="AJ79" s="2"/>
      <c r="AK79" s="4"/>
    </row>
    <row r="80" spans="1:37" x14ac:dyDescent="0.3">
      <c r="A80" t="s">
        <v>141</v>
      </c>
      <c r="C80" s="12">
        <f t="shared" si="6"/>
        <v>77</v>
      </c>
      <c r="D80" s="2" t="s">
        <v>269</v>
      </c>
      <c r="E80" s="2"/>
      <c r="F80" s="2" t="s">
        <v>178</v>
      </c>
      <c r="G80" s="2" t="s">
        <v>13</v>
      </c>
      <c r="H80" s="2"/>
      <c r="I80" s="2"/>
      <c r="J80" s="4"/>
      <c r="L80" s="3" t="str">
        <f t="shared" si="7"/>
        <v/>
      </c>
      <c r="M80" s="2"/>
      <c r="N80" s="2"/>
      <c r="O80" s="2"/>
      <c r="P80" s="2"/>
      <c r="Q80" s="2"/>
      <c r="R80" s="2"/>
      <c r="S80" s="4"/>
      <c r="U80" s="3" t="str">
        <f t="shared" si="4"/>
        <v/>
      </c>
      <c r="V80" s="2"/>
      <c r="W80" s="2"/>
      <c r="X80" s="2"/>
      <c r="Y80" s="2"/>
      <c r="Z80" s="2"/>
      <c r="AA80" s="2"/>
      <c r="AB80" s="4"/>
      <c r="AD80" s="3" t="str">
        <f t="shared" si="5"/>
        <v/>
      </c>
      <c r="AE80" s="2"/>
      <c r="AF80" s="2"/>
      <c r="AG80" s="2"/>
      <c r="AH80" s="2"/>
      <c r="AI80" s="2"/>
      <c r="AJ80" s="2"/>
      <c r="AK80" s="4"/>
    </row>
    <row r="81" spans="1:37" x14ac:dyDescent="0.3">
      <c r="A81" t="s">
        <v>142</v>
      </c>
      <c r="C81" s="12">
        <f t="shared" si="6"/>
        <v>78</v>
      </c>
      <c r="D81" s="2" t="s">
        <v>322</v>
      </c>
      <c r="E81" s="2"/>
      <c r="F81" s="2" t="s">
        <v>12</v>
      </c>
      <c r="G81" s="2" t="s">
        <v>13</v>
      </c>
      <c r="H81" s="2"/>
      <c r="I81" s="2"/>
      <c r="J81" s="4"/>
      <c r="L81" s="3" t="str">
        <f t="shared" si="7"/>
        <v/>
      </c>
      <c r="M81" s="2"/>
      <c r="N81" s="2"/>
      <c r="O81" s="2"/>
      <c r="P81" s="2"/>
      <c r="Q81" s="2"/>
      <c r="R81" s="2"/>
      <c r="S81" s="4"/>
      <c r="U81" s="3" t="str">
        <f t="shared" si="4"/>
        <v/>
      </c>
      <c r="V81" s="2"/>
      <c r="W81" s="2"/>
      <c r="X81" s="2"/>
      <c r="Y81" s="2"/>
      <c r="Z81" s="2"/>
      <c r="AA81" s="2"/>
      <c r="AB81" s="4"/>
      <c r="AD81" s="3" t="str">
        <f t="shared" si="5"/>
        <v/>
      </c>
      <c r="AE81" s="2"/>
      <c r="AF81" s="2"/>
      <c r="AG81" s="2"/>
      <c r="AH81" s="2"/>
      <c r="AI81" s="2"/>
      <c r="AJ81" s="2"/>
      <c r="AK81" s="4"/>
    </row>
    <row r="82" spans="1:37" x14ac:dyDescent="0.3">
      <c r="A82" t="s">
        <v>143</v>
      </c>
      <c r="C82" s="12">
        <f t="shared" si="6"/>
        <v>79</v>
      </c>
      <c r="D82" s="2" t="s">
        <v>270</v>
      </c>
      <c r="E82" s="2"/>
      <c r="F82" s="2" t="s">
        <v>59</v>
      </c>
      <c r="G82" s="2" t="s">
        <v>13</v>
      </c>
      <c r="H82" s="2"/>
      <c r="I82" s="2"/>
      <c r="J82" s="4"/>
      <c r="L82" s="3" t="str">
        <f t="shared" si="7"/>
        <v/>
      </c>
      <c r="M82" s="2"/>
      <c r="N82" s="2"/>
      <c r="O82" s="2"/>
      <c r="P82" s="2"/>
      <c r="Q82" s="2"/>
      <c r="R82" s="2"/>
      <c r="S82" s="4"/>
      <c r="U82" s="3" t="str">
        <f t="shared" si="4"/>
        <v/>
      </c>
      <c r="V82" s="2"/>
      <c r="W82" s="2"/>
      <c r="X82" s="2"/>
      <c r="Y82" s="2"/>
      <c r="Z82" s="2"/>
      <c r="AA82" s="2"/>
      <c r="AB82" s="4"/>
      <c r="AD82" s="3" t="str">
        <f t="shared" si="5"/>
        <v/>
      </c>
      <c r="AE82" s="2"/>
      <c r="AF82" s="2"/>
      <c r="AG82" s="2"/>
      <c r="AH82" s="2"/>
      <c r="AI82" s="2"/>
      <c r="AJ82" s="2"/>
      <c r="AK82" s="4"/>
    </row>
    <row r="83" spans="1:37" x14ac:dyDescent="0.3">
      <c r="A83" t="s">
        <v>144</v>
      </c>
      <c r="C83" s="12">
        <f t="shared" si="6"/>
        <v>80</v>
      </c>
      <c r="D83" s="2" t="s">
        <v>271</v>
      </c>
      <c r="E83" s="2"/>
      <c r="F83" s="2" t="s">
        <v>272</v>
      </c>
      <c r="G83" s="2" t="s">
        <v>13</v>
      </c>
      <c r="H83" s="2"/>
      <c r="I83" s="2"/>
      <c r="J83" s="4"/>
      <c r="L83" s="3" t="str">
        <f t="shared" si="7"/>
        <v/>
      </c>
      <c r="M83" s="2"/>
      <c r="N83" s="2"/>
      <c r="O83" s="2"/>
      <c r="P83" s="2"/>
      <c r="Q83" s="2"/>
      <c r="R83" s="2"/>
      <c r="S83" s="4"/>
      <c r="U83" s="3" t="str">
        <f t="shared" si="4"/>
        <v/>
      </c>
      <c r="V83" s="2"/>
      <c r="W83" s="2"/>
      <c r="X83" s="2"/>
      <c r="Y83" s="2"/>
      <c r="Z83" s="2"/>
      <c r="AA83" s="2"/>
      <c r="AB83" s="4"/>
      <c r="AD83" s="3" t="str">
        <f t="shared" si="5"/>
        <v/>
      </c>
      <c r="AE83" s="2"/>
      <c r="AF83" s="2"/>
      <c r="AG83" s="2"/>
      <c r="AH83" s="2"/>
      <c r="AI83" s="2"/>
      <c r="AJ83" s="2"/>
      <c r="AK83" s="4"/>
    </row>
    <row r="84" spans="1:37" x14ac:dyDescent="0.3">
      <c r="A84" t="s">
        <v>145</v>
      </c>
      <c r="C84" s="12">
        <f t="shared" si="6"/>
        <v>81</v>
      </c>
      <c r="D84" s="2" t="s">
        <v>273</v>
      </c>
      <c r="E84" s="2"/>
      <c r="F84" s="2" t="s">
        <v>65</v>
      </c>
      <c r="G84" s="2" t="s">
        <v>13</v>
      </c>
      <c r="H84" s="2"/>
      <c r="I84" s="2"/>
      <c r="J84" s="4"/>
      <c r="L84" s="3" t="str">
        <f t="shared" si="7"/>
        <v/>
      </c>
      <c r="M84" s="2"/>
      <c r="N84" s="2"/>
      <c r="O84" s="2"/>
      <c r="P84" s="2"/>
      <c r="Q84" s="2"/>
      <c r="R84" s="2"/>
      <c r="S84" s="4"/>
      <c r="U84" s="3" t="str">
        <f t="shared" si="4"/>
        <v/>
      </c>
      <c r="V84" s="2"/>
      <c r="W84" s="2"/>
      <c r="X84" s="2"/>
      <c r="Y84" s="2"/>
      <c r="Z84" s="2"/>
      <c r="AA84" s="2"/>
      <c r="AB84" s="4"/>
      <c r="AD84" s="3" t="str">
        <f t="shared" si="5"/>
        <v/>
      </c>
      <c r="AE84" s="2"/>
      <c r="AF84" s="2"/>
      <c r="AG84" s="2"/>
      <c r="AH84" s="2"/>
      <c r="AI84" s="2"/>
      <c r="AJ84" s="2"/>
      <c r="AK84" s="4"/>
    </row>
    <row r="85" spans="1:37" x14ac:dyDescent="0.3">
      <c r="A85" t="s">
        <v>146</v>
      </c>
      <c r="C85" s="12">
        <f t="shared" si="6"/>
        <v>82</v>
      </c>
      <c r="D85" s="2" t="s">
        <v>274</v>
      </c>
      <c r="E85" s="2"/>
      <c r="F85" s="2" t="s">
        <v>323</v>
      </c>
      <c r="G85" s="2" t="s">
        <v>14</v>
      </c>
      <c r="H85" s="2"/>
      <c r="I85" s="2" t="s">
        <v>324</v>
      </c>
      <c r="J85" s="4"/>
      <c r="L85" s="3" t="str">
        <f t="shared" si="7"/>
        <v/>
      </c>
      <c r="M85" s="2"/>
      <c r="N85" s="2"/>
      <c r="O85" s="2"/>
      <c r="P85" s="2"/>
      <c r="Q85" s="2"/>
      <c r="R85" s="2"/>
      <c r="S85" s="4"/>
      <c r="U85" s="3" t="str">
        <f t="shared" si="4"/>
        <v/>
      </c>
      <c r="V85" s="2"/>
      <c r="W85" s="2"/>
      <c r="X85" s="2"/>
      <c r="Y85" s="2"/>
      <c r="Z85" s="2"/>
      <c r="AA85" s="2"/>
      <c r="AB85" s="4"/>
      <c r="AD85" s="3" t="str">
        <f t="shared" si="5"/>
        <v/>
      </c>
      <c r="AE85" s="2"/>
      <c r="AF85" s="2"/>
      <c r="AG85" s="2"/>
      <c r="AH85" s="2"/>
      <c r="AI85" s="2"/>
      <c r="AJ85" s="2"/>
      <c r="AK85" s="4"/>
    </row>
    <row r="86" spans="1:37" x14ac:dyDescent="0.3">
      <c r="A86" t="s">
        <v>147</v>
      </c>
      <c r="C86" s="12">
        <f t="shared" si="6"/>
        <v>83</v>
      </c>
      <c r="D86" s="2" t="s">
        <v>275</v>
      </c>
      <c r="E86" s="2"/>
      <c r="F86" s="2" t="s">
        <v>323</v>
      </c>
      <c r="G86" s="2" t="s">
        <v>14</v>
      </c>
      <c r="H86" s="2"/>
      <c r="I86" s="2" t="s">
        <v>276</v>
      </c>
      <c r="J86" s="4"/>
      <c r="L86" s="3" t="str">
        <f t="shared" si="7"/>
        <v/>
      </c>
      <c r="M86" s="2"/>
      <c r="N86" s="2"/>
      <c r="O86" s="2"/>
      <c r="P86" s="2"/>
      <c r="Q86" s="2"/>
      <c r="R86" s="2"/>
      <c r="S86" s="4"/>
      <c r="U86" s="3" t="str">
        <f t="shared" si="4"/>
        <v/>
      </c>
      <c r="V86" s="2"/>
      <c r="W86" s="2"/>
      <c r="X86" s="2"/>
      <c r="Y86" s="2"/>
      <c r="Z86" s="2"/>
      <c r="AA86" s="2"/>
      <c r="AB86" s="4"/>
      <c r="AD86" s="3" t="str">
        <f t="shared" si="5"/>
        <v/>
      </c>
      <c r="AE86" s="2"/>
      <c r="AF86" s="2"/>
      <c r="AG86" s="2"/>
      <c r="AH86" s="2"/>
      <c r="AI86" s="2"/>
      <c r="AJ86" s="2"/>
      <c r="AK86" s="4"/>
    </row>
    <row r="87" spans="1:37" x14ac:dyDescent="0.3">
      <c r="A87" t="s">
        <v>148</v>
      </c>
      <c r="C87" s="12">
        <f t="shared" si="6"/>
        <v>84</v>
      </c>
      <c r="D87" s="2" t="s">
        <v>277</v>
      </c>
      <c r="E87" s="2"/>
      <c r="F87" s="2" t="s">
        <v>64</v>
      </c>
      <c r="G87" s="2" t="s">
        <v>13</v>
      </c>
      <c r="H87" s="2"/>
      <c r="I87" s="2"/>
      <c r="J87" s="4"/>
      <c r="L87" s="3" t="str">
        <f t="shared" si="7"/>
        <v/>
      </c>
      <c r="M87" s="2"/>
      <c r="N87" s="2"/>
      <c r="O87" s="2"/>
      <c r="P87" s="2"/>
      <c r="Q87" s="2"/>
      <c r="R87" s="2"/>
      <c r="S87" s="4"/>
      <c r="U87" s="3" t="str">
        <f t="shared" si="4"/>
        <v/>
      </c>
      <c r="V87" s="2"/>
      <c r="W87" s="2"/>
      <c r="X87" s="2"/>
      <c r="Y87" s="2"/>
      <c r="Z87" s="2"/>
      <c r="AA87" s="2"/>
      <c r="AB87" s="4"/>
      <c r="AD87" s="3" t="str">
        <f t="shared" si="5"/>
        <v/>
      </c>
      <c r="AE87" s="2"/>
      <c r="AF87" s="2"/>
      <c r="AG87" s="2"/>
      <c r="AH87" s="2"/>
      <c r="AI87" s="2"/>
      <c r="AJ87" s="2"/>
      <c r="AK87" s="4"/>
    </row>
    <row r="88" spans="1:37" x14ac:dyDescent="0.3">
      <c r="A88" t="s">
        <v>149</v>
      </c>
      <c r="C88" s="12">
        <f t="shared" si="6"/>
        <v>85</v>
      </c>
      <c r="D88" s="2" t="s">
        <v>278</v>
      </c>
      <c r="E88" s="2" t="s">
        <v>279</v>
      </c>
      <c r="F88" s="2" t="s">
        <v>12</v>
      </c>
      <c r="G88" s="2" t="s">
        <v>13</v>
      </c>
      <c r="H88" s="2"/>
      <c r="I88" s="2"/>
      <c r="J88" s="4"/>
      <c r="L88" s="3" t="str">
        <f t="shared" si="7"/>
        <v/>
      </c>
      <c r="M88" s="2"/>
      <c r="N88" s="2"/>
      <c r="O88" s="2"/>
      <c r="P88" s="2"/>
      <c r="Q88" s="2"/>
      <c r="R88" s="2"/>
      <c r="S88" s="4"/>
      <c r="U88" s="3" t="str">
        <f t="shared" si="4"/>
        <v/>
      </c>
      <c r="V88" s="2"/>
      <c r="W88" s="2"/>
      <c r="X88" s="2"/>
      <c r="Y88" s="2"/>
      <c r="Z88" s="2"/>
      <c r="AA88" s="2"/>
      <c r="AB88" s="4"/>
      <c r="AD88" s="3" t="str">
        <f t="shared" si="5"/>
        <v/>
      </c>
      <c r="AE88" s="2"/>
      <c r="AF88" s="2"/>
      <c r="AG88" s="2"/>
      <c r="AH88" s="2"/>
      <c r="AI88" s="2"/>
      <c r="AJ88" s="2"/>
      <c r="AK88" s="4"/>
    </row>
    <row r="89" spans="1:37" x14ac:dyDescent="0.3">
      <c r="A89" t="s">
        <v>150</v>
      </c>
      <c r="C89" s="12">
        <f t="shared" si="6"/>
        <v>86</v>
      </c>
      <c r="D89" s="2" t="s">
        <v>280</v>
      </c>
      <c r="E89" s="2"/>
      <c r="F89" s="2" t="s">
        <v>281</v>
      </c>
      <c r="G89" s="2" t="s">
        <v>14</v>
      </c>
      <c r="H89" s="2"/>
      <c r="I89" s="2" t="s">
        <v>21</v>
      </c>
      <c r="J89" s="4"/>
      <c r="L89" s="3" t="str">
        <f t="shared" si="7"/>
        <v/>
      </c>
      <c r="M89" s="2"/>
      <c r="N89" s="2"/>
      <c r="O89" s="2"/>
      <c r="P89" s="2"/>
      <c r="Q89" s="2"/>
      <c r="R89" s="2"/>
      <c r="S89" s="4"/>
      <c r="U89" s="3" t="str">
        <f t="shared" si="4"/>
        <v/>
      </c>
      <c r="V89" s="2"/>
      <c r="W89" s="2"/>
      <c r="X89" s="2"/>
      <c r="Y89" s="2"/>
      <c r="Z89" s="2"/>
      <c r="AA89" s="2"/>
      <c r="AB89" s="4"/>
      <c r="AD89" s="3" t="str">
        <f t="shared" si="5"/>
        <v/>
      </c>
      <c r="AE89" s="2"/>
      <c r="AF89" s="2"/>
      <c r="AG89" s="2"/>
      <c r="AH89" s="2"/>
      <c r="AI89" s="2"/>
      <c r="AJ89" s="2"/>
      <c r="AK89" s="4"/>
    </row>
    <row r="90" spans="1:37" x14ac:dyDescent="0.3">
      <c r="A90" t="s">
        <v>151</v>
      </c>
      <c r="C90" s="12">
        <f t="shared" si="6"/>
        <v>87</v>
      </c>
      <c r="D90" s="2" t="s">
        <v>325</v>
      </c>
      <c r="E90" s="2"/>
      <c r="F90" s="2" t="s">
        <v>326</v>
      </c>
      <c r="G90" s="2" t="s">
        <v>13</v>
      </c>
      <c r="H90" s="2"/>
      <c r="I90" s="2"/>
      <c r="J90" s="4"/>
      <c r="L90" s="3" t="str">
        <f t="shared" si="7"/>
        <v/>
      </c>
      <c r="M90" s="2"/>
      <c r="N90" s="2"/>
      <c r="O90" s="2"/>
      <c r="P90" s="2"/>
      <c r="Q90" s="2"/>
      <c r="R90" s="2"/>
      <c r="S90" s="4"/>
      <c r="U90" s="3" t="str">
        <f t="shared" si="4"/>
        <v/>
      </c>
      <c r="V90" s="2"/>
      <c r="W90" s="2"/>
      <c r="X90" s="2"/>
      <c r="Y90" s="2"/>
      <c r="Z90" s="2"/>
      <c r="AA90" s="2"/>
      <c r="AB90" s="4"/>
      <c r="AD90" s="3" t="str">
        <f t="shared" si="5"/>
        <v/>
      </c>
      <c r="AE90" s="2"/>
      <c r="AF90" s="2"/>
      <c r="AG90" s="2"/>
      <c r="AH90" s="2"/>
      <c r="AI90" s="2"/>
      <c r="AJ90" s="2"/>
      <c r="AK90" s="4"/>
    </row>
    <row r="91" spans="1:37" x14ac:dyDescent="0.3">
      <c r="A91" t="s">
        <v>152</v>
      </c>
      <c r="C91" s="12">
        <f t="shared" si="6"/>
        <v>88</v>
      </c>
      <c r="D91" s="2" t="s">
        <v>327</v>
      </c>
      <c r="E91" s="2"/>
      <c r="F91" s="2" t="s">
        <v>12</v>
      </c>
      <c r="G91" s="2" t="s">
        <v>13</v>
      </c>
      <c r="H91" s="2"/>
      <c r="I91" s="2"/>
      <c r="J91" s="4"/>
      <c r="L91" s="3" t="str">
        <f t="shared" si="7"/>
        <v/>
      </c>
      <c r="M91" s="2"/>
      <c r="N91" s="2"/>
      <c r="O91" s="2"/>
      <c r="P91" s="2"/>
      <c r="Q91" s="2"/>
      <c r="R91" s="2"/>
      <c r="S91" s="4"/>
      <c r="U91" s="3" t="str">
        <f t="shared" si="4"/>
        <v/>
      </c>
      <c r="V91" s="2"/>
      <c r="W91" s="2"/>
      <c r="X91" s="2"/>
      <c r="Y91" s="2"/>
      <c r="Z91" s="2"/>
      <c r="AA91" s="2"/>
      <c r="AB91" s="4"/>
      <c r="AD91" s="3" t="str">
        <f t="shared" si="5"/>
        <v/>
      </c>
      <c r="AE91" s="2"/>
      <c r="AF91" s="2"/>
      <c r="AG91" s="2"/>
      <c r="AH91" s="2"/>
      <c r="AI91" s="2"/>
      <c r="AJ91" s="2"/>
      <c r="AK91" s="4"/>
    </row>
    <row r="92" spans="1:37" x14ac:dyDescent="0.3">
      <c r="A92" t="s">
        <v>153</v>
      </c>
      <c r="C92" s="12">
        <f t="shared" si="6"/>
        <v>89</v>
      </c>
      <c r="D92" s="2" t="s">
        <v>328</v>
      </c>
      <c r="E92" s="2"/>
      <c r="F92" s="2" t="s">
        <v>180</v>
      </c>
      <c r="G92" s="2" t="s">
        <v>13</v>
      </c>
      <c r="H92" s="2"/>
      <c r="I92" s="2"/>
      <c r="J92" s="4"/>
      <c r="L92" s="3" t="str">
        <f t="shared" si="7"/>
        <v/>
      </c>
      <c r="M92" s="2"/>
      <c r="N92" s="2"/>
      <c r="O92" s="2"/>
      <c r="P92" s="2"/>
      <c r="Q92" s="2"/>
      <c r="R92" s="2"/>
      <c r="S92" s="4"/>
      <c r="U92" s="3" t="str">
        <f t="shared" si="4"/>
        <v/>
      </c>
      <c r="V92" s="2"/>
      <c r="W92" s="2"/>
      <c r="X92" s="2"/>
      <c r="Y92" s="2"/>
      <c r="Z92" s="2"/>
      <c r="AA92" s="2"/>
      <c r="AB92" s="4"/>
      <c r="AD92" s="3" t="str">
        <f t="shared" si="5"/>
        <v/>
      </c>
      <c r="AE92" s="2"/>
      <c r="AF92" s="2"/>
      <c r="AG92" s="2"/>
      <c r="AH92" s="2"/>
      <c r="AI92" s="2"/>
      <c r="AJ92" s="2"/>
      <c r="AK92" s="4"/>
    </row>
    <row r="93" spans="1:37" x14ac:dyDescent="0.3">
      <c r="A93" t="s">
        <v>154</v>
      </c>
      <c r="C93" s="12">
        <f t="shared" si="6"/>
        <v>90</v>
      </c>
      <c r="D93" s="2" t="s">
        <v>329</v>
      </c>
      <c r="E93" s="2"/>
      <c r="F93" s="2" t="s">
        <v>330</v>
      </c>
      <c r="G93" s="2" t="s">
        <v>13</v>
      </c>
      <c r="H93" s="2"/>
      <c r="I93" s="2"/>
      <c r="J93" s="4"/>
      <c r="L93" s="3" t="str">
        <f t="shared" si="7"/>
        <v/>
      </c>
      <c r="M93" s="2"/>
      <c r="N93" s="2"/>
      <c r="O93" s="2"/>
      <c r="P93" s="2"/>
      <c r="Q93" s="2"/>
      <c r="R93" s="2"/>
      <c r="S93" s="4"/>
      <c r="U93" s="3" t="str">
        <f t="shared" si="4"/>
        <v/>
      </c>
      <c r="V93" s="2"/>
      <c r="W93" s="2"/>
      <c r="X93" s="2"/>
      <c r="Y93" s="2"/>
      <c r="Z93" s="2"/>
      <c r="AA93" s="2"/>
      <c r="AB93" s="4"/>
      <c r="AD93" s="3" t="str">
        <f t="shared" si="5"/>
        <v/>
      </c>
      <c r="AE93" s="2"/>
      <c r="AF93" s="2"/>
      <c r="AG93" s="2"/>
      <c r="AH93" s="2"/>
      <c r="AI93" s="2"/>
      <c r="AJ93" s="2"/>
      <c r="AK93" s="4"/>
    </row>
    <row r="94" spans="1:37" x14ac:dyDescent="0.3">
      <c r="A94" t="s">
        <v>155</v>
      </c>
      <c r="C94" s="12">
        <f t="shared" si="6"/>
        <v>91</v>
      </c>
      <c r="D94" s="2" t="s">
        <v>331</v>
      </c>
      <c r="E94" s="2"/>
      <c r="F94" s="2" t="s">
        <v>59</v>
      </c>
      <c r="G94" s="2" t="s">
        <v>13</v>
      </c>
      <c r="H94" s="2"/>
      <c r="I94" s="2"/>
      <c r="J94" s="4"/>
      <c r="L94" s="3" t="str">
        <f t="shared" si="7"/>
        <v/>
      </c>
      <c r="M94" s="2"/>
      <c r="N94" s="2"/>
      <c r="O94" s="2"/>
      <c r="P94" s="2"/>
      <c r="Q94" s="2"/>
      <c r="R94" s="2"/>
      <c r="S94" s="4"/>
      <c r="U94" s="3" t="str">
        <f t="shared" si="4"/>
        <v/>
      </c>
      <c r="V94" s="2"/>
      <c r="W94" s="2"/>
      <c r="X94" s="2"/>
      <c r="Y94" s="2"/>
      <c r="Z94" s="2"/>
      <c r="AA94" s="2"/>
      <c r="AB94" s="4"/>
      <c r="AD94" s="3" t="str">
        <f t="shared" si="5"/>
        <v/>
      </c>
      <c r="AE94" s="2"/>
      <c r="AF94" s="2"/>
      <c r="AG94" s="2"/>
      <c r="AH94" s="2"/>
      <c r="AI94" s="2"/>
      <c r="AJ94" s="2"/>
      <c r="AK94" s="4"/>
    </row>
    <row r="95" spans="1:37" x14ac:dyDescent="0.3">
      <c r="A95" t="s">
        <v>156</v>
      </c>
      <c r="C95" s="12">
        <f t="shared" si="6"/>
        <v>92</v>
      </c>
      <c r="D95" s="2" t="s">
        <v>282</v>
      </c>
      <c r="E95" s="2"/>
      <c r="F95" s="2" t="s">
        <v>332</v>
      </c>
      <c r="G95" s="2" t="s">
        <v>13</v>
      </c>
      <c r="H95" s="2"/>
      <c r="I95" s="2"/>
      <c r="J95" s="4"/>
      <c r="L95" s="3" t="str">
        <f t="shared" si="7"/>
        <v/>
      </c>
      <c r="M95" s="2"/>
      <c r="N95" s="2"/>
      <c r="O95" s="2"/>
      <c r="P95" s="2"/>
      <c r="Q95" s="2"/>
      <c r="R95" s="2"/>
      <c r="S95" s="4"/>
      <c r="U95" s="3" t="str">
        <f t="shared" si="4"/>
        <v/>
      </c>
      <c r="V95" s="2"/>
      <c r="W95" s="2"/>
      <c r="X95" s="2"/>
      <c r="Y95" s="2"/>
      <c r="Z95" s="2"/>
      <c r="AA95" s="2"/>
      <c r="AB95" s="4"/>
      <c r="AD95" s="3" t="str">
        <f t="shared" si="5"/>
        <v/>
      </c>
      <c r="AE95" s="2"/>
      <c r="AF95" s="2"/>
      <c r="AG95" s="2"/>
      <c r="AH95" s="2"/>
      <c r="AI95" s="2"/>
      <c r="AJ95" s="2"/>
      <c r="AK95" s="4"/>
    </row>
    <row r="96" spans="1:37" x14ac:dyDescent="0.3">
      <c r="A96" t="s">
        <v>157</v>
      </c>
      <c r="C96" s="12">
        <f t="shared" si="6"/>
        <v>93</v>
      </c>
      <c r="D96" s="2" t="s">
        <v>283</v>
      </c>
      <c r="E96" s="2"/>
      <c r="F96" s="2" t="s">
        <v>236</v>
      </c>
      <c r="G96" s="2" t="s">
        <v>13</v>
      </c>
      <c r="H96" s="2"/>
      <c r="I96" s="2"/>
      <c r="J96" s="4"/>
      <c r="L96" s="3" t="str">
        <f t="shared" si="7"/>
        <v/>
      </c>
      <c r="M96" s="2"/>
      <c r="N96" s="2"/>
      <c r="O96" s="2"/>
      <c r="P96" s="2"/>
      <c r="Q96" s="2"/>
      <c r="R96" s="2"/>
      <c r="S96" s="4"/>
      <c r="U96" s="3" t="str">
        <f t="shared" si="4"/>
        <v/>
      </c>
      <c r="V96" s="2"/>
      <c r="W96" s="2"/>
      <c r="X96" s="2"/>
      <c r="Y96" s="2"/>
      <c r="Z96" s="2"/>
      <c r="AA96" s="2"/>
      <c r="AB96" s="4"/>
      <c r="AD96" s="3" t="str">
        <f t="shared" si="5"/>
        <v/>
      </c>
      <c r="AE96" s="2"/>
      <c r="AF96" s="2"/>
      <c r="AG96" s="2"/>
      <c r="AH96" s="2"/>
      <c r="AI96" s="2"/>
      <c r="AJ96" s="2"/>
      <c r="AK96" s="4"/>
    </row>
    <row r="97" spans="1:37" x14ac:dyDescent="0.3">
      <c r="A97" t="s">
        <v>158</v>
      </c>
      <c r="C97" s="12">
        <f t="shared" si="6"/>
        <v>94</v>
      </c>
      <c r="D97" s="2" t="s">
        <v>333</v>
      </c>
      <c r="E97" s="2"/>
      <c r="F97" s="2" t="s">
        <v>12</v>
      </c>
      <c r="G97" s="2" t="s">
        <v>13</v>
      </c>
      <c r="H97" s="2"/>
      <c r="I97" s="2"/>
      <c r="J97" s="4"/>
      <c r="L97" s="3" t="str">
        <f t="shared" si="7"/>
        <v/>
      </c>
      <c r="M97" s="2"/>
      <c r="N97" s="2"/>
      <c r="O97" s="2"/>
      <c r="P97" s="2"/>
      <c r="Q97" s="2"/>
      <c r="R97" s="2"/>
      <c r="S97" s="4"/>
      <c r="U97" s="3" t="str">
        <f t="shared" si="4"/>
        <v/>
      </c>
      <c r="V97" s="2"/>
      <c r="W97" s="2"/>
      <c r="X97" s="2"/>
      <c r="Y97" s="2"/>
      <c r="Z97" s="2"/>
      <c r="AA97" s="2"/>
      <c r="AB97" s="4"/>
      <c r="AD97" s="3" t="str">
        <f t="shared" si="5"/>
        <v/>
      </c>
      <c r="AE97" s="2"/>
      <c r="AF97" s="2"/>
      <c r="AG97" s="2"/>
      <c r="AH97" s="2"/>
      <c r="AI97" s="2"/>
      <c r="AJ97" s="2"/>
      <c r="AK97" s="4"/>
    </row>
    <row r="98" spans="1:37" x14ac:dyDescent="0.3">
      <c r="A98" t="s">
        <v>159</v>
      </c>
      <c r="C98" s="12">
        <f t="shared" si="6"/>
        <v>95</v>
      </c>
      <c r="D98" s="2" t="s">
        <v>334</v>
      </c>
      <c r="E98" s="2"/>
      <c r="F98" s="2" t="s">
        <v>190</v>
      </c>
      <c r="G98" s="2" t="s">
        <v>13</v>
      </c>
      <c r="H98" s="2"/>
      <c r="I98" s="2"/>
      <c r="J98" s="4"/>
      <c r="L98" s="3" t="str">
        <f t="shared" si="7"/>
        <v/>
      </c>
      <c r="M98" s="2"/>
      <c r="N98" s="2"/>
      <c r="O98" s="2"/>
      <c r="P98" s="2"/>
      <c r="Q98" s="2"/>
      <c r="R98" s="2"/>
      <c r="S98" s="4"/>
      <c r="U98" s="3" t="str">
        <f t="shared" si="4"/>
        <v/>
      </c>
      <c r="V98" s="2"/>
      <c r="W98" s="2"/>
      <c r="X98" s="2"/>
      <c r="Y98" s="2"/>
      <c r="Z98" s="2"/>
      <c r="AA98" s="2"/>
      <c r="AB98" s="4"/>
      <c r="AD98" s="3" t="str">
        <f t="shared" si="5"/>
        <v/>
      </c>
      <c r="AE98" s="2"/>
      <c r="AF98" s="2"/>
      <c r="AG98" s="2"/>
      <c r="AH98" s="2"/>
      <c r="AI98" s="2"/>
      <c r="AJ98" s="2"/>
      <c r="AK98" s="4"/>
    </row>
    <row r="99" spans="1:37" x14ac:dyDescent="0.3">
      <c r="A99" t="s">
        <v>160</v>
      </c>
      <c r="C99" s="12">
        <f t="shared" si="6"/>
        <v>96</v>
      </c>
      <c r="D99" s="2" t="s">
        <v>335</v>
      </c>
      <c r="E99" s="2"/>
      <c r="F99" s="2" t="s">
        <v>323</v>
      </c>
      <c r="G99" s="2" t="s">
        <v>14</v>
      </c>
      <c r="H99" s="2"/>
      <c r="I99" s="2" t="s">
        <v>276</v>
      </c>
      <c r="J99" s="4"/>
      <c r="L99" s="3" t="str">
        <f t="shared" si="7"/>
        <v/>
      </c>
      <c r="M99" s="2"/>
      <c r="N99" s="2"/>
      <c r="O99" s="2"/>
      <c r="P99" s="2"/>
      <c r="Q99" s="2"/>
      <c r="R99" s="2"/>
      <c r="S99" s="4"/>
      <c r="U99" s="3" t="str">
        <f t="shared" si="4"/>
        <v/>
      </c>
      <c r="V99" s="2"/>
      <c r="W99" s="2"/>
      <c r="X99" s="2"/>
      <c r="Y99" s="2"/>
      <c r="Z99" s="2"/>
      <c r="AA99" s="2"/>
      <c r="AB99" s="4"/>
      <c r="AD99" s="3" t="str">
        <f t="shared" si="5"/>
        <v/>
      </c>
      <c r="AE99" s="2"/>
      <c r="AF99" s="2"/>
      <c r="AG99" s="2"/>
      <c r="AH99" s="2"/>
      <c r="AI99" s="2"/>
      <c r="AJ99" s="2"/>
      <c r="AK99" s="4"/>
    </row>
    <row r="100" spans="1:37" x14ac:dyDescent="0.3">
      <c r="A100" t="s">
        <v>305</v>
      </c>
      <c r="C100" s="12" t="str">
        <f t="shared" si="6"/>
        <v/>
      </c>
      <c r="D100" s="2"/>
      <c r="E100" s="2"/>
      <c r="F100" s="2"/>
      <c r="G100" s="2"/>
      <c r="H100" s="2"/>
      <c r="I100" s="2"/>
      <c r="J100" s="4"/>
      <c r="L100" s="3" t="str">
        <f t="shared" si="7"/>
        <v/>
      </c>
      <c r="M100" s="2"/>
      <c r="N100" s="2"/>
      <c r="O100" s="2"/>
      <c r="P100" s="2"/>
      <c r="Q100" s="2"/>
      <c r="R100" s="2"/>
      <c r="S100" s="4"/>
      <c r="U100" s="3" t="str">
        <f t="shared" si="4"/>
        <v/>
      </c>
      <c r="V100" s="2"/>
      <c r="W100" s="2"/>
      <c r="X100" s="2"/>
      <c r="Y100" s="2"/>
      <c r="Z100" s="2"/>
      <c r="AA100" s="2"/>
      <c r="AB100" s="4"/>
      <c r="AD100" s="3" t="str">
        <f t="shared" si="5"/>
        <v/>
      </c>
      <c r="AE100" s="2"/>
      <c r="AF100" s="2"/>
      <c r="AG100" s="2"/>
      <c r="AH100" s="2"/>
      <c r="AI100" s="2"/>
      <c r="AJ100" s="2"/>
      <c r="AK100" s="4"/>
    </row>
    <row r="101" spans="1:37" x14ac:dyDescent="0.3">
      <c r="A101" t="s">
        <v>306</v>
      </c>
      <c r="C101" s="12" t="str">
        <f t="shared" si="6"/>
        <v/>
      </c>
      <c r="D101" s="2"/>
      <c r="E101" s="2"/>
      <c r="F101" s="2"/>
      <c r="G101" s="2"/>
      <c r="H101" s="2"/>
      <c r="I101" s="2"/>
      <c r="J101" s="4"/>
      <c r="L101" s="3" t="str">
        <f t="shared" si="7"/>
        <v/>
      </c>
      <c r="M101" s="2"/>
      <c r="N101" s="2"/>
      <c r="O101" s="2"/>
      <c r="P101" s="2"/>
      <c r="Q101" s="2"/>
      <c r="R101" s="2"/>
      <c r="S101" s="4"/>
      <c r="U101" s="3" t="str">
        <f t="shared" si="4"/>
        <v/>
      </c>
      <c r="V101" s="2"/>
      <c r="W101" s="2"/>
      <c r="X101" s="2"/>
      <c r="Y101" s="2"/>
      <c r="Z101" s="2"/>
      <c r="AA101" s="2"/>
      <c r="AB101" s="4"/>
      <c r="AD101" s="3" t="str">
        <f t="shared" si="5"/>
        <v/>
      </c>
      <c r="AE101" s="2"/>
      <c r="AF101" s="2"/>
      <c r="AG101" s="2"/>
      <c r="AH101" s="2"/>
      <c r="AI101" s="2"/>
      <c r="AJ101" s="2"/>
      <c r="AK101" s="4"/>
    </row>
    <row r="102" spans="1:37" x14ac:dyDescent="0.3">
      <c r="A102" t="s">
        <v>20</v>
      </c>
      <c r="C102" s="12" t="str">
        <f t="shared" si="6"/>
        <v/>
      </c>
      <c r="D102" s="2"/>
      <c r="E102" s="2"/>
      <c r="F102" s="2"/>
      <c r="G102" s="2"/>
      <c r="H102" s="2"/>
      <c r="I102" s="2"/>
      <c r="J102" s="4"/>
      <c r="L102" s="3" t="str">
        <f t="shared" si="7"/>
        <v/>
      </c>
      <c r="M102" s="2"/>
      <c r="N102" s="2"/>
      <c r="O102" s="2"/>
      <c r="P102" s="2"/>
      <c r="Q102" s="2"/>
      <c r="R102" s="2"/>
      <c r="S102" s="4"/>
      <c r="U102" s="3" t="str">
        <f t="shared" si="4"/>
        <v/>
      </c>
      <c r="V102" s="2"/>
      <c r="W102" s="2"/>
      <c r="X102" s="2"/>
      <c r="Y102" s="2"/>
      <c r="Z102" s="2"/>
      <c r="AA102" s="2"/>
      <c r="AB102" s="4"/>
      <c r="AD102" s="3" t="str">
        <f t="shared" si="5"/>
        <v/>
      </c>
      <c r="AE102" s="2"/>
      <c r="AF102" s="2"/>
      <c r="AG102" s="2"/>
      <c r="AH102" s="2"/>
      <c r="AI102" s="2"/>
      <c r="AJ102" s="2"/>
      <c r="AK102" s="4"/>
    </row>
    <row r="103" spans="1:37" x14ac:dyDescent="0.3">
      <c r="A103" t="s">
        <v>61</v>
      </c>
      <c r="C103" s="12" t="str">
        <f t="shared" si="6"/>
        <v/>
      </c>
      <c r="D103" s="2"/>
      <c r="E103" s="2"/>
      <c r="F103" s="2"/>
      <c r="G103" s="2"/>
      <c r="H103" s="2"/>
      <c r="I103" s="2"/>
      <c r="J103" s="4"/>
      <c r="L103" s="3" t="str">
        <f t="shared" si="7"/>
        <v/>
      </c>
      <c r="M103" s="2"/>
      <c r="N103" s="2"/>
      <c r="O103" s="2"/>
      <c r="P103" s="2"/>
      <c r="Q103" s="2"/>
      <c r="R103" s="2"/>
      <c r="S103" s="4"/>
      <c r="U103" s="3" t="str">
        <f t="shared" si="4"/>
        <v/>
      </c>
      <c r="V103" s="2"/>
      <c r="W103" s="2"/>
      <c r="X103" s="2"/>
      <c r="Y103" s="2"/>
      <c r="Z103" s="2"/>
      <c r="AA103" s="2"/>
      <c r="AB103" s="4"/>
      <c r="AD103" s="3" t="str">
        <f t="shared" si="5"/>
        <v/>
      </c>
      <c r="AE103" s="2"/>
      <c r="AF103" s="2"/>
      <c r="AG103" s="2"/>
      <c r="AH103" s="2"/>
      <c r="AI103" s="2"/>
      <c r="AJ103" s="2"/>
      <c r="AK103" s="4"/>
    </row>
    <row r="104" spans="1:37" x14ac:dyDescent="0.3">
      <c r="A104" t="s">
        <v>161</v>
      </c>
      <c r="C104" s="12" t="str">
        <f t="shared" si="6"/>
        <v/>
      </c>
      <c r="D104" s="2"/>
      <c r="E104" s="2"/>
      <c r="F104" s="2"/>
      <c r="G104" s="2"/>
      <c r="H104" s="2"/>
      <c r="I104" s="2"/>
      <c r="J104" s="4"/>
      <c r="L104" s="3" t="str">
        <f t="shared" si="7"/>
        <v/>
      </c>
      <c r="M104" s="2"/>
      <c r="N104" s="2"/>
      <c r="O104" s="2"/>
      <c r="P104" s="2"/>
      <c r="Q104" s="2"/>
      <c r="R104" s="2"/>
      <c r="S104" s="4"/>
      <c r="U104" s="3" t="str">
        <f t="shared" si="4"/>
        <v/>
      </c>
      <c r="V104" s="2"/>
      <c r="W104" s="2"/>
      <c r="X104" s="2"/>
      <c r="Y104" s="2"/>
      <c r="Z104" s="2"/>
      <c r="AA104" s="2"/>
      <c r="AB104" s="4"/>
      <c r="AD104" s="3" t="str">
        <f t="shared" si="5"/>
        <v/>
      </c>
      <c r="AE104" s="2"/>
      <c r="AF104" s="2"/>
      <c r="AG104" s="2"/>
      <c r="AH104" s="2"/>
      <c r="AI104" s="2"/>
      <c r="AJ104" s="2"/>
      <c r="AK104" s="4"/>
    </row>
    <row r="105" spans="1:37" x14ac:dyDescent="0.3">
      <c r="A105" t="s">
        <v>162</v>
      </c>
      <c r="C105" s="12" t="str">
        <f t="shared" si="6"/>
        <v/>
      </c>
      <c r="D105" s="2"/>
      <c r="E105" s="2"/>
      <c r="F105" s="2"/>
      <c r="G105" s="2"/>
      <c r="H105" s="2"/>
      <c r="I105" s="2"/>
      <c r="J105" s="4"/>
      <c r="L105" s="3" t="str">
        <f t="shared" si="7"/>
        <v/>
      </c>
      <c r="M105" s="2"/>
      <c r="N105" s="2"/>
      <c r="O105" s="2"/>
      <c r="P105" s="2"/>
      <c r="Q105" s="2"/>
      <c r="R105" s="2"/>
      <c r="S105" s="4"/>
      <c r="U105" s="3" t="str">
        <f t="shared" si="4"/>
        <v/>
      </c>
      <c r="V105" s="2"/>
      <c r="W105" s="2"/>
      <c r="X105" s="2"/>
      <c r="Y105" s="2"/>
      <c r="Z105" s="2"/>
      <c r="AA105" s="2"/>
      <c r="AB105" s="4"/>
      <c r="AD105" s="3" t="str">
        <f t="shared" si="5"/>
        <v/>
      </c>
      <c r="AE105" s="2"/>
      <c r="AF105" s="2"/>
      <c r="AG105" s="2"/>
      <c r="AH105" s="2"/>
      <c r="AI105" s="2"/>
      <c r="AJ105" s="2"/>
      <c r="AK105" s="4"/>
    </row>
    <row r="106" spans="1:37" x14ac:dyDescent="0.3">
      <c r="A106" t="s">
        <v>163</v>
      </c>
      <c r="C106" s="12" t="str">
        <f t="shared" si="6"/>
        <v/>
      </c>
      <c r="D106" s="2"/>
      <c r="E106" s="2"/>
      <c r="F106" s="2"/>
      <c r="G106" s="2"/>
      <c r="H106" s="2"/>
      <c r="I106" s="2"/>
      <c r="J106" s="4"/>
      <c r="L106" s="3" t="str">
        <f t="shared" si="7"/>
        <v/>
      </c>
      <c r="M106" s="2"/>
      <c r="N106" s="2"/>
      <c r="O106" s="2"/>
      <c r="P106" s="2"/>
      <c r="Q106" s="2"/>
      <c r="R106" s="2"/>
      <c r="S106" s="4"/>
      <c r="U106" s="3" t="str">
        <f t="shared" si="4"/>
        <v/>
      </c>
      <c r="V106" s="2"/>
      <c r="W106" s="2"/>
      <c r="X106" s="2"/>
      <c r="Y106" s="2"/>
      <c r="Z106" s="2"/>
      <c r="AA106" s="2"/>
      <c r="AB106" s="4"/>
      <c r="AD106" s="3" t="str">
        <f t="shared" si="5"/>
        <v/>
      </c>
      <c r="AE106" s="2"/>
      <c r="AF106" s="2"/>
      <c r="AG106" s="2"/>
      <c r="AH106" s="2"/>
      <c r="AI106" s="2"/>
      <c r="AJ106" s="2"/>
      <c r="AK106" s="4"/>
    </row>
    <row r="107" spans="1:37" x14ac:dyDescent="0.3">
      <c r="A107" t="s">
        <v>164</v>
      </c>
      <c r="C107" s="12" t="str">
        <f t="shared" si="6"/>
        <v/>
      </c>
      <c r="D107" s="2"/>
      <c r="E107" s="2"/>
      <c r="F107" s="2"/>
      <c r="G107" s="2"/>
      <c r="H107" s="2"/>
      <c r="I107" s="2"/>
      <c r="J107" s="4"/>
      <c r="L107" s="3" t="str">
        <f t="shared" si="7"/>
        <v/>
      </c>
      <c r="M107" s="2"/>
      <c r="N107" s="2"/>
      <c r="O107" s="2"/>
      <c r="P107" s="2"/>
      <c r="Q107" s="2"/>
      <c r="R107" s="2"/>
      <c r="S107" s="4"/>
      <c r="U107" s="3" t="str">
        <f t="shared" si="4"/>
        <v/>
      </c>
      <c r="V107" s="2"/>
      <c r="W107" s="2"/>
      <c r="X107" s="2"/>
      <c r="Y107" s="2"/>
      <c r="Z107" s="2"/>
      <c r="AA107" s="2"/>
      <c r="AB107" s="4"/>
      <c r="AD107" s="3" t="str">
        <f t="shared" si="5"/>
        <v/>
      </c>
      <c r="AE107" s="2"/>
      <c r="AF107" s="2"/>
      <c r="AG107" s="2"/>
      <c r="AH107" s="2"/>
      <c r="AI107" s="2"/>
      <c r="AJ107" s="2"/>
      <c r="AK107" s="4"/>
    </row>
    <row r="108" spans="1:37" x14ac:dyDescent="0.3">
      <c r="A108" t="s">
        <v>165</v>
      </c>
      <c r="C108" s="12" t="str">
        <f t="shared" si="6"/>
        <v/>
      </c>
      <c r="D108" s="2"/>
      <c r="E108" s="2"/>
      <c r="F108" s="2"/>
      <c r="G108" s="2"/>
      <c r="H108" s="2"/>
      <c r="I108" s="2"/>
      <c r="J108" s="4"/>
      <c r="L108" s="3" t="str">
        <f t="shared" si="7"/>
        <v/>
      </c>
      <c r="M108" s="2"/>
      <c r="N108" s="2"/>
      <c r="O108" s="2"/>
      <c r="P108" s="2"/>
      <c r="Q108" s="2"/>
      <c r="R108" s="2"/>
      <c r="S108" s="4"/>
      <c r="U108" s="3" t="str">
        <f t="shared" si="4"/>
        <v/>
      </c>
      <c r="V108" s="2"/>
      <c r="W108" s="2"/>
      <c r="X108" s="2"/>
      <c r="Y108" s="2"/>
      <c r="Z108" s="2"/>
      <c r="AA108" s="2"/>
      <c r="AB108" s="4"/>
      <c r="AD108" s="3" t="str">
        <f t="shared" si="5"/>
        <v/>
      </c>
      <c r="AE108" s="2"/>
      <c r="AF108" s="2"/>
      <c r="AG108" s="2"/>
      <c r="AH108" s="2"/>
      <c r="AI108" s="2"/>
      <c r="AJ108" s="2"/>
      <c r="AK108" s="4"/>
    </row>
    <row r="109" spans="1:37" x14ac:dyDescent="0.3">
      <c r="A109" t="s">
        <v>166</v>
      </c>
      <c r="C109" s="12" t="str">
        <f t="shared" si="6"/>
        <v/>
      </c>
      <c r="D109" s="2"/>
      <c r="E109" s="2"/>
      <c r="F109" s="2"/>
      <c r="G109" s="2"/>
      <c r="H109" s="2"/>
      <c r="I109" s="2"/>
      <c r="J109" s="4"/>
      <c r="L109" s="3" t="str">
        <f t="shared" si="7"/>
        <v/>
      </c>
      <c r="M109" s="2"/>
      <c r="N109" s="2"/>
      <c r="O109" s="2"/>
      <c r="P109" s="2"/>
      <c r="Q109" s="2"/>
      <c r="R109" s="2"/>
      <c r="S109" s="4"/>
      <c r="U109" s="3" t="str">
        <f t="shared" si="4"/>
        <v/>
      </c>
      <c r="V109" s="2"/>
      <c r="W109" s="2"/>
      <c r="X109" s="2"/>
      <c r="Y109" s="2"/>
      <c r="Z109" s="2"/>
      <c r="AA109" s="2"/>
      <c r="AB109" s="4"/>
      <c r="AD109" s="3" t="str">
        <f t="shared" si="5"/>
        <v/>
      </c>
      <c r="AE109" s="2"/>
      <c r="AF109" s="2"/>
      <c r="AG109" s="2"/>
      <c r="AH109" s="2"/>
      <c r="AI109" s="2"/>
      <c r="AJ109" s="2"/>
      <c r="AK109" s="4"/>
    </row>
    <row r="110" spans="1:37" x14ac:dyDescent="0.3">
      <c r="A110" t="s">
        <v>167</v>
      </c>
      <c r="C110" s="12" t="str">
        <f t="shared" si="6"/>
        <v/>
      </c>
      <c r="D110" s="2"/>
      <c r="E110" s="2"/>
      <c r="F110" s="2"/>
      <c r="G110" s="2"/>
      <c r="H110" s="2"/>
      <c r="I110" s="2"/>
      <c r="J110" s="4"/>
      <c r="L110" s="3" t="str">
        <f t="shared" si="7"/>
        <v/>
      </c>
      <c r="M110" s="2"/>
      <c r="N110" s="2"/>
      <c r="O110" s="2"/>
      <c r="P110" s="2"/>
      <c r="Q110" s="2"/>
      <c r="R110" s="2"/>
      <c r="S110" s="4"/>
      <c r="U110" s="3" t="str">
        <f t="shared" si="4"/>
        <v/>
      </c>
      <c r="V110" s="2"/>
      <c r="W110" s="2"/>
      <c r="X110" s="2"/>
      <c r="Y110" s="2"/>
      <c r="Z110" s="2"/>
      <c r="AA110" s="2"/>
      <c r="AB110" s="4"/>
      <c r="AD110" s="3" t="str">
        <f t="shared" si="5"/>
        <v/>
      </c>
      <c r="AE110" s="2"/>
      <c r="AF110" s="2"/>
      <c r="AG110" s="2"/>
      <c r="AH110" s="2"/>
      <c r="AI110" s="2"/>
      <c r="AJ110" s="2"/>
      <c r="AK110" s="4"/>
    </row>
    <row r="111" spans="1:37" x14ac:dyDescent="0.3">
      <c r="A111" t="s">
        <v>168</v>
      </c>
      <c r="C111" s="12" t="str">
        <f t="shared" si="6"/>
        <v/>
      </c>
      <c r="D111" s="2"/>
      <c r="E111" s="2"/>
      <c r="F111" s="2"/>
      <c r="G111" s="2"/>
      <c r="H111" s="2"/>
      <c r="I111" s="2"/>
      <c r="J111" s="4"/>
      <c r="L111" s="3" t="str">
        <f t="shared" si="7"/>
        <v/>
      </c>
      <c r="M111" s="2"/>
      <c r="N111" s="2"/>
      <c r="O111" s="2"/>
      <c r="P111" s="2"/>
      <c r="Q111" s="2"/>
      <c r="R111" s="2"/>
      <c r="S111" s="4"/>
      <c r="U111" s="3" t="str">
        <f t="shared" si="4"/>
        <v/>
      </c>
      <c r="V111" s="2"/>
      <c r="W111" s="2"/>
      <c r="X111" s="2"/>
      <c r="Y111" s="2"/>
      <c r="Z111" s="2"/>
      <c r="AA111" s="2"/>
      <c r="AB111" s="4"/>
      <c r="AD111" s="3" t="str">
        <f t="shared" si="5"/>
        <v/>
      </c>
      <c r="AE111" s="2"/>
      <c r="AF111" s="2"/>
      <c r="AG111" s="2"/>
      <c r="AH111" s="2"/>
      <c r="AI111" s="2"/>
      <c r="AJ111" s="2"/>
      <c r="AK111" s="4"/>
    </row>
    <row r="112" spans="1:37" x14ac:dyDescent="0.3">
      <c r="A112" t="s">
        <v>169</v>
      </c>
      <c r="C112" s="12" t="str">
        <f t="shared" si="6"/>
        <v/>
      </c>
      <c r="D112" s="2"/>
      <c r="E112" s="2"/>
      <c r="F112" s="2"/>
      <c r="G112" s="2"/>
      <c r="H112" s="2"/>
      <c r="I112" s="2"/>
      <c r="J112" s="4"/>
      <c r="L112" s="3" t="str">
        <f t="shared" si="7"/>
        <v/>
      </c>
      <c r="M112" s="2"/>
      <c r="N112" s="2"/>
      <c r="O112" s="2"/>
      <c r="P112" s="2"/>
      <c r="Q112" s="2"/>
      <c r="R112" s="2"/>
      <c r="S112" s="4"/>
      <c r="U112" s="3" t="str">
        <f t="shared" si="4"/>
        <v/>
      </c>
      <c r="V112" s="2"/>
      <c r="W112" s="2"/>
      <c r="X112" s="2"/>
      <c r="Y112" s="2"/>
      <c r="Z112" s="2"/>
      <c r="AA112" s="2"/>
      <c r="AB112" s="4"/>
      <c r="AD112" s="3" t="str">
        <f t="shared" si="5"/>
        <v/>
      </c>
      <c r="AE112" s="2"/>
      <c r="AF112" s="2"/>
      <c r="AG112" s="2"/>
      <c r="AH112" s="2"/>
      <c r="AI112" s="2"/>
      <c r="AJ112" s="2"/>
      <c r="AK112" s="4"/>
    </row>
    <row r="113" spans="1:37" x14ac:dyDescent="0.3">
      <c r="A113" t="s">
        <v>170</v>
      </c>
      <c r="C113" s="12" t="str">
        <f t="shared" si="6"/>
        <v/>
      </c>
      <c r="D113" s="2"/>
      <c r="E113" s="2"/>
      <c r="F113" s="2"/>
      <c r="G113" s="2"/>
      <c r="H113" s="2"/>
      <c r="I113" s="2"/>
      <c r="J113" s="4"/>
      <c r="L113" s="3" t="str">
        <f t="shared" si="7"/>
        <v/>
      </c>
      <c r="M113" s="2"/>
      <c r="N113" s="2"/>
      <c r="O113" s="2"/>
      <c r="P113" s="2"/>
      <c r="Q113" s="2"/>
      <c r="R113" s="2"/>
      <c r="S113" s="4"/>
      <c r="U113" s="3" t="str">
        <f t="shared" si="4"/>
        <v/>
      </c>
      <c r="V113" s="2"/>
      <c r="W113" s="2"/>
      <c r="X113" s="2"/>
      <c r="Y113" s="2"/>
      <c r="Z113" s="2"/>
      <c r="AA113" s="2"/>
      <c r="AB113" s="4"/>
      <c r="AD113" s="3" t="str">
        <f t="shared" si="5"/>
        <v/>
      </c>
      <c r="AE113" s="2"/>
      <c r="AF113" s="2"/>
      <c r="AG113" s="2"/>
      <c r="AH113" s="2"/>
      <c r="AI113" s="2"/>
      <c r="AJ113" s="2"/>
      <c r="AK113" s="4"/>
    </row>
    <row r="114" spans="1:37" x14ac:dyDescent="0.3">
      <c r="A114" t="s">
        <v>307</v>
      </c>
      <c r="C114" s="12" t="str">
        <f t="shared" si="6"/>
        <v/>
      </c>
      <c r="D114" s="2"/>
      <c r="E114" s="2"/>
      <c r="F114" s="2"/>
      <c r="G114" s="2"/>
      <c r="H114" s="2"/>
      <c r="I114" s="2"/>
      <c r="J114" s="4"/>
      <c r="L114" s="3" t="str">
        <f t="shared" si="7"/>
        <v/>
      </c>
      <c r="M114" s="2"/>
      <c r="N114" s="2"/>
      <c r="O114" s="2"/>
      <c r="P114" s="2"/>
      <c r="Q114" s="2"/>
      <c r="R114" s="2"/>
      <c r="S114" s="4"/>
      <c r="U114" s="3" t="str">
        <f t="shared" si="4"/>
        <v/>
      </c>
      <c r="V114" s="2"/>
      <c r="W114" s="2"/>
      <c r="X114" s="2"/>
      <c r="Y114" s="2"/>
      <c r="Z114" s="2"/>
      <c r="AA114" s="2"/>
      <c r="AB114" s="4"/>
      <c r="AD114" s="3" t="str">
        <f t="shared" si="5"/>
        <v/>
      </c>
      <c r="AE114" s="2"/>
      <c r="AF114" s="2"/>
      <c r="AG114" s="2"/>
      <c r="AH114" s="2"/>
      <c r="AI114" s="2"/>
      <c r="AJ114" s="2"/>
      <c r="AK114" s="4"/>
    </row>
    <row r="115" spans="1:37" x14ac:dyDescent="0.3">
      <c r="A115" t="s">
        <v>308</v>
      </c>
      <c r="C115" s="12" t="str">
        <f t="shared" si="6"/>
        <v/>
      </c>
      <c r="D115" s="2"/>
      <c r="E115" s="2"/>
      <c r="F115" s="2"/>
      <c r="G115" s="2"/>
      <c r="H115" s="2"/>
      <c r="I115" s="2"/>
      <c r="J115" s="4"/>
      <c r="L115" s="3" t="str">
        <f t="shared" si="7"/>
        <v/>
      </c>
      <c r="M115" s="2"/>
      <c r="N115" s="2"/>
      <c r="O115" s="2"/>
      <c r="P115" s="2"/>
      <c r="Q115" s="2"/>
      <c r="R115" s="2"/>
      <c r="S115" s="4"/>
      <c r="U115" s="3" t="str">
        <f t="shared" si="4"/>
        <v/>
      </c>
      <c r="V115" s="2"/>
      <c r="W115" s="2"/>
      <c r="X115" s="2"/>
      <c r="Y115" s="2"/>
      <c r="Z115" s="2"/>
      <c r="AA115" s="2"/>
      <c r="AB115" s="4"/>
      <c r="AD115" s="3" t="str">
        <f t="shared" si="5"/>
        <v/>
      </c>
      <c r="AE115" s="2"/>
      <c r="AF115" s="2"/>
      <c r="AG115" s="2"/>
      <c r="AH115" s="2"/>
      <c r="AI115" s="2"/>
      <c r="AJ115" s="2"/>
      <c r="AK115" s="4"/>
    </row>
    <row r="116" spans="1:37" x14ac:dyDescent="0.3">
      <c r="A116" t="s">
        <v>309</v>
      </c>
      <c r="C116" s="12" t="str">
        <f t="shared" si="6"/>
        <v/>
      </c>
      <c r="D116" s="2"/>
      <c r="E116" s="2"/>
      <c r="F116" s="2"/>
      <c r="G116" s="2"/>
      <c r="H116" s="2"/>
      <c r="I116" s="2"/>
      <c r="J116" s="4"/>
      <c r="L116" s="3" t="str">
        <f t="shared" si="7"/>
        <v/>
      </c>
      <c r="M116" s="2"/>
      <c r="N116" s="2"/>
      <c r="O116" s="2"/>
      <c r="P116" s="2"/>
      <c r="Q116" s="2"/>
      <c r="R116" s="2"/>
      <c r="S116" s="4"/>
      <c r="U116" s="3" t="str">
        <f t="shared" si="4"/>
        <v/>
      </c>
      <c r="V116" s="2"/>
      <c r="W116" s="2"/>
      <c r="X116" s="2"/>
      <c r="Y116" s="2"/>
      <c r="Z116" s="2"/>
      <c r="AA116" s="2"/>
      <c r="AB116" s="4"/>
      <c r="AD116" s="3" t="str">
        <f t="shared" si="5"/>
        <v/>
      </c>
      <c r="AE116" s="2"/>
      <c r="AF116" s="2"/>
      <c r="AG116" s="2"/>
      <c r="AH116" s="2"/>
      <c r="AI116" s="2"/>
      <c r="AJ116" s="2"/>
      <c r="AK116" s="4"/>
    </row>
    <row r="117" spans="1:37" x14ac:dyDescent="0.3">
      <c r="A117" t="s">
        <v>310</v>
      </c>
      <c r="C117" s="12" t="str">
        <f t="shared" si="6"/>
        <v/>
      </c>
      <c r="D117" s="2"/>
      <c r="E117" s="2"/>
      <c r="F117" s="2"/>
      <c r="G117" s="2"/>
      <c r="H117" s="2"/>
      <c r="I117" s="2"/>
      <c r="J117" s="4"/>
      <c r="L117" s="3" t="str">
        <f t="shared" si="7"/>
        <v/>
      </c>
      <c r="M117" s="2"/>
      <c r="N117" s="2"/>
      <c r="O117" s="2"/>
      <c r="P117" s="2"/>
      <c r="Q117" s="2"/>
      <c r="R117" s="2"/>
      <c r="S117" s="4"/>
      <c r="U117" s="3" t="str">
        <f t="shared" si="4"/>
        <v/>
      </c>
      <c r="V117" s="2"/>
      <c r="W117" s="2"/>
      <c r="X117" s="2"/>
      <c r="Y117" s="2"/>
      <c r="Z117" s="2"/>
      <c r="AA117" s="2"/>
      <c r="AB117" s="4"/>
      <c r="AD117" s="3" t="str">
        <f t="shared" si="5"/>
        <v/>
      </c>
      <c r="AE117" s="2"/>
      <c r="AF117" s="2"/>
      <c r="AG117" s="2"/>
      <c r="AH117" s="2"/>
      <c r="AI117" s="2"/>
      <c r="AJ117" s="2"/>
      <c r="AK117" s="4"/>
    </row>
    <row r="118" spans="1:37" x14ac:dyDescent="0.3">
      <c r="A118" t="s">
        <v>311</v>
      </c>
      <c r="C118" s="12" t="str">
        <f t="shared" si="6"/>
        <v/>
      </c>
      <c r="D118" s="2"/>
      <c r="E118" s="2"/>
      <c r="F118" s="2"/>
      <c r="G118" s="2"/>
      <c r="H118" s="2"/>
      <c r="I118" s="2"/>
      <c r="J118" s="4"/>
      <c r="L118" s="3" t="str">
        <f t="shared" si="7"/>
        <v/>
      </c>
      <c r="M118" s="2"/>
      <c r="N118" s="2"/>
      <c r="O118" s="2"/>
      <c r="P118" s="2"/>
      <c r="Q118" s="2"/>
      <c r="R118" s="2"/>
      <c r="S118" s="4"/>
      <c r="U118" s="3" t="str">
        <f t="shared" si="4"/>
        <v/>
      </c>
      <c r="V118" s="2"/>
      <c r="W118" s="2"/>
      <c r="X118" s="2"/>
      <c r="Y118" s="2"/>
      <c r="Z118" s="2"/>
      <c r="AA118" s="2"/>
      <c r="AB118" s="4"/>
      <c r="AD118" s="3" t="str">
        <f t="shared" si="5"/>
        <v/>
      </c>
      <c r="AE118" s="2"/>
      <c r="AF118" s="2"/>
      <c r="AG118" s="2"/>
      <c r="AH118" s="2"/>
      <c r="AI118" s="2"/>
      <c r="AJ118" s="2"/>
      <c r="AK118" s="4"/>
    </row>
    <row r="119" spans="1:37" x14ac:dyDescent="0.3">
      <c r="A119" t="s">
        <v>312</v>
      </c>
      <c r="C119" s="12" t="str">
        <f t="shared" si="6"/>
        <v/>
      </c>
      <c r="D119" s="2"/>
      <c r="E119" s="2"/>
      <c r="F119" s="2"/>
      <c r="G119" s="2"/>
      <c r="H119" s="2"/>
      <c r="I119" s="2"/>
      <c r="J119" s="4"/>
      <c r="L119" s="3" t="str">
        <f t="shared" si="7"/>
        <v/>
      </c>
      <c r="M119" s="2"/>
      <c r="N119" s="2"/>
      <c r="O119" s="2"/>
      <c r="P119" s="2"/>
      <c r="Q119" s="2"/>
      <c r="R119" s="2"/>
      <c r="S119" s="4"/>
      <c r="U119" s="3" t="str">
        <f t="shared" si="4"/>
        <v/>
      </c>
      <c r="V119" s="2"/>
      <c r="W119" s="2"/>
      <c r="X119" s="2"/>
      <c r="Y119" s="2"/>
      <c r="Z119" s="2"/>
      <c r="AA119" s="2"/>
      <c r="AB119" s="4"/>
      <c r="AD119" s="3" t="str">
        <f t="shared" si="5"/>
        <v/>
      </c>
      <c r="AE119" s="2"/>
      <c r="AF119" s="2"/>
      <c r="AG119" s="2"/>
      <c r="AH119" s="2"/>
      <c r="AI119" s="2"/>
      <c r="AJ119" s="2"/>
      <c r="AK119" s="4"/>
    </row>
    <row r="120" spans="1:37" x14ac:dyDescent="0.3">
      <c r="A120" t="s">
        <v>313</v>
      </c>
      <c r="C120" s="12" t="str">
        <f t="shared" si="6"/>
        <v/>
      </c>
      <c r="D120" s="2"/>
      <c r="E120" s="2"/>
      <c r="F120" s="2"/>
      <c r="G120" s="2"/>
      <c r="H120" s="2"/>
      <c r="I120" s="2"/>
      <c r="J120" s="4"/>
      <c r="L120" s="3" t="str">
        <f t="shared" si="7"/>
        <v/>
      </c>
      <c r="M120" s="2"/>
      <c r="N120" s="2"/>
      <c r="O120" s="2"/>
      <c r="P120" s="2"/>
      <c r="Q120" s="2"/>
      <c r="R120" s="2"/>
      <c r="S120" s="4"/>
      <c r="U120" s="3" t="str">
        <f t="shared" si="4"/>
        <v/>
      </c>
      <c r="V120" s="2"/>
      <c r="W120" s="2"/>
      <c r="X120" s="2"/>
      <c r="Y120" s="2"/>
      <c r="Z120" s="2"/>
      <c r="AA120" s="2"/>
      <c r="AB120" s="4"/>
      <c r="AD120" s="3" t="str">
        <f t="shared" si="5"/>
        <v/>
      </c>
      <c r="AE120" s="2"/>
      <c r="AF120" s="2"/>
      <c r="AG120" s="2"/>
      <c r="AH120" s="2"/>
      <c r="AI120" s="2"/>
      <c r="AJ120" s="2"/>
      <c r="AK120" s="4"/>
    </row>
    <row r="121" spans="1:37" x14ac:dyDescent="0.3">
      <c r="A121" t="s">
        <v>314</v>
      </c>
      <c r="C121" s="12" t="str">
        <f t="shared" si="6"/>
        <v/>
      </c>
      <c r="D121" s="2"/>
      <c r="E121" s="2"/>
      <c r="F121" s="2"/>
      <c r="G121" s="2"/>
      <c r="H121" s="2"/>
      <c r="I121" s="2"/>
      <c r="J121" s="4"/>
      <c r="L121" s="3" t="str">
        <f t="shared" si="7"/>
        <v/>
      </c>
      <c r="M121" s="2"/>
      <c r="N121" s="2"/>
      <c r="O121" s="2"/>
      <c r="P121" s="2"/>
      <c r="Q121" s="2"/>
      <c r="R121" s="2"/>
      <c r="S121" s="4"/>
      <c r="U121" s="3" t="str">
        <f t="shared" si="4"/>
        <v/>
      </c>
      <c r="V121" s="2"/>
      <c r="W121" s="2"/>
      <c r="X121" s="2"/>
      <c r="Y121" s="2"/>
      <c r="Z121" s="2"/>
      <c r="AA121" s="2"/>
      <c r="AB121" s="4"/>
      <c r="AD121" s="3" t="str">
        <f t="shared" si="5"/>
        <v/>
      </c>
      <c r="AE121" s="2"/>
      <c r="AF121" s="2"/>
      <c r="AG121" s="2"/>
      <c r="AH121" s="2"/>
      <c r="AI121" s="2"/>
      <c r="AJ121" s="2"/>
      <c r="AK121" s="4"/>
    </row>
    <row r="122" spans="1:37" x14ac:dyDescent="0.3">
      <c r="A122" t="s">
        <v>315</v>
      </c>
      <c r="C122" s="12" t="str">
        <f t="shared" si="6"/>
        <v/>
      </c>
      <c r="D122" s="2"/>
      <c r="E122" s="2"/>
      <c r="F122" s="2"/>
      <c r="G122" s="2"/>
      <c r="H122" s="2"/>
      <c r="I122" s="2"/>
      <c r="J122" s="4"/>
      <c r="L122" s="3" t="str">
        <f t="shared" si="7"/>
        <v/>
      </c>
      <c r="M122" s="2"/>
      <c r="N122" s="2"/>
      <c r="O122" s="2"/>
      <c r="P122" s="2"/>
      <c r="Q122" s="2"/>
      <c r="R122" s="2"/>
      <c r="S122" s="4"/>
      <c r="U122" s="3" t="str">
        <f t="shared" si="4"/>
        <v/>
      </c>
      <c r="V122" s="2"/>
      <c r="W122" s="2"/>
      <c r="X122" s="2"/>
      <c r="Y122" s="2"/>
      <c r="Z122" s="2"/>
      <c r="AA122" s="2"/>
      <c r="AB122" s="4"/>
      <c r="AD122" s="3" t="str">
        <f t="shared" si="5"/>
        <v/>
      </c>
      <c r="AE122" s="2"/>
      <c r="AF122" s="2"/>
      <c r="AG122" s="2"/>
      <c r="AH122" s="2"/>
      <c r="AI122" s="2"/>
      <c r="AJ122" s="2"/>
      <c r="AK122" s="4"/>
    </row>
    <row r="123" spans="1:37" x14ac:dyDescent="0.3">
      <c r="A123" t="s">
        <v>316</v>
      </c>
      <c r="C123" s="12" t="str">
        <f t="shared" si="6"/>
        <v/>
      </c>
      <c r="D123" s="2"/>
      <c r="E123" s="2"/>
      <c r="F123" s="2"/>
      <c r="G123" s="2"/>
      <c r="H123" s="2"/>
      <c r="I123" s="2"/>
      <c r="J123" s="4"/>
      <c r="L123" s="3" t="str">
        <f t="shared" si="7"/>
        <v/>
      </c>
      <c r="M123" s="2"/>
      <c r="N123" s="2"/>
      <c r="O123" s="2"/>
      <c r="P123" s="2"/>
      <c r="Q123" s="2"/>
      <c r="R123" s="2"/>
      <c r="S123" s="4"/>
      <c r="U123" s="3" t="str">
        <f t="shared" si="4"/>
        <v/>
      </c>
      <c r="V123" s="2"/>
      <c r="W123" s="2"/>
      <c r="X123" s="2"/>
      <c r="Y123" s="2"/>
      <c r="Z123" s="2"/>
      <c r="AA123" s="2"/>
      <c r="AB123" s="4"/>
      <c r="AD123" s="3" t="str">
        <f t="shared" si="5"/>
        <v/>
      </c>
      <c r="AE123" s="2"/>
      <c r="AF123" s="2"/>
      <c r="AG123" s="2"/>
      <c r="AH123" s="2"/>
      <c r="AI123" s="2"/>
      <c r="AJ123" s="2"/>
      <c r="AK123" s="4"/>
    </row>
    <row r="124" spans="1:37" x14ac:dyDescent="0.3">
      <c r="A124" t="s">
        <v>317</v>
      </c>
      <c r="C124" s="12" t="str">
        <f t="shared" si="6"/>
        <v/>
      </c>
      <c r="D124" s="2"/>
      <c r="E124" s="2"/>
      <c r="F124" s="2"/>
      <c r="G124" s="2"/>
      <c r="H124" s="2"/>
      <c r="I124" s="2"/>
      <c r="J124" s="4"/>
      <c r="L124" s="3" t="str">
        <f t="shared" si="7"/>
        <v/>
      </c>
      <c r="M124" s="2"/>
      <c r="N124" s="2"/>
      <c r="O124" s="2"/>
      <c r="P124" s="2"/>
      <c r="Q124" s="2"/>
      <c r="R124" s="2"/>
      <c r="S124" s="4"/>
      <c r="U124" s="3" t="str">
        <f t="shared" si="4"/>
        <v/>
      </c>
      <c r="V124" s="2"/>
      <c r="W124" s="2"/>
      <c r="X124" s="2"/>
      <c r="Y124" s="2"/>
      <c r="Z124" s="2"/>
      <c r="AA124" s="2"/>
      <c r="AB124" s="4"/>
      <c r="AD124" s="3" t="str">
        <f t="shared" si="5"/>
        <v/>
      </c>
      <c r="AE124" s="2"/>
      <c r="AF124" s="2"/>
      <c r="AG124" s="2"/>
      <c r="AH124" s="2"/>
      <c r="AI124" s="2"/>
      <c r="AJ124" s="2"/>
      <c r="AK124" s="4"/>
    </row>
    <row r="125" spans="1:37" x14ac:dyDescent="0.3">
      <c r="A125" t="s">
        <v>318</v>
      </c>
      <c r="C125" s="12" t="str">
        <f t="shared" si="6"/>
        <v/>
      </c>
      <c r="D125" s="2"/>
      <c r="E125" s="2"/>
      <c r="F125" s="2"/>
      <c r="G125" s="2"/>
      <c r="H125" s="2"/>
      <c r="I125" s="2"/>
      <c r="J125" s="4"/>
      <c r="L125" s="3" t="str">
        <f t="shared" si="7"/>
        <v/>
      </c>
      <c r="M125" s="2"/>
      <c r="N125" s="2"/>
      <c r="O125" s="2"/>
      <c r="P125" s="2"/>
      <c r="Q125" s="2"/>
      <c r="R125" s="2"/>
      <c r="S125" s="4"/>
      <c r="U125" s="3" t="str">
        <f t="shared" si="4"/>
        <v/>
      </c>
      <c r="V125" s="2"/>
      <c r="W125" s="2"/>
      <c r="X125" s="2"/>
      <c r="Y125" s="2"/>
      <c r="Z125" s="2"/>
      <c r="AA125" s="2"/>
      <c r="AB125" s="4"/>
      <c r="AD125" s="3" t="str">
        <f t="shared" si="5"/>
        <v/>
      </c>
      <c r="AE125" s="2"/>
      <c r="AF125" s="2"/>
      <c r="AG125" s="2"/>
      <c r="AH125" s="2"/>
      <c r="AI125" s="2"/>
      <c r="AJ125" s="2"/>
      <c r="AK125" s="4"/>
    </row>
    <row r="126" spans="1:37" x14ac:dyDescent="0.3">
      <c r="A126" t="s">
        <v>60</v>
      </c>
      <c r="C126" s="12" t="str">
        <f t="shared" si="6"/>
        <v/>
      </c>
      <c r="D126" s="2"/>
      <c r="E126" s="2"/>
      <c r="F126" s="2"/>
      <c r="G126" s="2"/>
      <c r="H126" s="2"/>
      <c r="I126" s="2"/>
      <c r="J126" s="4"/>
      <c r="L126" s="3" t="str">
        <f t="shared" si="7"/>
        <v/>
      </c>
      <c r="M126" s="2"/>
      <c r="N126" s="2"/>
      <c r="O126" s="2"/>
      <c r="P126" s="2"/>
      <c r="Q126" s="2"/>
      <c r="R126" s="2"/>
      <c r="S126" s="4"/>
      <c r="U126" s="3" t="str">
        <f t="shared" si="4"/>
        <v/>
      </c>
      <c r="V126" s="2"/>
      <c r="W126" s="2"/>
      <c r="X126" s="2"/>
      <c r="Y126" s="2"/>
      <c r="Z126" s="2"/>
      <c r="AA126" s="2"/>
      <c r="AB126" s="4"/>
      <c r="AD126" s="3" t="str">
        <f t="shared" si="5"/>
        <v/>
      </c>
      <c r="AE126" s="2"/>
      <c r="AF126" s="2"/>
      <c r="AG126" s="2"/>
      <c r="AH126" s="2"/>
      <c r="AI126" s="2"/>
      <c r="AJ126" s="2"/>
      <c r="AK126" s="4"/>
    </row>
    <row r="127" spans="1:37" x14ac:dyDescent="0.3">
      <c r="A127" t="s">
        <v>171</v>
      </c>
      <c r="C127" s="12" t="str">
        <f t="shared" si="6"/>
        <v/>
      </c>
      <c r="D127" s="2"/>
      <c r="E127" s="2"/>
      <c r="F127" s="2"/>
      <c r="G127" s="2"/>
      <c r="H127" s="2"/>
      <c r="I127" s="2"/>
      <c r="J127" s="4"/>
      <c r="L127" s="3" t="str">
        <f t="shared" si="7"/>
        <v/>
      </c>
      <c r="M127" s="2"/>
      <c r="N127" s="2"/>
      <c r="O127" s="2"/>
      <c r="P127" s="2"/>
      <c r="Q127" s="2"/>
      <c r="R127" s="2"/>
      <c r="S127" s="4"/>
      <c r="U127" s="3" t="str">
        <f t="shared" si="4"/>
        <v/>
      </c>
      <c r="V127" s="2"/>
      <c r="W127" s="2"/>
      <c r="X127" s="2"/>
      <c r="Y127" s="2"/>
      <c r="Z127" s="2"/>
      <c r="AA127" s="2"/>
      <c r="AB127" s="4"/>
      <c r="AD127" s="3" t="str">
        <f t="shared" si="5"/>
        <v/>
      </c>
      <c r="AE127" s="2"/>
      <c r="AF127" s="2"/>
      <c r="AG127" s="2"/>
      <c r="AH127" s="2"/>
      <c r="AI127" s="2"/>
      <c r="AJ127" s="2"/>
      <c r="AK127" s="4"/>
    </row>
    <row r="128" spans="1:37" x14ac:dyDescent="0.3">
      <c r="A128" t="s">
        <v>172</v>
      </c>
      <c r="C128" s="12" t="str">
        <f t="shared" si="6"/>
        <v/>
      </c>
      <c r="D128" s="2"/>
      <c r="E128" s="2"/>
      <c r="F128" s="2"/>
      <c r="G128" s="2"/>
      <c r="H128" s="2"/>
      <c r="I128" s="2"/>
      <c r="J128" s="4"/>
      <c r="L128" s="3" t="str">
        <f t="shared" si="7"/>
        <v/>
      </c>
      <c r="M128" s="2"/>
      <c r="N128" s="2"/>
      <c r="O128" s="2"/>
      <c r="P128" s="2"/>
      <c r="Q128" s="2"/>
      <c r="R128" s="2"/>
      <c r="S128" s="4"/>
      <c r="U128" s="3" t="str">
        <f t="shared" si="4"/>
        <v/>
      </c>
      <c r="V128" s="2"/>
      <c r="W128" s="2"/>
      <c r="X128" s="2"/>
      <c r="Y128" s="2"/>
      <c r="Z128" s="2"/>
      <c r="AA128" s="2"/>
      <c r="AB128" s="4"/>
      <c r="AD128" s="3" t="str">
        <f t="shared" si="5"/>
        <v/>
      </c>
      <c r="AE128" s="2"/>
      <c r="AF128" s="2"/>
      <c r="AG128" s="2"/>
      <c r="AH128" s="2"/>
      <c r="AI128" s="2"/>
      <c r="AJ128" s="2"/>
      <c r="AK128" s="4"/>
    </row>
    <row r="129" spans="1:37" x14ac:dyDescent="0.3">
      <c r="A129" t="s">
        <v>173</v>
      </c>
      <c r="C129" s="12" t="str">
        <f t="shared" si="6"/>
        <v/>
      </c>
      <c r="D129" s="2"/>
      <c r="E129" s="2"/>
      <c r="F129" s="2"/>
      <c r="G129" s="2"/>
      <c r="H129" s="2"/>
      <c r="I129" s="2"/>
      <c r="J129" s="4"/>
      <c r="L129" s="3" t="str">
        <f t="shared" si="7"/>
        <v/>
      </c>
      <c r="M129" s="2"/>
      <c r="N129" s="2"/>
      <c r="O129" s="2"/>
      <c r="P129" s="2"/>
      <c r="Q129" s="2"/>
      <c r="R129" s="2"/>
      <c r="S129" s="4"/>
      <c r="U129" s="3" t="str">
        <f t="shared" si="4"/>
        <v/>
      </c>
      <c r="V129" s="2"/>
      <c r="W129" s="2"/>
      <c r="X129" s="2"/>
      <c r="Y129" s="2"/>
      <c r="Z129" s="2"/>
      <c r="AA129" s="2"/>
      <c r="AB129" s="4"/>
      <c r="AD129" s="3" t="str">
        <f t="shared" si="5"/>
        <v/>
      </c>
      <c r="AE129" s="2"/>
      <c r="AF129" s="2"/>
      <c r="AG129" s="2"/>
      <c r="AH129" s="2"/>
      <c r="AI129" s="2"/>
      <c r="AJ129" s="2"/>
      <c r="AK129" s="4"/>
    </row>
    <row r="130" spans="1:37" x14ac:dyDescent="0.3">
      <c r="A130" t="s">
        <v>174</v>
      </c>
      <c r="C130" s="12" t="str">
        <f t="shared" si="6"/>
        <v/>
      </c>
      <c r="D130" s="2"/>
      <c r="E130" s="2"/>
      <c r="F130" s="2"/>
      <c r="G130" s="2"/>
      <c r="H130" s="2"/>
      <c r="I130" s="2"/>
      <c r="J130" s="4"/>
      <c r="L130" s="3" t="str">
        <f t="shared" si="7"/>
        <v/>
      </c>
      <c r="M130" s="2"/>
      <c r="N130" s="2"/>
      <c r="O130" s="2"/>
      <c r="P130" s="2"/>
      <c r="Q130" s="2"/>
      <c r="R130" s="2"/>
      <c r="S130" s="4"/>
      <c r="U130" s="3" t="str">
        <f t="shared" si="4"/>
        <v/>
      </c>
      <c r="V130" s="2"/>
      <c r="W130" s="2"/>
      <c r="X130" s="2"/>
      <c r="Y130" s="2"/>
      <c r="Z130" s="2"/>
      <c r="AA130" s="2"/>
      <c r="AB130" s="4"/>
      <c r="AD130" s="3" t="str">
        <f t="shared" si="5"/>
        <v/>
      </c>
      <c r="AE130" s="2"/>
      <c r="AF130" s="2"/>
      <c r="AG130" s="2"/>
      <c r="AH130" s="2"/>
      <c r="AI130" s="2"/>
      <c r="AJ130" s="2"/>
      <c r="AK130" s="4"/>
    </row>
    <row r="131" spans="1:37" x14ac:dyDescent="0.3">
      <c r="C131" s="12" t="str">
        <f t="shared" si="6"/>
        <v/>
      </c>
      <c r="D131" s="2"/>
      <c r="E131" s="2"/>
      <c r="F131" s="2"/>
      <c r="G131" s="2"/>
      <c r="H131" s="2"/>
      <c r="I131" s="2"/>
      <c r="J131" s="4"/>
      <c r="L131" s="3" t="str">
        <f t="shared" si="7"/>
        <v/>
      </c>
      <c r="M131" s="2"/>
      <c r="N131" s="2"/>
      <c r="O131" s="2"/>
      <c r="P131" s="2"/>
      <c r="Q131" s="2"/>
      <c r="R131" s="2"/>
      <c r="S131" s="4"/>
      <c r="U131" s="3" t="str">
        <f t="shared" si="4"/>
        <v/>
      </c>
      <c r="V131" s="2"/>
      <c r="W131" s="2"/>
      <c r="X131" s="2"/>
      <c r="Y131" s="2"/>
      <c r="Z131" s="2"/>
      <c r="AA131" s="2"/>
      <c r="AB131" s="4"/>
      <c r="AD131" s="3" t="str">
        <f t="shared" si="5"/>
        <v/>
      </c>
      <c r="AE131" s="2"/>
      <c r="AF131" s="2"/>
      <c r="AG131" s="2"/>
      <c r="AH131" s="2"/>
      <c r="AI131" s="2"/>
      <c r="AJ131" s="2"/>
      <c r="AK131" s="4"/>
    </row>
    <row r="132" spans="1:37" x14ac:dyDescent="0.3">
      <c r="C132" s="12" t="str">
        <f t="shared" si="6"/>
        <v/>
      </c>
      <c r="D132" s="2"/>
      <c r="E132" s="2"/>
      <c r="F132" s="2"/>
      <c r="G132" s="2"/>
      <c r="H132" s="2"/>
      <c r="I132" s="2"/>
      <c r="J132" s="4"/>
      <c r="L132" s="3" t="str">
        <f t="shared" si="7"/>
        <v/>
      </c>
      <c r="M132" s="2"/>
      <c r="N132" s="2"/>
      <c r="O132" s="2"/>
      <c r="P132" s="2"/>
      <c r="Q132" s="2"/>
      <c r="R132" s="2"/>
      <c r="S132" s="4"/>
      <c r="U132" s="3" t="str">
        <f t="shared" ref="U132:U153" si="8">IF(NOT(ISBLANK(V132)),ROW()-3,"")</f>
        <v/>
      </c>
      <c r="V132" s="2"/>
      <c r="W132" s="2"/>
      <c r="X132" s="2"/>
      <c r="Y132" s="2"/>
      <c r="Z132" s="2"/>
      <c r="AA132" s="2"/>
      <c r="AB132" s="4"/>
      <c r="AD132" s="3" t="str">
        <f t="shared" ref="AD132:AD153" si="9">IF(NOT(ISBLANK(AE132)),ROW()-3,"")</f>
        <v/>
      </c>
      <c r="AE132" s="2"/>
      <c r="AF132" s="2"/>
      <c r="AG132" s="2"/>
      <c r="AH132" s="2"/>
      <c r="AI132" s="2"/>
      <c r="AJ132" s="2"/>
      <c r="AK132" s="4"/>
    </row>
    <row r="133" spans="1:37" x14ac:dyDescent="0.3">
      <c r="C133" s="12" t="str">
        <f t="shared" ref="C133:C153" si="10">IF(NOT(ISBLANK(D133)),ROW()-3,"")</f>
        <v/>
      </c>
      <c r="D133" s="2"/>
      <c r="E133" s="2"/>
      <c r="F133" s="2"/>
      <c r="G133" s="2"/>
      <c r="H133" s="2"/>
      <c r="I133" s="2"/>
      <c r="J133" s="4"/>
      <c r="L133" s="3" t="str">
        <f t="shared" ref="L133:L153" si="11">IF(NOT(ISBLANK(M133)),ROW()-3,"")</f>
        <v/>
      </c>
      <c r="M133" s="2"/>
      <c r="N133" s="2"/>
      <c r="O133" s="2"/>
      <c r="P133" s="2"/>
      <c r="Q133" s="2"/>
      <c r="R133" s="2"/>
      <c r="S133" s="4"/>
      <c r="U133" s="3" t="str">
        <f t="shared" si="8"/>
        <v/>
      </c>
      <c r="V133" s="2"/>
      <c r="W133" s="2"/>
      <c r="X133" s="2"/>
      <c r="Y133" s="2"/>
      <c r="Z133" s="2"/>
      <c r="AA133" s="2"/>
      <c r="AB133" s="4"/>
      <c r="AD133" s="3" t="str">
        <f t="shared" si="9"/>
        <v/>
      </c>
      <c r="AE133" s="2"/>
      <c r="AF133" s="2"/>
      <c r="AG133" s="2"/>
      <c r="AH133" s="2"/>
      <c r="AI133" s="2"/>
      <c r="AJ133" s="2"/>
      <c r="AK133" s="4"/>
    </row>
    <row r="134" spans="1:37" x14ac:dyDescent="0.3">
      <c r="C134" s="12" t="str">
        <f t="shared" si="10"/>
        <v/>
      </c>
      <c r="D134" s="2"/>
      <c r="E134" s="2"/>
      <c r="F134" s="2"/>
      <c r="G134" s="2"/>
      <c r="H134" s="2"/>
      <c r="I134" s="2"/>
      <c r="J134" s="4"/>
      <c r="L134" s="3" t="str">
        <f t="shared" si="11"/>
        <v/>
      </c>
      <c r="M134" s="2"/>
      <c r="N134" s="2"/>
      <c r="O134" s="2"/>
      <c r="P134" s="2"/>
      <c r="Q134" s="2"/>
      <c r="R134" s="2"/>
      <c r="S134" s="4"/>
      <c r="U134" s="3" t="str">
        <f t="shared" si="8"/>
        <v/>
      </c>
      <c r="V134" s="2"/>
      <c r="W134" s="2"/>
      <c r="X134" s="2"/>
      <c r="Y134" s="2"/>
      <c r="Z134" s="2"/>
      <c r="AA134" s="2"/>
      <c r="AB134" s="4"/>
      <c r="AD134" s="3" t="str">
        <f t="shared" si="9"/>
        <v/>
      </c>
      <c r="AE134" s="2"/>
      <c r="AF134" s="2"/>
      <c r="AG134" s="2"/>
      <c r="AH134" s="2"/>
      <c r="AI134" s="2"/>
      <c r="AJ134" s="2"/>
      <c r="AK134" s="4"/>
    </row>
    <row r="135" spans="1:37" x14ac:dyDescent="0.3">
      <c r="C135" s="12" t="str">
        <f t="shared" si="10"/>
        <v/>
      </c>
      <c r="D135" s="2"/>
      <c r="E135" s="2"/>
      <c r="F135" s="2"/>
      <c r="G135" s="2"/>
      <c r="H135" s="2"/>
      <c r="I135" s="2"/>
      <c r="J135" s="4"/>
      <c r="L135" s="3" t="str">
        <f t="shared" si="11"/>
        <v/>
      </c>
      <c r="M135" s="2"/>
      <c r="N135" s="2"/>
      <c r="O135" s="2"/>
      <c r="P135" s="2"/>
      <c r="Q135" s="2"/>
      <c r="R135" s="2"/>
      <c r="S135" s="4"/>
      <c r="U135" s="3" t="str">
        <f t="shared" si="8"/>
        <v/>
      </c>
      <c r="V135" s="2"/>
      <c r="W135" s="2"/>
      <c r="X135" s="2"/>
      <c r="Y135" s="2"/>
      <c r="Z135" s="2"/>
      <c r="AA135" s="2"/>
      <c r="AB135" s="4"/>
      <c r="AD135" s="3" t="str">
        <f t="shared" si="9"/>
        <v/>
      </c>
      <c r="AE135" s="2"/>
      <c r="AF135" s="2"/>
      <c r="AG135" s="2"/>
      <c r="AH135" s="2"/>
      <c r="AI135" s="2"/>
      <c r="AJ135" s="2"/>
      <c r="AK135" s="4"/>
    </row>
    <row r="136" spans="1:37" x14ac:dyDescent="0.3">
      <c r="C136" s="12" t="str">
        <f t="shared" si="10"/>
        <v/>
      </c>
      <c r="D136" s="2"/>
      <c r="E136" s="2"/>
      <c r="F136" s="2"/>
      <c r="G136" s="2"/>
      <c r="H136" s="2"/>
      <c r="I136" s="2"/>
      <c r="J136" s="4"/>
      <c r="L136" s="3" t="str">
        <f t="shared" si="11"/>
        <v/>
      </c>
      <c r="M136" s="2"/>
      <c r="N136" s="2"/>
      <c r="O136" s="2"/>
      <c r="P136" s="2"/>
      <c r="Q136" s="2"/>
      <c r="R136" s="2"/>
      <c r="S136" s="4"/>
      <c r="U136" s="3" t="str">
        <f t="shared" si="8"/>
        <v/>
      </c>
      <c r="V136" s="2"/>
      <c r="W136" s="2"/>
      <c r="X136" s="2"/>
      <c r="Y136" s="2"/>
      <c r="Z136" s="2"/>
      <c r="AA136" s="2"/>
      <c r="AB136" s="4"/>
      <c r="AD136" s="3" t="str">
        <f t="shared" si="9"/>
        <v/>
      </c>
      <c r="AE136" s="2"/>
      <c r="AF136" s="2"/>
      <c r="AG136" s="2"/>
      <c r="AH136" s="2"/>
      <c r="AI136" s="2"/>
      <c r="AJ136" s="2"/>
      <c r="AK136" s="4"/>
    </row>
    <row r="137" spans="1:37" x14ac:dyDescent="0.3">
      <c r="C137" s="12" t="str">
        <f t="shared" si="10"/>
        <v/>
      </c>
      <c r="D137" s="2"/>
      <c r="E137" s="2"/>
      <c r="F137" s="2"/>
      <c r="G137" s="2"/>
      <c r="H137" s="2"/>
      <c r="I137" s="2"/>
      <c r="J137" s="4"/>
      <c r="L137" s="3" t="str">
        <f t="shared" si="11"/>
        <v/>
      </c>
      <c r="M137" s="2"/>
      <c r="N137" s="2"/>
      <c r="O137" s="2"/>
      <c r="P137" s="2"/>
      <c r="Q137" s="2"/>
      <c r="R137" s="2"/>
      <c r="S137" s="4"/>
      <c r="U137" s="3" t="str">
        <f t="shared" si="8"/>
        <v/>
      </c>
      <c r="V137" s="2"/>
      <c r="W137" s="2"/>
      <c r="X137" s="2"/>
      <c r="Y137" s="2"/>
      <c r="Z137" s="2"/>
      <c r="AA137" s="2"/>
      <c r="AB137" s="4"/>
      <c r="AD137" s="3" t="str">
        <f t="shared" si="9"/>
        <v/>
      </c>
      <c r="AE137" s="2"/>
      <c r="AF137" s="2"/>
      <c r="AG137" s="2"/>
      <c r="AH137" s="2"/>
      <c r="AI137" s="2"/>
      <c r="AJ137" s="2"/>
      <c r="AK137" s="4"/>
    </row>
    <row r="138" spans="1:37" x14ac:dyDescent="0.3">
      <c r="C138" s="12" t="str">
        <f t="shared" si="10"/>
        <v/>
      </c>
      <c r="D138" s="2"/>
      <c r="E138" s="2"/>
      <c r="F138" s="2"/>
      <c r="G138" s="2"/>
      <c r="H138" s="2"/>
      <c r="I138" s="2"/>
      <c r="J138" s="4"/>
      <c r="L138" s="3" t="str">
        <f t="shared" si="11"/>
        <v/>
      </c>
      <c r="M138" s="2"/>
      <c r="N138" s="2"/>
      <c r="O138" s="2"/>
      <c r="P138" s="2"/>
      <c r="Q138" s="2"/>
      <c r="R138" s="2"/>
      <c r="S138" s="4"/>
      <c r="U138" s="3" t="str">
        <f t="shared" si="8"/>
        <v/>
      </c>
      <c r="V138" s="2"/>
      <c r="W138" s="2"/>
      <c r="X138" s="2"/>
      <c r="Y138" s="2"/>
      <c r="Z138" s="2"/>
      <c r="AA138" s="2"/>
      <c r="AB138" s="4"/>
      <c r="AD138" s="3" t="str">
        <f t="shared" si="9"/>
        <v/>
      </c>
      <c r="AE138" s="2"/>
      <c r="AF138" s="2"/>
      <c r="AG138" s="2"/>
      <c r="AH138" s="2"/>
      <c r="AI138" s="2"/>
      <c r="AJ138" s="2"/>
      <c r="AK138" s="4"/>
    </row>
    <row r="139" spans="1:37" x14ac:dyDescent="0.3">
      <c r="C139" s="12" t="str">
        <f t="shared" si="10"/>
        <v/>
      </c>
      <c r="D139" s="2"/>
      <c r="E139" s="2"/>
      <c r="F139" s="2"/>
      <c r="G139" s="2"/>
      <c r="H139" s="2"/>
      <c r="I139" s="2"/>
      <c r="J139" s="4"/>
      <c r="L139" s="3" t="str">
        <f t="shared" si="11"/>
        <v/>
      </c>
      <c r="M139" s="2"/>
      <c r="N139" s="2"/>
      <c r="O139" s="2"/>
      <c r="P139" s="2"/>
      <c r="Q139" s="2"/>
      <c r="R139" s="2"/>
      <c r="S139" s="4"/>
      <c r="U139" s="3" t="str">
        <f t="shared" si="8"/>
        <v/>
      </c>
      <c r="V139" s="2"/>
      <c r="W139" s="2"/>
      <c r="X139" s="2"/>
      <c r="Y139" s="2"/>
      <c r="Z139" s="2"/>
      <c r="AA139" s="2"/>
      <c r="AB139" s="4"/>
      <c r="AD139" s="3" t="str">
        <f t="shared" si="9"/>
        <v/>
      </c>
      <c r="AE139" s="2"/>
      <c r="AF139" s="2"/>
      <c r="AG139" s="2"/>
      <c r="AH139" s="2"/>
      <c r="AI139" s="2"/>
      <c r="AJ139" s="2"/>
      <c r="AK139" s="4"/>
    </row>
    <row r="140" spans="1:37" x14ac:dyDescent="0.3">
      <c r="C140" s="12" t="str">
        <f t="shared" si="10"/>
        <v/>
      </c>
      <c r="D140" s="2"/>
      <c r="E140" s="2"/>
      <c r="F140" s="2"/>
      <c r="G140" s="2"/>
      <c r="H140" s="2"/>
      <c r="I140" s="2"/>
      <c r="J140" s="4"/>
      <c r="L140" s="3" t="str">
        <f t="shared" si="11"/>
        <v/>
      </c>
      <c r="M140" s="2"/>
      <c r="N140" s="2"/>
      <c r="O140" s="2"/>
      <c r="P140" s="2"/>
      <c r="Q140" s="2"/>
      <c r="R140" s="2"/>
      <c r="S140" s="4"/>
      <c r="U140" s="3" t="str">
        <f t="shared" si="8"/>
        <v/>
      </c>
      <c r="V140" s="2"/>
      <c r="W140" s="2"/>
      <c r="X140" s="2"/>
      <c r="Y140" s="2"/>
      <c r="Z140" s="2"/>
      <c r="AA140" s="2"/>
      <c r="AB140" s="4"/>
      <c r="AD140" s="3" t="str">
        <f t="shared" si="9"/>
        <v/>
      </c>
      <c r="AE140" s="2"/>
      <c r="AF140" s="2"/>
      <c r="AG140" s="2"/>
      <c r="AH140" s="2"/>
      <c r="AI140" s="2"/>
      <c r="AJ140" s="2"/>
      <c r="AK140" s="4"/>
    </row>
    <row r="141" spans="1:37" x14ac:dyDescent="0.3">
      <c r="C141" s="12" t="str">
        <f t="shared" si="10"/>
        <v/>
      </c>
      <c r="D141" s="2"/>
      <c r="E141" s="2"/>
      <c r="F141" s="2"/>
      <c r="G141" s="2"/>
      <c r="H141" s="2"/>
      <c r="I141" s="2"/>
      <c r="J141" s="4"/>
      <c r="L141" s="3" t="str">
        <f t="shared" si="11"/>
        <v/>
      </c>
      <c r="M141" s="2"/>
      <c r="N141" s="2"/>
      <c r="O141" s="2"/>
      <c r="P141" s="2"/>
      <c r="Q141" s="2"/>
      <c r="R141" s="2"/>
      <c r="S141" s="4"/>
      <c r="U141" s="3" t="str">
        <f t="shared" si="8"/>
        <v/>
      </c>
      <c r="V141" s="2"/>
      <c r="W141" s="2"/>
      <c r="X141" s="2"/>
      <c r="Y141" s="2"/>
      <c r="Z141" s="2"/>
      <c r="AA141" s="2"/>
      <c r="AB141" s="4"/>
      <c r="AD141" s="3" t="str">
        <f t="shared" si="9"/>
        <v/>
      </c>
      <c r="AE141" s="2"/>
      <c r="AF141" s="2"/>
      <c r="AG141" s="2"/>
      <c r="AH141" s="2"/>
      <c r="AI141" s="2"/>
      <c r="AJ141" s="2"/>
      <c r="AK141" s="4"/>
    </row>
    <row r="142" spans="1:37" x14ac:dyDescent="0.3">
      <c r="C142" s="12" t="str">
        <f t="shared" si="10"/>
        <v/>
      </c>
      <c r="D142" s="2"/>
      <c r="E142" s="2"/>
      <c r="F142" s="2"/>
      <c r="G142" s="2"/>
      <c r="H142" s="2"/>
      <c r="I142" s="2"/>
      <c r="J142" s="4"/>
      <c r="L142" s="3" t="str">
        <f t="shared" si="11"/>
        <v/>
      </c>
      <c r="M142" s="2"/>
      <c r="N142" s="2"/>
      <c r="O142" s="2"/>
      <c r="P142" s="2"/>
      <c r="Q142" s="2"/>
      <c r="R142" s="2"/>
      <c r="S142" s="4"/>
      <c r="U142" s="3" t="str">
        <f t="shared" si="8"/>
        <v/>
      </c>
      <c r="V142" s="2"/>
      <c r="W142" s="2"/>
      <c r="X142" s="2"/>
      <c r="Y142" s="2"/>
      <c r="Z142" s="2"/>
      <c r="AA142" s="2"/>
      <c r="AB142" s="4"/>
      <c r="AD142" s="3" t="str">
        <f t="shared" si="9"/>
        <v/>
      </c>
      <c r="AE142" s="2"/>
      <c r="AF142" s="2"/>
      <c r="AG142" s="2"/>
      <c r="AH142" s="2"/>
      <c r="AI142" s="2"/>
      <c r="AJ142" s="2"/>
      <c r="AK142" s="4"/>
    </row>
    <row r="143" spans="1:37" x14ac:dyDescent="0.3">
      <c r="C143" s="12" t="str">
        <f t="shared" si="10"/>
        <v/>
      </c>
      <c r="D143" s="2"/>
      <c r="E143" s="2"/>
      <c r="F143" s="2"/>
      <c r="G143" s="2"/>
      <c r="H143" s="2"/>
      <c r="I143" s="2"/>
      <c r="J143" s="4"/>
      <c r="L143" s="3" t="str">
        <f t="shared" si="11"/>
        <v/>
      </c>
      <c r="M143" s="2"/>
      <c r="N143" s="2"/>
      <c r="O143" s="2"/>
      <c r="P143" s="2"/>
      <c r="Q143" s="2"/>
      <c r="R143" s="2"/>
      <c r="S143" s="4"/>
      <c r="U143" s="3" t="str">
        <f t="shared" si="8"/>
        <v/>
      </c>
      <c r="V143" s="2"/>
      <c r="W143" s="2"/>
      <c r="X143" s="2"/>
      <c r="Y143" s="2"/>
      <c r="Z143" s="2"/>
      <c r="AA143" s="2"/>
      <c r="AB143" s="4"/>
      <c r="AD143" s="3" t="str">
        <f t="shared" si="9"/>
        <v/>
      </c>
      <c r="AE143" s="2"/>
      <c r="AF143" s="2"/>
      <c r="AG143" s="2"/>
      <c r="AH143" s="2"/>
      <c r="AI143" s="2"/>
      <c r="AJ143" s="2"/>
      <c r="AK143" s="4"/>
    </row>
    <row r="144" spans="1:37" x14ac:dyDescent="0.3">
      <c r="C144" s="12" t="str">
        <f t="shared" si="10"/>
        <v/>
      </c>
      <c r="D144" s="2"/>
      <c r="E144" s="2"/>
      <c r="F144" s="2"/>
      <c r="G144" s="2"/>
      <c r="H144" s="2"/>
      <c r="I144" s="2"/>
      <c r="J144" s="4"/>
      <c r="L144" s="3" t="str">
        <f t="shared" si="11"/>
        <v/>
      </c>
      <c r="M144" s="2"/>
      <c r="N144" s="2"/>
      <c r="O144" s="2"/>
      <c r="P144" s="2"/>
      <c r="Q144" s="2"/>
      <c r="R144" s="2"/>
      <c r="S144" s="4"/>
      <c r="U144" s="3" t="str">
        <f t="shared" si="8"/>
        <v/>
      </c>
      <c r="V144" s="2"/>
      <c r="W144" s="2"/>
      <c r="X144" s="2"/>
      <c r="Y144" s="2"/>
      <c r="Z144" s="2"/>
      <c r="AA144" s="2"/>
      <c r="AB144" s="4"/>
      <c r="AD144" s="3" t="str">
        <f t="shared" si="9"/>
        <v/>
      </c>
      <c r="AE144" s="2"/>
      <c r="AF144" s="2"/>
      <c r="AG144" s="2"/>
      <c r="AH144" s="2"/>
      <c r="AI144" s="2"/>
      <c r="AJ144" s="2"/>
      <c r="AK144" s="4"/>
    </row>
    <row r="145" spans="3:37" x14ac:dyDescent="0.3">
      <c r="C145" s="12" t="str">
        <f t="shared" si="10"/>
        <v/>
      </c>
      <c r="D145" s="2"/>
      <c r="E145" s="2"/>
      <c r="F145" s="2"/>
      <c r="G145" s="2"/>
      <c r="H145" s="2"/>
      <c r="I145" s="2"/>
      <c r="J145" s="4"/>
      <c r="L145" s="3" t="str">
        <f t="shared" si="11"/>
        <v/>
      </c>
      <c r="M145" s="2"/>
      <c r="N145" s="2"/>
      <c r="O145" s="2"/>
      <c r="P145" s="2"/>
      <c r="Q145" s="2"/>
      <c r="R145" s="2"/>
      <c r="S145" s="4"/>
      <c r="U145" s="3" t="str">
        <f t="shared" si="8"/>
        <v/>
      </c>
      <c r="V145" s="2"/>
      <c r="W145" s="2"/>
      <c r="X145" s="2"/>
      <c r="Y145" s="2"/>
      <c r="Z145" s="2"/>
      <c r="AA145" s="2"/>
      <c r="AB145" s="4"/>
      <c r="AD145" s="3" t="str">
        <f t="shared" si="9"/>
        <v/>
      </c>
      <c r="AE145" s="2"/>
      <c r="AF145" s="2"/>
      <c r="AG145" s="2"/>
      <c r="AH145" s="2"/>
      <c r="AI145" s="2"/>
      <c r="AJ145" s="2"/>
      <c r="AK145" s="4"/>
    </row>
    <row r="146" spans="3:37" x14ac:dyDescent="0.3">
      <c r="C146" s="12" t="str">
        <f t="shared" si="10"/>
        <v/>
      </c>
      <c r="D146" s="2"/>
      <c r="E146" s="2"/>
      <c r="F146" s="2"/>
      <c r="G146" s="2"/>
      <c r="H146" s="2"/>
      <c r="I146" s="2"/>
      <c r="J146" s="4"/>
      <c r="L146" s="3" t="str">
        <f t="shared" si="11"/>
        <v/>
      </c>
      <c r="M146" s="2"/>
      <c r="N146" s="2"/>
      <c r="O146" s="2"/>
      <c r="P146" s="2"/>
      <c r="Q146" s="2"/>
      <c r="R146" s="2"/>
      <c r="S146" s="4"/>
      <c r="U146" s="3" t="str">
        <f t="shared" si="8"/>
        <v/>
      </c>
      <c r="V146" s="2"/>
      <c r="W146" s="2"/>
      <c r="X146" s="2"/>
      <c r="Y146" s="2"/>
      <c r="Z146" s="2"/>
      <c r="AA146" s="2"/>
      <c r="AB146" s="4"/>
      <c r="AD146" s="3" t="str">
        <f t="shared" si="9"/>
        <v/>
      </c>
      <c r="AE146" s="2"/>
      <c r="AF146" s="2"/>
      <c r="AG146" s="2"/>
      <c r="AH146" s="2"/>
      <c r="AI146" s="2"/>
      <c r="AJ146" s="2"/>
      <c r="AK146" s="4"/>
    </row>
    <row r="147" spans="3:37" x14ac:dyDescent="0.3">
      <c r="C147" s="12" t="str">
        <f t="shared" si="10"/>
        <v/>
      </c>
      <c r="D147" s="2"/>
      <c r="E147" s="2"/>
      <c r="F147" s="2"/>
      <c r="G147" s="2"/>
      <c r="H147" s="2"/>
      <c r="I147" s="2"/>
      <c r="J147" s="4"/>
      <c r="L147" s="3" t="str">
        <f t="shared" si="11"/>
        <v/>
      </c>
      <c r="M147" s="2"/>
      <c r="N147" s="2"/>
      <c r="O147" s="2"/>
      <c r="P147" s="2"/>
      <c r="Q147" s="2"/>
      <c r="R147" s="2"/>
      <c r="S147" s="4"/>
      <c r="U147" s="3" t="str">
        <f t="shared" si="8"/>
        <v/>
      </c>
      <c r="V147" s="2"/>
      <c r="W147" s="2"/>
      <c r="X147" s="2"/>
      <c r="Y147" s="2"/>
      <c r="Z147" s="2"/>
      <c r="AA147" s="2"/>
      <c r="AB147" s="4"/>
      <c r="AD147" s="3" t="str">
        <f t="shared" si="9"/>
        <v/>
      </c>
      <c r="AE147" s="2"/>
      <c r="AF147" s="2"/>
      <c r="AG147" s="2"/>
      <c r="AH147" s="2"/>
      <c r="AI147" s="2"/>
      <c r="AJ147" s="2"/>
      <c r="AK147" s="4"/>
    </row>
    <row r="148" spans="3:37" x14ac:dyDescent="0.3">
      <c r="C148" s="12" t="str">
        <f t="shared" si="10"/>
        <v/>
      </c>
      <c r="D148" s="2"/>
      <c r="E148" s="2"/>
      <c r="F148" s="2"/>
      <c r="G148" s="2"/>
      <c r="H148" s="2"/>
      <c r="I148" s="2"/>
      <c r="J148" s="4"/>
      <c r="L148" s="3" t="str">
        <f t="shared" si="11"/>
        <v/>
      </c>
      <c r="M148" s="2"/>
      <c r="N148" s="2"/>
      <c r="O148" s="2"/>
      <c r="P148" s="2"/>
      <c r="Q148" s="2"/>
      <c r="R148" s="2"/>
      <c r="S148" s="4"/>
      <c r="U148" s="3" t="str">
        <f t="shared" si="8"/>
        <v/>
      </c>
      <c r="V148" s="2"/>
      <c r="W148" s="2"/>
      <c r="X148" s="2"/>
      <c r="Y148" s="2"/>
      <c r="Z148" s="2"/>
      <c r="AA148" s="2"/>
      <c r="AB148" s="4"/>
      <c r="AD148" s="3" t="str">
        <f t="shared" si="9"/>
        <v/>
      </c>
      <c r="AE148" s="2"/>
      <c r="AF148" s="2"/>
      <c r="AG148" s="2"/>
      <c r="AH148" s="2"/>
      <c r="AI148" s="2"/>
      <c r="AJ148" s="2"/>
      <c r="AK148" s="4"/>
    </row>
    <row r="149" spans="3:37" x14ac:dyDescent="0.3">
      <c r="C149" s="12" t="str">
        <f t="shared" si="10"/>
        <v/>
      </c>
      <c r="D149" s="2"/>
      <c r="E149" s="2"/>
      <c r="F149" s="2"/>
      <c r="G149" s="2"/>
      <c r="H149" s="2"/>
      <c r="I149" s="2"/>
      <c r="J149" s="4"/>
      <c r="L149" s="3" t="str">
        <f t="shared" si="11"/>
        <v/>
      </c>
      <c r="M149" s="2"/>
      <c r="N149" s="2"/>
      <c r="O149" s="2"/>
      <c r="P149" s="2"/>
      <c r="Q149" s="2"/>
      <c r="R149" s="2"/>
      <c r="S149" s="4"/>
      <c r="U149" s="3" t="str">
        <f t="shared" si="8"/>
        <v/>
      </c>
      <c r="V149" s="2"/>
      <c r="W149" s="2"/>
      <c r="X149" s="2"/>
      <c r="Y149" s="2"/>
      <c r="Z149" s="2"/>
      <c r="AA149" s="2"/>
      <c r="AB149" s="4"/>
      <c r="AD149" s="3" t="str">
        <f t="shared" si="9"/>
        <v/>
      </c>
      <c r="AE149" s="2"/>
      <c r="AF149" s="2"/>
      <c r="AG149" s="2"/>
      <c r="AH149" s="2"/>
      <c r="AI149" s="2"/>
      <c r="AJ149" s="2"/>
      <c r="AK149" s="4"/>
    </row>
    <row r="150" spans="3:37" x14ac:dyDescent="0.3">
      <c r="C150" s="12" t="str">
        <f t="shared" si="10"/>
        <v/>
      </c>
      <c r="D150" s="2"/>
      <c r="E150" s="2"/>
      <c r="F150" s="2"/>
      <c r="G150" s="2"/>
      <c r="H150" s="2"/>
      <c r="I150" s="2"/>
      <c r="J150" s="4"/>
      <c r="L150" s="3" t="str">
        <f t="shared" si="11"/>
        <v/>
      </c>
      <c r="M150" s="2"/>
      <c r="N150" s="2"/>
      <c r="O150" s="2"/>
      <c r="P150" s="2"/>
      <c r="Q150" s="2"/>
      <c r="R150" s="2"/>
      <c r="S150" s="4"/>
      <c r="U150" s="3" t="str">
        <f t="shared" si="8"/>
        <v/>
      </c>
      <c r="V150" s="2"/>
      <c r="W150" s="2"/>
      <c r="X150" s="2"/>
      <c r="Y150" s="2"/>
      <c r="Z150" s="2"/>
      <c r="AA150" s="2"/>
      <c r="AB150" s="4"/>
      <c r="AD150" s="3" t="str">
        <f t="shared" si="9"/>
        <v/>
      </c>
      <c r="AE150" s="2"/>
      <c r="AF150" s="2"/>
      <c r="AG150" s="2"/>
      <c r="AH150" s="2"/>
      <c r="AI150" s="2"/>
      <c r="AJ150" s="2"/>
      <c r="AK150" s="4"/>
    </row>
    <row r="151" spans="3:37" x14ac:dyDescent="0.3">
      <c r="C151" s="12" t="str">
        <f t="shared" si="10"/>
        <v/>
      </c>
      <c r="D151" s="2"/>
      <c r="E151" s="2"/>
      <c r="F151" s="2"/>
      <c r="G151" s="2"/>
      <c r="H151" s="2"/>
      <c r="I151" s="2"/>
      <c r="J151" s="4"/>
      <c r="L151" s="3" t="str">
        <f t="shared" si="11"/>
        <v/>
      </c>
      <c r="M151" s="2"/>
      <c r="N151" s="2"/>
      <c r="O151" s="2"/>
      <c r="P151" s="2"/>
      <c r="Q151" s="2"/>
      <c r="R151" s="2"/>
      <c r="S151" s="4"/>
      <c r="U151" s="3" t="str">
        <f t="shared" si="8"/>
        <v/>
      </c>
      <c r="V151" s="2"/>
      <c r="W151" s="2"/>
      <c r="X151" s="2"/>
      <c r="Y151" s="2"/>
      <c r="Z151" s="2"/>
      <c r="AA151" s="2"/>
      <c r="AB151" s="4"/>
      <c r="AD151" s="3" t="str">
        <f t="shared" si="9"/>
        <v/>
      </c>
      <c r="AE151" s="2"/>
      <c r="AF151" s="2"/>
      <c r="AG151" s="2"/>
      <c r="AH151" s="2"/>
      <c r="AI151" s="2"/>
      <c r="AJ151" s="2"/>
      <c r="AK151" s="4"/>
    </row>
    <row r="152" spans="3:37" x14ac:dyDescent="0.3">
      <c r="C152" s="12" t="str">
        <f t="shared" si="10"/>
        <v/>
      </c>
      <c r="D152" s="2"/>
      <c r="E152" s="2"/>
      <c r="F152" s="2"/>
      <c r="G152" s="2"/>
      <c r="H152" s="2"/>
      <c r="I152" s="2"/>
      <c r="J152" s="4"/>
      <c r="L152" s="3" t="str">
        <f t="shared" si="11"/>
        <v/>
      </c>
      <c r="M152" s="2"/>
      <c r="N152" s="2"/>
      <c r="O152" s="2"/>
      <c r="P152" s="2"/>
      <c r="Q152" s="2"/>
      <c r="R152" s="2"/>
      <c r="S152" s="4"/>
      <c r="U152" s="3" t="str">
        <f t="shared" si="8"/>
        <v/>
      </c>
      <c r="V152" s="2"/>
      <c r="W152" s="2"/>
      <c r="X152" s="2"/>
      <c r="Y152" s="2"/>
      <c r="Z152" s="2"/>
      <c r="AA152" s="2"/>
      <c r="AB152" s="4"/>
      <c r="AD152" s="3" t="str">
        <f t="shared" si="9"/>
        <v/>
      </c>
      <c r="AE152" s="2"/>
      <c r="AF152" s="2"/>
      <c r="AG152" s="2"/>
      <c r="AH152" s="2"/>
      <c r="AI152" s="2"/>
      <c r="AJ152" s="2"/>
      <c r="AK152" s="4"/>
    </row>
    <row r="153" spans="3:37" ht="17.25" thickBot="1" x14ac:dyDescent="0.35">
      <c r="C153" s="13" t="str">
        <f t="shared" si="10"/>
        <v/>
      </c>
      <c r="D153" s="6"/>
      <c r="E153" s="6"/>
      <c r="F153" s="6"/>
      <c r="G153" s="6"/>
      <c r="H153" s="6"/>
      <c r="I153" s="6"/>
      <c r="J153" s="7"/>
      <c r="L153" s="5" t="str">
        <f t="shared" si="11"/>
        <v/>
      </c>
      <c r="M153" s="6"/>
      <c r="N153" s="6"/>
      <c r="O153" s="6"/>
      <c r="P153" s="6"/>
      <c r="Q153" s="6"/>
      <c r="R153" s="6"/>
      <c r="S153" s="7"/>
      <c r="U153" s="5" t="str">
        <f t="shared" si="8"/>
        <v/>
      </c>
      <c r="V153" s="6"/>
      <c r="W153" s="6"/>
      <c r="X153" s="6"/>
      <c r="Y153" s="6"/>
      <c r="Z153" s="6"/>
      <c r="AA153" s="6"/>
      <c r="AB153" s="7"/>
      <c r="AD153" s="5" t="str">
        <f t="shared" si="9"/>
        <v/>
      </c>
      <c r="AE153" s="6"/>
      <c r="AF153" s="6"/>
      <c r="AG153" s="6"/>
      <c r="AH153" s="6"/>
      <c r="AI153" s="6"/>
      <c r="AJ153" s="6"/>
      <c r="AK153" s="7"/>
    </row>
  </sheetData>
  <sheetProtection sheet="1" scenarios="1" formatCells="0" formatColumns="0" formatRows="0" sort="0" autoFilter="0" pivotTables="0"/>
  <phoneticPr fontId="1" type="noConversion"/>
  <dataValidations count="1">
    <dataValidation type="list" allowBlank="1" showInputMessage="1" showErrorMessage="1" sqref="E2 AF2 W2 N2" xr:uid="{00000000-0002-0000-0100-000000000000}">
      <formula1>INDIRECT($A$2)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2:B6"/>
  <sheetViews>
    <sheetView workbookViewId="0">
      <selection activeCell="B29" sqref="B29"/>
    </sheetView>
  </sheetViews>
  <sheetFormatPr defaultRowHeight="16.5" x14ac:dyDescent="0.3"/>
  <cols>
    <col min="1" max="1" width="13.75" customWidth="1"/>
    <col min="2" max="2" width="24.375" customWidth="1"/>
  </cols>
  <sheetData>
    <row r="2" spans="1:2" x14ac:dyDescent="0.3">
      <c r="A2" t="s">
        <v>0</v>
      </c>
      <c r="B2" s="1" t="str">
        <f>[1]Sheet1!C5</f>
        <v>35.189.159.65</v>
      </c>
    </row>
    <row r="3" spans="1:2" x14ac:dyDescent="0.3">
      <c r="A3" t="s">
        <v>1</v>
      </c>
      <c r="B3" s="1" t="str">
        <f>[1]Sheet1!C6</f>
        <v>ezdb</v>
      </c>
    </row>
    <row r="4" spans="1:2" x14ac:dyDescent="0.3">
      <c r="A4" t="s">
        <v>2</v>
      </c>
      <c r="B4" s="1" t="str">
        <f>[1]Sheet1!C7</f>
        <v>User_ezdb_Admin</v>
      </c>
    </row>
    <row r="5" spans="1:2" x14ac:dyDescent="0.3">
      <c r="A5" t="s">
        <v>3</v>
      </c>
      <c r="B5" s="1" t="str">
        <f>[1]Sheet1!C8</f>
        <v>f%&amp;xq+WPaQH%a7f7D%ebveLsQQYcJWg9Wd#6Ppa%KkHKFf?3aUk?Bu^aGe_#&amp;KCd*4uFJ#%Kykc#jaAgT@#UqL?pC8CSZB*9V4bAq9zY8W@Kytq^Ud!6VPR6*YADDJnZ</v>
      </c>
    </row>
    <row r="6" spans="1:2" x14ac:dyDescent="0.3">
      <c r="A6" t="s">
        <v>4</v>
      </c>
      <c r="B6" s="1" t="str">
        <f>[1]Sheet1!B2</f>
        <v>KJ</v>
      </c>
    </row>
  </sheetData>
  <sheetProtection formatCells="0" formatColumns="0" formatRows="0" sort="0" autoFilter="0" pivotTables="0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Code_Test</vt:lpstr>
      <vt:lpstr>TableList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CSCPC</dc:creator>
  <cp:lastModifiedBy>user</cp:lastModifiedBy>
  <dcterms:created xsi:type="dcterms:W3CDTF">2018-05-25T08:10:48Z</dcterms:created>
  <dcterms:modified xsi:type="dcterms:W3CDTF">2022-08-12T02:27:53Z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66cdd3cb-eb31-4441-89dd-c6229f1d229a</vt:lpwstr>
  </property>
</Properties>
</file>