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1EDF26C5-1F7E-478E-A57B-0829FF2BAAF2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4" i="1"/>
  <c r="C15" i="1"/>
  <c r="C16" i="1"/>
  <c r="C17" i="1"/>
  <c r="C18" i="1"/>
  <c r="B14" i="1"/>
  <c r="B15" i="1"/>
  <c r="B16" i="1"/>
  <c r="B17" i="1"/>
  <c r="B18" i="1"/>
  <c r="C13" i="1"/>
  <c r="B13" i="1"/>
  <c r="C11" i="1"/>
  <c r="C6" i="1"/>
  <c r="C7" i="1"/>
  <c r="C8" i="1"/>
  <c r="C9" i="1"/>
  <c r="C10" i="1"/>
  <c r="C12" i="1"/>
  <c r="B6" i="1"/>
  <c r="B7" i="1"/>
  <c r="B8" i="1"/>
  <c r="B9" i="1"/>
  <c r="B10" i="1"/>
  <c r="B11" i="1"/>
  <c r="B12" i="1"/>
  <c r="K4" i="2"/>
  <c r="K5" i="2"/>
  <c r="K6" i="2"/>
  <c r="K7" i="2"/>
  <c r="K8" i="2"/>
  <c r="K9" i="2"/>
  <c r="K10" i="2"/>
  <c r="K11" i="2"/>
  <c r="K3" i="2"/>
  <c r="K2" i="2"/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<sst xmlns="http://schemas.openxmlformats.org/spreadsheetml/2006/main" count="19169" uniqueCount="11794">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</sst>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J12" sqref="J12"/>
    </sheetView>
  </sheetViews>
  <sheetFormatPr defaultRowHeight="16.5" x14ac:dyDescent="0.3"/>
  <cols>
    <col min="1" max="1" width="20.875" customWidth="1"/>
    <col min="2" max="2" width="17.875" customWidth="1"/>
    <col min="3" max="3" width="31.1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11782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11780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  <row r="6" spans="1:9" x14ac:dyDescent="0.3">
      <c r="A6" t="s">
        <v>45</v>
      </c>
      <c r="B6" t="str">
        <f>VLOOKUP(A6,유가증권_상장사목록!$A$2:$C$822,2,0)</f>
        <v>005490</v>
      </c>
      <c r="C6" t="str">
        <f>VLOOKUP(A6,유가증권_상장사목록!$A$2:$C$822,3,0)</f>
        <v>1차 철강 제조업</v>
      </c>
      <c r="D6" s="2">
        <v>44784</v>
      </c>
      <c r="E6">
        <v>1</v>
      </c>
      <c r="G6" t="s">
        <v>11791</v>
      </c>
    </row>
    <row r="7" spans="1:9" x14ac:dyDescent="0.3">
      <c r="A7" t="s">
        <v>57</v>
      </c>
      <c r="B7" t="str">
        <f>VLOOKUP(A7,유가증권_상장사목록!$A$2:$C$822,2,0)</f>
        <v>010950</v>
      </c>
      <c r="C7" t="str">
        <f>VLOOKUP(A7,유가증권_상장사목록!$A$2:$C$822,3,0)</f>
        <v>석유 정제품 제조업</v>
      </c>
      <c r="D7" s="2">
        <v>44784</v>
      </c>
      <c r="E7">
        <v>3</v>
      </c>
      <c r="G7" t="s">
        <v>11791</v>
      </c>
    </row>
    <row r="8" spans="1:9" x14ac:dyDescent="0.3">
      <c r="A8" t="s">
        <v>59</v>
      </c>
      <c r="B8" t="str">
        <f>VLOOKUP(A8,유가증권_상장사목록!$A$2:$C$822,2,0)</f>
        <v>035250</v>
      </c>
      <c r="C8" t="str">
        <f>VLOOKUP(A8,유가증권_상장사목록!$A$2:$C$822,3,0)</f>
        <v>유원지 및 기타 오락관련 서비스업</v>
      </c>
      <c r="D8" s="2">
        <v>44784</v>
      </c>
      <c r="E8">
        <v>8</v>
      </c>
      <c r="G8" t="s">
        <v>11791</v>
      </c>
    </row>
    <row r="9" spans="1:9" x14ac:dyDescent="0.3">
      <c r="A9" t="s">
        <v>76</v>
      </c>
      <c r="B9" t="str">
        <f>VLOOKUP(A9,유가증권_상장사목록!$A$2:$C$822,2,0)</f>
        <v>001560</v>
      </c>
      <c r="C9" t="str">
        <f>VLOOKUP(A9,유가증권_상장사목록!$A$2:$C$822,3,0)</f>
        <v>기타 비금속 광물제품 제조업</v>
      </c>
      <c r="D9" s="2">
        <v>44784</v>
      </c>
      <c r="E9">
        <v>32</v>
      </c>
      <c r="G9" t="s">
        <v>11791</v>
      </c>
    </row>
    <row r="10" spans="1:9" x14ac:dyDescent="0.3">
      <c r="A10" t="s">
        <v>78</v>
      </c>
      <c r="B10" t="str">
        <f>VLOOKUP(A10,유가증권_상장사목록!$A$2:$C$822,2,0)</f>
        <v>003610</v>
      </c>
      <c r="C10" t="str">
        <f>VLOOKUP(A10,유가증권_상장사목록!$A$2:$C$822,3,0)</f>
        <v>직물직조 및 직물제품 제조업</v>
      </c>
      <c r="D10" s="2">
        <v>44784</v>
      </c>
      <c r="E10">
        <v>81</v>
      </c>
      <c r="G10" t="s">
        <v>11791</v>
      </c>
    </row>
    <row r="11" spans="1:9" x14ac:dyDescent="0.3">
      <c r="A11" t="s">
        <v>11792</v>
      </c>
      <c r="B11" t="str">
        <f>VLOOKUP(A11,유가증권_상장사목록!$A$2:$C$822,2,0)</f>
        <v>000390</v>
      </c>
      <c r="C11" t="str">
        <f>VLOOKUP(A11,유가증권_상장사목록!$A$2:$C$822,3,0)</f>
        <v>기타 화학제품 제조업</v>
      </c>
      <c r="D11" s="2">
        <v>44784</v>
      </c>
      <c r="E11">
        <v>37</v>
      </c>
      <c r="G11" t="s">
        <v>11791</v>
      </c>
    </row>
    <row r="12" spans="1:9" x14ac:dyDescent="0.3">
      <c r="A12" t="s">
        <v>90</v>
      </c>
      <c r="B12" t="str">
        <f>VLOOKUP(A12,유가증권_상장사목록!$A$2:$C$822,2,0)</f>
        <v>007590</v>
      </c>
      <c r="C12" t="str">
        <f>VLOOKUP(A12,유가증권_상장사목록!$A$2:$C$822,3,0)</f>
        <v>비료, 농약 및 살균, 살충제 제조업</v>
      </c>
      <c r="D12" s="2">
        <v>44784</v>
      </c>
      <c r="E12">
        <v>42</v>
      </c>
      <c r="G12" t="s">
        <v>11791</v>
      </c>
    </row>
    <row r="13" spans="1:9" x14ac:dyDescent="0.3">
      <c r="A13" t="s">
        <v>45</v>
      </c>
      <c r="B13" t="str">
        <f>VLOOKUP(A13,유가증권_상장사목록!$A$2:$C$822,2,0)</f>
        <v>005490</v>
      </c>
      <c r="C13" t="str">
        <f>VLOOKUP(A13,유가증권_상장사목록!$A$2:$C$822,3,0)</f>
        <v>1차 철강 제조업</v>
      </c>
      <c r="D13" s="2">
        <v>44785</v>
      </c>
      <c r="E13">
        <v>1</v>
      </c>
      <c r="G13" t="s">
        <v>11791</v>
      </c>
    </row>
    <row r="14" spans="1:9" x14ac:dyDescent="0.3">
      <c r="A14" t="s">
        <v>59</v>
      </c>
      <c r="B14" t="str">
        <f>VLOOKUP(A14,유가증권_상장사목록!$A$2:$C$822,2,0)</f>
        <v>035250</v>
      </c>
      <c r="C14" t="str">
        <f>VLOOKUP(A14,유가증권_상장사목록!$A$2:$C$822,3,0)</f>
        <v>유원지 및 기타 오락관련 서비스업</v>
      </c>
      <c r="D14" s="2">
        <v>44785</v>
      </c>
      <c r="E14">
        <v>8</v>
      </c>
      <c r="G14" t="s">
        <v>11791</v>
      </c>
    </row>
    <row r="15" spans="1:9" x14ac:dyDescent="0.3">
      <c r="A15" t="s">
        <v>76</v>
      </c>
      <c r="B15" t="str">
        <f>VLOOKUP(A15,유가증권_상장사목록!$A$2:$C$822,2,0)</f>
        <v>001560</v>
      </c>
      <c r="C15" t="str">
        <f>VLOOKUP(A15,유가증권_상장사목록!$A$2:$C$822,3,0)</f>
        <v>기타 비금속 광물제품 제조업</v>
      </c>
      <c r="D15" s="2">
        <v>44785</v>
      </c>
      <c r="E15">
        <v>31</v>
      </c>
      <c r="G15" t="s">
        <v>11791</v>
      </c>
    </row>
    <row r="16" spans="1:9" x14ac:dyDescent="0.3">
      <c r="A16" t="s">
        <v>78</v>
      </c>
      <c r="B16" t="str">
        <f>VLOOKUP(A16,유가증권_상장사목록!$A$2:$C$822,2,0)</f>
        <v>003610</v>
      </c>
      <c r="C16" t="str">
        <f>VLOOKUP(A16,유가증권_상장사목록!$A$2:$C$822,3,0)</f>
        <v>직물직조 및 직물제품 제조업</v>
      </c>
      <c r="D16" s="2">
        <v>44785</v>
      </c>
      <c r="E16">
        <v>76</v>
      </c>
      <c r="G16" t="s">
        <v>11791</v>
      </c>
    </row>
    <row r="17" spans="1:7" x14ac:dyDescent="0.3">
      <c r="A17" t="s">
        <v>80</v>
      </c>
      <c r="B17" t="str">
        <f>VLOOKUP(A17,유가증권_상장사목록!$A$2:$C$822,2,0)</f>
        <v>009680</v>
      </c>
      <c r="C17" t="str">
        <f>VLOOKUP(A17,유가증권_상장사목록!$A$2:$C$822,3,0)</f>
        <v>자동차 신품 부품 제조업</v>
      </c>
      <c r="D17" s="2">
        <v>44785</v>
      </c>
      <c r="E17">
        <v>35</v>
      </c>
      <c r="G17" t="s">
        <v>11791</v>
      </c>
    </row>
    <row r="18" spans="1:7" x14ac:dyDescent="0.3">
      <c r="A18" t="s">
        <v>95</v>
      </c>
      <c r="B18" t="str">
        <f>VLOOKUP(A18,유가증권_상장사목록!$A$2:$C$822,2,0)</f>
        <v>032560</v>
      </c>
      <c r="C18" t="str">
        <f>VLOOKUP(A18,유가증권_상장사목록!$A$2:$C$822,3,0)</f>
        <v>1차 비철금속 제조업</v>
      </c>
      <c r="D18" s="2">
        <v>44785</v>
      </c>
      <c r="E18">
        <v>38</v>
      </c>
      <c r="G18" t="s">
        <v>11791</v>
      </c>
    </row>
    <row r="19" spans="1:7" x14ac:dyDescent="0.3">
      <c r="A19" t="s">
        <v>2085</v>
      </c>
      <c r="B19" t="str">
        <f>VLOOKUP(A19,유가증권_상장사목록!$A$2:$C$822,2,0)</f>
        <v>030200</v>
      </c>
      <c r="C19" t="str">
        <f>VLOOKUP(A19,유가증권_상장사목록!$A$2:$C$822,3,0)</f>
        <v>전기 통신업</v>
      </c>
      <c r="D19" s="2">
        <v>44785</v>
      </c>
      <c r="E19">
        <v>18</v>
      </c>
      <c r="G19" t="s">
        <v>11793</v>
      </c>
    </row>
  </sheetData>
  <autoFilter ref="A1:I1" xr:uid="{00000000-0009-0000-0000-000000000000}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A1:A1048576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A23" sqref="A2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opLeftCell="A4"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J22" sqref="J22"/>
    </sheetView>
  </sheetViews>
  <sheetFormatPr defaultRowHeight="18" customHeight="1" x14ac:dyDescent="0.3"/>
  <cols>
    <col min="1" max="1" width="12.875" hidden="1" customWidth="1"/>
    <col min="2" max="2" width="14.25" customWidth="1"/>
    <col min="3" max="3" width="10.125" customWidth="1"/>
    <col min="5" max="5" width="0" hidden="1" customWidth="1"/>
    <col min="6" max="6" width="7.5" customWidth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2022-08-12T06:02:51Z</dcterms:modified>
</cp:coreProperties>
</file>