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txy\Research Module - Final Submission\Unit 7\Unit 7 and 8 Data Annexe and Datasets\"/>
    </mc:Choice>
  </mc:AlternateContent>
  <xr:revisionPtr revIDLastSave="0" documentId="13_ncr:1_{7EBB2BEE-459D-433A-86D8-0C98D868CE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ER" sheetId="1" r:id="rId1"/>
    <sheet name="desription" sheetId="2" r:id="rId2"/>
  </sheets>
  <definedNames>
    <definedName name="SUPER">SUPER!$A$1:$B$121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1" l="1"/>
  <c r="J14" i="1"/>
  <c r="G19" i="1" l="1"/>
  <c r="G18" i="1"/>
  <c r="G17" i="1"/>
  <c r="G16" i="1"/>
  <c r="G15" i="1"/>
  <c r="G14" i="1"/>
  <c r="G13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<sst xmlns="http://schemas.openxmlformats.org/spreadsheetml/2006/main" count="171" uniqueCount="36">
  <si>
    <t>Sex</t>
  </si>
  <si>
    <t>Income</t>
  </si>
  <si>
    <t>M</t>
  </si>
  <si>
    <t>F</t>
  </si>
  <si>
    <t xml:space="preserve">This data set shows the incomes of 60 male and 60 female cardholders of a certain bank's "Superplus Diamond" card. </t>
  </si>
  <si>
    <t>Variable</t>
  </si>
  <si>
    <t>Description</t>
  </si>
  <si>
    <t>The cardholder’s sex (F = female, M = male)</t>
  </si>
  <si>
    <t>The cardholder’s gross annual income (in £’000’s)</t>
  </si>
  <si>
    <t>n</t>
  </si>
  <si>
    <t>Mean</t>
  </si>
  <si>
    <t>SD</t>
  </si>
  <si>
    <t>Median</t>
  </si>
  <si>
    <t>Q1</t>
  </si>
  <si>
    <t>Q3</t>
  </si>
  <si>
    <t>IQR</t>
  </si>
  <si>
    <t>Sex M</t>
  </si>
  <si>
    <t>Sex F</t>
  </si>
  <si>
    <t>F-Test Two-Sample for Variances</t>
  </si>
  <si>
    <t>Variable 1</t>
  </si>
  <si>
    <t>Variable 2</t>
  </si>
  <si>
    <t>Variance</t>
  </si>
  <si>
    <t>Observations</t>
  </si>
  <si>
    <t>df</t>
  </si>
  <si>
    <t>P(F&lt;=f) one-tail</t>
  </si>
  <si>
    <t>F Critical one-tail</t>
  </si>
  <si>
    <t>p2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</si>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</sst>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MS Sans Serif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3" fillId="0" borderId="0" xfId="0" applyFont="1"/>
    <xf numFmtId="0" fontId="3" fillId="0" borderId="0" xfId="0" quotePrefix="1" applyFont="1" applyAlignment="1">
      <alignment horizontal="center"/>
    </xf>
    <xf numFmtId="164" fontId="3" fillId="0" borderId="0" xfId="0" quotePrefix="1" applyNumberFormat="1" applyFont="1" applyAlignment="1">
      <alignment horizontal="center"/>
    </xf>
    <xf numFmtId="0" fontId="3" fillId="0" borderId="0" xfId="1" applyFont="1"/>
    <xf numFmtId="164" fontId="3" fillId="0" borderId="0" xfId="0" applyNumberFormat="1" applyFont="1"/>
    <xf numFmtId="0" fontId="5" fillId="0" borderId="2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/>
  </cellXfs>
  <cellStyles count="2">
    <cellStyle name="Normal" xfId="0" builtinId="0"/>
    <cellStyle name="Normal 2" xfId="1" xr:uid="{8A421BF1-B16B-47CA-B021-2FCB99E5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I12" sqref="I12"/>
    </sheetView>
  </sheetViews>
  <sheetFormatPr defaultRowHeight="12.5" x14ac:dyDescent="0.25"/>
  <cols>
    <col min="1" max="8" width="8.7265625" style="5"/>
    <col min="9" max="9" width="28" style="5" bestFit="1" customWidth="1"/>
    <col min="10" max="16384" width="8.7265625" style="5"/>
  </cols>
  <sheetData>
    <row r="1" spans="1:11" ht="13" x14ac:dyDescent="0.3">
      <c r="A1" s="4" t="s">
        <v>0</v>
      </c>
      <c r="B1" s="4" t="s">
        <v>1</v>
      </c>
    </row>
    <row r="2" spans="1:11" x14ac:dyDescent="0.25">
      <c r="A2" s="6" t="s">
        <v>2</v>
      </c>
      <c r="B2" s="7">
        <v>40.6</v>
      </c>
    </row>
    <row r="3" spans="1:11" ht="13" x14ac:dyDescent="0.3">
      <c r="A3" s="6" t="s">
        <v>2</v>
      </c>
      <c r="B3" s="7">
        <v>54.6</v>
      </c>
      <c r="E3" s="3" t="s">
        <v>16</v>
      </c>
      <c r="F3" s="3" t="s">
        <v>9</v>
      </c>
      <c r="G3" s="5">
        <f>COUNT(B2:B61)</f>
        <v>60</v>
      </c>
      <c r="I3" s="5" t="s">
        <v>18</v>
      </c>
    </row>
    <row r="4" spans="1:11" ht="13.5" thickBot="1" x14ac:dyDescent="0.35">
      <c r="A4" s="6" t="s">
        <v>2</v>
      </c>
      <c r="B4" s="7">
        <v>38.6</v>
      </c>
      <c r="E4" s="8"/>
      <c r="F4" s="3" t="s">
        <v>10</v>
      </c>
      <c r="G4" s="9">
        <f>AVERAGE(B2:B61)</f>
        <v>52.913333333333334</v>
      </c>
    </row>
    <row r="5" spans="1:11" ht="13" x14ac:dyDescent="0.3">
      <c r="A5" s="6" t="s">
        <v>2</v>
      </c>
      <c r="B5" s="7">
        <v>58.2</v>
      </c>
      <c r="E5" s="8"/>
      <c r="F5" s="3" t="s">
        <v>11</v>
      </c>
      <c r="G5" s="5">
        <f>STDEV(B2:B61)</f>
        <v>15.268561548207883</v>
      </c>
      <c r="I5" s="10"/>
      <c r="J5" s="10" t="s">
        <v>19</v>
      </c>
      <c r="K5" s="10" t="s">
        <v>20</v>
      </c>
    </row>
    <row r="6" spans="1:11" ht="13" x14ac:dyDescent="0.3">
      <c r="A6" s="6" t="s">
        <v>2</v>
      </c>
      <c r="B6" s="7">
        <v>34.6</v>
      </c>
      <c r="E6" s="8"/>
      <c r="F6" s="3" t="s">
        <v>12</v>
      </c>
      <c r="G6" s="9">
        <f>MEDIAN(B2:B61)</f>
        <v>52.05</v>
      </c>
      <c r="I6" s="11" t="s">
        <v>10</v>
      </c>
      <c r="J6" s="11">
        <v>52.913333333333334</v>
      </c>
      <c r="K6" s="11">
        <v>44.233333333333348</v>
      </c>
    </row>
    <row r="7" spans="1:11" ht="13" x14ac:dyDescent="0.3">
      <c r="A7" s="6" t="s">
        <v>2</v>
      </c>
      <c r="B7" s="7">
        <v>42.9</v>
      </c>
      <c r="E7" s="8"/>
      <c r="F7" s="3" t="s">
        <v>13</v>
      </c>
      <c r="G7" s="5">
        <f>QUARTILE(B2:B61,1)</f>
        <v>40.75</v>
      </c>
      <c r="I7" s="11" t="s">
        <v>21</v>
      </c>
      <c r="J7" s="11">
        <v>233.12897175141231</v>
      </c>
      <c r="K7" s="11">
        <v>190.17581920903714</v>
      </c>
    </row>
    <row r="8" spans="1:11" ht="13" x14ac:dyDescent="0.3">
      <c r="A8" s="6" t="s">
        <v>2</v>
      </c>
      <c r="B8" s="7">
        <v>67.5</v>
      </c>
      <c r="E8" s="8"/>
      <c r="F8" s="3" t="s">
        <v>14</v>
      </c>
      <c r="G8" s="5">
        <f>QUARTILE(B2:B61,3)</f>
        <v>59.2</v>
      </c>
      <c r="I8" s="11" t="s">
        <v>22</v>
      </c>
      <c r="J8" s="11">
        <v>60</v>
      </c>
      <c r="K8" s="11">
        <v>60</v>
      </c>
    </row>
    <row r="9" spans="1:11" ht="13" x14ac:dyDescent="0.3">
      <c r="A9" s="6" t="s">
        <v>2</v>
      </c>
      <c r="B9" s="7">
        <v>79.8</v>
      </c>
      <c r="E9" s="8"/>
      <c r="F9" s="3" t="s">
        <v>15</v>
      </c>
      <c r="G9" s="5">
        <f>G8-G7</f>
        <v>18.450000000000003</v>
      </c>
      <c r="I9" s="11" t="s">
        <v>23</v>
      </c>
      <c r="J9" s="11">
        <v>59</v>
      </c>
      <c r="K9" s="11">
        <v>59</v>
      </c>
    </row>
    <row r="10" spans="1:11" x14ac:dyDescent="0.25">
      <c r="A10" s="6" t="s">
        <v>2</v>
      </c>
      <c r="B10" s="7">
        <v>54.4</v>
      </c>
      <c r="E10" s="8"/>
      <c r="F10" s="8"/>
      <c r="I10" s="11" t="s">
        <v>3</v>
      </c>
      <c r="J10" s="11">
        <v>1.2258602209314633</v>
      </c>
      <c r="K10" s="11"/>
    </row>
    <row r="11" spans="1:11" x14ac:dyDescent="0.25">
      <c r="A11" s="6" t="s">
        <v>2</v>
      </c>
      <c r="B11" s="7">
        <v>47.3</v>
      </c>
      <c r="E11" s="8"/>
      <c r="F11" s="8"/>
      <c r="I11" s="11" t="s">
        <v>24</v>
      </c>
      <c r="J11" s="11">
        <v>0.21824624019180686</v>
      </c>
      <c r="K11" s="11"/>
    </row>
    <row r="12" spans="1:11" ht="13" thickBot="1" x14ac:dyDescent="0.3">
      <c r="A12" s="6" t="s">
        <v>2</v>
      </c>
      <c r="B12" s="7">
        <v>66.400000000000006</v>
      </c>
      <c r="E12" s="8"/>
      <c r="F12" s="8"/>
      <c r="I12" s="12" t="s">
        <v>25</v>
      </c>
      <c r="J12" s="12">
        <v>1.5399566074040778</v>
      </c>
      <c r="K12" s="12"/>
    </row>
    <row r="13" spans="1:11" ht="13" x14ac:dyDescent="0.3">
      <c r="A13" s="6" t="s">
        <v>2</v>
      </c>
      <c r="B13" s="7">
        <v>69</v>
      </c>
      <c r="E13" s="3" t="s">
        <v>17</v>
      </c>
      <c r="F13" s="3" t="s">
        <v>9</v>
      </c>
      <c r="G13" s="5">
        <f>COUNT(B62:B121)</f>
        <v>60</v>
      </c>
    </row>
    <row r="14" spans="1:11" ht="13" x14ac:dyDescent="0.3">
      <c r="A14" s="6" t="s">
        <v>2</v>
      </c>
      <c r="B14" s="7">
        <v>62</v>
      </c>
      <c r="E14" s="8"/>
      <c r="F14" s="3" t="s">
        <v>10</v>
      </c>
      <c r="G14" s="9">
        <f>AVERAGE(B62:B121)</f>
        <v>44.233333333333348</v>
      </c>
      <c r="I14" s="5" t="s">
        <v>26</v>
      </c>
      <c r="J14" s="5">
        <f>2*J11</f>
        <v>0.43649248038361371</v>
      </c>
    </row>
    <row r="15" spans="1:11" ht="13" x14ac:dyDescent="0.3">
      <c r="A15" s="6" t="s">
        <v>2</v>
      </c>
      <c r="B15" s="7">
        <v>52.5</v>
      </c>
      <c r="E15" s="8"/>
      <c r="F15" s="3" t="s">
        <v>11</v>
      </c>
      <c r="G15" s="5">
        <f>STDEV(B62:B121)</f>
        <v>13.790424910387538</v>
      </c>
    </row>
    <row r="16" spans="1:11" ht="13" x14ac:dyDescent="0.3">
      <c r="A16" s="6" t="s">
        <v>2</v>
      </c>
      <c r="B16" s="7">
        <v>72.599999999999994</v>
      </c>
      <c r="E16" s="8"/>
      <c r="F16" s="3" t="s">
        <v>12</v>
      </c>
      <c r="G16" s="9">
        <f>MEDIAN(B62:B121)</f>
        <v>38.150000000000006</v>
      </c>
    </row>
    <row r="17" spans="1:11" ht="13" x14ac:dyDescent="0.3">
      <c r="A17" s="6" t="s">
        <v>2</v>
      </c>
      <c r="B17" s="7">
        <v>52.4</v>
      </c>
      <c r="E17" s="8"/>
      <c r="F17" s="3" t="s">
        <v>13</v>
      </c>
      <c r="G17" s="5">
        <f>QUARTILE(B62:B121,1)</f>
        <v>33.325000000000003</v>
      </c>
      <c r="I17" s="5" t="s">
        <v>27</v>
      </c>
    </row>
    <row r="18" spans="1:11" ht="13.5" thickBot="1" x14ac:dyDescent="0.35">
      <c r="A18" s="6" t="s">
        <v>2</v>
      </c>
      <c r="B18" s="7">
        <v>59.5</v>
      </c>
      <c r="E18" s="8"/>
      <c r="F18" s="3" t="s">
        <v>14</v>
      </c>
      <c r="G18" s="5">
        <f>QUARTILE(B62:B121,3)</f>
        <v>52.725000000000001</v>
      </c>
    </row>
    <row r="19" spans="1:11" ht="13" x14ac:dyDescent="0.3">
      <c r="A19" s="6" t="s">
        <v>2</v>
      </c>
      <c r="B19" s="7">
        <v>59.1</v>
      </c>
      <c r="E19" s="8"/>
      <c r="F19" s="3" t="s">
        <v>15</v>
      </c>
      <c r="G19" s="5">
        <f>G18-G17</f>
        <v>19.399999999999999</v>
      </c>
      <c r="I19" s="10"/>
      <c r="J19" s="10" t="s">
        <v>19</v>
      </c>
      <c r="K19" s="10" t="s">
        <v>20</v>
      </c>
    </row>
    <row r="20" spans="1:11" x14ac:dyDescent="0.25">
      <c r="A20" s="6" t="s">
        <v>2</v>
      </c>
      <c r="B20" s="7">
        <v>36.700000000000003</v>
      </c>
      <c r="I20" s="11" t="s">
        <v>10</v>
      </c>
      <c r="J20" s="11">
        <v>52.913333333333334</v>
      </c>
      <c r="K20" s="11">
        <v>44.233333333333348</v>
      </c>
    </row>
    <row r="21" spans="1:11" x14ac:dyDescent="0.25">
      <c r="A21" s="6" t="s">
        <v>2</v>
      </c>
      <c r="B21" s="7">
        <v>54.6</v>
      </c>
      <c r="I21" s="11" t="s">
        <v>21</v>
      </c>
      <c r="J21" s="11">
        <v>233.12897175141231</v>
      </c>
      <c r="K21" s="11">
        <v>190.17581920903714</v>
      </c>
    </row>
    <row r="22" spans="1:11" x14ac:dyDescent="0.25">
      <c r="A22" s="6" t="s">
        <v>2</v>
      </c>
      <c r="B22" s="7">
        <v>52.1</v>
      </c>
      <c r="I22" s="11" t="s">
        <v>22</v>
      </c>
      <c r="J22" s="11">
        <v>60</v>
      </c>
      <c r="K22" s="11">
        <v>60</v>
      </c>
    </row>
    <row r="23" spans="1:11" x14ac:dyDescent="0.25">
      <c r="A23" s="6" t="s">
        <v>2</v>
      </c>
      <c r="B23" s="7">
        <v>49.9</v>
      </c>
      <c r="I23" s="11" t="s">
        <v>28</v>
      </c>
      <c r="J23" s="11">
        <v>211.65239548022473</v>
      </c>
      <c r="K23" s="11"/>
    </row>
    <row r="24" spans="1:11" x14ac:dyDescent="0.25">
      <c r="A24" s="6" t="s">
        <v>2</v>
      </c>
      <c r="B24" s="7">
        <v>52</v>
      </c>
      <c r="I24" s="11" t="s">
        <v>29</v>
      </c>
      <c r="J24" s="11">
        <v>0</v>
      </c>
      <c r="K24" s="11"/>
    </row>
    <row r="25" spans="1:11" x14ac:dyDescent="0.25">
      <c r="A25" s="6" t="s">
        <v>2</v>
      </c>
      <c r="B25" s="7">
        <v>47.1</v>
      </c>
      <c r="I25" s="11" t="s">
        <v>23</v>
      </c>
      <c r="J25" s="11">
        <v>118</v>
      </c>
      <c r="K25" s="11"/>
    </row>
    <row r="26" spans="1:11" x14ac:dyDescent="0.25">
      <c r="A26" s="6" t="s">
        <v>2</v>
      </c>
      <c r="B26" s="7">
        <v>40.799999999999997</v>
      </c>
      <c r="I26" s="11" t="s">
        <v>30</v>
      </c>
      <c r="J26" s="11">
        <v>3.2679000007098575</v>
      </c>
      <c r="K26" s="11"/>
    </row>
    <row r="27" spans="1:11" x14ac:dyDescent="0.25">
      <c r="A27" s="6" t="s">
        <v>2</v>
      </c>
      <c r="B27" s="7">
        <v>36.5</v>
      </c>
      <c r="I27" s="11" t="s">
        <v>31</v>
      </c>
      <c r="J27" s="11">
        <v>7.0973521258426027E-4</v>
      </c>
      <c r="K27" s="11"/>
    </row>
    <row r="28" spans="1:11" x14ac:dyDescent="0.25">
      <c r="A28" s="6" t="s">
        <v>2</v>
      </c>
      <c r="B28" s="7">
        <v>57.1</v>
      </c>
      <c r="I28" s="11" t="s">
        <v>32</v>
      </c>
      <c r="J28" s="11">
        <v>1.6578695221106927</v>
      </c>
      <c r="K28" s="11"/>
    </row>
    <row r="29" spans="1:11" x14ac:dyDescent="0.25">
      <c r="A29" s="6" t="s">
        <v>2</v>
      </c>
      <c r="B29" s="7">
        <v>54.1</v>
      </c>
      <c r="I29" s="11" t="s">
        <v>33</v>
      </c>
      <c r="J29" s="11">
        <v>1.4194704251685205E-3</v>
      </c>
      <c r="K29" s="11"/>
    </row>
    <row r="30" spans="1:11" ht="13" thickBot="1" x14ac:dyDescent="0.3">
      <c r="A30" s="6" t="s">
        <v>2</v>
      </c>
      <c r="B30" s="7">
        <v>32.4</v>
      </c>
      <c r="I30" s="12" t="s">
        <v>34</v>
      </c>
      <c r="J30" s="12">
        <v>1.9802722492729716</v>
      </c>
      <c r="K30" s="12"/>
    </row>
    <row r="31" spans="1:11" x14ac:dyDescent="0.25">
      <c r="A31" s="6" t="s">
        <v>2</v>
      </c>
      <c r="B31" s="7">
        <v>34.9</v>
      </c>
    </row>
    <row r="32" spans="1:11" x14ac:dyDescent="0.25">
      <c r="A32" s="6" t="s">
        <v>2</v>
      </c>
      <c r="B32" s="7">
        <v>64.099999999999994</v>
      </c>
      <c r="I32" s="5" t="s">
        <v>35</v>
      </c>
      <c r="J32" s="5">
        <f>J20-K20</f>
        <v>8.6799999999999855</v>
      </c>
    </row>
    <row r="33" spans="1:2" x14ac:dyDescent="0.25">
      <c r="A33" s="6" t="s">
        <v>2</v>
      </c>
      <c r="B33" s="7">
        <v>54</v>
      </c>
    </row>
    <row r="34" spans="1:2" x14ac:dyDescent="0.25">
      <c r="A34" s="6" t="s">
        <v>2</v>
      </c>
      <c r="B34" s="7">
        <v>51.5</v>
      </c>
    </row>
    <row r="35" spans="1:2" x14ac:dyDescent="0.25">
      <c r="A35" s="6" t="s">
        <v>2</v>
      </c>
      <c r="B35" s="7">
        <v>50.8</v>
      </c>
    </row>
    <row r="36" spans="1:2" x14ac:dyDescent="0.25">
      <c r="A36" s="6" t="s">
        <v>2</v>
      </c>
      <c r="B36" s="7">
        <v>45.1</v>
      </c>
    </row>
    <row r="37" spans="1:2" x14ac:dyDescent="0.25">
      <c r="A37" s="6" t="s">
        <v>2</v>
      </c>
      <c r="B37" s="7">
        <v>81.5</v>
      </c>
    </row>
    <row r="38" spans="1:2" x14ac:dyDescent="0.25">
      <c r="A38" s="6" t="s">
        <v>2</v>
      </c>
      <c r="B38" s="7">
        <v>70.400000000000006</v>
      </c>
    </row>
    <row r="39" spans="1:2" x14ac:dyDescent="0.25">
      <c r="A39" s="6" t="s">
        <v>2</v>
      </c>
      <c r="B39" s="7">
        <v>39.200000000000003</v>
      </c>
    </row>
    <row r="40" spans="1:2" x14ac:dyDescent="0.25">
      <c r="A40" s="6" t="s">
        <v>2</v>
      </c>
      <c r="B40" s="7">
        <v>45.2</v>
      </c>
    </row>
    <row r="41" spans="1:2" x14ac:dyDescent="0.25">
      <c r="A41" s="6" t="s">
        <v>2</v>
      </c>
      <c r="B41" s="7">
        <v>80.900000000000006</v>
      </c>
    </row>
    <row r="42" spans="1:2" x14ac:dyDescent="0.25">
      <c r="A42" s="6" t="s">
        <v>2</v>
      </c>
      <c r="B42" s="7">
        <v>48.6</v>
      </c>
    </row>
    <row r="43" spans="1:2" x14ac:dyDescent="0.25">
      <c r="A43" s="6" t="s">
        <v>2</v>
      </c>
      <c r="B43" s="7">
        <v>31</v>
      </c>
    </row>
    <row r="44" spans="1:2" x14ac:dyDescent="0.25">
      <c r="A44" s="6" t="s">
        <v>2</v>
      </c>
      <c r="B44" s="7">
        <v>32.1</v>
      </c>
    </row>
    <row r="45" spans="1:2" x14ac:dyDescent="0.25">
      <c r="A45" s="6" t="s">
        <v>2</v>
      </c>
      <c r="B45" s="7">
        <v>33.9</v>
      </c>
    </row>
    <row r="46" spans="1:2" x14ac:dyDescent="0.25">
      <c r="A46" s="6" t="s">
        <v>2</v>
      </c>
      <c r="B46" s="7">
        <v>31.3</v>
      </c>
    </row>
    <row r="47" spans="1:2" x14ac:dyDescent="0.25">
      <c r="A47" s="6" t="s">
        <v>2</v>
      </c>
      <c r="B47" s="7">
        <v>51</v>
      </c>
    </row>
    <row r="48" spans="1:2" x14ac:dyDescent="0.25">
      <c r="A48" s="6" t="s">
        <v>2</v>
      </c>
      <c r="B48" s="7">
        <v>53.4</v>
      </c>
    </row>
    <row r="49" spans="1:2" x14ac:dyDescent="0.25">
      <c r="A49" s="6" t="s">
        <v>2</v>
      </c>
      <c r="B49" s="7">
        <v>58.3</v>
      </c>
    </row>
    <row r="50" spans="1:2" x14ac:dyDescent="0.25">
      <c r="A50" s="6" t="s">
        <v>2</v>
      </c>
      <c r="B50" s="7">
        <v>31.4</v>
      </c>
    </row>
    <row r="51" spans="1:2" x14ac:dyDescent="0.25">
      <c r="A51" s="6" t="s">
        <v>2</v>
      </c>
      <c r="B51" s="7">
        <v>56.3</v>
      </c>
    </row>
    <row r="52" spans="1:2" x14ac:dyDescent="0.25">
      <c r="A52" s="6" t="s">
        <v>2</v>
      </c>
      <c r="B52" s="7">
        <v>41</v>
      </c>
    </row>
    <row r="53" spans="1:2" x14ac:dyDescent="0.25">
      <c r="A53" s="6" t="s">
        <v>2</v>
      </c>
      <c r="B53" s="7">
        <v>47.9</v>
      </c>
    </row>
    <row r="54" spans="1:2" x14ac:dyDescent="0.25">
      <c r="A54" s="6" t="s">
        <v>2</v>
      </c>
      <c r="B54" s="7">
        <v>51.4</v>
      </c>
    </row>
    <row r="55" spans="1:2" x14ac:dyDescent="0.25">
      <c r="A55" s="6" t="s">
        <v>2</v>
      </c>
      <c r="B55" s="7">
        <v>33.1</v>
      </c>
    </row>
    <row r="56" spans="1:2" x14ac:dyDescent="0.25">
      <c r="A56" s="6" t="s">
        <v>2</v>
      </c>
      <c r="B56" s="7">
        <v>74.900000000000006</v>
      </c>
    </row>
    <row r="57" spans="1:2" x14ac:dyDescent="0.25">
      <c r="A57" s="6" t="s">
        <v>2</v>
      </c>
      <c r="B57" s="7">
        <v>77.2</v>
      </c>
    </row>
    <row r="58" spans="1:2" x14ac:dyDescent="0.25">
      <c r="A58" s="6" t="s">
        <v>2</v>
      </c>
      <c r="B58" s="7">
        <v>57.9</v>
      </c>
    </row>
    <row r="59" spans="1:2" x14ac:dyDescent="0.25">
      <c r="A59" s="6" t="s">
        <v>2</v>
      </c>
      <c r="B59" s="7">
        <v>80.099999999999994</v>
      </c>
    </row>
    <row r="60" spans="1:2" x14ac:dyDescent="0.25">
      <c r="A60" s="6" t="s">
        <v>2</v>
      </c>
      <c r="B60" s="7">
        <v>40.200000000000003</v>
      </c>
    </row>
    <row r="61" spans="1:2" x14ac:dyDescent="0.25">
      <c r="A61" s="6" t="s">
        <v>2</v>
      </c>
      <c r="B61" s="7">
        <v>100.9</v>
      </c>
    </row>
    <row r="62" spans="1:2" x14ac:dyDescent="0.25">
      <c r="A62" s="6" t="s">
        <v>3</v>
      </c>
      <c r="B62" s="7">
        <v>33.1</v>
      </c>
    </row>
    <row r="63" spans="1:2" x14ac:dyDescent="0.25">
      <c r="A63" s="6" t="s">
        <v>3</v>
      </c>
      <c r="B63" s="7">
        <v>35.799999999999997</v>
      </c>
    </row>
    <row r="64" spans="1:2" x14ac:dyDescent="0.25">
      <c r="A64" s="6" t="s">
        <v>3</v>
      </c>
      <c r="B64" s="7">
        <v>68.8</v>
      </c>
    </row>
    <row r="65" spans="1:2" x14ac:dyDescent="0.25">
      <c r="A65" s="6" t="s">
        <v>3</v>
      </c>
      <c r="B65" s="7">
        <v>31.6</v>
      </c>
    </row>
    <row r="66" spans="1:2" x14ac:dyDescent="0.25">
      <c r="A66" s="6" t="s">
        <v>3</v>
      </c>
      <c r="B66" s="7">
        <v>38.200000000000003</v>
      </c>
    </row>
    <row r="67" spans="1:2" x14ac:dyDescent="0.25">
      <c r="A67" s="6" t="s">
        <v>3</v>
      </c>
      <c r="B67" s="7">
        <v>42</v>
      </c>
    </row>
    <row r="68" spans="1:2" x14ac:dyDescent="0.25">
      <c r="A68" s="6" t="s">
        <v>3</v>
      </c>
      <c r="B68" s="7">
        <v>33.4</v>
      </c>
    </row>
    <row r="69" spans="1:2" x14ac:dyDescent="0.25">
      <c r="A69" s="6" t="s">
        <v>3</v>
      </c>
      <c r="B69" s="7">
        <v>50.3</v>
      </c>
    </row>
    <row r="70" spans="1:2" x14ac:dyDescent="0.25">
      <c r="A70" s="6" t="s">
        <v>3</v>
      </c>
      <c r="B70" s="7">
        <v>39.6</v>
      </c>
    </row>
    <row r="71" spans="1:2" x14ac:dyDescent="0.25">
      <c r="A71" s="6" t="s">
        <v>3</v>
      </c>
      <c r="B71" s="7">
        <v>30.7</v>
      </c>
    </row>
    <row r="72" spans="1:2" x14ac:dyDescent="0.25">
      <c r="A72" s="6" t="s">
        <v>3</v>
      </c>
      <c r="B72" s="7">
        <v>31.3</v>
      </c>
    </row>
    <row r="73" spans="1:2" x14ac:dyDescent="0.25">
      <c r="A73" s="6" t="s">
        <v>3</v>
      </c>
      <c r="B73" s="7">
        <v>61.3</v>
      </c>
    </row>
    <row r="74" spans="1:2" x14ac:dyDescent="0.25">
      <c r="A74" s="6" t="s">
        <v>3</v>
      </c>
      <c r="B74" s="7">
        <v>30</v>
      </c>
    </row>
    <row r="75" spans="1:2" x14ac:dyDescent="0.25">
      <c r="A75" s="6" t="s">
        <v>3</v>
      </c>
      <c r="B75" s="7">
        <v>38.1</v>
      </c>
    </row>
    <row r="76" spans="1:2" x14ac:dyDescent="0.25">
      <c r="A76" s="6" t="s">
        <v>3</v>
      </c>
      <c r="B76" s="7">
        <v>56.4</v>
      </c>
    </row>
    <row r="77" spans="1:2" x14ac:dyDescent="0.25">
      <c r="A77" s="6" t="s">
        <v>3</v>
      </c>
      <c r="B77" s="7">
        <v>35.700000000000003</v>
      </c>
    </row>
    <row r="78" spans="1:2" x14ac:dyDescent="0.25">
      <c r="A78" s="6" t="s">
        <v>3</v>
      </c>
      <c r="B78" s="7">
        <v>31.3</v>
      </c>
    </row>
    <row r="79" spans="1:2" x14ac:dyDescent="0.25">
      <c r="A79" s="6" t="s">
        <v>3</v>
      </c>
      <c r="B79" s="7">
        <v>40.4</v>
      </c>
    </row>
    <row r="80" spans="1:2" x14ac:dyDescent="0.25">
      <c r="A80" s="6" t="s">
        <v>3</v>
      </c>
      <c r="B80" s="7">
        <v>32.1</v>
      </c>
    </row>
    <row r="81" spans="1:2" x14ac:dyDescent="0.25">
      <c r="A81" s="6" t="s">
        <v>3</v>
      </c>
      <c r="B81" s="7">
        <v>66.400000000000006</v>
      </c>
    </row>
    <row r="82" spans="1:2" x14ac:dyDescent="0.25">
      <c r="A82" s="6" t="s">
        <v>3</v>
      </c>
      <c r="B82" s="7">
        <v>36.9</v>
      </c>
    </row>
    <row r="83" spans="1:2" x14ac:dyDescent="0.25">
      <c r="A83" s="6" t="s">
        <v>3</v>
      </c>
      <c r="B83" s="7">
        <v>35.9</v>
      </c>
    </row>
    <row r="84" spans="1:2" x14ac:dyDescent="0.25">
      <c r="A84" s="6" t="s">
        <v>3</v>
      </c>
      <c r="B84" s="7">
        <v>49.6</v>
      </c>
    </row>
    <row r="85" spans="1:2" x14ac:dyDescent="0.25">
      <c r="A85" s="6" t="s">
        <v>3</v>
      </c>
      <c r="B85" s="7">
        <v>62.8</v>
      </c>
    </row>
    <row r="86" spans="1:2" x14ac:dyDescent="0.25">
      <c r="A86" s="6" t="s">
        <v>3</v>
      </c>
      <c r="B86" s="7">
        <v>44.6</v>
      </c>
    </row>
    <row r="87" spans="1:2" x14ac:dyDescent="0.25">
      <c r="A87" s="6" t="s">
        <v>3</v>
      </c>
      <c r="B87" s="7">
        <v>32.5</v>
      </c>
    </row>
    <row r="88" spans="1:2" x14ac:dyDescent="0.25">
      <c r="A88" s="6" t="s">
        <v>3</v>
      </c>
      <c r="B88" s="7">
        <v>33.4</v>
      </c>
    </row>
    <row r="89" spans="1:2" x14ac:dyDescent="0.25">
      <c r="A89" s="6" t="s">
        <v>3</v>
      </c>
      <c r="B89" s="7">
        <v>55.3</v>
      </c>
    </row>
    <row r="90" spans="1:2" x14ac:dyDescent="0.25">
      <c r="A90" s="6" t="s">
        <v>3</v>
      </c>
      <c r="B90" s="7">
        <v>62.7</v>
      </c>
    </row>
    <row r="91" spans="1:2" x14ac:dyDescent="0.25">
      <c r="A91" s="6" t="s">
        <v>3</v>
      </c>
      <c r="B91" s="7">
        <v>54.4</v>
      </c>
    </row>
    <row r="92" spans="1:2" x14ac:dyDescent="0.25">
      <c r="A92" s="6" t="s">
        <v>3</v>
      </c>
      <c r="B92" s="7">
        <v>30.8</v>
      </c>
    </row>
    <row r="93" spans="1:2" x14ac:dyDescent="0.25">
      <c r="A93" s="6" t="s">
        <v>3</v>
      </c>
      <c r="B93" s="7">
        <v>49.1</v>
      </c>
    </row>
    <row r="94" spans="1:2" x14ac:dyDescent="0.25">
      <c r="A94" s="6" t="s">
        <v>3</v>
      </c>
      <c r="B94" s="7">
        <v>41.9</v>
      </c>
    </row>
    <row r="95" spans="1:2" x14ac:dyDescent="0.25">
      <c r="A95" s="6" t="s">
        <v>3</v>
      </c>
      <c r="B95" s="7">
        <v>32.5</v>
      </c>
    </row>
    <row r="96" spans="1:2" x14ac:dyDescent="0.25">
      <c r="A96" s="6" t="s">
        <v>3</v>
      </c>
      <c r="B96" s="7">
        <v>35.200000000000003</v>
      </c>
    </row>
    <row r="97" spans="1:2" x14ac:dyDescent="0.25">
      <c r="A97" s="6" t="s">
        <v>3</v>
      </c>
      <c r="B97" s="7">
        <v>47.4</v>
      </c>
    </row>
    <row r="98" spans="1:2" x14ac:dyDescent="0.25">
      <c r="A98" s="6" t="s">
        <v>3</v>
      </c>
      <c r="B98" s="7">
        <v>60.7</v>
      </c>
    </row>
    <row r="99" spans="1:2" x14ac:dyDescent="0.25">
      <c r="A99" s="6" t="s">
        <v>3</v>
      </c>
      <c r="B99" s="7">
        <v>33</v>
      </c>
    </row>
    <row r="100" spans="1:2" x14ac:dyDescent="0.25">
      <c r="A100" s="6" t="s">
        <v>3</v>
      </c>
      <c r="B100" s="7">
        <v>43.3</v>
      </c>
    </row>
    <row r="101" spans="1:2" x14ac:dyDescent="0.25">
      <c r="A101" s="6" t="s">
        <v>3</v>
      </c>
      <c r="B101" s="7">
        <v>34.799999999999997</v>
      </c>
    </row>
    <row r="102" spans="1:2" x14ac:dyDescent="0.25">
      <c r="A102" s="6" t="s">
        <v>3</v>
      </c>
      <c r="B102" s="7">
        <v>36</v>
      </c>
    </row>
    <row r="103" spans="1:2" x14ac:dyDescent="0.25">
      <c r="A103" s="6" t="s">
        <v>3</v>
      </c>
      <c r="B103" s="7">
        <v>51.6</v>
      </c>
    </row>
    <row r="104" spans="1:2" x14ac:dyDescent="0.25">
      <c r="A104" s="6" t="s">
        <v>3</v>
      </c>
      <c r="B104" s="7">
        <v>31.9</v>
      </c>
    </row>
    <row r="105" spans="1:2" x14ac:dyDescent="0.25">
      <c r="A105" s="6" t="s">
        <v>3</v>
      </c>
      <c r="B105" s="7">
        <v>34.1</v>
      </c>
    </row>
    <row r="106" spans="1:2" x14ac:dyDescent="0.25">
      <c r="A106" s="6" t="s">
        <v>3</v>
      </c>
      <c r="B106" s="7">
        <v>78.400000000000006</v>
      </c>
    </row>
    <row r="107" spans="1:2" x14ac:dyDescent="0.25">
      <c r="A107" s="6" t="s">
        <v>3</v>
      </c>
      <c r="B107" s="7">
        <v>30.4</v>
      </c>
    </row>
    <row r="108" spans="1:2" x14ac:dyDescent="0.25">
      <c r="A108" s="6" t="s">
        <v>3</v>
      </c>
      <c r="B108" s="7">
        <v>45.3</v>
      </c>
    </row>
    <row r="109" spans="1:2" x14ac:dyDescent="0.25">
      <c r="A109" s="6" t="s">
        <v>3</v>
      </c>
      <c r="B109" s="7">
        <v>52.6</v>
      </c>
    </row>
    <row r="110" spans="1:2" x14ac:dyDescent="0.25">
      <c r="A110" s="6" t="s">
        <v>3</v>
      </c>
      <c r="B110" s="7">
        <v>30.3</v>
      </c>
    </row>
    <row r="111" spans="1:2" x14ac:dyDescent="0.25">
      <c r="A111" s="6" t="s">
        <v>3</v>
      </c>
      <c r="B111" s="7">
        <v>36.6</v>
      </c>
    </row>
    <row r="112" spans="1:2" x14ac:dyDescent="0.25">
      <c r="A112" s="6" t="s">
        <v>3</v>
      </c>
      <c r="B112" s="7">
        <v>53.1</v>
      </c>
    </row>
    <row r="113" spans="1:2" x14ac:dyDescent="0.25">
      <c r="A113" s="6" t="s">
        <v>3</v>
      </c>
      <c r="B113" s="7">
        <v>36.5</v>
      </c>
    </row>
    <row r="114" spans="1:2" x14ac:dyDescent="0.25">
      <c r="A114" s="6" t="s">
        <v>3</v>
      </c>
      <c r="B114" s="7">
        <v>37.799999999999997</v>
      </c>
    </row>
    <row r="115" spans="1:2" x14ac:dyDescent="0.25">
      <c r="A115" s="6" t="s">
        <v>3</v>
      </c>
      <c r="B115" s="7">
        <v>34</v>
      </c>
    </row>
    <row r="116" spans="1:2" x14ac:dyDescent="0.25">
      <c r="A116" s="6" t="s">
        <v>3</v>
      </c>
      <c r="B116" s="7">
        <v>69.3</v>
      </c>
    </row>
    <row r="117" spans="1:2" x14ac:dyDescent="0.25">
      <c r="A117" s="6" t="s">
        <v>3</v>
      </c>
      <c r="B117" s="7">
        <v>77.2</v>
      </c>
    </row>
    <row r="118" spans="1:2" x14ac:dyDescent="0.25">
      <c r="A118" s="6" t="s">
        <v>3</v>
      </c>
      <c r="B118" s="7">
        <v>32.6</v>
      </c>
    </row>
    <row r="119" spans="1:2" x14ac:dyDescent="0.25">
      <c r="A119" s="6" t="s">
        <v>3</v>
      </c>
      <c r="B119" s="7">
        <v>82.9</v>
      </c>
    </row>
    <row r="120" spans="1:2" x14ac:dyDescent="0.25">
      <c r="A120" s="6" t="s">
        <v>3</v>
      </c>
      <c r="B120" s="7">
        <v>42.3</v>
      </c>
    </row>
    <row r="121" spans="1:2" x14ac:dyDescent="0.25">
      <c r="A121" s="6" t="s">
        <v>3</v>
      </c>
      <c r="B121" s="7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ignoredErrors>
    <ignoredError sqref="G3:G8 G13:G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I12" sqref="I12"/>
    </sheetView>
  </sheetViews>
  <sheetFormatPr defaultRowHeight="13" x14ac:dyDescent="0.3"/>
  <sheetData>
    <row r="1" spans="1:3" ht="14.5" x14ac:dyDescent="0.3">
      <c r="A1" s="1" t="s">
        <v>4</v>
      </c>
    </row>
    <row r="2" spans="1:3" ht="14.5" x14ac:dyDescent="0.3">
      <c r="A2" s="2" t="s">
        <v>5</v>
      </c>
      <c r="B2" s="2" t="s">
        <v>6</v>
      </c>
    </row>
    <row r="3" spans="1:3" ht="14.5" x14ac:dyDescent="0.3">
      <c r="A3" s="1" t="s">
        <v>0</v>
      </c>
      <c r="C3" s="1" t="s">
        <v>7</v>
      </c>
    </row>
    <row r="4" spans="1:3" ht="14.5" x14ac:dyDescent="0.3">
      <c r="A4" s="1" t="s">
        <v>1</v>
      </c>
      <c r="B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SUPER</vt:lpstr>
      <vt:lpstr>desription</vt:lpstr>
      <vt:lpstr>SUPER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Fiqki Haidar Amrulloh</cp:lastModifiedBy>
  <dcterms:created xsi:type="dcterms:W3CDTF">2006-09-16T09:36:00Z</dcterms:created>
  <dcterms:modified xsi:type="dcterms:W3CDTF">2025-10-20T09:01:15Z</dcterms:modified>
</cp:coreProperties>
</file>