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240" yWindow="240" windowWidth="25360" windowHeight="18780" tabRatio="500"/>
  </bookViews>
  <sheets>
    <sheet name="chordUnigrams-qualit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3" i="1"/>
  <c r="C2" i="1"/>
  <c r="F18" i="1"/>
  <c r="I18" i="1"/>
  <c r="Z18" i="1"/>
  <c r="AA18" i="1"/>
  <c r="S18" i="1"/>
  <c r="E18" i="1"/>
  <c r="T18" i="1"/>
  <c r="X18" i="1"/>
  <c r="W18" i="1"/>
  <c r="P18" i="1"/>
  <c r="M18" i="1"/>
  <c r="N18" i="1"/>
  <c r="AB18" i="1"/>
  <c r="L18" i="1"/>
  <c r="G18" i="1"/>
  <c r="Y18" i="1"/>
  <c r="D18" i="1"/>
  <c r="K18" i="1"/>
  <c r="U18" i="1"/>
  <c r="V18" i="1"/>
  <c r="H18" i="1"/>
  <c r="R18" i="1"/>
  <c r="J18" i="1"/>
  <c r="O18" i="1"/>
  <c r="Q18" i="1"/>
  <c r="AC3" i="1"/>
  <c r="AC8" i="1"/>
  <c r="AC4" i="1"/>
  <c r="AC2" i="1"/>
  <c r="AC6" i="1"/>
  <c r="AC7" i="1"/>
  <c r="AC14" i="1"/>
  <c r="AC17" i="1"/>
  <c r="AC10" i="1"/>
  <c r="AC12" i="1"/>
  <c r="AC11" i="1"/>
  <c r="AC13" i="1"/>
  <c r="AC16" i="1"/>
  <c r="AC15" i="1"/>
  <c r="AC9" i="1"/>
  <c r="AC5" i="1"/>
</calcChain>
</file>

<file path=xl/sharedStrings.xml><?xml version="1.0" encoding="utf-8"?>
<sst xmlns="http://schemas.openxmlformats.org/spreadsheetml/2006/main" count="44" uniqueCount="44">
  <si>
    <t>Song Tonic</t>
  </si>
  <si>
    <t>Chord Count</t>
  </si>
  <si>
    <t>A-maj</t>
  </si>
  <si>
    <t>Amin</t>
  </si>
  <si>
    <t>Amin7</t>
  </si>
  <si>
    <t>B-maj</t>
  </si>
  <si>
    <t>C1</t>
  </si>
  <si>
    <t>C5</t>
  </si>
  <si>
    <t>C7</t>
  </si>
  <si>
    <t>Cmaj</t>
  </si>
  <si>
    <t>Cmaj7</t>
  </si>
  <si>
    <t>Cmin</t>
  </si>
  <si>
    <t>Cmin7</t>
  </si>
  <si>
    <t>Dmaj</t>
  </si>
  <si>
    <t>Dmin</t>
  </si>
  <si>
    <t>Dmin7</t>
  </si>
  <si>
    <t>E-maj</t>
  </si>
  <si>
    <t>Emin</t>
  </si>
  <si>
    <t>Emin7</t>
  </si>
  <si>
    <t>F7</t>
  </si>
  <si>
    <t>Fmaj</t>
  </si>
  <si>
    <t>Fmaj/5</t>
  </si>
  <si>
    <t>Fmaj7</t>
  </si>
  <si>
    <t>Fmin</t>
  </si>
  <si>
    <t>G7</t>
  </si>
  <si>
    <t>Gmaj</t>
  </si>
  <si>
    <t>A</t>
  </si>
  <si>
    <t>C</t>
  </si>
  <si>
    <t>Ab</t>
  </si>
  <si>
    <t>E</t>
  </si>
  <si>
    <t>D</t>
  </si>
  <si>
    <t>G</t>
  </si>
  <si>
    <t>F</t>
  </si>
  <si>
    <t>C#</t>
  </si>
  <si>
    <t>Cb</t>
  </si>
  <si>
    <t>Bb</t>
  </si>
  <si>
    <t>Db</t>
  </si>
  <si>
    <t>Eb</t>
  </si>
  <si>
    <t>F#</t>
  </si>
  <si>
    <t>G#</t>
  </si>
  <si>
    <t>Gb</t>
  </si>
  <si>
    <t>B</t>
  </si>
  <si>
    <t>No chord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</si>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</sst>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tabSelected="1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W11" sqref="W11"/>
    </sheetView>
  </sheetViews>
  <sheetFormatPr baseColWidth="10" defaultRowHeight="15" x14ac:dyDescent="0"/>
  <sheetData>
    <row r="1" spans="1:29">
      <c r="A1" t="s">
        <v>0</v>
      </c>
      <c r="B1" t="s">
        <v>1</v>
      </c>
      <c r="C1" t="s">
        <v>43</v>
      </c>
      <c r="D1" t="s">
        <v>9</v>
      </c>
      <c r="E1" t="s">
        <v>20</v>
      </c>
      <c r="F1" t="s">
        <v>25</v>
      </c>
      <c r="G1" t="s">
        <v>11</v>
      </c>
      <c r="H1" t="s">
        <v>5</v>
      </c>
      <c r="I1" t="s">
        <v>24</v>
      </c>
      <c r="J1" t="s">
        <v>3</v>
      </c>
      <c r="K1" t="s">
        <v>8</v>
      </c>
      <c r="L1" t="s">
        <v>12</v>
      </c>
      <c r="M1" t="s">
        <v>15</v>
      </c>
      <c r="N1" t="s">
        <v>14</v>
      </c>
      <c r="O1" t="s">
        <v>2</v>
      </c>
      <c r="P1" t="s">
        <v>16</v>
      </c>
      <c r="Q1" t="s">
        <v>42</v>
      </c>
      <c r="R1" t="s">
        <v>4</v>
      </c>
      <c r="S1" t="s">
        <v>21</v>
      </c>
      <c r="T1" t="s">
        <v>19</v>
      </c>
      <c r="U1" t="s">
        <v>7</v>
      </c>
      <c r="V1" t="s">
        <v>6</v>
      </c>
      <c r="W1" t="s">
        <v>17</v>
      </c>
      <c r="X1" t="s">
        <v>18</v>
      </c>
      <c r="Y1" t="s">
        <v>10</v>
      </c>
      <c r="Z1" t="s">
        <v>23</v>
      </c>
      <c r="AA1" t="s">
        <v>22</v>
      </c>
      <c r="AB1" t="s">
        <v>13</v>
      </c>
    </row>
    <row r="2" spans="1:29">
      <c r="A2" t="s">
        <v>30</v>
      </c>
      <c r="B2">
        <v>17669</v>
      </c>
      <c r="C2">
        <f>LOG(D2/G2)</f>
        <v>0.50239352516205171</v>
      </c>
      <c r="D2">
        <v>19.0220159601562</v>
      </c>
      <c r="E2">
        <v>10.4533363518025</v>
      </c>
      <c r="F2">
        <v>7.4424132661723901</v>
      </c>
      <c r="G2">
        <v>5.9822287622389396</v>
      </c>
      <c r="H2">
        <v>4.1315297979512096</v>
      </c>
      <c r="I2">
        <v>1.9242741524704201</v>
      </c>
      <c r="J2">
        <v>3.2259890203180701</v>
      </c>
      <c r="K2">
        <v>2.0827437885562201</v>
      </c>
      <c r="L2">
        <v>1.7658045163846201</v>
      </c>
      <c r="M2">
        <v>0.96213707623521405</v>
      </c>
      <c r="N2">
        <v>2.1393400871582999</v>
      </c>
      <c r="O2">
        <v>2.0148282302337401</v>
      </c>
      <c r="P2">
        <v>1.6582715490406901</v>
      </c>
      <c r="Q2">
        <v>1.2564378289659801</v>
      </c>
      <c r="R2">
        <v>1.1715433810628699</v>
      </c>
      <c r="S2">
        <v>0.59992076518195703</v>
      </c>
      <c r="T2">
        <v>0.99043522553624896</v>
      </c>
      <c r="U2">
        <v>1.75448525666421</v>
      </c>
      <c r="V2">
        <v>0.88856188805252101</v>
      </c>
      <c r="W2">
        <v>0.83196558945044896</v>
      </c>
      <c r="X2">
        <v>0.55464372630030001</v>
      </c>
      <c r="Y2">
        <v>0.59992076518195703</v>
      </c>
      <c r="Z2">
        <v>0.79800781028920698</v>
      </c>
      <c r="AA2">
        <v>0.83762521931065703</v>
      </c>
      <c r="AB2">
        <v>0.39051446035429199</v>
      </c>
      <c r="AC2">
        <f>SUM(D2:AB2)</f>
        <v>73.47897447506918</v>
      </c>
    </row>
    <row r="3" spans="1:29">
      <c r="A3" t="s">
        <v>27</v>
      </c>
      <c r="B3">
        <v>14741</v>
      </c>
      <c r="C3">
        <f t="shared" ref="C3:C17" si="0">LOG(D3/G3)</f>
        <v>0.95368429023406009</v>
      </c>
      <c r="D3">
        <v>21.097618886099902</v>
      </c>
      <c r="E3">
        <v>12.265110915134599</v>
      </c>
      <c r="F3">
        <v>6.9398276914727601</v>
      </c>
      <c r="G3">
        <v>2.3471948985821798</v>
      </c>
      <c r="H3">
        <v>3.12733193134794</v>
      </c>
      <c r="I3">
        <v>2.9916559256495399</v>
      </c>
      <c r="J3">
        <v>3.0527101282138198</v>
      </c>
      <c r="K3">
        <v>1.88589647920765</v>
      </c>
      <c r="L3">
        <v>1.2210840512855301</v>
      </c>
      <c r="M3">
        <v>2.53714130655993</v>
      </c>
      <c r="N3">
        <v>1.5941930669561</v>
      </c>
      <c r="O3">
        <v>1.0921918458720501</v>
      </c>
      <c r="P3">
        <v>0.85475883589987101</v>
      </c>
      <c r="Q3">
        <v>1.4245980598331101</v>
      </c>
      <c r="R3">
        <v>1.4449494606878699</v>
      </c>
      <c r="S3">
        <v>1.2550030527101199</v>
      </c>
      <c r="T3">
        <v>0.62410962621260402</v>
      </c>
      <c r="U3">
        <v>0.990434841598263</v>
      </c>
      <c r="V3">
        <v>0.291703412251543</v>
      </c>
      <c r="W3">
        <v>1.30927345498948</v>
      </c>
      <c r="X3">
        <v>1.08540804558713</v>
      </c>
      <c r="Y3">
        <v>1.18038124957601</v>
      </c>
      <c r="Z3">
        <v>0.90902923817922798</v>
      </c>
      <c r="AA3">
        <v>1.49921986296723</v>
      </c>
      <c r="AB3">
        <v>0.630893426497523</v>
      </c>
      <c r="AC3">
        <f>SUM(D3:AB3)</f>
        <v>73.651719693371973</v>
      </c>
    </row>
    <row r="4" spans="1:29">
      <c r="A4" t="s">
        <v>29</v>
      </c>
      <c r="B4">
        <v>14121</v>
      </c>
      <c r="C4">
        <f t="shared" si="0"/>
        <v>0.76602356581275077</v>
      </c>
      <c r="D4">
        <v>24.006798385383401</v>
      </c>
      <c r="E4">
        <v>12.5345230507754</v>
      </c>
      <c r="F4">
        <v>6.4088945542100397</v>
      </c>
      <c r="G4">
        <v>4.11443948728843</v>
      </c>
      <c r="H4">
        <v>2.87515048509312</v>
      </c>
      <c r="I4">
        <v>3.1017633312088302</v>
      </c>
      <c r="J4">
        <v>3.7957651724382102</v>
      </c>
      <c r="K4">
        <v>2.4148431414205702</v>
      </c>
      <c r="L4">
        <v>2.2661284611571402</v>
      </c>
      <c r="M4">
        <v>1.9474541463069099</v>
      </c>
      <c r="N4">
        <v>1.3242688194887</v>
      </c>
      <c r="O4">
        <v>2.3298633241271798</v>
      </c>
      <c r="P4">
        <v>1.7137596487500799</v>
      </c>
      <c r="Q4">
        <v>1.1684724877841499</v>
      </c>
      <c r="R4">
        <v>1.09765597337299</v>
      </c>
      <c r="S4">
        <v>0.892288081580624</v>
      </c>
      <c r="T4">
        <v>0.89936973302173995</v>
      </c>
      <c r="U4">
        <v>0.75065505275830302</v>
      </c>
      <c r="V4">
        <v>1.96161744918915</v>
      </c>
      <c r="W4">
        <v>0.53820550952482105</v>
      </c>
      <c r="X4">
        <v>0.67275688690602597</v>
      </c>
      <c r="Y4">
        <v>0.19120458891013301</v>
      </c>
      <c r="Z4">
        <v>0.75065505275830302</v>
      </c>
      <c r="AA4">
        <v>0.212449543233482</v>
      </c>
      <c r="AB4">
        <v>0.16995963458678501</v>
      </c>
      <c r="AC4">
        <f>SUM(D4:AB4)</f>
        <v>78.138942001274529</v>
      </c>
    </row>
    <row r="5" spans="1:29">
      <c r="A5" t="s">
        <v>26</v>
      </c>
      <c r="B5">
        <v>13206</v>
      </c>
      <c r="C5">
        <f t="shared" si="0"/>
        <v>0.48357743795521851</v>
      </c>
      <c r="D5">
        <v>20.013630168105401</v>
      </c>
      <c r="E5">
        <v>9.7304255641375104</v>
      </c>
      <c r="F5">
        <v>8.3295471755262707</v>
      </c>
      <c r="G5">
        <v>6.5727699530516404</v>
      </c>
      <c r="H5">
        <v>5.3384825079509302</v>
      </c>
      <c r="I5">
        <v>3.2182341359987801</v>
      </c>
      <c r="J5">
        <v>1.8703619566863501</v>
      </c>
      <c r="K5">
        <v>1.86278964107223</v>
      </c>
      <c r="L5">
        <v>2.5594426775708001</v>
      </c>
      <c r="M5">
        <v>1.46145691352415</v>
      </c>
      <c r="N5">
        <v>1.2797213387854001</v>
      </c>
      <c r="O5">
        <v>1.84764500984401</v>
      </c>
      <c r="P5">
        <v>2.12782068756625</v>
      </c>
      <c r="Q5">
        <v>1.8022111161593199</v>
      </c>
      <c r="R5">
        <v>0.34075420263516498</v>
      </c>
      <c r="S5">
        <v>1.9157958503710399</v>
      </c>
      <c r="T5">
        <v>0.41647735877631298</v>
      </c>
      <c r="U5">
        <v>1.08284113281841</v>
      </c>
      <c r="V5">
        <v>0.42404967439042801</v>
      </c>
      <c r="W5">
        <v>0.42404967439042801</v>
      </c>
      <c r="X5">
        <v>0.58306830228683904</v>
      </c>
      <c r="Y5">
        <v>0.408905043162199</v>
      </c>
      <c r="Z5">
        <v>0.82538240193851198</v>
      </c>
      <c r="AA5">
        <v>0.50734514614569104</v>
      </c>
      <c r="AB5">
        <v>1.0146902922913801</v>
      </c>
      <c r="AC5">
        <f>SUM(D5:AB5)</f>
        <v>75.957897925185463</v>
      </c>
    </row>
    <row r="6" spans="1:29">
      <c r="A6" t="s">
        <v>31</v>
      </c>
      <c r="B6">
        <v>12770</v>
      </c>
      <c r="C6">
        <f t="shared" si="0"/>
        <v>1.1021130128638743</v>
      </c>
      <c r="D6">
        <v>22.685982772122099</v>
      </c>
      <c r="E6">
        <v>11.1981205951448</v>
      </c>
      <c r="F6">
        <v>10.0939702427564</v>
      </c>
      <c r="G6">
        <v>1.7932654659357801</v>
      </c>
      <c r="H6">
        <v>2.60767423649177</v>
      </c>
      <c r="I6">
        <v>3.9624119028974101</v>
      </c>
      <c r="J6">
        <v>3.1166797180892698</v>
      </c>
      <c r="K6">
        <v>2.9130775254502699</v>
      </c>
      <c r="L6">
        <v>2.70947533281127</v>
      </c>
      <c r="M6">
        <v>1.6836335160532401</v>
      </c>
      <c r="N6">
        <v>2.4745497259201201</v>
      </c>
      <c r="O6">
        <v>0.64212999216914601</v>
      </c>
      <c r="P6">
        <v>0.971025841816758</v>
      </c>
      <c r="Q6">
        <v>1.88723570869224</v>
      </c>
      <c r="R6">
        <v>1.7541111981205899</v>
      </c>
      <c r="S6">
        <v>0.61863743148003103</v>
      </c>
      <c r="T6">
        <v>1.17462803445575</v>
      </c>
      <c r="U6">
        <v>1.7071260767423599</v>
      </c>
      <c r="V6">
        <v>0.51683633516053196</v>
      </c>
      <c r="W6">
        <v>1.21378230227094</v>
      </c>
      <c r="X6">
        <v>0.806577916992952</v>
      </c>
      <c r="Y6">
        <v>0.485512920908379</v>
      </c>
      <c r="Z6">
        <v>0.40720438527799502</v>
      </c>
      <c r="AA6">
        <v>0.41503523884103299</v>
      </c>
      <c r="AB6">
        <v>1.21378230227094</v>
      </c>
      <c r="AC6">
        <f>SUM(D6:AB6)</f>
        <v>79.052466718872054</v>
      </c>
    </row>
    <row r="7" spans="1:29">
      <c r="A7" t="s">
        <v>32</v>
      </c>
      <c r="B7">
        <v>9235</v>
      </c>
      <c r="C7">
        <f t="shared" si="0"/>
        <v>0.98856399512688731</v>
      </c>
      <c r="D7">
        <v>18.668110449377298</v>
      </c>
      <c r="E7">
        <v>15.7336220898754</v>
      </c>
      <c r="F7">
        <v>11.2723335138061</v>
      </c>
      <c r="G7">
        <v>1.91662154845695</v>
      </c>
      <c r="H7">
        <v>1.2019491066594401</v>
      </c>
      <c r="I7">
        <v>2.51218191662154</v>
      </c>
      <c r="J7">
        <v>3.7141310232809901</v>
      </c>
      <c r="K7">
        <v>3.4650785056848901</v>
      </c>
      <c r="L7">
        <v>0.541418516513264</v>
      </c>
      <c r="M7">
        <v>1.49431510557661</v>
      </c>
      <c r="N7">
        <v>1.3752030319436901</v>
      </c>
      <c r="O7">
        <v>1.08283703302652</v>
      </c>
      <c r="P7">
        <v>1.2669193286410301</v>
      </c>
      <c r="Q7">
        <v>1.0286951813752001</v>
      </c>
      <c r="R7">
        <v>1.00703844071467</v>
      </c>
      <c r="S7">
        <v>1.36437466161342</v>
      </c>
      <c r="T7">
        <v>1.25609095831077</v>
      </c>
      <c r="U7">
        <v>8.6626962642122302E-2</v>
      </c>
      <c r="V7">
        <v>0.270709258256632</v>
      </c>
      <c r="W7">
        <v>0.61721710882512104</v>
      </c>
      <c r="X7">
        <v>1.74336762317271</v>
      </c>
      <c r="Y7">
        <v>0.53059014618299905</v>
      </c>
      <c r="Z7">
        <v>0.57390362750405999</v>
      </c>
      <c r="AA7">
        <v>0.94206821873308</v>
      </c>
      <c r="AB7">
        <v>1.6134271792095201</v>
      </c>
      <c r="AC7">
        <f>SUM(D7:AB7)</f>
        <v>75.278830536004051</v>
      </c>
    </row>
    <row r="8" spans="1:29">
      <c r="A8" t="s">
        <v>28</v>
      </c>
      <c r="B8">
        <v>7089</v>
      </c>
      <c r="C8">
        <f t="shared" si="0"/>
        <v>1.6296940093826302</v>
      </c>
      <c r="D8">
        <v>25.8569614896318</v>
      </c>
      <c r="E8">
        <v>10.763154182536301</v>
      </c>
      <c r="F8">
        <v>7.37762730991677</v>
      </c>
      <c r="G8">
        <v>0.60657356467766899</v>
      </c>
      <c r="H8">
        <v>3.4419523204965401</v>
      </c>
      <c r="I8">
        <v>3.2162505289885699</v>
      </c>
      <c r="J8">
        <v>4.7397376216673699</v>
      </c>
      <c r="K8">
        <v>1.8902525038792399</v>
      </c>
      <c r="L8">
        <v>0.64889265058541401</v>
      </c>
      <c r="M8">
        <v>3.0469741853575898</v>
      </c>
      <c r="N8">
        <v>2.2288051911412001</v>
      </c>
      <c r="O8">
        <v>0</v>
      </c>
      <c r="P8">
        <v>0.12695725772323299</v>
      </c>
      <c r="Q8">
        <v>1.45295528283255</v>
      </c>
      <c r="R8">
        <v>1.4388489208633</v>
      </c>
      <c r="S8">
        <v>1.86203977994075</v>
      </c>
      <c r="T8">
        <v>0.71942446043165398</v>
      </c>
      <c r="U8">
        <v>5.6425447876992503E-2</v>
      </c>
      <c r="V8">
        <v>1.79150797009451</v>
      </c>
      <c r="W8">
        <v>1.17082804344759</v>
      </c>
      <c r="X8">
        <v>1.4670616448017999</v>
      </c>
      <c r="Y8">
        <v>0.437297221046692</v>
      </c>
      <c r="Z8">
        <v>0.33855268726195498</v>
      </c>
      <c r="AA8">
        <v>0.380871773169699</v>
      </c>
      <c r="AB8">
        <v>0.29623360135421001</v>
      </c>
      <c r="AC8">
        <f>SUM(D8:AB8)</f>
        <v>75.356185639723392</v>
      </c>
    </row>
    <row r="9" spans="1:29">
      <c r="A9" t="s">
        <v>41</v>
      </c>
      <c r="B9">
        <v>6461</v>
      </c>
      <c r="C9">
        <f t="shared" si="0"/>
        <v>7.2395256704333874E-2</v>
      </c>
      <c r="D9">
        <v>15.725119950471999</v>
      </c>
      <c r="E9">
        <v>8.2649744621575607</v>
      </c>
      <c r="F9">
        <v>5.52546045503792</v>
      </c>
      <c r="G9">
        <v>13.310633028942799</v>
      </c>
      <c r="H9">
        <v>6.4386317907444601</v>
      </c>
      <c r="I9">
        <v>2.3835319609967498</v>
      </c>
      <c r="J9">
        <v>0.58814425011608096</v>
      </c>
      <c r="K9">
        <v>0.433369447453954</v>
      </c>
      <c r="L9">
        <v>2.4454418820616</v>
      </c>
      <c r="M9">
        <v>0.72744157251199504</v>
      </c>
      <c r="N9">
        <v>0.72744157251199504</v>
      </c>
      <c r="O9">
        <v>3.5133880204302699</v>
      </c>
      <c r="P9">
        <v>2.5228292833926602</v>
      </c>
      <c r="Q9">
        <v>1.00603621730382</v>
      </c>
      <c r="R9">
        <v>0.89769385544033398</v>
      </c>
      <c r="S9">
        <v>0.80482897384305796</v>
      </c>
      <c r="T9">
        <v>0.72744157251199504</v>
      </c>
      <c r="U9">
        <v>0.74291905277820702</v>
      </c>
      <c r="V9">
        <v>1.37749574369292</v>
      </c>
      <c r="W9">
        <v>9.2864881597275906E-2</v>
      </c>
      <c r="X9">
        <v>0.75839653304442001</v>
      </c>
      <c r="Y9">
        <v>0.92864881597275895</v>
      </c>
      <c r="Z9">
        <v>1.4239281844915599</v>
      </c>
      <c r="AA9">
        <v>0.51075684878501704</v>
      </c>
      <c r="AB9">
        <v>0.17025228292833899</v>
      </c>
      <c r="AC9">
        <f>SUM(D9:AB9)</f>
        <v>72.04767063921976</v>
      </c>
    </row>
    <row r="10" spans="1:29">
      <c r="A10" t="s">
        <v>35</v>
      </c>
      <c r="B10">
        <v>5746</v>
      </c>
      <c r="C10">
        <f t="shared" si="0"/>
        <v>1.4229305966221242</v>
      </c>
      <c r="D10">
        <v>23.964497041420099</v>
      </c>
      <c r="E10">
        <v>10.233205708318801</v>
      </c>
      <c r="F10">
        <v>5.7779324747650502</v>
      </c>
      <c r="G10">
        <v>0.90497737556561098</v>
      </c>
      <c r="H10">
        <v>1.2356421858684301</v>
      </c>
      <c r="I10">
        <v>6.5088757396449699</v>
      </c>
      <c r="J10">
        <v>3.4284719805081698</v>
      </c>
      <c r="K10">
        <v>1.46188652975983</v>
      </c>
      <c r="L10">
        <v>1.96658545074834</v>
      </c>
      <c r="M10">
        <v>2.71493212669683</v>
      </c>
      <c r="N10">
        <v>1.3922728854855499</v>
      </c>
      <c r="O10">
        <v>1.3922728854855499</v>
      </c>
      <c r="P10">
        <v>0.83536373129133301</v>
      </c>
      <c r="Q10">
        <v>0.40027845457709699</v>
      </c>
      <c r="R10">
        <v>1.1834319526627199</v>
      </c>
      <c r="S10">
        <v>0.40027845457709699</v>
      </c>
      <c r="T10">
        <v>6.96136442742777E-2</v>
      </c>
      <c r="U10">
        <v>6.96136442742777E-2</v>
      </c>
      <c r="V10">
        <v>0.73094326487991601</v>
      </c>
      <c r="W10">
        <v>0.95718760877131903</v>
      </c>
      <c r="X10">
        <v>0.57431256526279095</v>
      </c>
      <c r="Y10">
        <v>1.2356421858684301</v>
      </c>
      <c r="Z10">
        <v>0.34806822137138799</v>
      </c>
      <c r="AA10">
        <v>0.27845457709711102</v>
      </c>
      <c r="AB10">
        <v>0.60911938739992999</v>
      </c>
      <c r="AC10">
        <f>SUM(D10:AB10)</f>
        <v>68.673860076574911</v>
      </c>
    </row>
    <row r="11" spans="1:29">
      <c r="A11" t="s">
        <v>37</v>
      </c>
      <c r="B11">
        <v>5660</v>
      </c>
      <c r="C11">
        <f t="shared" si="0"/>
        <v>0.64219286789001251</v>
      </c>
      <c r="D11">
        <v>15.8127208480565</v>
      </c>
      <c r="E11">
        <v>6.6254416961130698</v>
      </c>
      <c r="F11">
        <v>4.4522968197879802</v>
      </c>
      <c r="G11">
        <v>3.60424028268551</v>
      </c>
      <c r="H11">
        <v>1.6784452296819701</v>
      </c>
      <c r="I11">
        <v>3.09187279151943</v>
      </c>
      <c r="J11">
        <v>2.8975265017667802</v>
      </c>
      <c r="K11">
        <v>4.87632508833922</v>
      </c>
      <c r="L11">
        <v>4.5583038869257901</v>
      </c>
      <c r="M11">
        <v>2.04946996466431</v>
      </c>
      <c r="N11">
        <v>0.83038869257950498</v>
      </c>
      <c r="O11">
        <v>0.63604240282685498</v>
      </c>
      <c r="P11">
        <v>2.2968197879858598</v>
      </c>
      <c r="Q11">
        <v>0.93639575971731404</v>
      </c>
      <c r="R11">
        <v>0.90106007067137805</v>
      </c>
      <c r="S11">
        <v>0.90106007067137805</v>
      </c>
      <c r="T11">
        <v>2.5265017667844498</v>
      </c>
      <c r="U11">
        <v>7.0671378091872794E-2</v>
      </c>
      <c r="V11">
        <v>0.58303886925795001</v>
      </c>
      <c r="W11">
        <v>2.1024734982332101</v>
      </c>
      <c r="X11">
        <v>1.1660777385159</v>
      </c>
      <c r="Y11">
        <v>2.3498233215547701</v>
      </c>
      <c r="Z11">
        <v>0.91872791519434605</v>
      </c>
      <c r="AA11">
        <v>1.9611307420494699</v>
      </c>
      <c r="AB11">
        <v>1.1837455830388599</v>
      </c>
      <c r="AC11">
        <f>SUM(D11:AB11)</f>
        <v>69.010600706713689</v>
      </c>
    </row>
    <row r="12" spans="1:29">
      <c r="A12" t="s">
        <v>36</v>
      </c>
      <c r="B12">
        <v>3222</v>
      </c>
      <c r="D12">
        <v>18.032278088144</v>
      </c>
      <c r="E12">
        <v>9.6213531967721906</v>
      </c>
      <c r="F12">
        <v>7.4798261949099896</v>
      </c>
      <c r="G12">
        <v>0</v>
      </c>
      <c r="H12">
        <v>3.1036623215394101E-2</v>
      </c>
      <c r="I12">
        <v>5.9590316573556796</v>
      </c>
      <c r="J12">
        <v>2.9484792054624398</v>
      </c>
      <c r="K12">
        <v>10.242085661080001</v>
      </c>
      <c r="L12">
        <v>1.61390440720049</v>
      </c>
      <c r="M12">
        <v>3.1657355679701999</v>
      </c>
      <c r="N12">
        <v>0.74487895716945995</v>
      </c>
      <c r="O12">
        <v>0</v>
      </c>
      <c r="P12">
        <v>0</v>
      </c>
      <c r="Q12">
        <v>0.74487895716945995</v>
      </c>
      <c r="R12">
        <v>0.27932960893854702</v>
      </c>
      <c r="S12">
        <v>0.248292985723153</v>
      </c>
      <c r="T12">
        <v>5.8969584109248903</v>
      </c>
      <c r="U12">
        <v>0</v>
      </c>
      <c r="V12">
        <v>0.124146492861576</v>
      </c>
      <c r="W12">
        <v>0.83798882681564202</v>
      </c>
      <c r="X12">
        <v>0.74487895716945995</v>
      </c>
      <c r="Y12">
        <v>2.8243327126008602</v>
      </c>
      <c r="Z12">
        <v>0.806952203600248</v>
      </c>
      <c r="AA12">
        <v>0.58969584109248896</v>
      </c>
      <c r="AB12">
        <v>0.86902545003103604</v>
      </c>
      <c r="AC12">
        <f>SUM(D12:AB12)</f>
        <v>73.805090006207209</v>
      </c>
    </row>
    <row r="13" spans="1:29">
      <c r="A13" t="s">
        <v>38</v>
      </c>
      <c r="B13">
        <v>1730</v>
      </c>
      <c r="C13">
        <f t="shared" si="0"/>
        <v>0.51028961797231653</v>
      </c>
      <c r="D13">
        <v>23.5838150289017</v>
      </c>
      <c r="E13">
        <v>11.0982658959537</v>
      </c>
      <c r="F13">
        <v>5.6069364161849702</v>
      </c>
      <c r="G13">
        <v>7.2832369942196502</v>
      </c>
      <c r="H13">
        <v>1.6184971098265799</v>
      </c>
      <c r="I13">
        <v>0.63583815028901702</v>
      </c>
      <c r="J13">
        <v>7.5144508670520196</v>
      </c>
      <c r="K13">
        <v>0.46242774566473899</v>
      </c>
      <c r="L13">
        <v>0.69364161849710904</v>
      </c>
      <c r="M13">
        <v>0</v>
      </c>
      <c r="N13">
        <v>0.80924855491329395</v>
      </c>
      <c r="O13">
        <v>3.1213872832369902</v>
      </c>
      <c r="P13">
        <v>3.0057803468208002</v>
      </c>
      <c r="Q13">
        <v>1.44508670520231</v>
      </c>
      <c r="R13">
        <v>0</v>
      </c>
      <c r="S13">
        <v>1.84971098265895</v>
      </c>
      <c r="T13">
        <v>0</v>
      </c>
      <c r="U13">
        <v>3.8150289017341001</v>
      </c>
      <c r="V13">
        <v>0.69364161849710904</v>
      </c>
      <c r="W13">
        <v>0</v>
      </c>
      <c r="X13">
        <v>0</v>
      </c>
      <c r="Y13">
        <v>0</v>
      </c>
      <c r="Z13">
        <v>1.7341040462427699</v>
      </c>
      <c r="AA13">
        <v>0</v>
      </c>
      <c r="AB13">
        <v>0.46242774566473899</v>
      </c>
      <c r="AC13">
        <f>SUM(D13:AB13)</f>
        <v>75.433526011560559</v>
      </c>
    </row>
    <row r="14" spans="1:29">
      <c r="A14" t="s">
        <v>33</v>
      </c>
      <c r="B14">
        <v>1316</v>
      </c>
      <c r="D14">
        <v>0</v>
      </c>
      <c r="E14">
        <v>0.45592705167173198</v>
      </c>
      <c r="F14">
        <v>1.13981762917933</v>
      </c>
      <c r="G14">
        <v>11.7781155015197</v>
      </c>
      <c r="H14">
        <v>8.2826747720364704</v>
      </c>
      <c r="I14">
        <v>0.98784194528875302</v>
      </c>
      <c r="J14">
        <v>0</v>
      </c>
      <c r="K14">
        <v>0</v>
      </c>
      <c r="L14">
        <v>4.7872340425531901</v>
      </c>
      <c r="M14">
        <v>0</v>
      </c>
      <c r="N14">
        <v>0</v>
      </c>
      <c r="O14">
        <v>7.4468085106382897</v>
      </c>
      <c r="P14">
        <v>0</v>
      </c>
      <c r="Q14">
        <v>0.53191489361702105</v>
      </c>
      <c r="R14">
        <v>0</v>
      </c>
      <c r="S14">
        <v>0</v>
      </c>
      <c r="T14">
        <v>0.37993920972644302</v>
      </c>
      <c r="U14">
        <v>1.5197568389057701</v>
      </c>
      <c r="V14">
        <v>9.4224924012158002</v>
      </c>
      <c r="W14">
        <v>0</v>
      </c>
      <c r="X14">
        <v>0</v>
      </c>
      <c r="Y14">
        <v>0</v>
      </c>
      <c r="Z14">
        <v>0</v>
      </c>
      <c r="AA14">
        <v>0</v>
      </c>
      <c r="AB14">
        <v>0.83586626139817599</v>
      </c>
      <c r="AC14">
        <f>SUM(D14:AB14)</f>
        <v>47.568389057750679</v>
      </c>
    </row>
    <row r="15" spans="1:29" hidden="1">
      <c r="A15" t="s">
        <v>40</v>
      </c>
      <c r="B15">
        <v>531</v>
      </c>
      <c r="D15">
        <v>31.073446327683602</v>
      </c>
      <c r="E15">
        <v>0.75329566854990504</v>
      </c>
      <c r="F15">
        <v>7.53295668549905</v>
      </c>
      <c r="G15">
        <v>0</v>
      </c>
      <c r="H15">
        <v>14.5009416195856</v>
      </c>
      <c r="I15">
        <v>4.1431261770244801</v>
      </c>
      <c r="J15">
        <v>7.1563088512241002</v>
      </c>
      <c r="K15">
        <v>0</v>
      </c>
      <c r="L15">
        <v>0</v>
      </c>
      <c r="M15">
        <v>3.7664783427495201</v>
      </c>
      <c r="N15">
        <v>0.37664783427495202</v>
      </c>
      <c r="O15">
        <v>0</v>
      </c>
      <c r="P15">
        <v>0</v>
      </c>
      <c r="Q15">
        <v>0.37664783427495202</v>
      </c>
      <c r="R15">
        <v>3.7664783427495201</v>
      </c>
      <c r="S15">
        <v>0.37664783427495202</v>
      </c>
      <c r="T15">
        <v>0</v>
      </c>
      <c r="U15">
        <v>0</v>
      </c>
      <c r="V15">
        <v>0</v>
      </c>
      <c r="W15">
        <v>0</v>
      </c>
      <c r="X15">
        <v>1.5065913370998101</v>
      </c>
      <c r="Y15">
        <v>1.5065913370998101</v>
      </c>
      <c r="Z15">
        <v>0</v>
      </c>
      <c r="AA15">
        <v>1.5065913370998101</v>
      </c>
      <c r="AB15">
        <v>2.63653483992467</v>
      </c>
      <c r="AC15">
        <f>SUM(D15:AB15)</f>
        <v>80.979284369114708</v>
      </c>
    </row>
    <row r="16" spans="1:29" hidden="1">
      <c r="A16" t="s">
        <v>39</v>
      </c>
      <c r="B16">
        <v>147</v>
      </c>
      <c r="D16">
        <v>21.768707482993101</v>
      </c>
      <c r="E16">
        <v>14.285714285714199</v>
      </c>
      <c r="F16">
        <v>0</v>
      </c>
      <c r="G16">
        <v>0</v>
      </c>
      <c r="H16">
        <v>29.931972789115601</v>
      </c>
      <c r="I16">
        <v>0</v>
      </c>
      <c r="J16">
        <v>0</v>
      </c>
      <c r="K16">
        <v>0</v>
      </c>
      <c r="L16">
        <v>8.8435374149659793</v>
      </c>
      <c r="M16">
        <v>0</v>
      </c>
      <c r="N16">
        <v>0</v>
      </c>
      <c r="O16">
        <v>9.5238095238095202</v>
      </c>
      <c r="P16">
        <v>5.4421768707482903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>SUM(D16:AB16)</f>
        <v>89.795918367346687</v>
      </c>
    </row>
    <row r="17" spans="1:29" hidden="1">
      <c r="A17" t="s">
        <v>34</v>
      </c>
      <c r="B17">
        <v>134</v>
      </c>
      <c r="D17">
        <v>14.9253731343283</v>
      </c>
      <c r="E17">
        <v>0</v>
      </c>
      <c r="F17">
        <v>23.8805970149253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3.7313432835820799</v>
      </c>
      <c r="X17">
        <v>0</v>
      </c>
      <c r="Y17">
        <v>0</v>
      </c>
      <c r="Z17">
        <v>0</v>
      </c>
      <c r="AA17">
        <v>0</v>
      </c>
      <c r="AB17">
        <v>0</v>
      </c>
      <c r="AC17">
        <f>SUM(D17:AB17)</f>
        <v>42.537313432835674</v>
      </c>
    </row>
    <row r="18" spans="1:29">
      <c r="D18">
        <f>SUMPRODUCT(D2:D17,$B2:$B17)/SUM($B2:$B17)</f>
        <v>20.612069117052464</v>
      </c>
      <c r="E18">
        <f>SUMPRODUCT(E2:E17,$B2:$B17)/SUM($B2:$B17)</f>
        <v>10.886111550563335</v>
      </c>
      <c r="F18">
        <f>SUMPRODUCT(F2:F17,$B2:$B17)/SUM($B2:$B17)</f>
        <v>7.525180614881597</v>
      </c>
      <c r="G18">
        <f>SUMPRODUCT(G2:G17,$B2:$B17)/SUM($B2:$B17)</f>
        <v>4.1290934978642522</v>
      </c>
      <c r="H18">
        <f>SUMPRODUCT(H2:H17,$B2:$B17)/SUM($B2:$B17)</f>
        <v>3.3670832674154889</v>
      </c>
      <c r="I18">
        <f>SUMPRODUCT(I2:I17,$B2:$B17)/SUM($B2:$B17)</f>
        <v>3.120989998066404</v>
      </c>
      <c r="J18">
        <f>SUMPRODUCT(J2:J17,$B2:$B17)/SUM($B2:$B17)</f>
        <v>3.1130798572659009</v>
      </c>
      <c r="K18">
        <f>SUMPRODUCT(K2:K17,$B2:$B17)/SUM($B2:$B17)</f>
        <v>2.4477491254899815</v>
      </c>
      <c r="L18">
        <f>SUMPRODUCT(L2:L17,$B2:$B17)/SUM($B2:$B17)</f>
        <v>1.9872031499938445</v>
      </c>
      <c r="M18">
        <f>SUMPRODUCT(M2:M17,$B2:$B17)/SUM($B2:$B17)</f>
        <v>1.7771449665137329</v>
      </c>
      <c r="N18">
        <f>SUMPRODUCT(N2:N17,$B2:$B17)/SUM($B2:$B17)</f>
        <v>1.5679656875670134</v>
      </c>
      <c r="O18">
        <f>SUMPRODUCT(O2:O17,$B2:$B17)/SUM($B2:$B17)</f>
        <v>1.5653289739668443</v>
      </c>
      <c r="P18">
        <f>SUMPRODUCT(P2:P17,$B2:$B17)/SUM($B2:$B17)</f>
        <v>1.4000949216896021</v>
      </c>
      <c r="Q18">
        <f>SUMPRODUCT(Q2:Q17,$B2:$B17)/SUM($B2:$B17)</f>
        <v>1.2946263776828519</v>
      </c>
      <c r="R18">
        <f>SUMPRODUCT(R2:R17,$B2:$B17)/SUM($B2:$B17)</f>
        <v>1.094236144070027</v>
      </c>
      <c r="S18">
        <f>SUMPRODUCT(S2:S17,$B2:$B17)/SUM($B2:$B17)</f>
        <v>1.0327128267327579</v>
      </c>
      <c r="T18">
        <f>SUMPRODUCT(T2:T17,$B2:$B17)/SUM($B2:$B17)</f>
        <v>1.0151347360649672</v>
      </c>
      <c r="U18">
        <f>SUMPRODUCT(U2:U17,$B2:$B17)/SUM($B2:$B17)</f>
        <v>0.94658018246057918</v>
      </c>
      <c r="V18">
        <f>SUMPRODUCT(V2:V17,$B2:$B17)/SUM($B2:$B17)</f>
        <v>0.92724428272600923</v>
      </c>
      <c r="W18">
        <f>SUMPRODUCT(W2:W17,$B2:$B17)/SUM($B2:$B17)</f>
        <v>0.8604475381883997</v>
      </c>
      <c r="X18">
        <f>SUMPRODUCT(X2:X17,$B2:$B17)/SUM($B2:$B17)</f>
        <v>0.85956863365501057</v>
      </c>
      <c r="Y18">
        <f>SUMPRODUCT(Y2:Y17,$B2:$B17)/SUM($B2:$B17)</f>
        <v>0.76113132591537835</v>
      </c>
      <c r="Z18">
        <f>SUMPRODUCT(Z2:Z17,$B2:$B17)/SUM($B2:$B17)</f>
        <v>0.73740090351385967</v>
      </c>
      <c r="AA18">
        <f>SUMPRODUCT(AA2:AA17,$B2:$B17)/SUM($B2:$B17)</f>
        <v>0.72070171737945743</v>
      </c>
      <c r="AB18">
        <f>SUMPRODUCT(AB2:AB17,$B2:$B17)/SUM($B2:$B17)</f>
        <v>0.71982281284606586</v>
      </c>
    </row>
  </sheetData>
  <sortState columnSort="1" ref="C1:AA18">
    <sortCondition descending="1" ref="C18:AA18"/>
  </sortState>
  <conditionalFormatting sqref="D2:D1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1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1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1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1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1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1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:R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:W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:X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chordUnigrams-quality.csv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Acevedo</dc:creator>
  <cp:lastModifiedBy>Stefanie Acevedo</cp:lastModifiedBy>
  <dcterms:created xsi:type="dcterms:W3CDTF">2015-07-03T21:40:16Z</dcterms:created>
  <dcterms:modified xsi:type="dcterms:W3CDTF">2015-07-03T21:40:16Z</dcterms:modified>
</cp:coreProperties>
</file>