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mac/Downloads/"/>
    </mc:Choice>
  </mc:AlternateContent>
  <xr:revisionPtr revIDLastSave="0" documentId="13_ncr:1_{23F84F02-B1DC-5849-AF90-1627F85EB521}" xr6:coauthVersionLast="47" xr6:coauthVersionMax="47" xr10:uidLastSave="{00000000-0000-0000-0000-000000000000}"/>
  <bookViews>
    <workbookView xWindow="1500" yWindow="2660" windowWidth="24900" windowHeight="15040" firstSheet="1" activeTab="1" xr2:uid="{00000000-000D-0000-FFFF-FFFF00000000}"/>
  </bookViews>
  <sheets>
    <sheet name="DISCLAIMER" sheetId="1" r:id="rId1"/>
    <sheet name="MPT" sheetId="2" r:id="rId2"/>
    <sheet name="Data"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 uri="GoogleSheetsCustomDataVersion1">
      <go:sheetsCustomData xmlns:go="http://customooxmlschemas.google.com/" r:id="rId6" roundtripDataSignature="AMtx7mgBYP4vnPOlnnxufyl0P876rpItHw=="/>
    </ext>
  </extLst>
</workbook>
</file>

<file path=xl/calcChain.xml><?xml version="1.0" encoding="utf-8"?>
<calcChain xmlns="http://schemas.openxmlformats.org/spreadsheetml/2006/main">
  <c r="A4" i="2" l="1"/>
  <c r="B4" i="2"/>
  <c r="C4" i="2"/>
  <c r="D4" i="2"/>
  <c r="E4" i="2"/>
  <c r="F4" i="2"/>
  <c r="A5" i="2"/>
  <c r="B5" i="2"/>
  <c r="C5" i="2"/>
  <c r="D5" i="2"/>
  <c r="E5" i="2"/>
  <c r="F5" i="2"/>
  <c r="A6" i="2"/>
  <c r="B6" i="2"/>
  <c r="C6" i="2"/>
  <c r="D6" i="2"/>
  <c r="L5" i="2" s="1"/>
  <c r="E6" i="2"/>
  <c r="F6" i="2"/>
  <c r="A7" i="2"/>
  <c r="B7" i="2"/>
  <c r="C7" i="2"/>
  <c r="D7" i="2"/>
  <c r="E7" i="2"/>
  <c r="F7" i="2"/>
  <c r="A8" i="2"/>
  <c r="B8" i="2"/>
  <c r="C8" i="2"/>
  <c r="D8" i="2"/>
  <c r="E8" i="2"/>
  <c r="F8" i="2"/>
  <c r="A9" i="2"/>
  <c r="B9" i="2"/>
  <c r="C9" i="2"/>
  <c r="D9" i="2"/>
  <c r="E9" i="2"/>
  <c r="F9" i="2"/>
  <c r="A10" i="2"/>
  <c r="B10" i="2"/>
  <c r="C10" i="2"/>
  <c r="D10" i="2"/>
  <c r="E10" i="2"/>
  <c r="F10" i="2"/>
  <c r="A11" i="2"/>
  <c r="B11" i="2"/>
  <c r="C11" i="2"/>
  <c r="D11" i="2"/>
  <c r="E11" i="2"/>
  <c r="F11" i="2"/>
  <c r="A12" i="2"/>
  <c r="B12" i="2"/>
  <c r="C12" i="2"/>
  <c r="D12" i="2"/>
  <c r="E12" i="2"/>
  <c r="F12" i="2"/>
  <c r="A13" i="2"/>
  <c r="B13" i="2"/>
  <c r="C13" i="2"/>
  <c r="D13" i="2"/>
  <c r="E13" i="2"/>
  <c r="F13" i="2"/>
  <c r="A14" i="2"/>
  <c r="B14" i="2"/>
  <c r="C14" i="2"/>
  <c r="D14" i="2"/>
  <c r="E14" i="2"/>
  <c r="F14" i="2"/>
  <c r="A15" i="2"/>
  <c r="B15" i="2"/>
  <c r="C15" i="2"/>
  <c r="D15" i="2"/>
  <c r="E15" i="2"/>
  <c r="F15" i="2"/>
  <c r="A16" i="2"/>
  <c r="B16" i="2"/>
  <c r="C16" i="2"/>
  <c r="D16" i="2"/>
  <c r="E16" i="2"/>
  <c r="F16" i="2"/>
  <c r="A17" i="2"/>
  <c r="B17" i="2"/>
  <c r="C17" i="2"/>
  <c r="D17" i="2"/>
  <c r="E17" i="2"/>
  <c r="F17" i="2"/>
  <c r="A18" i="2"/>
  <c r="B18" i="2"/>
  <c r="C18" i="2"/>
  <c r="D18" i="2"/>
  <c r="E18" i="2"/>
  <c r="F18" i="2"/>
  <c r="A19" i="2"/>
  <c r="B19" i="2"/>
  <c r="C19" i="2"/>
  <c r="D19" i="2"/>
  <c r="E19" i="2"/>
  <c r="F19" i="2"/>
  <c r="A20" i="2"/>
  <c r="B20" i="2"/>
  <c r="C20" i="2"/>
  <c r="D20" i="2"/>
  <c r="E20" i="2"/>
  <c r="F20" i="2"/>
  <c r="A21" i="2"/>
  <c r="B21" i="2"/>
  <c r="C21" i="2"/>
  <c r="D21" i="2"/>
  <c r="E21" i="2"/>
  <c r="F21" i="2"/>
  <c r="A22" i="2"/>
  <c r="B22" i="2"/>
  <c r="C22" i="2"/>
  <c r="D22" i="2"/>
  <c r="E22" i="2"/>
  <c r="F22" i="2"/>
  <c r="A23" i="2"/>
  <c r="B23" i="2"/>
  <c r="C23" i="2"/>
  <c r="D23" i="2"/>
  <c r="E23" i="2"/>
  <c r="F23" i="2"/>
  <c r="A24" i="2"/>
  <c r="B24" i="2"/>
  <c r="C24" i="2"/>
  <c r="D24" i="2"/>
  <c r="E24" i="2"/>
  <c r="F24" i="2"/>
  <c r="A25" i="2"/>
  <c r="B25" i="2"/>
  <c r="C25" i="2"/>
  <c r="D25" i="2"/>
  <c r="E25" i="2"/>
  <c r="F25" i="2"/>
  <c r="A26" i="2"/>
  <c r="B26" i="2"/>
  <c r="C26" i="2"/>
  <c r="D26" i="2"/>
  <c r="E26" i="2"/>
  <c r="F26" i="2"/>
  <c r="A27" i="2"/>
  <c r="B27" i="2"/>
  <c r="C27" i="2"/>
  <c r="D27" i="2"/>
  <c r="E27" i="2"/>
  <c r="F27" i="2"/>
  <c r="A28" i="2"/>
  <c r="B28" i="2"/>
  <c r="C28" i="2"/>
  <c r="D28" i="2"/>
  <c r="E28" i="2"/>
  <c r="F28" i="2"/>
  <c r="A29" i="2"/>
  <c r="B29" i="2"/>
  <c r="C29" i="2"/>
  <c r="D29" i="2"/>
  <c r="E29" i="2"/>
  <c r="F29" i="2"/>
  <c r="A30" i="2"/>
  <c r="B30" i="2"/>
  <c r="C30" i="2"/>
  <c r="D30" i="2"/>
  <c r="E30" i="2"/>
  <c r="F30" i="2"/>
  <c r="A31" i="2"/>
  <c r="B31" i="2"/>
  <c r="C31" i="2"/>
  <c r="D31" i="2"/>
  <c r="E31" i="2"/>
  <c r="F31" i="2"/>
  <c r="A32" i="2"/>
  <c r="B32" i="2"/>
  <c r="C32" i="2"/>
  <c r="D32" i="2"/>
  <c r="E32" i="2"/>
  <c r="F32" i="2"/>
  <c r="A33" i="2"/>
  <c r="B33" i="2"/>
  <c r="C33" i="2"/>
  <c r="D33" i="2"/>
  <c r="E33" i="2"/>
  <c r="F33" i="2"/>
  <c r="A34" i="2"/>
  <c r="B34" i="2"/>
  <c r="C34" i="2"/>
  <c r="D34" i="2"/>
  <c r="N5" i="2" s="1"/>
  <c r="E34" i="2"/>
  <c r="F34" i="2"/>
  <c r="A35" i="2"/>
  <c r="B35" i="2"/>
  <c r="C35" i="2"/>
  <c r="D35" i="2"/>
  <c r="E35" i="2"/>
  <c r="F35" i="2"/>
  <c r="A36" i="2"/>
  <c r="B36" i="2"/>
  <c r="C36" i="2"/>
  <c r="D36" i="2"/>
  <c r="E36" i="2"/>
  <c r="F36" i="2"/>
  <c r="A37" i="2"/>
  <c r="B37" i="2"/>
  <c r="C37" i="2"/>
  <c r="D37" i="2"/>
  <c r="E37" i="2"/>
  <c r="F37" i="2"/>
  <c r="A38" i="2"/>
  <c r="B38" i="2"/>
  <c r="C38" i="2"/>
  <c r="D38" i="2"/>
  <c r="E38" i="2"/>
  <c r="F38" i="2"/>
  <c r="A39" i="2"/>
  <c r="B39" i="2"/>
  <c r="C39" i="2"/>
  <c r="D39" i="2"/>
  <c r="E39" i="2"/>
  <c r="F39" i="2"/>
  <c r="A40" i="2"/>
  <c r="B40" i="2"/>
  <c r="C40" i="2"/>
  <c r="D40" i="2"/>
  <c r="E40" i="2"/>
  <c r="F40" i="2"/>
  <c r="A41" i="2"/>
  <c r="B41" i="2"/>
  <c r="C41" i="2"/>
  <c r="D41" i="2"/>
  <c r="E41" i="2"/>
  <c r="F41" i="2"/>
  <c r="A42" i="2"/>
  <c r="B42" i="2"/>
  <c r="C42" i="2"/>
  <c r="D42" i="2"/>
  <c r="E42" i="2"/>
  <c r="F42" i="2"/>
  <c r="A43" i="2"/>
  <c r="B43" i="2"/>
  <c r="C43" i="2"/>
  <c r="D43" i="2"/>
  <c r="E43" i="2"/>
  <c r="F43" i="2"/>
  <c r="A44" i="2"/>
  <c r="B44" i="2"/>
  <c r="C44" i="2"/>
  <c r="D44" i="2"/>
  <c r="E44" i="2"/>
  <c r="F44" i="2"/>
  <c r="A45" i="2"/>
  <c r="B45" i="2"/>
  <c r="C45" i="2"/>
  <c r="D45" i="2"/>
  <c r="E45" i="2"/>
  <c r="F45" i="2"/>
  <c r="A46" i="2"/>
  <c r="B46" i="2"/>
  <c r="C46" i="2"/>
  <c r="D46" i="2"/>
  <c r="E46" i="2"/>
  <c r="F46" i="2"/>
  <c r="A47" i="2"/>
  <c r="B47" i="2"/>
  <c r="C47" i="2"/>
  <c r="D47" i="2"/>
  <c r="E47" i="2"/>
  <c r="F47" i="2"/>
  <c r="A48" i="2"/>
  <c r="B48" i="2"/>
  <c r="C48" i="2"/>
  <c r="D48" i="2"/>
  <c r="E48" i="2"/>
  <c r="F48" i="2"/>
  <c r="A49" i="2"/>
  <c r="B49" i="2"/>
  <c r="C49" i="2"/>
  <c r="D49" i="2"/>
  <c r="E49" i="2"/>
  <c r="F49" i="2"/>
  <c r="A50" i="2"/>
  <c r="B50" i="2"/>
  <c r="C50" i="2"/>
  <c r="D50" i="2"/>
  <c r="E50" i="2"/>
  <c r="F50" i="2"/>
  <c r="A51" i="2"/>
  <c r="B51" i="2"/>
  <c r="C51" i="2"/>
  <c r="D51" i="2"/>
  <c r="E51" i="2"/>
  <c r="F51" i="2"/>
  <c r="A52" i="2"/>
  <c r="B52" i="2"/>
  <c r="C52" i="2"/>
  <c r="D52" i="2"/>
  <c r="E52" i="2"/>
  <c r="F52" i="2"/>
  <c r="A53" i="2"/>
  <c r="B53" i="2"/>
  <c r="C53" i="2"/>
  <c r="D53" i="2"/>
  <c r="E53" i="2"/>
  <c r="F53" i="2"/>
  <c r="A54" i="2"/>
  <c r="B54" i="2"/>
  <c r="C54" i="2"/>
  <c r="D54" i="2"/>
  <c r="E54" i="2"/>
  <c r="F54" i="2"/>
  <c r="A55" i="2"/>
  <c r="B55" i="2"/>
  <c r="C55" i="2"/>
  <c r="D55" i="2"/>
  <c r="E55" i="2"/>
  <c r="F55" i="2"/>
  <c r="A56" i="2"/>
  <c r="B56" i="2"/>
  <c r="C56" i="2"/>
  <c r="D56" i="2"/>
  <c r="E56" i="2"/>
  <c r="F56" i="2"/>
  <c r="A57" i="2"/>
  <c r="B57" i="2"/>
  <c r="C57" i="2"/>
  <c r="D57" i="2"/>
  <c r="E57" i="2"/>
  <c r="F57" i="2"/>
  <c r="A58" i="2"/>
  <c r="B58" i="2"/>
  <c r="C58" i="2"/>
  <c r="D58" i="2"/>
  <c r="E58" i="2"/>
  <c r="F58" i="2"/>
  <c r="A59" i="2"/>
  <c r="B59" i="2"/>
  <c r="C59" i="2"/>
  <c r="D59" i="2"/>
  <c r="E59" i="2"/>
  <c r="F59" i="2"/>
  <c r="A60" i="2"/>
  <c r="B60" i="2"/>
  <c r="C60" i="2"/>
  <c r="D60" i="2"/>
  <c r="E60" i="2"/>
  <c r="F60" i="2"/>
  <c r="A61" i="2"/>
  <c r="B61" i="2"/>
  <c r="C61" i="2"/>
  <c r="D61" i="2"/>
  <c r="E61" i="2"/>
  <c r="F61" i="2"/>
  <c r="A62" i="2"/>
  <c r="B62" i="2"/>
  <c r="C62" i="2"/>
  <c r="D62" i="2"/>
  <c r="E62" i="2"/>
  <c r="F62" i="2"/>
  <c r="A63" i="2"/>
  <c r="B63" i="2"/>
  <c r="C63" i="2"/>
  <c r="D63" i="2"/>
  <c r="E63" i="2"/>
  <c r="F63" i="2"/>
  <c r="A64" i="2"/>
  <c r="B64" i="2"/>
  <c r="C64" i="2"/>
  <c r="D64" i="2"/>
  <c r="E64" i="2"/>
  <c r="F64" i="2"/>
  <c r="A65" i="2"/>
  <c r="B65" i="2"/>
  <c r="C65" i="2"/>
  <c r="D65" i="2"/>
  <c r="E65" i="2"/>
  <c r="F65" i="2"/>
  <c r="A66" i="2"/>
  <c r="B66" i="2"/>
  <c r="C66" i="2"/>
  <c r="D66" i="2"/>
  <c r="E66" i="2"/>
  <c r="F66" i="2"/>
  <c r="A67" i="2"/>
  <c r="B67" i="2"/>
  <c r="C67" i="2"/>
  <c r="D67" i="2"/>
  <c r="E67" i="2"/>
  <c r="F67" i="2"/>
  <c r="A68" i="2"/>
  <c r="B68" i="2"/>
  <c r="C68" i="2"/>
  <c r="D68" i="2"/>
  <c r="E68" i="2"/>
  <c r="F68" i="2"/>
  <c r="A69" i="2"/>
  <c r="B69" i="2"/>
  <c r="C69" i="2"/>
  <c r="D69" i="2"/>
  <c r="E69" i="2"/>
  <c r="F69" i="2"/>
  <c r="A70" i="2"/>
  <c r="B70" i="2"/>
  <c r="C70" i="2"/>
  <c r="D70" i="2"/>
  <c r="E70" i="2"/>
  <c r="F70" i="2"/>
  <c r="A71" i="2"/>
  <c r="B71" i="2"/>
  <c r="C71" i="2"/>
  <c r="D71" i="2"/>
  <c r="E71" i="2"/>
  <c r="F71" i="2"/>
  <c r="A72" i="2"/>
  <c r="B72" i="2"/>
  <c r="C72" i="2"/>
  <c r="D72" i="2"/>
  <c r="E72" i="2"/>
  <c r="F72" i="2"/>
  <c r="A73" i="2"/>
  <c r="B73" i="2"/>
  <c r="C73" i="2"/>
  <c r="D73" i="2"/>
  <c r="E73" i="2"/>
  <c r="F73" i="2"/>
  <c r="A74" i="2"/>
  <c r="B74" i="2"/>
  <c r="C74" i="2"/>
  <c r="D74" i="2"/>
  <c r="E74" i="2"/>
  <c r="F74" i="2"/>
  <c r="A75" i="2"/>
  <c r="B75" i="2"/>
  <c r="C75" i="2"/>
  <c r="D75" i="2"/>
  <c r="E75" i="2"/>
  <c r="F75" i="2"/>
  <c r="A76" i="2"/>
  <c r="B76" i="2"/>
  <c r="C76" i="2"/>
  <c r="D76" i="2"/>
  <c r="E76" i="2"/>
  <c r="F76" i="2"/>
  <c r="A77" i="2"/>
  <c r="B77" i="2"/>
  <c r="C77" i="2"/>
  <c r="D77" i="2"/>
  <c r="E77" i="2"/>
  <c r="F77" i="2"/>
  <c r="A78" i="2"/>
  <c r="B78" i="2"/>
  <c r="C78" i="2"/>
  <c r="D78" i="2"/>
  <c r="E78" i="2"/>
  <c r="F78" i="2"/>
  <c r="A79" i="2"/>
  <c r="B79" i="2"/>
  <c r="C79" i="2"/>
  <c r="D79" i="2"/>
  <c r="E79" i="2"/>
  <c r="F79" i="2"/>
  <c r="A80" i="2"/>
  <c r="B80" i="2"/>
  <c r="C80" i="2"/>
  <c r="D80" i="2"/>
  <c r="E80" i="2"/>
  <c r="F80" i="2"/>
  <c r="A81" i="2"/>
  <c r="B81" i="2"/>
  <c r="C81" i="2"/>
  <c r="D81" i="2"/>
  <c r="E81" i="2"/>
  <c r="F81" i="2"/>
  <c r="A82" i="2"/>
  <c r="B82" i="2"/>
  <c r="C82" i="2"/>
  <c r="D82" i="2"/>
  <c r="E82" i="2"/>
  <c r="F82" i="2"/>
  <c r="A83" i="2"/>
  <c r="B83" i="2"/>
  <c r="C83" i="2"/>
  <c r="D83" i="2"/>
  <c r="E83" i="2"/>
  <c r="F83" i="2"/>
  <c r="A84" i="2"/>
  <c r="B84" i="2"/>
  <c r="C84" i="2"/>
  <c r="D84" i="2"/>
  <c r="E84" i="2"/>
  <c r="F84" i="2"/>
  <c r="A85" i="2"/>
  <c r="B85" i="2"/>
  <c r="C85" i="2"/>
  <c r="D85" i="2"/>
  <c r="E85" i="2"/>
  <c r="F85" i="2"/>
  <c r="A86" i="2"/>
  <c r="B86" i="2"/>
  <c r="C86" i="2"/>
  <c r="D86" i="2"/>
  <c r="E86" i="2"/>
  <c r="F86" i="2"/>
  <c r="A87" i="2"/>
  <c r="B87" i="2"/>
  <c r="C87" i="2"/>
  <c r="D87" i="2"/>
  <c r="E87" i="2"/>
  <c r="F87" i="2"/>
  <c r="A88" i="2"/>
  <c r="B88" i="2"/>
  <c r="C88" i="2"/>
  <c r="D88" i="2"/>
  <c r="E88" i="2"/>
  <c r="F88" i="2"/>
  <c r="A89" i="2"/>
  <c r="B89" i="2"/>
  <c r="C89" i="2"/>
  <c r="D89" i="2"/>
  <c r="E89" i="2"/>
  <c r="F89" i="2"/>
  <c r="A90" i="2"/>
  <c r="B90" i="2"/>
  <c r="C90" i="2"/>
  <c r="D90" i="2"/>
  <c r="E90" i="2"/>
  <c r="F90" i="2"/>
  <c r="A91" i="2"/>
  <c r="B91" i="2"/>
  <c r="C91" i="2"/>
  <c r="D91" i="2"/>
  <c r="E91" i="2"/>
  <c r="F91" i="2"/>
  <c r="A92" i="2"/>
  <c r="B92" i="2"/>
  <c r="C92" i="2"/>
  <c r="D92" i="2"/>
  <c r="E92" i="2"/>
  <c r="F92" i="2"/>
  <c r="A93" i="2"/>
  <c r="B93" i="2"/>
  <c r="C93" i="2"/>
  <c r="D93" i="2"/>
  <c r="E93" i="2"/>
  <c r="F93" i="2"/>
  <c r="A94" i="2"/>
  <c r="B94" i="2"/>
  <c r="C94" i="2"/>
  <c r="D94" i="2"/>
  <c r="E94" i="2"/>
  <c r="F94" i="2"/>
  <c r="A95" i="2"/>
  <c r="B95" i="2"/>
  <c r="C95" i="2"/>
  <c r="D95" i="2"/>
  <c r="E95" i="2"/>
  <c r="F95" i="2"/>
  <c r="A96" i="2"/>
  <c r="B96" i="2"/>
  <c r="C96" i="2"/>
  <c r="D96" i="2"/>
  <c r="E96" i="2"/>
  <c r="F96" i="2"/>
  <c r="A97" i="2"/>
  <c r="B97" i="2"/>
  <c r="C97" i="2"/>
  <c r="D97" i="2"/>
  <c r="E97" i="2"/>
  <c r="F97" i="2"/>
  <c r="A98" i="2"/>
  <c r="B98" i="2"/>
  <c r="C98" i="2"/>
  <c r="D98" i="2"/>
  <c r="E98" i="2"/>
  <c r="F98" i="2"/>
  <c r="A99" i="2"/>
  <c r="B99" i="2"/>
  <c r="C99" i="2"/>
  <c r="D99" i="2"/>
  <c r="E99" i="2"/>
  <c r="F99" i="2"/>
  <c r="A100" i="2"/>
  <c r="B100" i="2"/>
  <c r="C100" i="2"/>
  <c r="D100" i="2"/>
  <c r="E100" i="2"/>
  <c r="F100" i="2"/>
  <c r="A101" i="2"/>
  <c r="B101" i="2"/>
  <c r="C101" i="2"/>
  <c r="D101" i="2"/>
  <c r="E101" i="2"/>
  <c r="F101" i="2"/>
  <c r="A102" i="2"/>
  <c r="B102" i="2"/>
  <c r="C102" i="2"/>
  <c r="D102" i="2"/>
  <c r="E102" i="2"/>
  <c r="F102" i="2"/>
  <c r="A103" i="2"/>
  <c r="B103" i="2"/>
  <c r="C103" i="2"/>
  <c r="D103" i="2"/>
  <c r="E103" i="2"/>
  <c r="F103" i="2"/>
  <c r="A104" i="2"/>
  <c r="B104" i="2"/>
  <c r="C104" i="2"/>
  <c r="D104" i="2"/>
  <c r="E104" i="2"/>
  <c r="F104" i="2"/>
  <c r="A105" i="2"/>
  <c r="B105" i="2"/>
  <c r="C105" i="2"/>
  <c r="D105" i="2"/>
  <c r="E105" i="2"/>
  <c r="F105" i="2"/>
  <c r="A106" i="2"/>
  <c r="B106" i="2"/>
  <c r="C106" i="2"/>
  <c r="D106" i="2"/>
  <c r="E106" i="2"/>
  <c r="F106" i="2"/>
  <c r="A107" i="2"/>
  <c r="B107" i="2"/>
  <c r="C107" i="2"/>
  <c r="D107" i="2"/>
  <c r="E107" i="2"/>
  <c r="F107" i="2"/>
  <c r="A108" i="2"/>
  <c r="B108" i="2"/>
  <c r="C108" i="2"/>
  <c r="D108" i="2"/>
  <c r="E108" i="2"/>
  <c r="F108" i="2"/>
  <c r="A109" i="2"/>
  <c r="B109" i="2"/>
  <c r="C109" i="2"/>
  <c r="D109" i="2"/>
  <c r="E109" i="2"/>
  <c r="F109" i="2"/>
  <c r="A110" i="2"/>
  <c r="B110" i="2"/>
  <c r="C110" i="2"/>
  <c r="D110" i="2"/>
  <c r="E110" i="2"/>
  <c r="F110" i="2"/>
  <c r="A111" i="2"/>
  <c r="B111" i="2"/>
  <c r="C111" i="2"/>
  <c r="D111" i="2"/>
  <c r="E111" i="2"/>
  <c r="F111" i="2"/>
  <c r="A112" i="2"/>
  <c r="B112" i="2"/>
  <c r="C112" i="2"/>
  <c r="D112" i="2"/>
  <c r="E112" i="2"/>
  <c r="F112" i="2"/>
  <c r="A113" i="2"/>
  <c r="B113" i="2"/>
  <c r="C113" i="2"/>
  <c r="D113" i="2"/>
  <c r="E113" i="2"/>
  <c r="F113" i="2"/>
  <c r="A114" i="2"/>
  <c r="B114" i="2"/>
  <c r="C114" i="2"/>
  <c r="D114" i="2"/>
  <c r="E114" i="2"/>
  <c r="F114" i="2"/>
  <c r="A115" i="2"/>
  <c r="B115" i="2"/>
  <c r="C115" i="2"/>
  <c r="D115" i="2"/>
  <c r="E115" i="2"/>
  <c r="F115" i="2"/>
  <c r="A116" i="2"/>
  <c r="B116" i="2"/>
  <c r="C116" i="2"/>
  <c r="D116" i="2"/>
  <c r="E116" i="2"/>
  <c r="F116" i="2"/>
  <c r="A117" i="2"/>
  <c r="B117" i="2"/>
  <c r="C117" i="2"/>
  <c r="D117" i="2"/>
  <c r="E117" i="2"/>
  <c r="F117" i="2"/>
  <c r="A118" i="2"/>
  <c r="B118" i="2"/>
  <c r="C118" i="2"/>
  <c r="D118" i="2"/>
  <c r="E118" i="2"/>
  <c r="F118" i="2"/>
  <c r="A119" i="2"/>
  <c r="B119" i="2"/>
  <c r="C119" i="2"/>
  <c r="D119" i="2"/>
  <c r="E119" i="2"/>
  <c r="F119" i="2"/>
  <c r="A120" i="2"/>
  <c r="B120" i="2"/>
  <c r="C120" i="2"/>
  <c r="D120" i="2"/>
  <c r="E120" i="2"/>
  <c r="F120" i="2"/>
  <c r="A121" i="2"/>
  <c r="B121" i="2"/>
  <c r="C121" i="2"/>
  <c r="D121" i="2"/>
  <c r="E121" i="2"/>
  <c r="F121" i="2"/>
  <c r="A122" i="2"/>
  <c r="B122" i="2"/>
  <c r="C122" i="2"/>
  <c r="D122" i="2"/>
  <c r="E122" i="2"/>
  <c r="F122" i="2"/>
  <c r="A123" i="2"/>
  <c r="B123" i="2"/>
  <c r="C123" i="2"/>
  <c r="D123" i="2"/>
  <c r="E123" i="2"/>
  <c r="F123" i="2"/>
  <c r="A124" i="2"/>
  <c r="B124" i="2"/>
  <c r="C124" i="2"/>
  <c r="D124" i="2"/>
  <c r="E124" i="2"/>
  <c r="F124" i="2"/>
  <c r="A125" i="2"/>
  <c r="B125" i="2"/>
  <c r="C125" i="2"/>
  <c r="D125" i="2"/>
  <c r="E125" i="2"/>
  <c r="F125" i="2"/>
  <c r="A126" i="2"/>
  <c r="B126" i="2"/>
  <c r="C126" i="2"/>
  <c r="D126" i="2"/>
  <c r="E126" i="2"/>
  <c r="F126" i="2"/>
  <c r="A127" i="2"/>
  <c r="B127" i="2"/>
  <c r="C127" i="2"/>
  <c r="D127" i="2"/>
  <c r="E127" i="2"/>
  <c r="F127" i="2"/>
  <c r="A128" i="2"/>
  <c r="B128" i="2"/>
  <c r="C128" i="2"/>
  <c r="D128" i="2"/>
  <c r="E128" i="2"/>
  <c r="F128" i="2"/>
  <c r="A129" i="2"/>
  <c r="B129" i="2"/>
  <c r="C129" i="2"/>
  <c r="D129" i="2"/>
  <c r="E129" i="2"/>
  <c r="F129" i="2"/>
  <c r="A130" i="2"/>
  <c r="B130" i="2"/>
  <c r="C130" i="2"/>
  <c r="D130" i="2"/>
  <c r="E130" i="2"/>
  <c r="F130" i="2"/>
  <c r="A131" i="2"/>
  <c r="B131" i="2"/>
  <c r="C131" i="2"/>
  <c r="D131" i="2"/>
  <c r="E131" i="2"/>
  <c r="F131" i="2"/>
  <c r="A132" i="2"/>
  <c r="B132" i="2"/>
  <c r="C132" i="2"/>
  <c r="D132" i="2"/>
  <c r="E132" i="2"/>
  <c r="F132" i="2"/>
  <c r="A133" i="2"/>
  <c r="B133" i="2"/>
  <c r="C133" i="2"/>
  <c r="D133" i="2"/>
  <c r="E133" i="2"/>
  <c r="F133" i="2"/>
  <c r="A134" i="2"/>
  <c r="B134" i="2"/>
  <c r="C134" i="2"/>
  <c r="D134" i="2"/>
  <c r="E134" i="2"/>
  <c r="F134" i="2"/>
  <c r="A135" i="2"/>
  <c r="B135" i="2"/>
  <c r="C135" i="2"/>
  <c r="D135" i="2"/>
  <c r="E135" i="2"/>
  <c r="F135" i="2"/>
  <c r="A136" i="2"/>
  <c r="B136" i="2"/>
  <c r="C136" i="2"/>
  <c r="D136" i="2"/>
  <c r="E136" i="2"/>
  <c r="F136" i="2"/>
  <c r="A137" i="2"/>
  <c r="B137" i="2"/>
  <c r="C137" i="2"/>
  <c r="D137" i="2"/>
  <c r="E137" i="2"/>
  <c r="F137" i="2"/>
  <c r="A138" i="2"/>
  <c r="B138" i="2"/>
  <c r="C138" i="2"/>
  <c r="D138" i="2"/>
  <c r="E138" i="2"/>
  <c r="F138" i="2"/>
  <c r="A139" i="2"/>
  <c r="B139" i="2"/>
  <c r="C139" i="2"/>
  <c r="D139" i="2"/>
  <c r="E139" i="2"/>
  <c r="F139" i="2"/>
  <c r="A140" i="2"/>
  <c r="B140" i="2"/>
  <c r="C140" i="2"/>
  <c r="D140" i="2"/>
  <c r="E140" i="2"/>
  <c r="F140" i="2"/>
  <c r="A141" i="2"/>
  <c r="B141" i="2"/>
  <c r="C141" i="2"/>
  <c r="D141" i="2"/>
  <c r="E141" i="2"/>
  <c r="F141" i="2"/>
  <c r="A142" i="2"/>
  <c r="B142" i="2"/>
  <c r="C142" i="2"/>
  <c r="D142" i="2"/>
  <c r="E142" i="2"/>
  <c r="F142" i="2"/>
  <c r="A143" i="2"/>
  <c r="B143" i="2"/>
  <c r="C143" i="2"/>
  <c r="D143" i="2"/>
  <c r="E143" i="2"/>
  <c r="F143" i="2"/>
  <c r="A144" i="2"/>
  <c r="B144" i="2"/>
  <c r="C144" i="2"/>
  <c r="D144" i="2"/>
  <c r="E144" i="2"/>
  <c r="F144" i="2"/>
  <c r="A145" i="2"/>
  <c r="B145" i="2"/>
  <c r="C145" i="2"/>
  <c r="D145" i="2"/>
  <c r="E145" i="2"/>
  <c r="F145" i="2"/>
  <c r="A146" i="2"/>
  <c r="B146" i="2"/>
  <c r="C146" i="2"/>
  <c r="D146" i="2"/>
  <c r="E146" i="2"/>
  <c r="F146" i="2"/>
  <c r="A147" i="2"/>
  <c r="B147" i="2"/>
  <c r="C147" i="2"/>
  <c r="D147" i="2"/>
  <c r="E147" i="2"/>
  <c r="F147" i="2"/>
  <c r="A148" i="2"/>
  <c r="B148" i="2"/>
  <c r="C148" i="2"/>
  <c r="D148" i="2"/>
  <c r="E148" i="2"/>
  <c r="F148" i="2"/>
  <c r="A149" i="2"/>
  <c r="B149" i="2"/>
  <c r="C149" i="2"/>
  <c r="D149" i="2"/>
  <c r="E149" i="2"/>
  <c r="F149" i="2"/>
  <c r="A150" i="2"/>
  <c r="B150" i="2"/>
  <c r="C150" i="2"/>
  <c r="D150" i="2"/>
  <c r="E150" i="2"/>
  <c r="F150" i="2"/>
  <c r="A151" i="2"/>
  <c r="B151" i="2"/>
  <c r="C151" i="2"/>
  <c r="D151" i="2"/>
  <c r="E151" i="2"/>
  <c r="F151" i="2"/>
  <c r="A152" i="2"/>
  <c r="B152" i="2"/>
  <c r="C152" i="2"/>
  <c r="D152" i="2"/>
  <c r="E152" i="2"/>
  <c r="F152" i="2"/>
  <c r="A153" i="2"/>
  <c r="B153" i="2"/>
  <c r="C153" i="2"/>
  <c r="D153" i="2"/>
  <c r="E153" i="2"/>
  <c r="F153" i="2"/>
  <c r="A154" i="2"/>
  <c r="B154" i="2"/>
  <c r="C154" i="2"/>
  <c r="D154" i="2"/>
  <c r="E154" i="2"/>
  <c r="F154" i="2"/>
  <c r="A155" i="2"/>
  <c r="B155" i="2"/>
  <c r="C155" i="2"/>
  <c r="D155" i="2"/>
  <c r="E155" i="2"/>
  <c r="F155" i="2"/>
  <c r="A156" i="2"/>
  <c r="B156" i="2"/>
  <c r="C156" i="2"/>
  <c r="D156" i="2"/>
  <c r="E156" i="2"/>
  <c r="F156" i="2"/>
  <c r="A157" i="2"/>
  <c r="B157" i="2"/>
  <c r="C157" i="2"/>
  <c r="D157" i="2"/>
  <c r="E157" i="2"/>
  <c r="F157" i="2"/>
  <c r="A158" i="2"/>
  <c r="B158" i="2"/>
  <c r="C158" i="2"/>
  <c r="D158" i="2"/>
  <c r="E158" i="2"/>
  <c r="F158" i="2"/>
  <c r="A159" i="2"/>
  <c r="B159" i="2"/>
  <c r="C159" i="2"/>
  <c r="D159" i="2"/>
  <c r="E159" i="2"/>
  <c r="F159" i="2"/>
  <c r="A160" i="2"/>
  <c r="B160" i="2"/>
  <c r="C160" i="2"/>
  <c r="D160" i="2"/>
  <c r="E160" i="2"/>
  <c r="F160" i="2"/>
  <c r="A161" i="2"/>
  <c r="B161" i="2"/>
  <c r="C161" i="2"/>
  <c r="D161" i="2"/>
  <c r="E161" i="2"/>
  <c r="F161" i="2"/>
  <c r="A162" i="2"/>
  <c r="B162" i="2"/>
  <c r="C162" i="2"/>
  <c r="D162" i="2"/>
  <c r="E162" i="2"/>
  <c r="F162" i="2"/>
  <c r="A163" i="2"/>
  <c r="B163" i="2"/>
  <c r="C163" i="2"/>
  <c r="D163" i="2"/>
  <c r="E163" i="2"/>
  <c r="F163" i="2"/>
  <c r="A164" i="2"/>
  <c r="B164" i="2"/>
  <c r="C164" i="2"/>
  <c r="D164" i="2"/>
  <c r="E164" i="2"/>
  <c r="F164" i="2"/>
  <c r="A165" i="2"/>
  <c r="B165" i="2"/>
  <c r="C165" i="2"/>
  <c r="D165" i="2"/>
  <c r="E165" i="2"/>
  <c r="F165" i="2"/>
  <c r="A166" i="2"/>
  <c r="B166" i="2"/>
  <c r="C166" i="2"/>
  <c r="D166" i="2"/>
  <c r="E166" i="2"/>
  <c r="F166" i="2"/>
  <c r="A167" i="2"/>
  <c r="B167" i="2"/>
  <c r="C167" i="2"/>
  <c r="D167" i="2"/>
  <c r="E167" i="2"/>
  <c r="F167" i="2"/>
  <c r="A168" i="2"/>
  <c r="B168" i="2"/>
  <c r="C168" i="2"/>
  <c r="D168" i="2"/>
  <c r="E168" i="2"/>
  <c r="F168" i="2"/>
  <c r="A169" i="2"/>
  <c r="B169" i="2"/>
  <c r="C169" i="2"/>
  <c r="D169" i="2"/>
  <c r="E169" i="2"/>
  <c r="F169" i="2"/>
  <c r="A170" i="2"/>
  <c r="B170" i="2"/>
  <c r="C170" i="2"/>
  <c r="D170" i="2"/>
  <c r="E170" i="2"/>
  <c r="F170" i="2"/>
  <c r="A171" i="2"/>
  <c r="B171" i="2"/>
  <c r="C171" i="2"/>
  <c r="D171" i="2"/>
  <c r="E171" i="2"/>
  <c r="F171" i="2"/>
  <c r="A172" i="2"/>
  <c r="B172" i="2"/>
  <c r="C172" i="2"/>
  <c r="D172" i="2"/>
  <c r="E172" i="2"/>
  <c r="F172" i="2"/>
  <c r="A173" i="2"/>
  <c r="B173" i="2"/>
  <c r="C173" i="2"/>
  <c r="D173" i="2"/>
  <c r="E173" i="2"/>
  <c r="F173" i="2"/>
  <c r="A174" i="2"/>
  <c r="B174" i="2"/>
  <c r="C174" i="2"/>
  <c r="D174" i="2"/>
  <c r="E174" i="2"/>
  <c r="F174" i="2"/>
  <c r="A175" i="2"/>
  <c r="B175" i="2"/>
  <c r="C175" i="2"/>
  <c r="D175" i="2"/>
  <c r="E175" i="2"/>
  <c r="F175" i="2"/>
  <c r="A176" i="2"/>
  <c r="B176" i="2"/>
  <c r="C176" i="2"/>
  <c r="D176" i="2"/>
  <c r="E176" i="2"/>
  <c r="F176" i="2"/>
  <c r="A177" i="2"/>
  <c r="B177" i="2"/>
  <c r="C177" i="2"/>
  <c r="D177" i="2"/>
  <c r="E177" i="2"/>
  <c r="F177" i="2"/>
  <c r="A178" i="2"/>
  <c r="B178" i="2"/>
  <c r="C178" i="2"/>
  <c r="D178" i="2"/>
  <c r="E178" i="2"/>
  <c r="F178" i="2"/>
  <c r="A179" i="2"/>
  <c r="B179" i="2"/>
  <c r="C179" i="2"/>
  <c r="D179" i="2"/>
  <c r="E179" i="2"/>
  <c r="F179" i="2"/>
  <c r="A180" i="2"/>
  <c r="B180" i="2"/>
  <c r="C180" i="2"/>
  <c r="D180" i="2"/>
  <c r="E180" i="2"/>
  <c r="F180" i="2"/>
  <c r="A181" i="2"/>
  <c r="B181" i="2"/>
  <c r="C181" i="2"/>
  <c r="D181" i="2"/>
  <c r="E181" i="2"/>
  <c r="F181" i="2"/>
  <c r="A182" i="2"/>
  <c r="B182" i="2"/>
  <c r="C182" i="2"/>
  <c r="D182" i="2"/>
  <c r="E182" i="2"/>
  <c r="F182" i="2"/>
  <c r="A183" i="2"/>
  <c r="B183" i="2"/>
  <c r="C183" i="2"/>
  <c r="D183" i="2"/>
  <c r="E183" i="2"/>
  <c r="F183" i="2"/>
  <c r="A184" i="2"/>
  <c r="B184" i="2"/>
  <c r="C184" i="2"/>
  <c r="D184" i="2"/>
  <c r="E184" i="2"/>
  <c r="F184" i="2"/>
  <c r="A185" i="2"/>
  <c r="B185" i="2"/>
  <c r="C185" i="2"/>
  <c r="D185" i="2"/>
  <c r="E185" i="2"/>
  <c r="F185" i="2"/>
  <c r="A186" i="2"/>
  <c r="B186" i="2"/>
  <c r="C186" i="2"/>
  <c r="D186" i="2"/>
  <c r="E186" i="2"/>
  <c r="F186" i="2"/>
  <c r="A187" i="2"/>
  <c r="B187" i="2"/>
  <c r="C187" i="2"/>
  <c r="D187" i="2"/>
  <c r="E187" i="2"/>
  <c r="F187" i="2"/>
  <c r="A188" i="2"/>
  <c r="B188" i="2"/>
  <c r="C188" i="2"/>
  <c r="D188" i="2"/>
  <c r="E188" i="2"/>
  <c r="F188" i="2"/>
  <c r="A189" i="2"/>
  <c r="B189" i="2"/>
  <c r="C189" i="2"/>
  <c r="D189" i="2"/>
  <c r="E189" i="2"/>
  <c r="F189" i="2"/>
  <c r="A190" i="2"/>
  <c r="B190" i="2"/>
  <c r="C190" i="2"/>
  <c r="D190" i="2"/>
  <c r="E190" i="2"/>
  <c r="F190" i="2"/>
  <c r="A191" i="2"/>
  <c r="B191" i="2"/>
  <c r="C191" i="2"/>
  <c r="D191" i="2"/>
  <c r="E191" i="2"/>
  <c r="F191" i="2"/>
  <c r="A192" i="2"/>
  <c r="B192" i="2"/>
  <c r="C192" i="2"/>
  <c r="D192" i="2"/>
  <c r="E192" i="2"/>
  <c r="F192" i="2"/>
  <c r="A193" i="2"/>
  <c r="B193" i="2"/>
  <c r="C193" i="2"/>
  <c r="D193" i="2"/>
  <c r="E193" i="2"/>
  <c r="F193" i="2"/>
  <c r="A194" i="2"/>
  <c r="B194" i="2"/>
  <c r="C194" i="2"/>
  <c r="D194" i="2"/>
  <c r="E194" i="2"/>
  <c r="F194" i="2"/>
  <c r="A195" i="2"/>
  <c r="B195" i="2"/>
  <c r="C195" i="2"/>
  <c r="D195" i="2"/>
  <c r="E195" i="2"/>
  <c r="F195" i="2"/>
  <c r="A196" i="2"/>
  <c r="B196" i="2"/>
  <c r="C196" i="2"/>
  <c r="D196" i="2"/>
  <c r="E196" i="2"/>
  <c r="F196" i="2"/>
  <c r="A197" i="2"/>
  <c r="B197" i="2"/>
  <c r="C197" i="2"/>
  <c r="D197" i="2"/>
  <c r="E197" i="2"/>
  <c r="F197" i="2"/>
  <c r="A198" i="2"/>
  <c r="B198" i="2"/>
  <c r="C198" i="2"/>
  <c r="D198" i="2"/>
  <c r="E198" i="2"/>
  <c r="F198" i="2"/>
  <c r="A199" i="2"/>
  <c r="B199" i="2"/>
  <c r="C199" i="2"/>
  <c r="D199" i="2"/>
  <c r="E199" i="2"/>
  <c r="F199" i="2"/>
  <c r="A200" i="2"/>
  <c r="B200" i="2"/>
  <c r="C200" i="2"/>
  <c r="D200" i="2"/>
  <c r="E200" i="2"/>
  <c r="F200" i="2"/>
  <c r="A201" i="2"/>
  <c r="B201" i="2"/>
  <c r="C201" i="2"/>
  <c r="D201" i="2"/>
  <c r="E201" i="2"/>
  <c r="F201" i="2"/>
  <c r="A202" i="2"/>
  <c r="B202" i="2"/>
  <c r="C202" i="2"/>
  <c r="D202" i="2"/>
  <c r="E202" i="2"/>
  <c r="F202" i="2"/>
  <c r="A203" i="2"/>
  <c r="B203" i="2"/>
  <c r="C203" i="2"/>
  <c r="D203" i="2"/>
  <c r="E203" i="2"/>
  <c r="F203" i="2"/>
  <c r="A204" i="2"/>
  <c r="B204" i="2"/>
  <c r="C204" i="2"/>
  <c r="D204" i="2"/>
  <c r="E204" i="2"/>
  <c r="F204" i="2"/>
  <c r="A205" i="2"/>
  <c r="B205" i="2"/>
  <c r="C205" i="2"/>
  <c r="D205" i="2"/>
  <c r="E205" i="2"/>
  <c r="F205" i="2"/>
  <c r="A206" i="2"/>
  <c r="B206" i="2"/>
  <c r="C206" i="2"/>
  <c r="D206" i="2"/>
  <c r="E206" i="2"/>
  <c r="F206" i="2"/>
  <c r="A207" i="2"/>
  <c r="B207" i="2"/>
  <c r="C207" i="2"/>
  <c r="D207" i="2"/>
  <c r="E207" i="2"/>
  <c r="F207" i="2"/>
  <c r="A208" i="2"/>
  <c r="B208" i="2"/>
  <c r="C208" i="2"/>
  <c r="D208" i="2"/>
  <c r="E208" i="2"/>
  <c r="F208" i="2"/>
  <c r="A209" i="2"/>
  <c r="B209" i="2"/>
  <c r="C209" i="2"/>
  <c r="D209" i="2"/>
  <c r="E209" i="2"/>
  <c r="F209" i="2"/>
  <c r="A210" i="2"/>
  <c r="B210" i="2"/>
  <c r="C210" i="2"/>
  <c r="D210" i="2"/>
  <c r="E210" i="2"/>
  <c r="F210" i="2"/>
  <c r="A211" i="2"/>
  <c r="B211" i="2"/>
  <c r="C211" i="2"/>
  <c r="D211" i="2"/>
  <c r="E211" i="2"/>
  <c r="F211" i="2"/>
  <c r="A212" i="2"/>
  <c r="B212" i="2"/>
  <c r="C212" i="2"/>
  <c r="D212" i="2"/>
  <c r="E212" i="2"/>
  <c r="F212" i="2"/>
  <c r="A213" i="2"/>
  <c r="B213" i="2"/>
  <c r="C213" i="2"/>
  <c r="D213" i="2"/>
  <c r="E213" i="2"/>
  <c r="F213" i="2"/>
  <c r="A214" i="2"/>
  <c r="B214" i="2"/>
  <c r="C214" i="2"/>
  <c r="D214" i="2"/>
  <c r="E214" i="2"/>
  <c r="F214" i="2"/>
  <c r="A215" i="2"/>
  <c r="B215" i="2"/>
  <c r="C215" i="2"/>
  <c r="D215" i="2"/>
  <c r="E215" i="2"/>
  <c r="F215" i="2"/>
  <c r="A216" i="2"/>
  <c r="B216" i="2"/>
  <c r="C216" i="2"/>
  <c r="D216" i="2"/>
  <c r="E216" i="2"/>
  <c r="F216" i="2"/>
  <c r="A217" i="2"/>
  <c r="B217" i="2"/>
  <c r="C217" i="2"/>
  <c r="D217" i="2"/>
  <c r="E217" i="2"/>
  <c r="F217" i="2"/>
  <c r="A218" i="2"/>
  <c r="B218" i="2"/>
  <c r="C218" i="2"/>
  <c r="D218" i="2"/>
  <c r="E218" i="2"/>
  <c r="F218" i="2"/>
  <c r="A219" i="2"/>
  <c r="B219" i="2"/>
  <c r="C219" i="2"/>
  <c r="D219" i="2"/>
  <c r="E219" i="2"/>
  <c r="F219" i="2"/>
  <c r="A220" i="2"/>
  <c r="B220" i="2"/>
  <c r="C220" i="2"/>
  <c r="D220" i="2"/>
  <c r="E220" i="2"/>
  <c r="F220" i="2"/>
  <c r="A221" i="2"/>
  <c r="B221" i="2"/>
  <c r="C221" i="2"/>
  <c r="D221" i="2"/>
  <c r="E221" i="2"/>
  <c r="F221" i="2"/>
  <c r="A222" i="2"/>
  <c r="B222" i="2"/>
  <c r="C222" i="2"/>
  <c r="D222" i="2"/>
  <c r="E222" i="2"/>
  <c r="F222" i="2"/>
  <c r="A223" i="2"/>
  <c r="B223" i="2"/>
  <c r="C223" i="2"/>
  <c r="D223" i="2"/>
  <c r="E223" i="2"/>
  <c r="F223" i="2"/>
  <c r="A224" i="2"/>
  <c r="B224" i="2"/>
  <c r="C224" i="2"/>
  <c r="D224" i="2"/>
  <c r="E224" i="2"/>
  <c r="F224" i="2"/>
  <c r="A225" i="2"/>
  <c r="B225" i="2"/>
  <c r="C225" i="2"/>
  <c r="D225" i="2"/>
  <c r="E225" i="2"/>
  <c r="F225" i="2"/>
  <c r="A226" i="2"/>
  <c r="B226" i="2"/>
  <c r="C226" i="2"/>
  <c r="D226" i="2"/>
  <c r="E226" i="2"/>
  <c r="F226" i="2"/>
  <c r="A227" i="2"/>
  <c r="B227" i="2"/>
  <c r="C227" i="2"/>
  <c r="D227" i="2"/>
  <c r="E227" i="2"/>
  <c r="F227" i="2"/>
  <c r="A228" i="2"/>
  <c r="B228" i="2"/>
  <c r="C228" i="2"/>
  <c r="D228" i="2"/>
  <c r="E228" i="2"/>
  <c r="F228" i="2"/>
  <c r="A229" i="2"/>
  <c r="B229" i="2"/>
  <c r="C229" i="2"/>
  <c r="D229" i="2"/>
  <c r="E229" i="2"/>
  <c r="F229" i="2"/>
  <c r="A230" i="2"/>
  <c r="B230" i="2"/>
  <c r="C230" i="2"/>
  <c r="D230" i="2"/>
  <c r="E230" i="2"/>
  <c r="F230" i="2"/>
  <c r="A231" i="2"/>
  <c r="B231" i="2"/>
  <c r="C231" i="2"/>
  <c r="D231" i="2"/>
  <c r="E231" i="2"/>
  <c r="F231" i="2"/>
  <c r="A232" i="2"/>
  <c r="B232" i="2"/>
  <c r="C232" i="2"/>
  <c r="D232" i="2"/>
  <c r="E232" i="2"/>
  <c r="F232" i="2"/>
  <c r="A233" i="2"/>
  <c r="B233" i="2"/>
  <c r="C233" i="2"/>
  <c r="D233" i="2"/>
  <c r="E233" i="2"/>
  <c r="F233" i="2"/>
  <c r="A234" i="2"/>
  <c r="B234" i="2"/>
  <c r="C234" i="2"/>
  <c r="D234" i="2"/>
  <c r="E234" i="2"/>
  <c r="F234" i="2"/>
  <c r="A235" i="2"/>
  <c r="B235" i="2"/>
  <c r="C235" i="2"/>
  <c r="D235" i="2"/>
  <c r="E235" i="2"/>
  <c r="F235" i="2"/>
  <c r="A236" i="2"/>
  <c r="B236" i="2"/>
  <c r="C236" i="2"/>
  <c r="D236" i="2"/>
  <c r="E236" i="2"/>
  <c r="F236" i="2"/>
  <c r="A237" i="2"/>
  <c r="B237" i="2"/>
  <c r="C237" i="2"/>
  <c r="D237" i="2"/>
  <c r="E237" i="2"/>
  <c r="F237" i="2"/>
  <c r="A238" i="2"/>
  <c r="B238" i="2"/>
  <c r="C238" i="2"/>
  <c r="D238" i="2"/>
  <c r="E238" i="2"/>
  <c r="F238" i="2"/>
  <c r="A239" i="2"/>
  <c r="B239" i="2"/>
  <c r="C239" i="2"/>
  <c r="D239" i="2"/>
  <c r="E239" i="2"/>
  <c r="F239" i="2"/>
  <c r="A240" i="2"/>
  <c r="B240" i="2"/>
  <c r="C240" i="2"/>
  <c r="D240" i="2"/>
  <c r="E240" i="2"/>
  <c r="F240" i="2"/>
  <c r="A241" i="2"/>
  <c r="B241" i="2"/>
  <c r="C241" i="2"/>
  <c r="D241" i="2"/>
  <c r="E241" i="2"/>
  <c r="F241" i="2"/>
  <c r="A242" i="2"/>
  <c r="B242" i="2"/>
  <c r="C242" i="2"/>
  <c r="D242" i="2"/>
  <c r="E242" i="2"/>
  <c r="F242" i="2"/>
  <c r="A243" i="2"/>
  <c r="B243" i="2"/>
  <c r="C243" i="2"/>
  <c r="D243" i="2"/>
  <c r="E243" i="2"/>
  <c r="F243" i="2"/>
  <c r="A244" i="2"/>
  <c r="B244" i="2"/>
  <c r="C244" i="2"/>
  <c r="D244" i="2"/>
  <c r="E244" i="2"/>
  <c r="F244" i="2"/>
  <c r="A245" i="2"/>
  <c r="B245" i="2"/>
  <c r="C245" i="2"/>
  <c r="D245" i="2"/>
  <c r="E245" i="2"/>
  <c r="F245" i="2"/>
  <c r="A246" i="2"/>
  <c r="B246" i="2"/>
  <c r="C246" i="2"/>
  <c r="D246" i="2"/>
  <c r="E246" i="2"/>
  <c r="F246" i="2"/>
  <c r="A247" i="2"/>
  <c r="B247" i="2"/>
  <c r="C247" i="2"/>
  <c r="D247" i="2"/>
  <c r="E247" i="2"/>
  <c r="F247" i="2"/>
  <c r="A248" i="2"/>
  <c r="B248" i="2"/>
  <c r="C248" i="2"/>
  <c r="D248" i="2"/>
  <c r="E248" i="2"/>
  <c r="F248" i="2"/>
  <c r="A249" i="2"/>
  <c r="B249" i="2"/>
  <c r="C249" i="2"/>
  <c r="D249" i="2"/>
  <c r="E249" i="2"/>
  <c r="F249" i="2"/>
  <c r="A250" i="2"/>
  <c r="B250" i="2"/>
  <c r="C250" i="2"/>
  <c r="D250" i="2"/>
  <c r="E250" i="2"/>
  <c r="F250" i="2"/>
  <c r="A251" i="2"/>
  <c r="B251" i="2"/>
  <c r="C251" i="2"/>
  <c r="D251" i="2"/>
  <c r="E251" i="2"/>
  <c r="F251"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 i="2"/>
  <c r="C3" i="2"/>
  <c r="D3" i="2"/>
  <c r="M5" i="2" s="1"/>
  <c r="E3" i="2"/>
  <c r="F3" i="2"/>
  <c r="M7" i="2" s="1"/>
  <c r="B3" i="2"/>
  <c r="R3" i="2" s="1"/>
  <c r="W3" i="2" s="1"/>
  <c r="Y2" i="2" s="1"/>
  <c r="A3" i="2"/>
  <c r="C2" i="2"/>
  <c r="D2" i="2"/>
  <c r="J5" i="2" s="1"/>
  <c r="E2" i="2"/>
  <c r="J6" i="2" s="1"/>
  <c r="Q6" i="2" s="1"/>
  <c r="F2" i="2"/>
  <c r="J7" i="2" s="1"/>
  <c r="Q7" i="2" s="1"/>
  <c r="A2" i="2"/>
  <c r="B2" i="2"/>
  <c r="J3" i="2" s="1"/>
  <c r="L2" i="2"/>
  <c r="J4" i="2"/>
  <c r="Q4" i="2" s="1"/>
  <c r="L6" i="2"/>
  <c r="M6" i="2" l="1"/>
  <c r="O5" i="2"/>
  <c r="O4" i="2"/>
  <c r="O6" i="2"/>
  <c r="O7" i="2"/>
  <c r="L7" i="2"/>
  <c r="R5" i="2"/>
  <c r="W5" i="2" s="1"/>
  <c r="Y4" i="2" s="1"/>
  <c r="N7" i="2"/>
  <c r="R4" i="2"/>
  <c r="W4" i="2" s="1"/>
  <c r="Y3" i="2" s="1"/>
  <c r="R7" i="2"/>
  <c r="W7" i="2" s="1"/>
  <c r="Y6" i="2" s="1"/>
  <c r="N6" i="2"/>
  <c r="L4" i="2"/>
  <c r="M4" i="2"/>
  <c r="N4" i="2"/>
  <c r="K7" i="2"/>
  <c r="K5" i="2"/>
  <c r="K4" i="2"/>
  <c r="L3" i="2"/>
  <c r="N3" i="2"/>
  <c r="O3" i="2"/>
  <c r="K6" i="2"/>
  <c r="K3" i="2"/>
  <c r="M3" i="2"/>
  <c r="Q5" i="2"/>
  <c r="V5" i="2"/>
  <c r="AC5" i="2" s="1"/>
  <c r="O2" i="2"/>
  <c r="V4" i="2"/>
  <c r="AC4" i="2" s="1"/>
  <c r="V7" i="2"/>
  <c r="AC7" i="2" s="1"/>
  <c r="M2" i="2"/>
  <c r="V6" i="2"/>
  <c r="AC6" i="2" s="1"/>
  <c r="N2" i="2"/>
  <c r="Q3" i="2"/>
  <c r="V3" i="2"/>
  <c r="AC3" i="2" s="1"/>
  <c r="K2" i="2"/>
  <c r="R6" i="2"/>
  <c r="W6" i="2" s="1"/>
  <c r="Y5" i="2" s="1"/>
  <c r="AD3" i="2" l="1" a="1"/>
  <c r="AD3" i="2" s="1"/>
  <c r="AD4" i="2" l="1"/>
  <c r="AD5" i="2"/>
  <c r="AD7" i="2"/>
  <c r="AD6" i="2"/>
  <c r="AE6" i="2" s="1"/>
  <c r="AE3" i="2"/>
  <c r="AE4" i="2"/>
  <c r="AE5" i="2"/>
  <c r="AE7" i="2"/>
</calcChain>
</file>

<file path=xl/sharedStrings.xml><?xml version="1.0" encoding="utf-8"?>
<sst xmlns="http://schemas.openxmlformats.org/spreadsheetml/2006/main" count="24" uniqueCount="22">
  <si>
    <t>The content of this sheet does not constitute investment advice. Please talk with your adviser before investing. The information contained within this sheet is taken from sources believed to be accurate. Past performance is not a gaurentee of future returns. Before investing always consider the risks, fees, expences, charges, and financial objectives. Finance Explained is not a financial adviser, and the information in this sheet is for educational purposes only.</t>
  </si>
  <si>
    <t>Historical Returns</t>
  </si>
  <si>
    <t>Benchmark</t>
  </si>
  <si>
    <t>Beta Values</t>
  </si>
  <si>
    <t>Risk Free Rate</t>
  </si>
  <si>
    <t>Expected Returns using CAPM</t>
  </si>
  <si>
    <t>Weights (w)</t>
  </si>
  <si>
    <t>Date</t>
  </si>
  <si>
    <t>AAPL</t>
  </si>
  <si>
    <t>BITCOIN</t>
  </si>
  <si>
    <t>SPY (S&amp;P 500 ETF)</t>
  </si>
  <si>
    <t>Ticker</t>
  </si>
  <si>
    <t>Beta</t>
  </si>
  <si>
    <t>Expected Return</t>
  </si>
  <si>
    <t>Weight</t>
  </si>
  <si>
    <t>Adj. Weight</t>
  </si>
  <si>
    <t>NVDA</t>
  </si>
  <si>
    <t>TSLA</t>
  </si>
  <si>
    <t>MSFT</t>
  </si>
  <si>
    <t>Covariance Matrix (Σ)</t>
  </si>
  <si>
    <t>Return Vector (µ)</t>
  </si>
  <si>
    <t>Risk Tollerance (λ)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</si>
</sst>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0000_);_(* \(#,##0.0000\);_(* &quot;-&quot;??_);_(@_)"/>
    <numFmt numFmtId="165" formatCode="_(* #,##0.000_);_(* \(#,##0.000\);_(* &quot;-&quot;??_);_(@_)"/>
  </numFmts>
  <fonts count="6" x14ac:knownFonts="1">
    <font>
      <sz val="11"/>
      <color theme="1"/>
      <name val="Calibri"/>
      <scheme val="minor"/>
    </font>
    <font>
      <sz val="11"/>
      <color theme="1"/>
      <name val="Calibri"/>
      <family val="2"/>
    </font>
    <font>
      <b/>
      <sz val="11"/>
      <color theme="1"/>
      <name val="Calibri"/>
      <family val="2"/>
    </font>
    <font>
      <b/>
      <sz val="11"/>
      <name val="Calibri"/>
      <family val="2"/>
    </font>
    <font>
      <b/>
      <sz val="11"/>
      <color theme="1"/>
      <name val="Calibri"/>
      <family val="2"/>
      <scheme val="minor"/>
    </font>
    <font>
      <b/>
      <sz val="11"/>
      <color theme="4"/>
      <name val="Calibri"/>
      <family val="2"/>
    </font>
  </fonts>
  <fills count="4">
    <fill>
      <patternFill patternType="none"/>
    </fill>
    <fill>
      <patternFill patternType="gray125"/>
    </fill>
    <fill>
      <patternFill patternType="solid">
        <fgColor rgb="FFFFFFCC"/>
        <bgColor rgb="FFFFFFCC"/>
      </patternFill>
    </fill>
    <fill>
      <patternFill patternType="solid">
        <fgColor rgb="FFFFE598"/>
        <bgColor rgb="FFFFE598"/>
      </patternFill>
    </fill>
  </fills>
  <borders count="32">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top/>
      <bottom/>
      <diagonal/>
    </border>
    <border>
      <left/>
      <right style="medium">
        <color rgb="FF000000"/>
      </right>
      <top/>
      <bottom/>
      <diagonal/>
    </border>
    <border>
      <left style="medium">
        <color rgb="FF000000"/>
      </left>
      <right style="medium">
        <color rgb="FF000000"/>
      </right>
      <top/>
      <bottom/>
      <diagonal/>
    </border>
    <border>
      <left style="medium">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top/>
      <bottom style="medium">
        <color rgb="FF000000"/>
      </bottom>
      <diagonal/>
    </border>
    <border>
      <left style="medium">
        <color rgb="FF000000"/>
      </left>
      <right style="medium">
        <color rgb="FF000000"/>
      </right>
      <top/>
      <bottom style="medium">
        <color rgb="FF000000"/>
      </bottom>
      <diagonal/>
    </border>
  </borders>
  <cellStyleXfs count="1">
    <xf numFmtId="0" fontId="0" fillId="0" borderId="0"/>
  </cellStyleXfs>
  <cellXfs count="62">
    <xf numFmtId="0" fontId="0" fillId="0" borderId="0" xfId="0"/>
    <xf numFmtId="0" fontId="2" fillId="0" borderId="0" xfId="0" applyFont="1" applyAlignment="1">
      <alignment horizontal="center"/>
    </xf>
    <xf numFmtId="0" fontId="2" fillId="0" borderId="4" xfId="0" applyFont="1" applyBorder="1" applyAlignment="1">
      <alignment horizontal="center"/>
    </xf>
    <xf numFmtId="43" fontId="2" fillId="0" borderId="0" xfId="0" applyNumberFormat="1" applyFont="1" applyAlignment="1">
      <alignment horizontal="center"/>
    </xf>
    <xf numFmtId="43" fontId="2" fillId="0" borderId="4" xfId="0" applyNumberFormat="1" applyFont="1" applyBorder="1" applyAlignment="1">
      <alignment horizontal="center"/>
    </xf>
    <xf numFmtId="0" fontId="2" fillId="0" borderId="0" xfId="0" applyFont="1"/>
    <xf numFmtId="14" fontId="1" fillId="0" borderId="0" xfId="0" applyNumberFormat="1" applyFont="1"/>
    <xf numFmtId="10" fontId="1" fillId="0" borderId="0" xfId="0" applyNumberFormat="1" applyFont="1"/>
    <xf numFmtId="0" fontId="2" fillId="0" borderId="13" xfId="0" applyFont="1" applyBorder="1"/>
    <xf numFmtId="164" fontId="1" fillId="0" borderId="14" xfId="0" applyNumberFormat="1" applyFont="1" applyBorder="1"/>
    <xf numFmtId="164" fontId="1" fillId="0" borderId="15" xfId="0" applyNumberFormat="1" applyFont="1" applyBorder="1"/>
    <xf numFmtId="164" fontId="1" fillId="0" borderId="16" xfId="0" applyNumberFormat="1" applyFont="1" applyBorder="1"/>
    <xf numFmtId="43" fontId="1" fillId="0" borderId="17" xfId="0" applyNumberFormat="1" applyFont="1" applyBorder="1"/>
    <xf numFmtId="43" fontId="1" fillId="0" borderId="18" xfId="0" applyNumberFormat="1" applyFont="1" applyBorder="1" applyAlignment="1">
      <alignment horizontal="center"/>
    </xf>
    <xf numFmtId="43" fontId="1" fillId="0" borderId="0" xfId="0" applyNumberFormat="1" applyFont="1" applyAlignment="1">
      <alignment horizontal="center"/>
    </xf>
    <xf numFmtId="0" fontId="1" fillId="0" borderId="17" xfId="0" applyFont="1" applyBorder="1"/>
    <xf numFmtId="10" fontId="1" fillId="0" borderId="18" xfId="0" applyNumberFormat="1" applyFont="1" applyBorder="1"/>
    <xf numFmtId="165" fontId="1" fillId="0" borderId="0" xfId="0" applyNumberFormat="1" applyFont="1"/>
    <xf numFmtId="10" fontId="2" fillId="3" borderId="19" xfId="0" applyNumberFormat="1" applyFont="1" applyFill="1" applyBorder="1"/>
    <xf numFmtId="0" fontId="2" fillId="0" borderId="20" xfId="0" applyFont="1" applyBorder="1"/>
    <xf numFmtId="164" fontId="1" fillId="0" borderId="21" xfId="0" applyNumberFormat="1" applyFont="1" applyBorder="1"/>
    <xf numFmtId="164" fontId="1" fillId="0" borderId="22" xfId="0" applyNumberFormat="1" applyFont="1" applyBorder="1"/>
    <xf numFmtId="164" fontId="1" fillId="0" borderId="23" xfId="0" applyNumberFormat="1" applyFont="1" applyBorder="1"/>
    <xf numFmtId="0" fontId="2" fillId="0" borderId="24" xfId="0" applyFont="1" applyBorder="1"/>
    <xf numFmtId="164" fontId="1" fillId="0" borderId="25" xfId="0" applyNumberFormat="1" applyFont="1" applyBorder="1"/>
    <xf numFmtId="164" fontId="1" fillId="0" borderId="26" xfId="0" applyNumberFormat="1" applyFont="1" applyBorder="1"/>
    <xf numFmtId="164" fontId="1" fillId="0" borderId="27" xfId="0" applyNumberFormat="1" applyFont="1" applyBorder="1"/>
    <xf numFmtId="43" fontId="1" fillId="0" borderId="29" xfId="0" applyNumberFormat="1" applyFont="1" applyBorder="1" applyAlignment="1">
      <alignment horizontal="center"/>
    </xf>
    <xf numFmtId="0" fontId="1" fillId="0" borderId="28" xfId="0" applyFont="1" applyBorder="1"/>
    <xf numFmtId="10" fontId="1" fillId="0" borderId="29" xfId="0" applyNumberFormat="1" applyFont="1" applyBorder="1"/>
    <xf numFmtId="165" fontId="1" fillId="0" borderId="30" xfId="0" applyNumberFormat="1" applyFont="1" applyBorder="1"/>
    <xf numFmtId="10" fontId="2" fillId="3" borderId="31" xfId="0" applyNumberFormat="1" applyFont="1" applyFill="1" applyBorder="1"/>
    <xf numFmtId="164" fontId="1" fillId="0" borderId="0" xfId="0" applyNumberFormat="1" applyFont="1"/>
    <xf numFmtId="9" fontId="1" fillId="0" borderId="0" xfId="0" applyNumberFormat="1" applyFont="1"/>
    <xf numFmtId="10" fontId="1" fillId="0" borderId="19" xfId="0" applyNumberFormat="1" applyFont="1" applyBorder="1"/>
    <xf numFmtId="10" fontId="1" fillId="0" borderId="31" xfId="0" applyNumberFormat="1" applyFont="1" applyBorder="1"/>
    <xf numFmtId="0" fontId="2" fillId="0" borderId="5" xfId="0" applyFont="1" applyBorder="1" applyAlignment="1">
      <alignment horizontal="center"/>
    </xf>
    <xf numFmtId="14" fontId="0" fillId="0" borderId="0" xfId="0" applyNumberFormat="1"/>
    <xf numFmtId="10" fontId="0" fillId="0" borderId="0" xfId="0" applyNumberFormat="1"/>
    <xf numFmtId="0" fontId="1" fillId="0" borderId="0" xfId="0" applyFont="1"/>
    <xf numFmtId="0" fontId="1" fillId="0" borderId="0" xfId="0" applyFont="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43" fontId="2" fillId="0" borderId="5" xfId="0" applyNumberFormat="1" applyFont="1" applyBorder="1" applyAlignment="1">
      <alignment horizontal="center"/>
    </xf>
    <xf numFmtId="43" fontId="2" fillId="0" borderId="7" xfId="0" applyNumberFormat="1" applyFont="1" applyBorder="1" applyAlignment="1">
      <alignment horizontal="center"/>
    </xf>
    <xf numFmtId="0" fontId="2" fillId="0" borderId="7" xfId="0" applyFont="1" applyBorder="1" applyAlignment="1">
      <alignment horizontal="center"/>
    </xf>
    <xf numFmtId="164" fontId="2" fillId="0" borderId="6" xfId="0" applyNumberFormat="1" applyFont="1" applyBorder="1" applyAlignment="1">
      <alignment horizontal="center"/>
    </xf>
    <xf numFmtId="0" fontId="2" fillId="0" borderId="12" xfId="0" applyFont="1" applyBorder="1" applyAlignment="1">
      <alignment horizontal="center"/>
    </xf>
    <xf numFmtId="0" fontId="4" fillId="0" borderId="0" xfId="0" applyFont="1" applyAlignment="1">
      <alignment horizontal="center"/>
    </xf>
    <xf numFmtId="10" fontId="5" fillId="2" borderId="11" xfId="0" applyNumberFormat="1" applyFont="1" applyFill="1" applyBorder="1" applyAlignment="1">
      <alignment horizontal="center"/>
    </xf>
    <xf numFmtId="10" fontId="2" fillId="0" borderId="12" xfId="0" applyNumberFormat="1" applyFont="1" applyBorder="1" applyAlignment="1">
      <alignment horizontal="center"/>
    </xf>
    <xf numFmtId="0" fontId="5" fillId="2" borderId="11" xfId="0" applyFont="1" applyFill="1" applyBorder="1" applyAlignment="1">
      <alignment horizontal="center"/>
    </xf>
    <xf numFmtId="0" fontId="1" fillId="0" borderId="0" xfId="0" applyFont="1" applyAlignment="1">
      <alignment horizontal="left" vertical="center" wrapText="1"/>
    </xf>
    <xf numFmtId="0" fontId="0" fillId="0" borderId="0" xfId="0"/>
    <xf numFmtId="0" fontId="2"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2" fillId="0" borderId="5" xfId="0" applyFont="1" applyBorder="1" applyAlignment="1">
      <alignment horizontal="center"/>
    </xf>
    <xf numFmtId="0" fontId="3" fillId="0" borderId="6" xfId="0" applyFont="1" applyBorder="1" applyAlignment="1">
      <alignment horizontal="center"/>
    </xf>
    <xf numFmtId="0" fontId="3" fillId="0" borderId="7" xfId="0" applyFont="1" applyBorder="1" applyAlignment="1">
      <alignment horizontal="center"/>
    </xf>
    <xf numFmtId="43" fontId="2" fillId="0" borderId="1" xfId="0" applyNumberFormat="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L1000"/>
  <sheetViews>
    <sheetView showGridLines="0" workbookViewId="0">
      <selection sqref="A1:L15"/>
    </sheetView>
  </sheetViews>
  <sheetFormatPr baseColWidth="10" defaultColWidth="14.5" defaultRowHeight="15" customHeight="1" x14ac:dyDescent="0.2"/>
  <cols>
    <col min="1" max="26" width="8.6640625" customWidth="1"/>
  </cols>
  <sheetData>
    <row r="1" spans="1:12" ht="14.25" customHeight="1" x14ac:dyDescent="0.2">
      <c r="A1" s="53" t="s">
        <v>0</v>
      </c>
      <c r="B1" s="54"/>
      <c r="C1" s="54"/>
      <c r="D1" s="54"/>
      <c r="E1" s="54"/>
      <c r="F1" s="54"/>
      <c r="G1" s="54"/>
      <c r="H1" s="54"/>
      <c r="I1" s="54"/>
      <c r="J1" s="54"/>
      <c r="K1" s="54"/>
      <c r="L1" s="54"/>
    </row>
    <row r="2" spans="1:12" ht="14.25" customHeight="1" x14ac:dyDescent="0.2">
      <c r="A2" s="54"/>
      <c r="B2" s="54"/>
      <c r="C2" s="54"/>
      <c r="D2" s="54"/>
      <c r="E2" s="54"/>
      <c r="F2" s="54"/>
      <c r="G2" s="54"/>
      <c r="H2" s="54"/>
      <c r="I2" s="54"/>
      <c r="J2" s="54"/>
      <c r="K2" s="54"/>
      <c r="L2" s="54"/>
    </row>
    <row r="3" spans="1:12" ht="14.25" customHeight="1" x14ac:dyDescent="0.2">
      <c r="A3" s="54"/>
      <c r="B3" s="54"/>
      <c r="C3" s="54"/>
      <c r="D3" s="54"/>
      <c r="E3" s="54"/>
      <c r="F3" s="54"/>
      <c r="G3" s="54"/>
      <c r="H3" s="54"/>
      <c r="I3" s="54"/>
      <c r="J3" s="54"/>
      <c r="K3" s="54"/>
      <c r="L3" s="54"/>
    </row>
    <row r="4" spans="1:12" ht="14.25" customHeight="1" x14ac:dyDescent="0.2">
      <c r="A4" s="54"/>
      <c r="B4" s="54"/>
      <c r="C4" s="54"/>
      <c r="D4" s="54"/>
      <c r="E4" s="54"/>
      <c r="F4" s="54"/>
      <c r="G4" s="54"/>
      <c r="H4" s="54"/>
      <c r="I4" s="54"/>
      <c r="J4" s="54"/>
      <c r="K4" s="54"/>
      <c r="L4" s="54"/>
    </row>
    <row r="5" spans="1:12" ht="14.25" customHeight="1" x14ac:dyDescent="0.2">
      <c r="A5" s="54"/>
      <c r="B5" s="54"/>
      <c r="C5" s="54"/>
      <c r="D5" s="54"/>
      <c r="E5" s="54"/>
      <c r="F5" s="54"/>
      <c r="G5" s="54"/>
      <c r="H5" s="54"/>
      <c r="I5" s="54"/>
      <c r="J5" s="54"/>
      <c r="K5" s="54"/>
      <c r="L5" s="54"/>
    </row>
    <row r="6" spans="1:12" ht="14.25" customHeight="1" x14ac:dyDescent="0.2">
      <c r="A6" s="54"/>
      <c r="B6" s="54"/>
      <c r="C6" s="54"/>
      <c r="D6" s="54"/>
      <c r="E6" s="54"/>
      <c r="F6" s="54"/>
      <c r="G6" s="54"/>
      <c r="H6" s="54"/>
      <c r="I6" s="54"/>
      <c r="J6" s="54"/>
      <c r="K6" s="54"/>
      <c r="L6" s="54"/>
    </row>
    <row r="7" spans="1:12" ht="14.25" customHeight="1" x14ac:dyDescent="0.2">
      <c r="A7" s="54"/>
      <c r="B7" s="54"/>
      <c r="C7" s="54"/>
      <c r="D7" s="54"/>
      <c r="E7" s="54"/>
      <c r="F7" s="54"/>
      <c r="G7" s="54"/>
      <c r="H7" s="54"/>
      <c r="I7" s="54"/>
      <c r="J7" s="54"/>
      <c r="K7" s="54"/>
      <c r="L7" s="54"/>
    </row>
    <row r="8" spans="1:12" ht="14.25" customHeight="1" x14ac:dyDescent="0.2">
      <c r="A8" s="54"/>
      <c r="B8" s="54"/>
      <c r="C8" s="54"/>
      <c r="D8" s="54"/>
      <c r="E8" s="54"/>
      <c r="F8" s="54"/>
      <c r="G8" s="54"/>
      <c r="H8" s="54"/>
      <c r="I8" s="54"/>
      <c r="J8" s="54"/>
      <c r="K8" s="54"/>
      <c r="L8" s="54"/>
    </row>
    <row r="9" spans="1:12" ht="14.25" customHeight="1" x14ac:dyDescent="0.2">
      <c r="A9" s="54"/>
      <c r="B9" s="54"/>
      <c r="C9" s="54"/>
      <c r="D9" s="54"/>
      <c r="E9" s="54"/>
      <c r="F9" s="54"/>
      <c r="G9" s="54"/>
      <c r="H9" s="54"/>
      <c r="I9" s="54"/>
      <c r="J9" s="54"/>
      <c r="K9" s="54"/>
      <c r="L9" s="54"/>
    </row>
    <row r="10" spans="1:12" ht="14.25" customHeight="1" x14ac:dyDescent="0.2">
      <c r="A10" s="54"/>
      <c r="B10" s="54"/>
      <c r="C10" s="54"/>
      <c r="D10" s="54"/>
      <c r="E10" s="54"/>
      <c r="F10" s="54"/>
      <c r="G10" s="54"/>
      <c r="H10" s="54"/>
      <c r="I10" s="54"/>
      <c r="J10" s="54"/>
      <c r="K10" s="54"/>
      <c r="L10" s="54"/>
    </row>
    <row r="11" spans="1:12" ht="14.25" customHeight="1" x14ac:dyDescent="0.2">
      <c r="A11" s="54"/>
      <c r="B11" s="54"/>
      <c r="C11" s="54"/>
      <c r="D11" s="54"/>
      <c r="E11" s="54"/>
      <c r="F11" s="54"/>
      <c r="G11" s="54"/>
      <c r="H11" s="54"/>
      <c r="I11" s="54"/>
      <c r="J11" s="54"/>
      <c r="K11" s="54"/>
      <c r="L11" s="54"/>
    </row>
    <row r="12" spans="1:12" ht="14.25" customHeight="1" x14ac:dyDescent="0.2">
      <c r="A12" s="54"/>
      <c r="B12" s="54"/>
      <c r="C12" s="54"/>
      <c r="D12" s="54"/>
      <c r="E12" s="54"/>
      <c r="F12" s="54"/>
      <c r="G12" s="54"/>
      <c r="H12" s="54"/>
      <c r="I12" s="54"/>
      <c r="J12" s="54"/>
      <c r="K12" s="54"/>
      <c r="L12" s="54"/>
    </row>
    <row r="13" spans="1:12" ht="14.25" customHeight="1" x14ac:dyDescent="0.2">
      <c r="A13" s="54"/>
      <c r="B13" s="54"/>
      <c r="C13" s="54"/>
      <c r="D13" s="54"/>
      <c r="E13" s="54"/>
      <c r="F13" s="54"/>
      <c r="G13" s="54"/>
      <c r="H13" s="54"/>
      <c r="I13" s="54"/>
      <c r="J13" s="54"/>
      <c r="K13" s="54"/>
      <c r="L13" s="54"/>
    </row>
    <row r="14" spans="1:12" ht="14.25" customHeight="1" x14ac:dyDescent="0.2">
      <c r="A14" s="54"/>
      <c r="B14" s="54"/>
      <c r="C14" s="54"/>
      <c r="D14" s="54"/>
      <c r="E14" s="54"/>
      <c r="F14" s="54"/>
      <c r="G14" s="54"/>
      <c r="H14" s="54"/>
      <c r="I14" s="54"/>
      <c r="J14" s="54"/>
      <c r="K14" s="54"/>
      <c r="L14" s="54"/>
    </row>
    <row r="15" spans="1:12" ht="14.25" customHeight="1" x14ac:dyDescent="0.2">
      <c r="A15" s="54"/>
      <c r="B15" s="54"/>
      <c r="C15" s="54"/>
      <c r="D15" s="54"/>
      <c r="E15" s="54"/>
      <c r="F15" s="54"/>
      <c r="G15" s="54"/>
      <c r="H15" s="54"/>
      <c r="I15" s="54"/>
      <c r="J15" s="54"/>
      <c r="K15" s="54"/>
      <c r="L15" s="54"/>
    </row>
    <row r="16" spans="1:12"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1">
    <mergeCell ref="A1:L15"/>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sheetPr>
  <dimension ref="A1:AE998"/>
  <sheetViews>
    <sheetView showGridLines="0" tabSelected="1" workbookViewId="0">
      <selection activeCell="M18" sqref="M18"/>
    </sheetView>
  </sheetViews>
  <sheetFormatPr baseColWidth="10" defaultColWidth="14.5" defaultRowHeight="15" customHeight="1" x14ac:dyDescent="0.2"/>
  <cols>
    <col min="1" max="1" width="10.5" customWidth="1"/>
    <col min="2" max="6" width="8.6640625" customWidth="1"/>
    <col min="7" max="7" width="1.1640625" customWidth="1"/>
    <col min="8" max="8" width="16" customWidth="1"/>
    <col min="9" max="9" width="1.33203125" customWidth="1"/>
    <col min="10" max="15" width="8.6640625" customWidth="1"/>
    <col min="16" max="16" width="1.33203125" customWidth="1"/>
    <col min="17" max="17" width="8.6640625" customWidth="1"/>
    <col min="18" max="18" width="6.33203125" customWidth="1"/>
    <col min="19" max="19" width="1.33203125" customWidth="1"/>
    <col min="20" max="20" width="14" customWidth="1"/>
    <col min="21" max="21" width="1.33203125" customWidth="1"/>
    <col min="22" max="22" width="12.33203125" customWidth="1"/>
    <col min="23" max="23" width="14.83203125" customWidth="1"/>
    <col min="24" max="24" width="1.33203125" customWidth="1"/>
    <col min="25" max="25" width="15.6640625" customWidth="1"/>
    <col min="26" max="26" width="1.33203125" customWidth="1"/>
    <col min="27" max="27" width="16.33203125" customWidth="1"/>
    <col min="28" max="28" width="0.83203125" customWidth="1"/>
    <col min="29" max="29" width="12" customWidth="1"/>
    <col min="30" max="30" width="8.83203125" customWidth="1"/>
    <col min="31" max="31" width="10.6640625" customWidth="1"/>
  </cols>
  <sheetData>
    <row r="1" spans="1:31" s="49" customFormat="1" ht="15" customHeight="1" x14ac:dyDescent="0.2">
      <c r="A1" s="55" t="s">
        <v>1</v>
      </c>
      <c r="B1" s="56"/>
      <c r="C1" s="56"/>
      <c r="D1" s="56"/>
      <c r="E1" s="56"/>
      <c r="F1" s="57"/>
      <c r="G1" s="1"/>
      <c r="H1" s="2" t="s">
        <v>2</v>
      </c>
      <c r="J1" s="58" t="s">
        <v>19</v>
      </c>
      <c r="K1" s="59"/>
      <c r="L1" s="59"/>
      <c r="M1" s="59"/>
      <c r="N1" s="59"/>
      <c r="O1" s="60"/>
      <c r="Q1" s="61" t="s">
        <v>3</v>
      </c>
      <c r="R1" s="57"/>
      <c r="S1" s="3"/>
      <c r="T1" s="4" t="s">
        <v>4</v>
      </c>
      <c r="V1" s="55" t="s">
        <v>5</v>
      </c>
      <c r="W1" s="57"/>
      <c r="Y1" s="2" t="s">
        <v>20</v>
      </c>
      <c r="AA1" s="2" t="s">
        <v>21</v>
      </c>
      <c r="AC1" s="55" t="s">
        <v>6</v>
      </c>
      <c r="AD1" s="56"/>
      <c r="AE1" s="57"/>
    </row>
    <row r="2" spans="1:31" s="49" customFormat="1" ht="15" customHeight="1" thickBot="1" x14ac:dyDescent="0.25">
      <c r="A2" s="1" t="str">
        <f>Data!A1</f>
        <v>Date</v>
      </c>
      <c r="B2" s="1" t="str">
        <f>Data!B1</f>
        <v>AAPL</v>
      </c>
      <c r="C2" s="1" t="str">
        <f>Data!C1</f>
        <v>NVDA</v>
      </c>
      <c r="D2" s="1" t="str">
        <f>Data!D1</f>
        <v>TSLA</v>
      </c>
      <c r="E2" s="1" t="str">
        <f>Data!E1</f>
        <v>MSFT</v>
      </c>
      <c r="F2" s="1" t="str">
        <f>Data!F1</f>
        <v>BITCOIN</v>
      </c>
      <c r="G2" s="1"/>
      <c r="H2" s="1" t="str">
        <f>Data!G1</f>
        <v>SPY (S&amp;P 500 ETF)</v>
      </c>
      <c r="J2" s="2"/>
      <c r="K2" s="41" t="str">
        <f>J3</f>
        <v>AAPL</v>
      </c>
      <c r="L2" s="42" t="str">
        <f>J4</f>
        <v>NVDA</v>
      </c>
      <c r="M2" s="42" t="str">
        <f>J5</f>
        <v>TSLA</v>
      </c>
      <c r="N2" s="42" t="str">
        <f>J6</f>
        <v>MSFT</v>
      </c>
      <c r="O2" s="43" t="str">
        <f>J7</f>
        <v>BITCOIN</v>
      </c>
      <c r="Q2" s="44" t="s">
        <v>11</v>
      </c>
      <c r="R2" s="45" t="s">
        <v>12</v>
      </c>
      <c r="S2" s="3"/>
      <c r="T2" s="50">
        <v>4.0300000000000002E-2</v>
      </c>
      <c r="V2" s="36" t="s">
        <v>11</v>
      </c>
      <c r="W2" s="46" t="s">
        <v>13</v>
      </c>
      <c r="Y2" s="51">
        <f t="shared" ref="Y2:Y6" si="0">W3</f>
        <v>-0.20874995657884596</v>
      </c>
      <c r="AA2" s="52">
        <v>0.69</v>
      </c>
      <c r="AC2" s="36" t="s">
        <v>11</v>
      </c>
      <c r="AD2" s="47" t="s">
        <v>14</v>
      </c>
      <c r="AE2" s="48" t="s">
        <v>15</v>
      </c>
    </row>
    <row r="3" spans="1:31" ht="14.25" customHeight="1" x14ac:dyDescent="0.2">
      <c r="A3" s="6">
        <f>Data!A2</f>
        <v>44963</v>
      </c>
      <c r="B3" s="39">
        <f>Data!B2</f>
        <v>-1.9244698325833955E-2</v>
      </c>
      <c r="C3" s="39">
        <f>Data!C2</f>
        <v>-5.1401190437674625E-2</v>
      </c>
      <c r="D3" s="39">
        <f>Data!D2</f>
        <v>-1.0525790987004307E-2</v>
      </c>
      <c r="E3" s="39">
        <f>Data!E2</f>
        <v>-4.2022079924612987E-2</v>
      </c>
      <c r="F3" s="39">
        <f>Data!F2</f>
        <v>8.5188833494831764E-3</v>
      </c>
      <c r="G3" s="39"/>
      <c r="H3" s="39">
        <f>Data!G2</f>
        <v>-1.3078630578586666E-2</v>
      </c>
      <c r="J3" s="8" t="str">
        <f>B2</f>
        <v>AAPL</v>
      </c>
      <c r="K3" s="9">
        <f>_xlfn.COVARIANCE.S(B$3:B$251,B$3:B$251)</f>
        <v>1.5366598508472881E-4</v>
      </c>
      <c r="L3" s="10">
        <f>_xlfn.COVARIANCE.S(B$3:B$251,C$3:C$251)</f>
        <v>1.5233795734213189E-4</v>
      </c>
      <c r="M3" s="10">
        <f>_xlfn.COVARIANCE.S(B$3:B$251,D$3:D$251)</f>
        <v>1.4464774978829677E-4</v>
      </c>
      <c r="N3" s="10">
        <f>_xlfn.COVARIANCE.S(B$3:B$251,E$3:E$251)</f>
        <v>1.0106413136683381E-4</v>
      </c>
      <c r="O3" s="11">
        <f>_xlfn.COVARIANCE.S(B$3:B$251,F$3:F$251)</f>
        <v>-5.4077602938343749E-6</v>
      </c>
      <c r="Q3" s="12" t="str">
        <f>J3</f>
        <v>AAPL</v>
      </c>
      <c r="R3" s="13">
        <f>_xlfn.COVARIANCE.S(B$3:B$251,$H$3:$H$251)/_xlfn.VAR.S($H$3:$H$251)</f>
        <v>1.1099606571334575</v>
      </c>
      <c r="S3" s="14"/>
      <c r="T3" s="14"/>
      <c r="V3" s="15" t="str">
        <f>J3</f>
        <v>AAPL</v>
      </c>
      <c r="W3" s="16">
        <f>$T$2+(R3*((FVSCHEDULE(1,$H$3:$H$251)-1)-$T$2))</f>
        <v>-0.20874995657884596</v>
      </c>
      <c r="Y3" s="34">
        <f t="shared" si="0"/>
        <v>-0.39069262225341256</v>
      </c>
      <c r="AC3" s="15" t="str">
        <f>V3</f>
        <v>AAPL</v>
      </c>
      <c r="AD3" s="17">
        <f t="array" ref="AD3:AD7">TRANSPOSE(MMULT(TRANSPOSE(Y2:Y6),MINVERSE(K3:O7)))</f>
        <v>-809.00381166256409</v>
      </c>
      <c r="AE3" s="18">
        <f>AD3/SUM($AD$3:$AD$7)*$AA$2</f>
        <v>0.4135267242966667</v>
      </c>
    </row>
    <row r="4" spans="1:31" ht="14.25" customHeight="1" x14ac:dyDescent="0.2">
      <c r="A4" s="6">
        <f>Data!A3</f>
        <v>44964</v>
      </c>
      <c r="B4" s="39">
        <f>Data!B3</f>
        <v>1.7652739126520756E-2</v>
      </c>
      <c r="C4" s="39">
        <f>Data!C3</f>
        <v>-1.4432282766108197E-3</v>
      </c>
      <c r="D4" s="39">
        <f>Data!D3</f>
        <v>-2.2763045808272413E-2</v>
      </c>
      <c r="E4" s="39">
        <f>Data!E3</f>
        <v>3.1020593743613981E-3</v>
      </c>
      <c r="F4" s="39">
        <f>Data!F3</f>
        <v>-2.2151986736663E-2</v>
      </c>
      <c r="G4" s="7"/>
      <c r="H4" s="39">
        <f>Data!G3</f>
        <v>1.0934771979408118E-2</v>
      </c>
      <c r="J4" s="19" t="str">
        <f>C2</f>
        <v>NVDA</v>
      </c>
      <c r="K4" s="20">
        <f>_xlfn.COVARIANCE.S(C$3:C$251,B$3:B$251)</f>
        <v>1.5233795734213189E-4</v>
      </c>
      <c r="L4" s="21">
        <f>_xlfn.COVARIANCE.S(C$3:C$251,C$3:C$251)</f>
        <v>8.5457977807912127E-4</v>
      </c>
      <c r="M4" s="21">
        <f>_xlfn.COVARIANCE.S(C$3:C$251,D$3:D$251)</f>
        <v>2.9761843127236665E-4</v>
      </c>
      <c r="N4" s="21">
        <f>_xlfn.COVARIANCE.S(C$3:C$251,E$3:E$251)</f>
        <v>2.3401190663068869E-4</v>
      </c>
      <c r="O4" s="22">
        <f>_xlfn.COVARIANCE.S(C$3:C$251,F$3:F$251)</f>
        <v>1.9752644948182232E-5</v>
      </c>
      <c r="Q4" s="12" t="str">
        <f t="shared" ref="Q4:Q7" si="1">J4</f>
        <v>NVDA</v>
      </c>
      <c r="R4" s="13">
        <f>_xlfn.COVARIANCE.S(C$3:C$251,$H$3:$H$251)/_xlfn.VAR.S($H$3:$H$251)</f>
        <v>1.9208389384505651</v>
      </c>
      <c r="S4" s="14"/>
      <c r="T4" s="14"/>
      <c r="V4" s="15" t="str">
        <f t="shared" ref="V4:V7" si="2">J4</f>
        <v>NVDA</v>
      </c>
      <c r="W4" s="16">
        <f>$T$2+(R4*((FVSCHEDULE(1,$H$3:$H$251)-1)-$T$2))</f>
        <v>-0.39069262225341256</v>
      </c>
      <c r="Y4" s="34">
        <f t="shared" si="0"/>
        <v>-0.40506199279675259</v>
      </c>
      <c r="AC4" s="15" t="str">
        <f t="shared" ref="AC4:AC7" si="3">V4</f>
        <v>NVDA</v>
      </c>
      <c r="AD4" s="17">
        <v>-165.9173261067665</v>
      </c>
      <c r="AE4" s="18">
        <f t="shared" ref="AE4:AE7" si="4">AD4/SUM($AD$3:$AD$7)*$AA$2</f>
        <v>8.4809548953782635E-2</v>
      </c>
    </row>
    <row r="5" spans="1:31" ht="14.25" customHeight="1" x14ac:dyDescent="0.2">
      <c r="A5" s="6">
        <f>Data!A4</f>
        <v>44965</v>
      </c>
      <c r="B5" s="39">
        <f>Data!B4</f>
        <v>6.9115522236908129E-3</v>
      </c>
      <c r="C5" s="39">
        <f>Data!C4</f>
        <v>-5.944570962243963E-3</v>
      </c>
      <c r="D5" s="39">
        <f>Data!D4</f>
        <v>-2.9956849370052857E-2</v>
      </c>
      <c r="E5" s="39">
        <f>Data!E4</f>
        <v>1.1659790318832826E-2</v>
      </c>
      <c r="F5" s="39">
        <f>Data!F4</f>
        <v>1.3965290314523421E-2</v>
      </c>
      <c r="G5" s="7"/>
      <c r="H5" s="39">
        <f>Data!G4</f>
        <v>8.6691782588946224E-3</v>
      </c>
      <c r="J5" s="19" t="str">
        <f>D2</f>
        <v>TSLA</v>
      </c>
      <c r="K5" s="20">
        <f>_xlfn.COVARIANCE.S(D$3:D$251,B$3:B$251)</f>
        <v>1.4464774978829677E-4</v>
      </c>
      <c r="L5" s="21">
        <f>_xlfn.COVARIANCE.S(D$3:D$251,C$3:C$251)</f>
        <v>2.9761843127236665E-4</v>
      </c>
      <c r="M5" s="21">
        <f>_xlfn.COVARIANCE.S(D$3:D$251,D$3:D$251)</f>
        <v>9.7348322180446512E-4</v>
      </c>
      <c r="N5" s="21">
        <f>_xlfn.COVARIANCE.S(D$3:D$251,E$3:E$251)</f>
        <v>1.2535889925232061E-4</v>
      </c>
      <c r="O5" s="22">
        <f>_xlfn.COVARIANCE.S(D$3:D$251,F$3:F$251)</f>
        <v>-4.7062002901726234E-5</v>
      </c>
      <c r="Q5" s="12" t="str">
        <f t="shared" si="1"/>
        <v>TSLA</v>
      </c>
      <c r="R5" s="13">
        <f>_xlfn.COVARIANCE.S(D$3:D$251,$H$3:$H$251)/_xlfn.VAR.S($H$3:$H$251)</f>
        <v>1.984880049679711</v>
      </c>
      <c r="S5" s="14"/>
      <c r="T5" s="14"/>
      <c r="V5" s="15" t="str">
        <f t="shared" si="2"/>
        <v>TSLA</v>
      </c>
      <c r="W5" s="16">
        <f>$T$2+(R5*((FVSCHEDULE(1,$H$3:$H$251)-1)-$T$2))</f>
        <v>-0.40506199279675259</v>
      </c>
      <c r="Y5" s="34">
        <f t="shared" si="0"/>
        <v>-0.20950526882726081</v>
      </c>
      <c r="AC5" s="15" t="str">
        <f t="shared" si="3"/>
        <v>TSLA</v>
      </c>
      <c r="AD5" s="17">
        <v>-202.20486984363743</v>
      </c>
      <c r="AE5" s="18">
        <f t="shared" si="4"/>
        <v>0.10335812545979693</v>
      </c>
    </row>
    <row r="6" spans="1:31" ht="14.25" customHeight="1" thickBot="1" x14ac:dyDescent="0.25">
      <c r="A6" s="6">
        <f>Data!A5</f>
        <v>44966</v>
      </c>
      <c r="B6" s="39">
        <f>Data!B5</f>
        <v>-9.2795124703235257E-4</v>
      </c>
      <c r="C6" s="39">
        <f>Data!C5</f>
        <v>4.7992126247753182E-2</v>
      </c>
      <c r="D6" s="39">
        <f>Data!D5</f>
        <v>5.0308738413268599E-2</v>
      </c>
      <c r="E6" s="39">
        <f>Data!E5</f>
        <v>1.972494537070337E-3</v>
      </c>
      <c r="F6" s="39">
        <f>Data!F5</f>
        <v>4.8839963176370023E-2</v>
      </c>
      <c r="G6" s="7"/>
      <c r="H6" s="39">
        <f>Data!G5</f>
        <v>-2.3336682535426705E-3</v>
      </c>
      <c r="J6" s="19" t="str">
        <f>E2</f>
        <v>MSFT</v>
      </c>
      <c r="K6" s="20">
        <f>_xlfn.COVARIANCE.S(E$3:E$251,B$3:B$251)</f>
        <v>1.0106413136683381E-4</v>
      </c>
      <c r="L6" s="21">
        <f>_xlfn.COVARIANCE.S(E$3:E$251,C$3:C$251)</f>
        <v>2.3401190663068869E-4</v>
      </c>
      <c r="M6" s="21">
        <f>_xlfn.COVARIANCE.S(E$3:E$251,D$3:D$251)</f>
        <v>1.2535889925232061E-4</v>
      </c>
      <c r="N6" s="21">
        <f>_xlfn.COVARIANCE.S(E$3:E$251,E$3:E$251)</f>
        <v>2.1742407864655384E-4</v>
      </c>
      <c r="O6" s="22">
        <f>_xlfn.COVARIANCE.S(E$3:E$251,F$3:F$251)</f>
        <v>-4.9911834203202582E-6</v>
      </c>
      <c r="Q6" s="12" t="str">
        <f t="shared" si="1"/>
        <v>MSFT</v>
      </c>
      <c r="R6" s="13">
        <f>_xlfn.COVARIANCE.S(E$3:E$251,$H$3:$H$251)/_xlfn.VAR.S($H$3:$H$251)</f>
        <v>1.1133269170240754</v>
      </c>
      <c r="S6" s="14"/>
      <c r="T6" s="14"/>
      <c r="V6" s="15" t="str">
        <f t="shared" si="2"/>
        <v>MSFT</v>
      </c>
      <c r="W6" s="16">
        <f>$T$2+(R6*((FVSCHEDULE(1,$H$3:$H$251)-1)-$T$2))</f>
        <v>-0.20950526882726081</v>
      </c>
      <c r="Y6" s="35">
        <f t="shared" si="0"/>
        <v>7.0995924075119871E-2</v>
      </c>
      <c r="AC6" s="15" t="str">
        <f t="shared" si="3"/>
        <v>MSFT</v>
      </c>
      <c r="AD6" s="17">
        <v>-289.68988930025807</v>
      </c>
      <c r="AE6" s="18">
        <f t="shared" si="4"/>
        <v>0.14807657177537017</v>
      </c>
    </row>
    <row r="7" spans="1:31" ht="14.25" customHeight="1" thickBot="1" x14ac:dyDescent="0.25">
      <c r="A7" s="6">
        <f>Data!A6</f>
        <v>44967</v>
      </c>
      <c r="B7" s="39">
        <f>Data!B6</f>
        <v>-1.8806775008501947E-2</v>
      </c>
      <c r="C7" s="39">
        <f>Data!C6</f>
        <v>-2.4594456372286657E-2</v>
      </c>
      <c r="D7" s="39">
        <f>Data!D6</f>
        <v>1.1427700804650826E-2</v>
      </c>
      <c r="E7" s="39">
        <f>Data!E6</f>
        <v>-3.1242876520496801E-2</v>
      </c>
      <c r="F7" s="39">
        <f>Data!F6</f>
        <v>7.6930733986651876E-3</v>
      </c>
      <c r="G7" s="7"/>
      <c r="H7" s="39">
        <f>Data!G6</f>
        <v>-1.1738991016442261E-2</v>
      </c>
      <c r="J7" s="23" t="str">
        <f>F2</f>
        <v>BITCOIN</v>
      </c>
      <c r="K7" s="24">
        <f>_xlfn.COVARIANCE.S(F$3:F$251,B$3:B$251)</f>
        <v>-5.4077602938343749E-6</v>
      </c>
      <c r="L7" s="25">
        <f>_xlfn.COVARIANCE.S(F$3:F$251,C$3:C$251)</f>
        <v>1.9752644948182232E-5</v>
      </c>
      <c r="M7" s="25">
        <f>_xlfn.COVARIANCE.S(F$3:F$251,D$3:D$251)</f>
        <v>-4.7062002901726234E-5</v>
      </c>
      <c r="N7" s="25">
        <f>_xlfn.COVARIANCE.S(F$3:F$251,E$3:E$251)</f>
        <v>-4.9911834203202582E-6</v>
      </c>
      <c r="O7" s="26">
        <f>_xlfn.COVARIANCE.S(F$3:F$251,F$3:F$251)</f>
        <v>5.0401719321210685E-4</v>
      </c>
      <c r="Q7" s="28" t="str">
        <f t="shared" si="1"/>
        <v>BITCOIN</v>
      </c>
      <c r="R7" s="27">
        <f>_xlfn.COVARIANCE.S(F$3:F$251,$H$3:$H$251)/_xlfn.VAR.S($H$3:$H$251)</f>
        <v>-0.13680495482018787</v>
      </c>
      <c r="S7" s="14"/>
      <c r="T7" s="14"/>
      <c r="V7" s="28" t="str">
        <f t="shared" si="2"/>
        <v>BITCOIN</v>
      </c>
      <c r="W7" s="29">
        <f>$T$2+(R7*((FVSCHEDULE(1,$H$3:$H$251)-1)-$T$2))</f>
        <v>7.0995924075119871E-2</v>
      </c>
      <c r="AC7" s="28" t="str">
        <f t="shared" si="3"/>
        <v>BITCOIN</v>
      </c>
      <c r="AD7" s="30">
        <v>116.93305440386537</v>
      </c>
      <c r="AE7" s="31">
        <f t="shared" si="4"/>
        <v>-5.9770970485616498E-2</v>
      </c>
    </row>
    <row r="8" spans="1:31" ht="14.25" customHeight="1" x14ac:dyDescent="0.2">
      <c r="A8" s="6">
        <f>Data!A7</f>
        <v>44970</v>
      </c>
      <c r="B8" s="39">
        <f>Data!B7</f>
        <v>4.2249527114091327E-3</v>
      </c>
      <c r="C8" s="39">
        <f>Data!C7</f>
        <v>-5.4295950654122571E-2</v>
      </c>
      <c r="D8" s="39">
        <f>Data!D7</f>
        <v>-7.5061657804468093E-2</v>
      </c>
      <c r="E8" s="39">
        <f>Data!E7</f>
        <v>-3.1328541134823416E-3</v>
      </c>
      <c r="F8" s="39">
        <f>Data!F7</f>
        <v>-1.0146854329981428E-2</v>
      </c>
      <c r="G8" s="7"/>
      <c r="H8" s="39">
        <f>Data!G7</f>
        <v>4.6017006027232119E-4</v>
      </c>
      <c r="AD8" s="32"/>
      <c r="AE8" s="38"/>
    </row>
    <row r="9" spans="1:31" ht="14.25" customHeight="1" x14ac:dyDescent="0.2">
      <c r="A9" s="6">
        <f>Data!A8</f>
        <v>44971</v>
      </c>
      <c r="B9" s="39">
        <f>Data!B8</f>
        <v>-1.3903427165210789E-2</v>
      </c>
      <c r="C9" s="39">
        <f>Data!C8</f>
        <v>9.0113967041932207E-3</v>
      </c>
      <c r="D9" s="39">
        <f>Data!D8</f>
        <v>-2.384709677419353E-2</v>
      </c>
      <c r="E9" s="39">
        <f>Data!E8</f>
        <v>1.0471418098510389E-2</v>
      </c>
      <c r="F9" s="39">
        <f>Data!F8</f>
        <v>3.779998514005498E-3</v>
      </c>
      <c r="G9" s="7"/>
      <c r="H9" s="39">
        <f>Data!G8</f>
        <v>-3.2473728947493979E-3</v>
      </c>
      <c r="AD9" s="32"/>
    </row>
    <row r="10" spans="1:31" ht="14.25" customHeight="1" x14ac:dyDescent="0.2">
      <c r="A10" s="6">
        <f>Data!A9</f>
        <v>44972</v>
      </c>
      <c r="B10" s="39">
        <f>Data!B9</f>
        <v>1.042937603258395E-2</v>
      </c>
      <c r="C10" s="39">
        <f>Data!C9</f>
        <v>3.3473884350175162E-2</v>
      </c>
      <c r="D10" s="39">
        <f>Data!D9</f>
        <v>5.6945536385699706E-2</v>
      </c>
      <c r="E10" s="39">
        <f>Data!E9</f>
        <v>2.6622652657216007E-2</v>
      </c>
      <c r="F10" s="39">
        <f>Data!F9</f>
        <v>-9.1326659136789967E-4</v>
      </c>
      <c r="G10" s="7"/>
      <c r="H10" s="39">
        <f>Data!G9</f>
        <v>1.3768809721588261E-2</v>
      </c>
      <c r="AD10" s="32"/>
    </row>
    <row r="11" spans="1:31" ht="14.25" customHeight="1" x14ac:dyDescent="0.2">
      <c r="A11" s="6">
        <f>Data!A10</f>
        <v>44973</v>
      </c>
      <c r="B11" s="39">
        <f>Data!B10</f>
        <v>7.5467044900985958E-3</v>
      </c>
      <c r="C11" s="39">
        <f>Data!C10</f>
        <v>2.7906548897253854E-2</v>
      </c>
      <c r="D11" s="39">
        <f>Data!D10</f>
        <v>-3.103348454382493E-2</v>
      </c>
      <c r="E11" s="39">
        <f>Data!E10</f>
        <v>1.5601739819227252E-2</v>
      </c>
      <c r="F11" s="39">
        <f>Data!F10</f>
        <v>-1.8924303145221921E-2</v>
      </c>
      <c r="G11" s="7"/>
      <c r="H11" s="39">
        <f>Data!G10</f>
        <v>2.4982585541741239E-3</v>
      </c>
      <c r="AD11" s="32"/>
    </row>
    <row r="12" spans="1:31" ht="14.25" customHeight="1" x14ac:dyDescent="0.2">
      <c r="A12" s="6">
        <f>Data!A11</f>
        <v>44974</v>
      </c>
      <c r="B12" s="39">
        <f>Data!B11</f>
        <v>2.6679822484172642E-2</v>
      </c>
      <c r="C12" s="39">
        <f>Data!C11</f>
        <v>3.4271562692361104E-2</v>
      </c>
      <c r="D12" s="39">
        <f>Data!D11</f>
        <v>5.2517896908625662E-2</v>
      </c>
      <c r="E12" s="39">
        <f>Data!E11</f>
        <v>2.0886615677645687E-2</v>
      </c>
      <c r="F12" s="39">
        <f>Data!F11</f>
        <v>-9.3922661141388489E-2</v>
      </c>
      <c r="G12" s="7"/>
      <c r="H12" s="39">
        <f>Data!G11</f>
        <v>2.0060928643595616E-2</v>
      </c>
      <c r="AD12" s="32"/>
    </row>
    <row r="13" spans="1:31" ht="14.25" customHeight="1" x14ac:dyDescent="0.2">
      <c r="A13" s="6">
        <f>Data!A12</f>
        <v>44978</v>
      </c>
      <c r="B13" s="39">
        <f>Data!B12</f>
        <v>-2.8960668883637806E-3</v>
      </c>
      <c r="C13" s="39">
        <f>Data!C12</f>
        <v>-4.7929798383978036E-3</v>
      </c>
      <c r="D13" s="39">
        <f>Data!D12</f>
        <v>-1.7682556054176433E-2</v>
      </c>
      <c r="E13" s="39">
        <f>Data!E12</f>
        <v>4.5909803664144922E-3</v>
      </c>
      <c r="F13" s="39">
        <f>Data!F12</f>
        <v>2.815417319708172E-2</v>
      </c>
      <c r="G13" s="7"/>
      <c r="H13" s="39">
        <f>Data!G12</f>
        <v>1.3781026974176204E-3</v>
      </c>
      <c r="AD13" s="32"/>
    </row>
    <row r="14" spans="1:31" ht="14.25" customHeight="1" x14ac:dyDescent="0.2">
      <c r="A14" s="6">
        <f>Data!A13</f>
        <v>44979</v>
      </c>
      <c r="B14" s="39">
        <f>Data!B13</f>
        <v>-3.2905109585518915E-3</v>
      </c>
      <c r="C14" s="39">
        <f>Data!C13</f>
        <v>-0.14021396830248509</v>
      </c>
      <c r="D14" s="39">
        <f>Data!D13</f>
        <v>-6.0241262271027909E-3</v>
      </c>
      <c r="E14" s="39">
        <f>Data!E13</f>
        <v>-1.2961747305509653E-2</v>
      </c>
      <c r="F14" s="39">
        <f>Data!F13</f>
        <v>-3.9880964574155853E-2</v>
      </c>
      <c r="G14" s="7"/>
      <c r="H14" s="39">
        <f>Data!G13</f>
        <v>-5.3194032020007741E-3</v>
      </c>
      <c r="U14" s="33"/>
      <c r="AD14" s="32"/>
    </row>
    <row r="15" spans="1:31" ht="14.25" customHeight="1" x14ac:dyDescent="0.2">
      <c r="A15" s="6">
        <f>Data!A14</f>
        <v>44980</v>
      </c>
      <c r="B15" s="39">
        <f>Data!B14</f>
        <v>1.80052684607203E-2</v>
      </c>
      <c r="C15" s="39">
        <f>Data!C14</f>
        <v>1.5973622447488168E-2</v>
      </c>
      <c r="D15" s="39">
        <f>Data!D14</f>
        <v>2.568417786020066E-2</v>
      </c>
      <c r="E15" s="39">
        <f>Data!E14</f>
        <v>2.1784365949140558E-2</v>
      </c>
      <c r="F15" s="39">
        <f>Data!F14</f>
        <v>-3.0805588377684498E-3</v>
      </c>
      <c r="G15" s="7"/>
      <c r="H15" s="39">
        <f>Data!G14</f>
        <v>1.0682371480233979E-2</v>
      </c>
      <c r="U15" s="5"/>
      <c r="AD15" s="32"/>
    </row>
    <row r="16" spans="1:31" ht="14.25" customHeight="1" x14ac:dyDescent="0.2">
      <c r="A16" s="6">
        <f>Data!A15</f>
        <v>44981</v>
      </c>
      <c r="B16" s="39">
        <f>Data!B15</f>
        <v>-8.2475014809317154E-3</v>
      </c>
      <c r="C16" s="39">
        <f>Data!C15</f>
        <v>-9.2329897396160893E-3</v>
      </c>
      <c r="D16" s="39">
        <f>Data!D15</f>
        <v>-5.4601786504424356E-2</v>
      </c>
      <c r="E16" s="39">
        <f>Data!E15</f>
        <v>-3.7717799383204004E-3</v>
      </c>
      <c r="F16" s="39">
        <f>Data!F15</f>
        <v>1.2728023861001969E-2</v>
      </c>
      <c r="G16" s="7"/>
      <c r="H16" s="39">
        <f>Data!G15</f>
        <v>-3.4058377894213097E-3</v>
      </c>
      <c r="AD16" s="32"/>
    </row>
    <row r="17" spans="1:30" ht="14.25" customHeight="1" x14ac:dyDescent="0.2">
      <c r="A17" s="6">
        <f>Data!A16</f>
        <v>44984</v>
      </c>
      <c r="B17" s="39">
        <f>Data!B16</f>
        <v>3.4477691109758269E-3</v>
      </c>
      <c r="C17" s="39">
        <f>Data!C16</f>
        <v>1.2127105487577313E-2</v>
      </c>
      <c r="D17" s="39">
        <f>Data!D16</f>
        <v>9.2472087548233738E-3</v>
      </c>
      <c r="E17" s="39">
        <f>Data!E16</f>
        <v>2.95813074899053E-3</v>
      </c>
      <c r="F17" s="39">
        <f>Data!F16</f>
        <v>-2.061465094252591E-2</v>
      </c>
      <c r="G17" s="7"/>
      <c r="H17" s="39">
        <f>Data!G16</f>
        <v>3.6959770682227144E-3</v>
      </c>
      <c r="AD17" s="32"/>
    </row>
    <row r="18" spans="1:30" ht="14.25" customHeight="1" x14ac:dyDescent="0.2">
      <c r="A18" s="6">
        <f>Data!A17</f>
        <v>44985</v>
      </c>
      <c r="B18" s="39">
        <f>Data!B17</f>
        <v>1.4246020914564112E-2</v>
      </c>
      <c r="C18" s="39">
        <f>Data!C17</f>
        <v>2.2312232558369473E-2</v>
      </c>
      <c r="D18" s="39">
        <f>Data!D17</f>
        <v>1.4291978513228044E-2</v>
      </c>
      <c r="E18" s="39">
        <f>Data!E17</f>
        <v>1.2629276021403835E-2</v>
      </c>
      <c r="F18" s="39">
        <f>Data!F17</f>
        <v>1.581991114116682E-2</v>
      </c>
      <c r="G18" s="7"/>
      <c r="H18" s="39">
        <f>Data!G17</f>
        <v>3.8359157160472615E-3</v>
      </c>
      <c r="AD18" s="32"/>
    </row>
    <row r="19" spans="1:30" ht="14.25" customHeight="1" x14ac:dyDescent="0.2">
      <c r="A19" s="6">
        <f>Data!A18</f>
        <v>44986</v>
      </c>
      <c r="B19" s="39">
        <f>Data!B18</f>
        <v>-4.1291446442658346E-3</v>
      </c>
      <c r="C19" s="39">
        <f>Data!C18</f>
        <v>-2.7138968669291847E-2</v>
      </c>
      <c r="D19" s="39">
        <f>Data!D18</f>
        <v>5.8539279803930012E-2</v>
      </c>
      <c r="E19" s="39">
        <f>Data!E18</f>
        <v>-1.9653213632952273E-2</v>
      </c>
      <c r="F19" s="39">
        <f>Data!F18</f>
        <v>1.0128752059424054E-2</v>
      </c>
      <c r="G19" s="7"/>
      <c r="H19" s="39">
        <f>Data!G18</f>
        <v>-7.7772915786921666E-3</v>
      </c>
      <c r="AD19" s="32"/>
    </row>
    <row r="20" spans="1:30" ht="14.25" customHeight="1" x14ac:dyDescent="0.2">
      <c r="A20" s="6">
        <f>Data!A19</f>
        <v>44987</v>
      </c>
      <c r="B20" s="39">
        <f>Data!B19</f>
        <v>-3.5090088819406909E-2</v>
      </c>
      <c r="C20" s="39">
        <f>Data!C19</f>
        <v>-2.4706163784447833E-2</v>
      </c>
      <c r="D20" s="39">
        <f>Data!D19</f>
        <v>-3.6092190762457635E-2</v>
      </c>
      <c r="E20" s="39">
        <f>Data!E19</f>
        <v>-1.6646059429548561E-2</v>
      </c>
      <c r="F20" s="39">
        <f>Data!F19</f>
        <v>9.9778048299642205E-3</v>
      </c>
      <c r="G20" s="7"/>
      <c r="H20" s="39">
        <f>Data!G19</f>
        <v>-1.603781712897016E-2</v>
      </c>
      <c r="AD20" s="32"/>
    </row>
    <row r="21" spans="1:30" ht="14.25" customHeight="1" x14ac:dyDescent="0.2">
      <c r="A21" s="6">
        <f>Data!A20</f>
        <v>44988</v>
      </c>
      <c r="B21" s="39">
        <f>Data!B20</f>
        <v>-1.8539383026811802E-2</v>
      </c>
      <c r="C21" s="39">
        <f>Data!C20</f>
        <v>1.4064466657123411E-2</v>
      </c>
      <c r="D21" s="39">
        <f>Data!D20</f>
        <v>2.0122327422297862E-2</v>
      </c>
      <c r="E21" s="39">
        <f>Data!E20</f>
        <v>-6.1890479193205481E-3</v>
      </c>
      <c r="F21" s="39">
        <f>Data!F20</f>
        <v>3.1292012922150794E-2</v>
      </c>
      <c r="G21" s="7"/>
      <c r="H21" s="39">
        <f>Data!G20</f>
        <v>-6.9274103420309758E-4</v>
      </c>
      <c r="AD21" s="32"/>
    </row>
    <row r="22" spans="1:30" ht="14.25" customHeight="1" x14ac:dyDescent="0.2">
      <c r="A22" s="6">
        <f>Data!A21</f>
        <v>44991</v>
      </c>
      <c r="B22" s="39">
        <f>Data!B21</f>
        <v>1.4496495943619632E-2</v>
      </c>
      <c r="C22" s="39">
        <f>Data!C21</f>
        <v>1.1293147996314997E-2</v>
      </c>
      <c r="D22" s="39">
        <f>Data!D21</f>
        <v>3.1474078029762001E-2</v>
      </c>
      <c r="E22" s="39">
        <f>Data!E21</f>
        <v>1.0589017997216937E-2</v>
      </c>
      <c r="F22" s="39">
        <f>Data!F21</f>
        <v>9.8076681130744255E-4</v>
      </c>
      <c r="G22" s="7"/>
      <c r="H22" s="39">
        <f>Data!G21</f>
        <v>1.5328731388412696E-2</v>
      </c>
      <c r="AD22" s="32"/>
    </row>
    <row r="23" spans="1:30" ht="14.25" customHeight="1" x14ac:dyDescent="0.2">
      <c r="A23" s="6">
        <f>Data!A22</f>
        <v>44992</v>
      </c>
      <c r="B23" s="39">
        <f>Data!B22</f>
        <v>-8.3772358162042624E-3</v>
      </c>
      <c r="C23" s="39">
        <f>Data!C22</f>
        <v>-3.8345898352243661E-2</v>
      </c>
      <c r="D23" s="39">
        <f>Data!D22</f>
        <v>3.0419299915107834E-2</v>
      </c>
      <c r="E23" s="39">
        <f>Data!E22</f>
        <v>1.7705961464630066E-3</v>
      </c>
      <c r="F23" s="39">
        <f>Data!F22</f>
        <v>-1.66486147904834E-2</v>
      </c>
      <c r="G23" s="7"/>
      <c r="H23" s="39">
        <f>Data!G22</f>
        <v>-1.6321189593825347E-3</v>
      </c>
      <c r="AD23" s="32"/>
    </row>
    <row r="24" spans="1:30" ht="14.25" customHeight="1" x14ac:dyDescent="0.2">
      <c r="A24" s="6">
        <f>Data!A23</f>
        <v>44993</v>
      </c>
      <c r="B24" s="39">
        <f>Data!B23</f>
        <v>1.491462729491144E-2</v>
      </c>
      <c r="C24" s="39">
        <f>Data!C23</f>
        <v>3.0809300945447243E-2</v>
      </c>
      <c r="D24" s="39">
        <f>Data!D23</f>
        <v>4.9890120879120918E-2</v>
      </c>
      <c r="E24" s="39">
        <f>Data!E23</f>
        <v>5.4394561147747761E-3</v>
      </c>
      <c r="F24" s="39">
        <f>Data!F23</f>
        <v>1.6273269622145343E-3</v>
      </c>
      <c r="G24" s="7"/>
      <c r="H24" s="39">
        <f>Data!G23</f>
        <v>1.8449851499428224E-2</v>
      </c>
      <c r="AD24" s="32"/>
    </row>
    <row r="25" spans="1:30" ht="14.25" customHeight="1" x14ac:dyDescent="0.2">
      <c r="A25" s="6">
        <f>Data!A24</f>
        <v>44994</v>
      </c>
      <c r="B25" s="39">
        <f>Data!B24</f>
        <v>1.3878717414933813E-2</v>
      </c>
      <c r="C25" s="39">
        <f>Data!C24</f>
        <v>2.0097316009142781E-2</v>
      </c>
      <c r="D25" s="39">
        <f>Data!D24</f>
        <v>-3.0071941129677792E-3</v>
      </c>
      <c r="E25" s="39">
        <f>Data!E24</f>
        <v>1.4782858657736127E-2</v>
      </c>
      <c r="F25" s="39">
        <f>Data!F24</f>
        <v>1.596393469570059E-2</v>
      </c>
      <c r="G25" s="7"/>
      <c r="H25" s="39">
        <f>Data!G24</f>
        <v>1.4429446390997254E-2</v>
      </c>
      <c r="AD25" s="32"/>
    </row>
    <row r="26" spans="1:30" ht="14.25" customHeight="1" x14ac:dyDescent="0.2">
      <c r="A26" s="6">
        <f>Data!A25</f>
        <v>44995</v>
      </c>
      <c r="B26" s="39">
        <f>Data!B25</f>
        <v>-1.3265999999999976E-2</v>
      </c>
      <c r="C26" s="39">
        <f>Data!C25</f>
        <v>-4.3588069939135636E-5</v>
      </c>
      <c r="D26" s="39">
        <f>Data!D25</f>
        <v>-5.996275299858491E-3</v>
      </c>
      <c r="E26" s="39">
        <f>Data!E25</f>
        <v>-2.1440935217682609E-2</v>
      </c>
      <c r="F26" s="39">
        <f>Data!F25</f>
        <v>-2.1566062170128672E-2</v>
      </c>
      <c r="G26" s="7"/>
      <c r="H26" s="39">
        <f>Data!G25</f>
        <v>1.4252519869892262E-3</v>
      </c>
      <c r="AD26" s="32"/>
    </row>
    <row r="27" spans="1:30" ht="14.25" customHeight="1" x14ac:dyDescent="0.2">
      <c r="A27" s="6">
        <f>Data!A26</f>
        <v>44998</v>
      </c>
      <c r="B27" s="39">
        <f>Data!B26</f>
        <v>-1.4089153890548703E-2</v>
      </c>
      <c r="C27" s="39">
        <f>Data!C26</f>
        <v>-4.776626669396046E-2</v>
      </c>
      <c r="D27" s="39">
        <f>Data!D26</f>
        <v>-5.0320949113272583E-2</v>
      </c>
      <c r="E27" s="39">
        <f>Data!E26</f>
        <v>-2.7055809129299085E-2</v>
      </c>
      <c r="F27" s="39">
        <f>Data!F26</f>
        <v>7.2350502863811634E-3</v>
      </c>
      <c r="G27" s="7"/>
      <c r="H27" s="39">
        <f>Data!G26</f>
        <v>-1.6530066036825272E-2</v>
      </c>
      <c r="AD27" s="32"/>
    </row>
    <row r="28" spans="1:30" ht="14.25" customHeight="1" x14ac:dyDescent="0.2">
      <c r="A28" s="6">
        <f>Data!A27</f>
        <v>44999</v>
      </c>
      <c r="B28" s="39">
        <f>Data!B27</f>
        <v>-2.6214628120180493E-3</v>
      </c>
      <c r="C28" s="39">
        <f>Data!C27</f>
        <v>-6.8569752969917129E-3</v>
      </c>
      <c r="D28" s="39">
        <f>Data!D27</f>
        <v>1.5333395594603215E-2</v>
      </c>
      <c r="E28" s="39">
        <f>Data!E27</f>
        <v>-1.7830410826819652E-2</v>
      </c>
      <c r="F28" s="39">
        <f>Data!F27</f>
        <v>4.7402129151366101E-2</v>
      </c>
      <c r="G28" s="7"/>
      <c r="H28" s="39">
        <f>Data!G27</f>
        <v>6.2543382717746773E-3</v>
      </c>
      <c r="AD28" s="32"/>
    </row>
    <row r="29" spans="1:30" ht="14.25" customHeight="1" x14ac:dyDescent="0.2">
      <c r="A29" s="6">
        <f>Data!A28</f>
        <v>45000</v>
      </c>
      <c r="B29" s="39">
        <f>Data!B28</f>
        <v>-1.8694038215110922E-2</v>
      </c>
      <c r="C29" s="39">
        <f>Data!C28</f>
        <v>-5.4193515990562567E-2</v>
      </c>
      <c r="D29" s="39">
        <f>Data!D28</f>
        <v>-2.0393505465117936E-2</v>
      </c>
      <c r="E29" s="39">
        <f>Data!E28</f>
        <v>-4.0536505119526119E-2</v>
      </c>
      <c r="F29" s="39">
        <f>Data!F28</f>
        <v>4.172165022336739E-4</v>
      </c>
      <c r="G29" s="7"/>
      <c r="H29" s="39">
        <f>Data!G28</f>
        <v>-1.754517575407212E-2</v>
      </c>
      <c r="AD29" s="32"/>
    </row>
    <row r="30" spans="1:30" ht="14.25" customHeight="1" x14ac:dyDescent="0.2">
      <c r="A30" s="6">
        <f>Data!A29</f>
        <v>45001</v>
      </c>
      <c r="B30" s="39">
        <f>Data!B29</f>
        <v>5.4540004316715107E-3</v>
      </c>
      <c r="C30" s="39">
        <f>Data!C29</f>
        <v>-7.2040874326912176E-3</v>
      </c>
      <c r="D30" s="39">
        <f>Data!D29</f>
        <v>2.172378152056206E-2</v>
      </c>
      <c r="E30" s="39">
        <f>Data!E29</f>
        <v>-1.1694355031382147E-2</v>
      </c>
      <c r="F30" s="39">
        <f>Data!F29</f>
        <v>-3.6756935509530495E-3</v>
      </c>
      <c r="G30" s="7"/>
      <c r="H30" s="39">
        <f>Data!G29</f>
        <v>1.5450241679719376E-2</v>
      </c>
      <c r="AD30" s="32"/>
    </row>
    <row r="31" spans="1:30" ht="14.25" customHeight="1" x14ac:dyDescent="0.2">
      <c r="A31" s="6">
        <f>Data!A30</f>
        <v>45002</v>
      </c>
      <c r="B31" s="39">
        <f>Data!B30</f>
        <v>-1.5483832258064467E-2</v>
      </c>
      <c r="C31" s="39">
        <f>Data!C30</f>
        <v>-6.8027210884353739E-3</v>
      </c>
      <c r="D31" s="39">
        <f>Data!D30</f>
        <v>-1.7320795610925501E-2</v>
      </c>
      <c r="E31" s="39">
        <f>Data!E30</f>
        <v>2.5766675662479917E-2</v>
      </c>
      <c r="F31" s="39">
        <f>Data!F30</f>
        <v>2.5655124657048602E-4</v>
      </c>
      <c r="G31" s="7"/>
      <c r="H31" s="39">
        <f>Data!G30</f>
        <v>-9.6156314165909747E-3</v>
      </c>
      <c r="AD31" s="32"/>
    </row>
    <row r="32" spans="1:30" ht="14.25" customHeight="1" x14ac:dyDescent="0.2">
      <c r="A32" s="6">
        <f>Data!A31</f>
        <v>45005</v>
      </c>
      <c r="B32" s="39">
        <f>Data!B31</f>
        <v>-1.1944123708162347E-2</v>
      </c>
      <c r="C32" s="39">
        <f>Data!C31</f>
        <v>-1.1544362934362848E-2</v>
      </c>
      <c r="D32" s="39">
        <f>Data!D31</f>
        <v>-7.8199192360163747E-2</v>
      </c>
      <c r="E32" s="39">
        <f>Data!E31</f>
        <v>-5.6936705630151298E-3</v>
      </c>
      <c r="F32" s="39">
        <f>Data!F31</f>
        <v>9.3620396506596208E-3</v>
      </c>
      <c r="G32" s="7"/>
      <c r="H32" s="39">
        <f>Data!G31</f>
        <v>-1.3130528092917454E-2</v>
      </c>
      <c r="AD32" s="32"/>
    </row>
    <row r="33" spans="1:30" ht="14.25" customHeight="1" x14ac:dyDescent="0.2">
      <c r="A33" s="6">
        <f>Data!A32</f>
        <v>45006</v>
      </c>
      <c r="B33" s="39">
        <f>Data!B32</f>
        <v>9.1034468175756091E-3</v>
      </c>
      <c r="C33" s="39">
        <f>Data!C32</f>
        <v>-1.026757930713325E-2</v>
      </c>
      <c r="D33" s="39">
        <f>Data!D32</f>
        <v>3.2543819895294944E-2</v>
      </c>
      <c r="E33" s="39">
        <f>Data!E32</f>
        <v>5.4422894493471657E-3</v>
      </c>
      <c r="F33" s="39">
        <f>Data!F32</f>
        <v>2.2578517400914919E-2</v>
      </c>
      <c r="G33" s="7"/>
      <c r="H33" s="39">
        <f>Data!G32</f>
        <v>1.7046499039417472E-2</v>
      </c>
      <c r="AD33" s="32"/>
    </row>
    <row r="34" spans="1:30" ht="14.25" customHeight="1" x14ac:dyDescent="0.2">
      <c r="A34" s="6">
        <f>Data!A33</f>
        <v>45007</v>
      </c>
      <c r="B34" s="39">
        <f>Data!B33</f>
        <v>-6.9694670598812293E-3</v>
      </c>
      <c r="C34" s="39">
        <f>Data!C33</f>
        <v>-2.7316046513572296E-2</v>
      </c>
      <c r="D34" s="39">
        <f>Data!D33</f>
        <v>-5.5977349389820224E-3</v>
      </c>
      <c r="E34" s="39">
        <f>Data!E33</f>
        <v>-1.9721601316631553E-2</v>
      </c>
      <c r="F34" s="39">
        <f>Data!F33</f>
        <v>6.2393111597955971E-2</v>
      </c>
      <c r="G34" s="7"/>
      <c r="H34" s="39">
        <f>Data!G33</f>
        <v>-2.7033945590546195E-3</v>
      </c>
      <c r="AD34" s="32"/>
    </row>
    <row r="35" spans="1:30" ht="14.25" customHeight="1" x14ac:dyDescent="0.2">
      <c r="A35" s="6">
        <f>Data!A34</f>
        <v>45008</v>
      </c>
      <c r="B35" s="39">
        <f>Data!B34</f>
        <v>-8.3055877313227087E-3</v>
      </c>
      <c r="C35" s="39">
        <f>Data!C34</f>
        <v>1.5152053765554051E-2</v>
      </c>
      <c r="D35" s="39">
        <f>Data!D34</f>
        <v>9.4162781738826948E-3</v>
      </c>
      <c r="E35" s="39">
        <f>Data!E34</f>
        <v>-1.0480454361730689E-2</v>
      </c>
      <c r="F35" s="39">
        <f>Data!F34</f>
        <v>8.6321837423840309E-3</v>
      </c>
      <c r="G35" s="7"/>
      <c r="H35" s="39">
        <f>Data!G34</f>
        <v>-6.5620136701524511E-3</v>
      </c>
      <c r="AD35" s="32"/>
    </row>
    <row r="36" spans="1:30" ht="14.25" customHeight="1" x14ac:dyDescent="0.2">
      <c r="A36" s="6">
        <f>Data!A35</f>
        <v>45009</v>
      </c>
      <c r="B36" s="39">
        <f>Data!B35</f>
        <v>1.2293297971918854E-2</v>
      </c>
      <c r="C36" s="39">
        <f>Data!C35</f>
        <v>9.261028853395312E-3</v>
      </c>
      <c r="D36" s="39">
        <f>Data!D35</f>
        <v>-7.3525233474603623E-3</v>
      </c>
      <c r="E36" s="39">
        <f>Data!E35</f>
        <v>1.4933891347837451E-2</v>
      </c>
      <c r="F36" s="39">
        <f>Data!F35</f>
        <v>-2.2051846794475371E-2</v>
      </c>
      <c r="G36" s="7"/>
      <c r="H36" s="39">
        <f>Data!G35</f>
        <v>-1.8698420720151042E-3</v>
      </c>
      <c r="AD36" s="32"/>
    </row>
    <row r="37" spans="1:30" ht="14.25" customHeight="1" x14ac:dyDescent="0.2">
      <c r="A37" s="6">
        <f>Data!A36</f>
        <v>45012</v>
      </c>
      <c r="B37" s="39">
        <f>Data!B36</f>
        <v>3.9803197117786893E-3</v>
      </c>
      <c r="C37" s="39">
        <f>Data!C36</f>
        <v>4.5606724553214906E-3</v>
      </c>
      <c r="D37" s="39">
        <f>Data!D36</f>
        <v>1.3659329687287806E-2</v>
      </c>
      <c r="E37" s="39">
        <f>Data!E36</f>
        <v>4.1609160546906875E-3</v>
      </c>
      <c r="F37" s="39">
        <f>Data!F36</f>
        <v>-7.4229770124777106E-2</v>
      </c>
      <c r="G37" s="7"/>
      <c r="H37" s="39">
        <f>Data!G36</f>
        <v>2.2446569205945652E-3</v>
      </c>
      <c r="AD37" s="32"/>
    </row>
    <row r="38" spans="1:30" ht="14.25" customHeight="1" x14ac:dyDescent="0.2">
      <c r="A38" s="6">
        <f>Data!A37</f>
        <v>45013</v>
      </c>
      <c r="B38" s="39">
        <f>Data!B37</f>
        <v>-1.9790739731966041E-2</v>
      </c>
      <c r="C38" s="39">
        <f>Data!C37</f>
        <v>-2.1734153235876782E-2</v>
      </c>
      <c r="D38" s="39">
        <f>Data!D37</f>
        <v>-2.4789909352609545E-2</v>
      </c>
      <c r="E38" s="39">
        <f>Data!E37</f>
        <v>-1.9183950837396262E-2</v>
      </c>
      <c r="F38" s="39">
        <f>Data!F37</f>
        <v>-9.1751878868984019E-2</v>
      </c>
      <c r="G38" s="7"/>
      <c r="H38" s="39">
        <f>Data!G37</f>
        <v>-1.453488350048205E-2</v>
      </c>
      <c r="AD38" s="32"/>
    </row>
    <row r="39" spans="1:30" ht="14.25" customHeight="1" x14ac:dyDescent="0.2">
      <c r="A39" s="6">
        <f>Data!A38</f>
        <v>45014</v>
      </c>
      <c r="B39" s="39">
        <f>Data!B38</f>
        <v>-9.8898859267305302E-3</v>
      </c>
      <c r="C39" s="39">
        <f>Data!C38</f>
        <v>-1.478650703804499E-2</v>
      </c>
      <c r="D39" s="39">
        <f>Data!D38</f>
        <v>-7.2209302862355114E-3</v>
      </c>
      <c r="E39" s="39">
        <f>Data!E38</f>
        <v>-1.2619792070878192E-2</v>
      </c>
      <c r="F39" s="39">
        <f>Data!F38</f>
        <v>-2.266929489870444E-2</v>
      </c>
      <c r="G39" s="7"/>
      <c r="H39" s="39">
        <f>Data!G38</f>
        <v>-5.8552534318387613E-3</v>
      </c>
      <c r="AD39" s="32"/>
    </row>
    <row r="40" spans="1:30" ht="14.25" customHeight="1" x14ac:dyDescent="0.2">
      <c r="A40" s="6">
        <f>Data!A39</f>
        <v>45015</v>
      </c>
      <c r="B40" s="39">
        <f>Data!B39</f>
        <v>-1.5644204141141767E-2</v>
      </c>
      <c r="C40" s="39">
        <f>Data!C39</f>
        <v>-1.4388497195524435E-2</v>
      </c>
      <c r="D40" s="39">
        <f>Data!D39</f>
        <v>-6.2372019983469924E-2</v>
      </c>
      <c r="E40" s="39">
        <f>Data!E39</f>
        <v>-1.4962155182347694E-2</v>
      </c>
      <c r="F40" s="39">
        <f>Data!F39</f>
        <v>1.4956444312117421E-2</v>
      </c>
      <c r="G40" s="7"/>
      <c r="H40" s="39">
        <f>Data!G39</f>
        <v>-1.4094631733624992E-2</v>
      </c>
      <c r="AD40" s="32"/>
    </row>
    <row r="41" spans="1:30" ht="14.25" customHeight="1" x14ac:dyDescent="0.2">
      <c r="A41" s="6">
        <f>Data!A40</f>
        <v>45016</v>
      </c>
      <c r="B41" s="39">
        <f>Data!B40</f>
        <v>-7.7016618933291175E-3</v>
      </c>
      <c r="C41" s="39">
        <f>Data!C40</f>
        <v>-6.7682077778387457E-3</v>
      </c>
      <c r="D41" s="39">
        <f>Data!D40</f>
        <v>6.1168430404998447E-2</v>
      </c>
      <c r="E41" s="39">
        <f>Data!E40</f>
        <v>3.7113321003676022E-3</v>
      </c>
      <c r="F41" s="39">
        <f>Data!F40</f>
        <v>-2.7766213062184717E-2</v>
      </c>
      <c r="G41" s="7"/>
      <c r="H41" s="39">
        <f>Data!G40</f>
        <v>-3.8105399321964649E-3</v>
      </c>
      <c r="AD41" s="32"/>
    </row>
    <row r="42" spans="1:30" ht="14.25" customHeight="1" x14ac:dyDescent="0.2">
      <c r="A42" s="6">
        <f>Data!A41</f>
        <v>45019</v>
      </c>
      <c r="B42" s="39">
        <f>Data!B41</f>
        <v>3.2496419720723672E-3</v>
      </c>
      <c r="C42" s="39">
        <f>Data!C41</f>
        <v>1.8308582549084615E-2</v>
      </c>
      <c r="D42" s="39">
        <f>Data!D41</f>
        <v>1.1244041459279288E-2</v>
      </c>
      <c r="E42" s="39">
        <f>Data!E41</f>
        <v>1.7413918491952405E-4</v>
      </c>
      <c r="F42" s="39">
        <f>Data!F41</f>
        <v>-9.4645774529826449E-2</v>
      </c>
      <c r="G42" s="7"/>
      <c r="H42" s="39">
        <f>Data!G41</f>
        <v>5.5481176138766778E-3</v>
      </c>
      <c r="AD42" s="32"/>
    </row>
    <row r="43" spans="1:30" ht="14.25" customHeight="1" x14ac:dyDescent="0.2">
      <c r="A43" s="6">
        <f>Data!A42</f>
        <v>45020</v>
      </c>
      <c r="B43" s="39">
        <f>Data!B42</f>
        <v>1.1290285235456025E-2</v>
      </c>
      <c r="C43" s="39">
        <f>Data!C42</f>
        <v>2.0835613670038181E-2</v>
      </c>
      <c r="D43" s="39">
        <f>Data!D42</f>
        <v>3.6660078547511944E-2</v>
      </c>
      <c r="E43" s="39">
        <f>Data!E42</f>
        <v>9.8892578495189225E-3</v>
      </c>
      <c r="F43" s="39">
        <f>Data!F42</f>
        <v>1.6702594675934775E-2</v>
      </c>
      <c r="G43" s="7"/>
      <c r="H43" s="39">
        <f>Data!G42</f>
        <v>2.6182664887623541E-3</v>
      </c>
      <c r="AD43" s="32"/>
    </row>
    <row r="44" spans="1:30" ht="14.25" customHeight="1" x14ac:dyDescent="0.2">
      <c r="A44" s="6">
        <f>Data!A43</f>
        <v>45021</v>
      </c>
      <c r="B44" s="39">
        <f>Data!B43</f>
        <v>-5.4959027081063535E-3</v>
      </c>
      <c r="C44" s="39">
        <f>Data!C43</f>
        <v>-5.8033444128071819E-3</v>
      </c>
      <c r="D44" s="39">
        <f>Data!D43</f>
        <v>2.4795493212688416E-3</v>
      </c>
      <c r="E44" s="39">
        <f>Data!E43</f>
        <v>-2.5532848358062236E-2</v>
      </c>
      <c r="F44" s="39">
        <f>Data!F43</f>
        <v>-3.9783493752962709E-2</v>
      </c>
      <c r="G44" s="7"/>
      <c r="H44" s="39">
        <f>Data!G43</f>
        <v>-3.9008733478771958E-3</v>
      </c>
      <c r="AD44" s="32"/>
    </row>
    <row r="45" spans="1:30" ht="14.25" customHeight="1" x14ac:dyDescent="0.2">
      <c r="A45" s="6">
        <f>Data!A44</f>
        <v>45022</v>
      </c>
      <c r="B45" s="39">
        <f>Data!B44</f>
        <v>1.5972336548710293E-2</v>
      </c>
      <c r="C45" s="39">
        <f>Data!C44</f>
        <v>-2.0046654955184581E-2</v>
      </c>
      <c r="D45" s="39">
        <f>Data!D44</f>
        <v>2.9720253212150351E-3</v>
      </c>
      <c r="E45" s="39">
        <f>Data!E44</f>
        <v>7.5788441513269453E-3</v>
      </c>
      <c r="F45" s="39">
        <f>Data!F44</f>
        <v>9.6808941734666254E-3</v>
      </c>
      <c r="G45" s="7"/>
      <c r="H45" s="39">
        <f>Data!G44</f>
        <v>-1.0263764948978446E-3</v>
      </c>
      <c r="AD45" s="32"/>
    </row>
    <row r="46" spans="1:30" ht="14.25" customHeight="1" x14ac:dyDescent="0.2">
      <c r="A46" s="6">
        <f>Data!A45</f>
        <v>45026</v>
      </c>
      <c r="B46" s="39">
        <f>Data!B45</f>
        <v>7.5911621773200148E-3</v>
      </c>
      <c r="C46" s="39">
        <f>Data!C45</f>
        <v>1.4866408739266567E-2</v>
      </c>
      <c r="D46" s="39">
        <f>Data!D45</f>
        <v>-1.2357043313561447E-2</v>
      </c>
      <c r="E46" s="39">
        <f>Data!E45</f>
        <v>2.26684669821797E-2</v>
      </c>
      <c r="F46" s="39">
        <f>Data!F45</f>
        <v>-1.4714466833272767E-2</v>
      </c>
      <c r="G46" s="7"/>
      <c r="H46" s="39">
        <f>Data!G45</f>
        <v>-2.6858720253128128E-4</v>
      </c>
      <c r="AD46" s="32"/>
    </row>
    <row r="47" spans="1:30" ht="14.25" customHeight="1" x14ac:dyDescent="0.2">
      <c r="A47" s="6">
        <f>Data!A46</f>
        <v>45027</v>
      </c>
      <c r="B47" s="39">
        <f>Data!B46</f>
        <v>4.3532150929126304E-3</v>
      </c>
      <c r="C47" s="39">
        <f>Data!C46</f>
        <v>2.4807648240217459E-2</v>
      </c>
      <c r="D47" s="39">
        <f>Data!D46</f>
        <v>3.3460036587720197E-2</v>
      </c>
      <c r="E47" s="39">
        <f>Data!E46</f>
        <v>-2.3335679748836555E-3</v>
      </c>
      <c r="F47" s="39">
        <f>Data!F46</f>
        <v>3.0820008672937039E-2</v>
      </c>
      <c r="G47" s="7"/>
      <c r="H47" s="39">
        <f>Data!G46</f>
        <v>4.0759860292981882E-3</v>
      </c>
      <c r="AD47" s="32"/>
    </row>
    <row r="48" spans="1:30" ht="14.25" customHeight="1" x14ac:dyDescent="0.2">
      <c r="A48" s="6">
        <f>Data!A47</f>
        <v>45028</v>
      </c>
      <c r="B48" s="39">
        <f>Data!B47</f>
        <v>-3.4103633949895039E-2</v>
      </c>
      <c r="C48" s="39">
        <f>Data!C47</f>
        <v>1.2078014172727507E-3</v>
      </c>
      <c r="D48" s="39">
        <f>Data!D47</f>
        <v>-2.9688718332895818E-2</v>
      </c>
      <c r="E48" s="39">
        <f>Data!E47</f>
        <v>-2.2399401121711592E-2</v>
      </c>
      <c r="F48" s="39">
        <f>Data!F47</f>
        <v>-3.7591779016247925E-2</v>
      </c>
      <c r="G48" s="7"/>
      <c r="H48" s="39">
        <f>Data!G47</f>
        <v>-1.3282718194811074E-2</v>
      </c>
      <c r="AD48" s="32"/>
    </row>
    <row r="49" spans="1:30" ht="14.25" customHeight="1" x14ac:dyDescent="0.2">
      <c r="A49" s="6">
        <f>Data!A48</f>
        <v>45029</v>
      </c>
      <c r="B49" s="39">
        <f>Data!B48</f>
        <v>2.1139828716355566E-3</v>
      </c>
      <c r="C49" s="39">
        <f>Data!C48</f>
        <v>-1.1147571871149058E-2</v>
      </c>
      <c r="D49" s="39">
        <f>Data!D48</f>
        <v>4.8412804144576382E-3</v>
      </c>
      <c r="E49" s="39">
        <f>Data!E48</f>
        <v>1.2765598437283927E-2</v>
      </c>
      <c r="F49" s="39">
        <f>Data!F48</f>
        <v>2.9670654031000346E-2</v>
      </c>
      <c r="G49" s="7"/>
      <c r="H49" s="39">
        <f>Data!G48</f>
        <v>2.4427648863454606E-3</v>
      </c>
      <c r="AD49" s="32"/>
    </row>
    <row r="50" spans="1:30" ht="14.25" customHeight="1" x14ac:dyDescent="0.2">
      <c r="A50" s="6">
        <f>Data!A49</f>
        <v>45030</v>
      </c>
      <c r="B50" s="39">
        <f>Data!B49</f>
        <v>-1.2099146028127451E-4</v>
      </c>
      <c r="C50" s="39">
        <f>Data!C49</f>
        <v>-9.1187761362735709E-3</v>
      </c>
      <c r="D50" s="39">
        <f>Data!D49</f>
        <v>-1.1026989189189242E-2</v>
      </c>
      <c r="E50" s="39">
        <f>Data!E49</f>
        <v>-9.2960538916585268E-3</v>
      </c>
      <c r="F50" s="39">
        <f>Data!F49</f>
        <v>-5.1717173554637824E-5</v>
      </c>
      <c r="G50" s="7"/>
      <c r="H50" s="39">
        <f>Data!G49</f>
        <v>-3.5882534846876589E-3</v>
      </c>
      <c r="AD50" s="32"/>
    </row>
    <row r="51" spans="1:30" ht="14.25" customHeight="1" x14ac:dyDescent="0.2">
      <c r="A51" s="6">
        <f>Data!A50</f>
        <v>45033</v>
      </c>
      <c r="B51" s="39">
        <f>Data!B50</f>
        <v>-7.5047208740475699E-3</v>
      </c>
      <c r="C51" s="39">
        <f>Data!C50</f>
        <v>-2.4627895233341312E-2</v>
      </c>
      <c r="D51" s="39">
        <f>Data!D50</f>
        <v>1.4595782197233093E-2</v>
      </c>
      <c r="E51" s="39">
        <f>Data!E50</f>
        <v>1.4888954912282326E-3</v>
      </c>
      <c r="F51" s="39">
        <f>Data!F50</f>
        <v>-1.817160831852754E-2</v>
      </c>
      <c r="G51" s="7"/>
      <c r="H51" s="39">
        <f>Data!G50</f>
        <v>-6.5224186765117131E-4</v>
      </c>
      <c r="AD51" s="32"/>
    </row>
    <row r="52" spans="1:30" ht="14.25" customHeight="1" x14ac:dyDescent="0.2">
      <c r="A52" s="6">
        <f>Data!A51</f>
        <v>45034</v>
      </c>
      <c r="B52" s="39">
        <f>Data!B51</f>
        <v>-6.9682464890476869E-3</v>
      </c>
      <c r="C52" s="39">
        <f>Data!C51</f>
        <v>-9.5419990456284982E-3</v>
      </c>
      <c r="D52" s="39">
        <f>Data!D51</f>
        <v>2.0183397755774452E-2</v>
      </c>
      <c r="E52" s="39">
        <f>Data!E51</f>
        <v>-2.7748032523285929E-4</v>
      </c>
      <c r="F52" s="39">
        <f>Data!F51</f>
        <v>3.0521945108859059E-2</v>
      </c>
      <c r="G52" s="7"/>
      <c r="H52" s="39">
        <f>Data!G51</f>
        <v>1.6893846483774681E-4</v>
      </c>
      <c r="AD52" s="32"/>
    </row>
    <row r="53" spans="1:30" ht="14.25" customHeight="1" x14ac:dyDescent="0.2">
      <c r="A53" s="6">
        <f>Data!A52</f>
        <v>45035</v>
      </c>
      <c r="B53" s="39">
        <f>Data!B52</f>
        <v>5.846274358817914E-3</v>
      </c>
      <c r="C53" s="39">
        <f>Data!C52</f>
        <v>2.9608639358480855E-2</v>
      </c>
      <c r="D53" s="39">
        <f>Data!D52</f>
        <v>9.7458283348098723E-2</v>
      </c>
      <c r="E53" s="39">
        <f>Data!E52</f>
        <v>8.1124177592338618E-3</v>
      </c>
      <c r="F53" s="39">
        <f>Data!F52</f>
        <v>-4.7252289259500993E-3</v>
      </c>
      <c r="G53" s="7"/>
      <c r="H53" s="39">
        <f>Data!G52</f>
        <v>5.4571157534729466E-3</v>
      </c>
      <c r="AD53" s="32"/>
    </row>
    <row r="54" spans="1:30" ht="14.25" customHeight="1" x14ac:dyDescent="0.2">
      <c r="A54" s="6">
        <f>Data!A53</f>
        <v>45036</v>
      </c>
      <c r="B54" s="39">
        <f>Data!B53</f>
        <v>9.7809184439574138E-3</v>
      </c>
      <c r="C54" s="39">
        <f>Data!C53</f>
        <v>-5.5339800405627547E-4</v>
      </c>
      <c r="D54" s="39">
        <f>Data!D53</f>
        <v>-1.2822853769468939E-2</v>
      </c>
      <c r="E54" s="39">
        <f>Data!E53</f>
        <v>1.2232184067255542E-3</v>
      </c>
      <c r="F54" s="39">
        <f>Data!F53</f>
        <v>-3.9618063760444307E-2</v>
      </c>
      <c r="G54" s="7"/>
      <c r="H54" s="39">
        <f>Data!G53</f>
        <v>-7.7694230386355452E-4</v>
      </c>
      <c r="AD54" s="32"/>
    </row>
    <row r="55" spans="1:30" ht="14.25" customHeight="1" x14ac:dyDescent="0.2">
      <c r="A55" s="6">
        <f>Data!A54</f>
        <v>45037</v>
      </c>
      <c r="B55" s="39">
        <f>Data!B54</f>
        <v>-1.8785480092462447E-3</v>
      </c>
      <c r="C55" s="39">
        <f>Data!C54</f>
        <v>2.839297150785115E-3</v>
      </c>
      <c r="D55" s="39">
        <f>Data!D54</f>
        <v>1.5325896349334933E-2</v>
      </c>
      <c r="E55" s="39">
        <f>Data!E54</f>
        <v>1.396283895706755E-2</v>
      </c>
      <c r="F55" s="39">
        <f>Data!F54</f>
        <v>1.1107450370564535E-2</v>
      </c>
      <c r="G55" s="7"/>
      <c r="H55" s="39">
        <f>Data!G54</f>
        <v>-1.0431659084958194E-3</v>
      </c>
      <c r="AD55" s="32"/>
    </row>
    <row r="56" spans="1:30" ht="14.25" customHeight="1" x14ac:dyDescent="0.2">
      <c r="A56" s="6">
        <f>Data!A55</f>
        <v>45040</v>
      </c>
      <c r="B56" s="39">
        <f>Data!B55</f>
        <v>9.435661895171376E-3</v>
      </c>
      <c r="C56" s="39">
        <f>Data!C55</f>
        <v>2.9620622050631915E-2</v>
      </c>
      <c r="D56" s="39">
        <f>Data!D55</f>
        <v>1.1565702647203342E-2</v>
      </c>
      <c r="E56" s="39">
        <f>Data!E55</f>
        <v>2.2536026716457821E-2</v>
      </c>
      <c r="F56" s="39">
        <f>Data!F55</f>
        <v>-1.587104296858453E-2</v>
      </c>
      <c r="G56" s="7"/>
      <c r="H56" s="39">
        <f>Data!G55</f>
        <v>1.5873828661587434E-2</v>
      </c>
      <c r="AD56" s="32"/>
    </row>
    <row r="57" spans="1:30" ht="14.25" customHeight="1" x14ac:dyDescent="0.2">
      <c r="A57" s="6">
        <f>Data!A56</f>
        <v>45041</v>
      </c>
      <c r="B57" s="39">
        <f>Data!B56</f>
        <v>6.1116198055393607E-5</v>
      </c>
      <c r="C57" s="39">
        <f>Data!C56</f>
        <v>-2.7247413936246089E-2</v>
      </c>
      <c r="D57" s="39">
        <f>Data!D56</f>
        <v>4.3069633946220584E-2</v>
      </c>
      <c r="E57" s="39">
        <f>Data!E56</f>
        <v>-7.243475803626527E-2</v>
      </c>
      <c r="F57" s="39">
        <f>Data!F56</f>
        <v>2.3684272699290468E-3</v>
      </c>
      <c r="G57" s="7"/>
      <c r="H57" s="39">
        <f>Data!G56</f>
        <v>4.2356236580553827E-3</v>
      </c>
      <c r="AD57" s="32"/>
    </row>
    <row r="58" spans="1:30" ht="14.25" customHeight="1" x14ac:dyDescent="0.2">
      <c r="A58" s="6">
        <f>Data!A57</f>
        <v>45042</v>
      </c>
      <c r="B58" s="39">
        <f>Data!B57</f>
        <v>-2.839526833156036E-2</v>
      </c>
      <c r="C58" s="39">
        <f>Data!C57</f>
        <v>-1.0016367487879322E-2</v>
      </c>
      <c r="D58" s="39">
        <f>Data!D57</f>
        <v>-4.1886191869918654E-2</v>
      </c>
      <c r="E58" s="39">
        <f>Data!E57</f>
        <v>-3.202759982441683E-2</v>
      </c>
      <c r="F58" s="39">
        <f>Data!F57</f>
        <v>7.452264968081948E-3</v>
      </c>
      <c r="G58" s="7"/>
      <c r="H58" s="39">
        <f>Data!G57</f>
        <v>-1.9908050496143977E-2</v>
      </c>
      <c r="AD58" s="32"/>
    </row>
    <row r="59" spans="1:30" ht="14.25" customHeight="1" x14ac:dyDescent="0.2">
      <c r="A59" s="6">
        <f>Data!A58</f>
        <v>45043</v>
      </c>
      <c r="B59" s="39">
        <f>Data!B58</f>
        <v>-7.5410543900943658E-3</v>
      </c>
      <c r="C59" s="39">
        <f>Data!C58</f>
        <v>-1.9209504914070762E-2</v>
      </c>
      <c r="D59" s="39">
        <f>Data!D58</f>
        <v>-2.5719432851995436E-2</v>
      </c>
      <c r="E59" s="39">
        <f>Data!E58</f>
        <v>-7.9717321248975598E-3</v>
      </c>
      <c r="F59" s="39">
        <f>Data!F58</f>
        <v>1.4507018483674501E-2</v>
      </c>
      <c r="G59" s="7"/>
      <c r="H59" s="39">
        <f>Data!G58</f>
        <v>-8.535168802549245E-3</v>
      </c>
      <c r="AD59" s="32"/>
    </row>
    <row r="60" spans="1:30" ht="14.25" customHeight="1" x14ac:dyDescent="0.2">
      <c r="A60" s="6">
        <f>Data!A59</f>
        <v>45044</v>
      </c>
      <c r="B60" s="39">
        <f>Data!B59</f>
        <v>5.3039252541684488E-4</v>
      </c>
      <c r="C60" s="39">
        <f>Data!C59</f>
        <v>-4.1839404729518463E-2</v>
      </c>
      <c r="D60" s="39">
        <f>Data!D59</f>
        <v>1.5093396812043049E-2</v>
      </c>
      <c r="E60" s="39">
        <f>Data!E59</f>
        <v>5.5328124216360436E-3</v>
      </c>
      <c r="F60" s="39">
        <f>Data!F59</f>
        <v>-1.3597198274830816E-2</v>
      </c>
      <c r="G60" s="7"/>
      <c r="H60" s="39">
        <f>Data!G59</f>
        <v>1.0097444451427238E-3</v>
      </c>
      <c r="AD60" s="32"/>
    </row>
    <row r="61" spans="1:30" ht="14.25" customHeight="1" x14ac:dyDescent="0.2">
      <c r="A61" s="6">
        <f>Data!A60</f>
        <v>45047</v>
      </c>
      <c r="B61" s="39">
        <f>Data!B60</f>
        <v>6.1914206307310937E-3</v>
      </c>
      <c r="C61" s="39">
        <f>Data!C60</f>
        <v>2.4213074558012981E-2</v>
      </c>
      <c r="D61" s="39">
        <f>Data!D60</f>
        <v>9.3925970537898154E-3</v>
      </c>
      <c r="E61" s="39">
        <f>Data!E60</f>
        <v>4.90882317652039E-4</v>
      </c>
      <c r="F61" s="39">
        <f>Data!F60</f>
        <v>-3.5126737577164253E-4</v>
      </c>
      <c r="G61" s="7"/>
      <c r="H61" s="39">
        <f>Data!G60</f>
        <v>1.1239233442294296E-2</v>
      </c>
      <c r="AD61" s="32"/>
    </row>
    <row r="62" spans="1:30" ht="14.25" customHeight="1" x14ac:dyDescent="0.2">
      <c r="A62" s="6">
        <f>Data!A61</f>
        <v>45048</v>
      </c>
      <c r="B62" s="39">
        <f>Data!B61</f>
        <v>6.4672839994719443E-3</v>
      </c>
      <c r="C62" s="39">
        <f>Data!C61</f>
        <v>1.4463016353143919E-2</v>
      </c>
      <c r="D62" s="39">
        <f>Data!D61</f>
        <v>-1.8713929495526771E-3</v>
      </c>
      <c r="E62" s="39">
        <f>Data!E61</f>
        <v>3.307062593797754E-3</v>
      </c>
      <c r="F62" s="39">
        <f>Data!F61</f>
        <v>4.7499405287039801E-3</v>
      </c>
      <c r="G62" s="7"/>
      <c r="H62" s="39">
        <f>Data!G61</f>
        <v>6.8640030850355077E-3</v>
      </c>
      <c r="AD62" s="32"/>
    </row>
    <row r="63" spans="1:30" ht="14.25" customHeight="1" x14ac:dyDescent="0.2">
      <c r="A63" s="6">
        <f>Data!A62</f>
        <v>45049</v>
      </c>
      <c r="B63" s="39">
        <f>Data!B62</f>
        <v>9.9134310524949514E-3</v>
      </c>
      <c r="C63" s="39">
        <f>Data!C62</f>
        <v>8.6324512443599604E-3</v>
      </c>
      <c r="D63" s="39">
        <f>Data!D62</f>
        <v>-3.6734698731493379E-3</v>
      </c>
      <c r="E63" s="39">
        <f>Data!E62</f>
        <v>-3.3180355450336263E-3</v>
      </c>
      <c r="F63" s="39">
        <f>Data!F62</f>
        <v>4.2176813895505134E-3</v>
      </c>
      <c r="G63" s="7"/>
      <c r="H63" s="39">
        <f>Data!G62</f>
        <v>7.0829471053194572E-3</v>
      </c>
      <c r="AD63" s="32"/>
    </row>
    <row r="64" spans="1:30" ht="14.25" customHeight="1" x14ac:dyDescent="0.2">
      <c r="A64" s="6">
        <f>Data!A63</f>
        <v>45050</v>
      </c>
      <c r="B64" s="39">
        <f>Data!B63</f>
        <v>-4.6926921578433228E-2</v>
      </c>
      <c r="C64" s="39">
        <f>Data!C63</f>
        <v>-4.0563069453651096E-2</v>
      </c>
      <c r="D64" s="39">
        <f>Data!D63</f>
        <v>-5.4962786382682198E-2</v>
      </c>
      <c r="E64" s="39">
        <f>Data!E63</f>
        <v>-1.7157231038181633E-2</v>
      </c>
      <c r="F64" s="39">
        <f>Data!F63</f>
        <v>-7.8549228173934945E-4</v>
      </c>
      <c r="G64" s="7"/>
      <c r="H64" s="39">
        <f>Data!G63</f>
        <v>-1.8512575981628417E-2</v>
      </c>
      <c r="AD64" s="32"/>
    </row>
    <row r="65" spans="1:30" ht="14.25" customHeight="1" x14ac:dyDescent="0.2">
      <c r="A65" s="6">
        <f>Data!A64</f>
        <v>45051</v>
      </c>
      <c r="B65" s="39">
        <f>Data!B64</f>
        <v>4.0333581365819686E-4</v>
      </c>
      <c r="C65" s="39">
        <f>Data!C64</f>
        <v>-1.6422671537908287E-2</v>
      </c>
      <c r="D65" s="39">
        <f>Data!D64</f>
        <v>-1.017285087819419E-2</v>
      </c>
      <c r="E65" s="39">
        <f>Data!E64</f>
        <v>6.438113757053541E-3</v>
      </c>
      <c r="F65" s="39">
        <f>Data!F64</f>
        <v>-1.3784839200202313E-2</v>
      </c>
      <c r="G65" s="7"/>
      <c r="H65" s="39">
        <f>Data!G64</f>
        <v>-2.6654629732996435E-4</v>
      </c>
      <c r="AD65" s="32"/>
    </row>
    <row r="66" spans="1:30" ht="14.25" customHeight="1" x14ac:dyDescent="0.2">
      <c r="A66" s="6">
        <f>Data!A65</f>
        <v>45054</v>
      </c>
      <c r="B66" s="39">
        <f>Data!B65</f>
        <v>9.9711585014409208E-3</v>
      </c>
      <c r="C66" s="39">
        <f>Data!C65</f>
        <v>1.9896465990996398E-2</v>
      </c>
      <c r="D66" s="39">
        <f>Data!D65</f>
        <v>1.5367594781845163E-2</v>
      </c>
      <c r="E66" s="39">
        <f>Data!E65</f>
        <v>5.3458416720396649E-3</v>
      </c>
      <c r="F66" s="39">
        <f>Data!F65</f>
        <v>-4.6586218272164838E-2</v>
      </c>
      <c r="G66" s="7"/>
      <c r="H66" s="39">
        <f>Data!G65</f>
        <v>4.3853201624585812E-3</v>
      </c>
      <c r="AD66" s="32"/>
    </row>
    <row r="67" spans="1:30" ht="14.25" customHeight="1" x14ac:dyDescent="0.2">
      <c r="A67" s="6">
        <f>Data!A66</f>
        <v>45055</v>
      </c>
      <c r="B67" s="39">
        <f>Data!B66</f>
        <v>-1.042087651112826E-2</v>
      </c>
      <c r="C67" s="39">
        <f>Data!C66</f>
        <v>-1.0990217699457369E-2</v>
      </c>
      <c r="D67" s="39">
        <f>Data!D66</f>
        <v>3.6062726670861292E-3</v>
      </c>
      <c r="E67" s="39">
        <f>Data!E66</f>
        <v>-1.7296410423452792E-2</v>
      </c>
      <c r="F67" s="39">
        <f>Data!F66</f>
        <v>-1.9629666758406283E-2</v>
      </c>
      <c r="G67" s="7"/>
      <c r="H67" s="39">
        <f>Data!G66</f>
        <v>-4.6723603355960999E-3</v>
      </c>
      <c r="AD67" s="32"/>
    </row>
    <row r="68" spans="1:30" ht="14.25" customHeight="1" x14ac:dyDescent="0.2">
      <c r="A68" s="6">
        <f>Data!A67</f>
        <v>45056</v>
      </c>
      <c r="B68" s="39">
        <f>Data!B67</f>
        <v>-1.0947338222485614E-3</v>
      </c>
      <c r="C68" s="39">
        <f>Data!C67</f>
        <v>1.0628377830118626E-2</v>
      </c>
      <c r="D68" s="39">
        <f>Data!D67</f>
        <v>-2.1003970256483859E-2</v>
      </c>
      <c r="E68" s="39">
        <f>Data!E67</f>
        <v>7.0443245944371352E-3</v>
      </c>
      <c r="F68" s="39">
        <f>Data!F67</f>
        <v>3.1753158242282813E-3</v>
      </c>
      <c r="G68" s="7"/>
      <c r="H68" s="39">
        <f>Data!G67</f>
        <v>1.7439772060946143E-3</v>
      </c>
      <c r="AD68" s="32"/>
    </row>
    <row r="69" spans="1:30" ht="14.25" customHeight="1" x14ac:dyDescent="0.2">
      <c r="A69" s="6">
        <f>Data!A68</f>
        <v>45057</v>
      </c>
      <c r="B69" s="39">
        <f>Data!B68</f>
        <v>6.7913266187050137E-3</v>
      </c>
      <c r="C69" s="39">
        <f>Data!C68</f>
        <v>8.328102065673193E-3</v>
      </c>
      <c r="D69" s="39">
        <f>Data!D68</f>
        <v>2.3826161973196675E-2</v>
      </c>
      <c r="E69" s="39">
        <f>Data!E68</f>
        <v>3.6760635101767843E-3</v>
      </c>
      <c r="F69" s="39">
        <f>Data!F68</f>
        <v>-8.6271348437795582E-3</v>
      </c>
      <c r="G69" s="7"/>
      <c r="H69" s="39">
        <f>Data!G68</f>
        <v>1.3102880000207648E-3</v>
      </c>
      <c r="AD69" s="32"/>
    </row>
    <row r="70" spans="1:30" ht="14.25" customHeight="1" x14ac:dyDescent="0.2">
      <c r="A70" s="6">
        <f>Data!A69</f>
        <v>45058</v>
      </c>
      <c r="B70" s="39">
        <f>Data!B69</f>
        <v>2.8973748607427478E-3</v>
      </c>
      <c r="C70" s="39">
        <f>Data!C69</f>
        <v>-2.163022275857911E-2</v>
      </c>
      <c r="D70" s="39">
        <f>Data!D69</f>
        <v>9.7034768354202858E-3</v>
      </c>
      <c r="E70" s="39">
        <f>Data!E69</f>
        <v>-1.5858821193452288E-3</v>
      </c>
      <c r="F70" s="39">
        <f>Data!F69</f>
        <v>-2.8498511053910991E-3</v>
      </c>
      <c r="G70" s="7"/>
      <c r="H70" s="39">
        <f>Data!G69</f>
        <v>-3.4500692771940876E-3</v>
      </c>
      <c r="AD70" s="32"/>
    </row>
    <row r="71" spans="1:30" ht="14.25" customHeight="1" x14ac:dyDescent="0.2">
      <c r="A71" s="6">
        <f>Data!A70</f>
        <v>45061</v>
      </c>
      <c r="B71" s="39">
        <f>Data!B70</f>
        <v>0</v>
      </c>
      <c r="C71" s="39">
        <f>Data!C70</f>
        <v>-8.9800919040517388E-3</v>
      </c>
      <c r="D71" s="39">
        <f>Data!D70</f>
        <v>-1.021929629506551E-3</v>
      </c>
      <c r="E71" s="39">
        <f>Data!E70</f>
        <v>-7.3676697030601772E-3</v>
      </c>
      <c r="F71" s="39">
        <f>Data!F70</f>
        <v>5.4846413001343212E-3</v>
      </c>
      <c r="G71" s="7"/>
      <c r="H71" s="39">
        <f>Data!G70</f>
        <v>6.6826709599605641E-3</v>
      </c>
      <c r="AD71" s="32"/>
    </row>
    <row r="72" spans="1:30" ht="14.25" customHeight="1" x14ac:dyDescent="0.2">
      <c r="A72" s="6">
        <f>Data!A71</f>
        <v>45062</v>
      </c>
      <c r="B72" s="39">
        <f>Data!B71</f>
        <v>-3.603155545870285E-3</v>
      </c>
      <c r="C72" s="39">
        <f>Data!C71</f>
        <v>-3.3033217522452009E-2</v>
      </c>
      <c r="D72" s="39">
        <f>Data!D71</f>
        <v>-4.4078770259938324E-2</v>
      </c>
      <c r="E72" s="39">
        <f>Data!E71</f>
        <v>-7.2496634134107162E-3</v>
      </c>
      <c r="F72" s="39">
        <f>Data!F71</f>
        <v>1.0358775680240705E-4</v>
      </c>
      <c r="G72" s="7"/>
      <c r="H72" s="39">
        <f>Data!G71</f>
        <v>-1.2138966483851286E-2</v>
      </c>
      <c r="AD72" s="32"/>
    </row>
    <row r="73" spans="1:30" ht="14.25" customHeight="1" x14ac:dyDescent="0.2">
      <c r="A73" s="6">
        <f>Data!A72</f>
        <v>45063</v>
      </c>
      <c r="B73" s="39">
        <f>Data!B72</f>
        <v>-1.3666112529201378E-2</v>
      </c>
      <c r="C73" s="39">
        <f>Data!C72</f>
        <v>-4.9705083337878868E-2</v>
      </c>
      <c r="D73" s="39">
        <f>Data!D72</f>
        <v>-1.7427803879973391E-2</v>
      </c>
      <c r="E73" s="39">
        <f>Data!E72</f>
        <v>-1.4394869426751623E-2</v>
      </c>
      <c r="F73" s="39">
        <f>Data!F72</f>
        <v>2.8708571400060379E-2</v>
      </c>
      <c r="G73" s="7"/>
      <c r="H73" s="39">
        <f>Data!G72</f>
        <v>-9.6332150712487886E-3</v>
      </c>
      <c r="AD73" s="32"/>
    </row>
    <row r="74" spans="1:30" ht="14.25" customHeight="1" x14ac:dyDescent="0.2">
      <c r="A74" s="6">
        <f>Data!A73</f>
        <v>45064</v>
      </c>
      <c r="B74" s="39">
        <f>Data!B73</f>
        <v>-6.2839758991596638E-4</v>
      </c>
      <c r="C74" s="39">
        <f>Data!C73</f>
        <v>1.3068956414763959E-2</v>
      </c>
      <c r="D74" s="39">
        <f>Data!D73</f>
        <v>-1.8373000273463738E-2</v>
      </c>
      <c r="E74" s="39">
        <f>Data!E73</f>
        <v>5.6509169350757601E-4</v>
      </c>
      <c r="F74" s="39">
        <f>Data!F73</f>
        <v>-3.2348662212035861E-2</v>
      </c>
      <c r="G74" s="7"/>
      <c r="H74" s="39">
        <f>Data!G73</f>
        <v>1.4550866684016409E-3</v>
      </c>
      <c r="AD74" s="32"/>
    </row>
    <row r="75" spans="1:30" ht="14.25" customHeight="1" x14ac:dyDescent="0.2">
      <c r="A75" s="6">
        <f>Data!A74</f>
        <v>45065</v>
      </c>
      <c r="B75" s="39">
        <f>Data!B74</f>
        <v>5.48074319523303E-3</v>
      </c>
      <c r="C75" s="39">
        <f>Data!C74</f>
        <v>2.8147548547167987E-3</v>
      </c>
      <c r="D75" s="39">
        <f>Data!D74</f>
        <v>-4.8462285158556044E-2</v>
      </c>
      <c r="E75" s="39">
        <f>Data!E74</f>
        <v>-8.9212698237265773E-3</v>
      </c>
      <c r="F75" s="39">
        <f>Data!F74</f>
        <v>5.1809205161390759E-2</v>
      </c>
      <c r="G75" s="7"/>
      <c r="H75" s="39">
        <f>Data!G74</f>
        <v>-4.0612966898530625E-4</v>
      </c>
      <c r="AD75" s="32"/>
    </row>
    <row r="76" spans="1:30" ht="14.25" customHeight="1" x14ac:dyDescent="0.2">
      <c r="A76" s="6">
        <f>Data!A75</f>
        <v>45068</v>
      </c>
      <c r="B76" s="39">
        <f>Data!B75</f>
        <v>1.5154988779936597E-2</v>
      </c>
      <c r="C76" s="39">
        <f>Data!C75</f>
        <v>1.5653081997271039E-2</v>
      </c>
      <c r="D76" s="39">
        <f>Data!D75</f>
        <v>1.641335882917765E-2</v>
      </c>
      <c r="E76" s="39">
        <f>Data!E75</f>
        <v>1.8431979354330458E-2</v>
      </c>
      <c r="F76" s="39">
        <f>Data!F75</f>
        <v>2.0008250906666997E-2</v>
      </c>
      <c r="G76" s="7"/>
      <c r="H76" s="39">
        <f>Data!G75</f>
        <v>1.1222839368166523E-2</v>
      </c>
      <c r="AD76" s="32"/>
    </row>
    <row r="77" spans="1:30" ht="14.25" customHeight="1" x14ac:dyDescent="0.2">
      <c r="A77" s="6">
        <f>Data!A76</f>
        <v>45069</v>
      </c>
      <c r="B77" s="39">
        <f>Data!B76</f>
        <v>-1.6320704317098801E-3</v>
      </c>
      <c r="C77" s="39">
        <f>Data!C76</f>
        <v>4.8879039870974982E-3</v>
      </c>
      <c r="D77" s="39">
        <f>Data!D76</f>
        <v>1.544926488778031E-2</v>
      </c>
      <c r="E77" s="39">
        <f>Data!E76</f>
        <v>4.4725114358780066E-3</v>
      </c>
      <c r="F77" s="39">
        <f>Data!F76</f>
        <v>3.4308522518642477E-2</v>
      </c>
      <c r="G77" s="7"/>
      <c r="H77" s="39">
        <f>Data!G76</f>
        <v>7.2448019246521477E-3</v>
      </c>
      <c r="AD77" s="32"/>
    </row>
    <row r="78" spans="1:30" ht="14.25" customHeight="1" x14ac:dyDescent="0.2">
      <c r="A78" s="6">
        <f>Data!A77</f>
        <v>45070</v>
      </c>
      <c r="B78" s="39">
        <f>Data!B77</f>
        <v>-6.6923244109013064E-3</v>
      </c>
      <c r="C78" s="39">
        <f>Data!C77</f>
        <v>-0.2436963186243972</v>
      </c>
      <c r="D78" s="39">
        <f>Data!D77</f>
        <v>-8.5839641963028381E-3</v>
      </c>
      <c r="E78" s="39">
        <f>Data!E77</f>
        <v>-3.8457883604437387E-2</v>
      </c>
      <c r="F78" s="39">
        <f>Data!F77</f>
        <v>-1.9818587989193004E-2</v>
      </c>
      <c r="G78" s="7"/>
      <c r="H78" s="39">
        <f>Data!G77</f>
        <v>-8.6598993763886377E-3</v>
      </c>
      <c r="AD78" s="32"/>
    </row>
    <row r="79" spans="1:30" ht="14.25" customHeight="1" x14ac:dyDescent="0.2">
      <c r="A79" s="6">
        <f>Data!A78</f>
        <v>45071</v>
      </c>
      <c r="B79" s="39">
        <f>Data!B78</f>
        <v>-1.4104791776842828E-2</v>
      </c>
      <c r="C79" s="39">
        <f>Data!C78</f>
        <v>-2.5434447881025255E-2</v>
      </c>
      <c r="D79" s="39">
        <f>Data!D78</f>
        <v>-4.7162123666926181E-2</v>
      </c>
      <c r="E79" s="39">
        <f>Data!E78</f>
        <v>-2.1385621385576044E-2</v>
      </c>
      <c r="F79" s="39">
        <f>Data!F78</f>
        <v>8.1285246337737312E-3</v>
      </c>
      <c r="G79" s="7"/>
      <c r="H79" s="39">
        <f>Data!G78</f>
        <v>-1.295066942651401E-2</v>
      </c>
      <c r="AD79" s="32"/>
    </row>
    <row r="80" spans="1:30" ht="14.25" customHeight="1" x14ac:dyDescent="0.2">
      <c r="A80" s="6">
        <f>Data!A79</f>
        <v>45072</v>
      </c>
      <c r="B80" s="39">
        <f>Data!B79</f>
        <v>-1.0659579744724767E-2</v>
      </c>
      <c r="C80" s="39">
        <f>Data!C79</f>
        <v>-2.9913198452264107E-2</v>
      </c>
      <c r="D80" s="39">
        <f>Data!D79</f>
        <v>-4.1362561902599355E-2</v>
      </c>
      <c r="E80" s="39">
        <f>Data!E79</f>
        <v>5.0467839956088887E-3</v>
      </c>
      <c r="F80" s="39">
        <f>Data!F79</f>
        <v>2.3936791342704209E-3</v>
      </c>
      <c r="G80" s="7"/>
      <c r="H80" s="39">
        <f>Data!G79</f>
        <v>-3.8094377455929817E-4</v>
      </c>
      <c r="AD80" s="32"/>
    </row>
    <row r="81" spans="1:30" ht="14.25" customHeight="1" x14ac:dyDescent="0.2">
      <c r="A81" s="6">
        <f>Data!A80</f>
        <v>45076</v>
      </c>
      <c r="B81" s="39">
        <f>Data!B80</f>
        <v>2.8202481192289542E-4</v>
      </c>
      <c r="C81" s="39">
        <f>Data!C80</f>
        <v>5.6767444968990263E-2</v>
      </c>
      <c r="D81" s="39">
        <f>Data!D80</f>
        <v>-1.3770078270628837E-2</v>
      </c>
      <c r="E81" s="39">
        <f>Data!E80</f>
        <v>8.5141634510656917E-3</v>
      </c>
      <c r="F81" s="39">
        <f>Data!F80</f>
        <v>-2.8419551454530755E-2</v>
      </c>
      <c r="G81" s="7"/>
      <c r="H81" s="39">
        <f>Data!G80</f>
        <v>5.5452116683718843E-3</v>
      </c>
      <c r="AD81" s="32"/>
    </row>
    <row r="82" spans="1:30" ht="14.25" customHeight="1" x14ac:dyDescent="0.2">
      <c r="A82" s="6">
        <f>Data!A81</f>
        <v>45077</v>
      </c>
      <c r="B82" s="39">
        <f>Data!B81</f>
        <v>-1.6022544428772996E-2</v>
      </c>
      <c r="C82" s="39">
        <f>Data!C81</f>
        <v>-5.1170947308462812E-2</v>
      </c>
      <c r="D82" s="39">
        <f>Data!D81</f>
        <v>-1.7604134375662946E-2</v>
      </c>
      <c r="E82" s="39">
        <f>Data!E81</f>
        <v>-1.2759133373772073E-2</v>
      </c>
      <c r="F82" s="39">
        <f>Data!F81</f>
        <v>-4.0661704111652928E-3</v>
      </c>
      <c r="G82" s="7"/>
      <c r="H82" s="39">
        <f>Data!G81</f>
        <v>-9.501019368179613E-3</v>
      </c>
      <c r="AD82" s="32"/>
    </row>
    <row r="83" spans="1:30" ht="14.25" customHeight="1" x14ac:dyDescent="0.2">
      <c r="A83" s="6">
        <f>Data!A82</f>
        <v>45078</v>
      </c>
      <c r="B83" s="39">
        <f>Data!B82</f>
        <v>-4.7753957415823511E-3</v>
      </c>
      <c r="C83" s="39">
        <f>Data!C82</f>
        <v>1.1139107031256527E-2</v>
      </c>
      <c r="D83" s="39">
        <f>Data!D82</f>
        <v>-3.108132650190194E-2</v>
      </c>
      <c r="E83" s="39">
        <f>Data!E82</f>
        <v>-8.4791842871771335E-3</v>
      </c>
      <c r="F83" s="39">
        <f>Data!F82</f>
        <v>-3.6980508314088528E-2</v>
      </c>
      <c r="G83" s="7"/>
      <c r="H83" s="39">
        <f>Data!G82</f>
        <v>-1.4461158548129292E-2</v>
      </c>
      <c r="AD83" s="32"/>
    </row>
    <row r="84" spans="1:30" ht="14.25" customHeight="1" x14ac:dyDescent="0.2">
      <c r="A84" s="6">
        <f>Data!A83</f>
        <v>45079</v>
      </c>
      <c r="B84" s="39">
        <f>Data!B83</f>
        <v>7.5711247455836584E-3</v>
      </c>
      <c r="C84" s="39">
        <f>Data!C83</f>
        <v>3.9667354327411119E-3</v>
      </c>
      <c r="D84" s="39">
        <f>Data!D83</f>
        <v>-1.7011730536936415E-2</v>
      </c>
      <c r="E84" s="39">
        <f>Data!E83</f>
        <v>-1.6100417700067112E-3</v>
      </c>
      <c r="F84" s="39">
        <f>Data!F83</f>
        <v>4.530309915933054E-3</v>
      </c>
      <c r="G84" s="7"/>
      <c r="H84" s="39">
        <f>Data!G83</f>
        <v>1.9162623272774473E-3</v>
      </c>
      <c r="AD84" s="32"/>
    </row>
    <row r="85" spans="1:30" ht="14.25" customHeight="1" x14ac:dyDescent="0.2">
      <c r="A85" s="6">
        <f>Data!A84</f>
        <v>45082</v>
      </c>
      <c r="B85" s="39">
        <f>Data!B84</f>
        <v>2.0603352036938785E-3</v>
      </c>
      <c r="C85" s="39">
        <f>Data!C84</f>
        <v>1.3198494086917494E-2</v>
      </c>
      <c r="D85" s="39">
        <f>Data!D84</f>
        <v>-1.7002881223276114E-2</v>
      </c>
      <c r="E85" s="39">
        <f>Data!E84</f>
        <v>6.7274185466009735E-3</v>
      </c>
      <c r="F85" s="39">
        <f>Data!F84</f>
        <v>3.1279011373155684E-3</v>
      </c>
      <c r="G85" s="7"/>
      <c r="H85" s="39">
        <f>Data!G84</f>
        <v>-2.177459580742707E-3</v>
      </c>
      <c r="AD85" s="32"/>
    </row>
    <row r="86" spans="1:30" ht="14.25" customHeight="1" x14ac:dyDescent="0.2">
      <c r="A86" s="6">
        <f>Data!A85</f>
        <v>45083</v>
      </c>
      <c r="B86" s="39">
        <f>Data!B85</f>
        <v>7.7562632983993263E-3</v>
      </c>
      <c r="C86" s="39">
        <f>Data!C85</f>
        <v>3.0501393712131872E-2</v>
      </c>
      <c r="D86" s="39">
        <f>Data!D85</f>
        <v>-1.4730509373553004E-2</v>
      </c>
      <c r="E86" s="39">
        <f>Data!E85</f>
        <v>3.086786207167069E-2</v>
      </c>
      <c r="F86" s="39">
        <f>Data!F85</f>
        <v>-6.9468068929895476E-4</v>
      </c>
      <c r="G86" s="7"/>
      <c r="H86" s="39">
        <f>Data!G85</f>
        <v>3.4577272701860097E-3</v>
      </c>
      <c r="AD86" s="32"/>
    </row>
    <row r="87" spans="1:30" ht="14.25" customHeight="1" x14ac:dyDescent="0.2">
      <c r="A87" s="6">
        <f>Data!A86</f>
        <v>45084</v>
      </c>
      <c r="B87" s="39">
        <f>Data!B86</f>
        <v>-1.5465076435409205E-2</v>
      </c>
      <c r="C87" s="39">
        <f>Data!C86</f>
        <v>-2.7618428285523702E-2</v>
      </c>
      <c r="D87" s="39">
        <f>Data!D86</f>
        <v>-4.5820874022593799E-2</v>
      </c>
      <c r="E87" s="39">
        <f>Data!E86</f>
        <v>-5.8136092860782774E-3</v>
      </c>
      <c r="F87" s="39">
        <f>Data!F86</f>
        <v>4.0221601667589438E-2</v>
      </c>
      <c r="G87" s="7"/>
      <c r="H87" s="39">
        <f>Data!G86</f>
        <v>-6.0485689194299027E-3</v>
      </c>
      <c r="AD87" s="32"/>
    </row>
    <row r="88" spans="1:30" ht="14.25" customHeight="1" x14ac:dyDescent="0.2">
      <c r="A88" s="6">
        <f>Data!A87</f>
        <v>45085</v>
      </c>
      <c r="B88" s="39">
        <f>Data!B87</f>
        <v>-2.1598271300946803E-3</v>
      </c>
      <c r="C88" s="39">
        <f>Data!C87</f>
        <v>-6.7515085938482369E-3</v>
      </c>
      <c r="D88" s="39">
        <f>Data!D87</f>
        <v>-4.0619913818360158E-2</v>
      </c>
      <c r="E88" s="39">
        <f>Data!E87</f>
        <v>-4.7039259452767495E-3</v>
      </c>
      <c r="F88" s="39">
        <f>Data!F87</f>
        <v>-2.09660330271772E-2</v>
      </c>
      <c r="G88" s="7"/>
      <c r="H88" s="39">
        <f>Data!G87</f>
        <v>-1.7943024049320662E-3</v>
      </c>
      <c r="AD88" s="32"/>
    </row>
    <row r="89" spans="1:30" ht="14.25" customHeight="1" x14ac:dyDescent="0.2">
      <c r="A89" s="6">
        <f>Data!A88</f>
        <v>45086</v>
      </c>
      <c r="B89" s="39">
        <f>Data!B88</f>
        <v>-1.5638737237670529E-2</v>
      </c>
      <c r="C89" s="39">
        <f>Data!C88</f>
        <v>-1.8364701520824197E-2</v>
      </c>
      <c r="D89" s="39">
        <f>Data!D88</f>
        <v>-2.2217709219747424E-2</v>
      </c>
      <c r="E89" s="39">
        <f>Data!E88</f>
        <v>-1.5483940330623785E-2</v>
      </c>
      <c r="F89" s="39">
        <f>Data!F88</f>
        <v>-1.1358625668756037E-2</v>
      </c>
      <c r="G89" s="7"/>
      <c r="H89" s="39">
        <f>Data!G88</f>
        <v>-9.0718633506191495E-3</v>
      </c>
      <c r="AD89" s="32"/>
    </row>
    <row r="90" spans="1:30" ht="14.25" customHeight="1" x14ac:dyDescent="0.2">
      <c r="A90" s="6">
        <f>Data!A89</f>
        <v>45089</v>
      </c>
      <c r="B90" s="39">
        <f>Data!B89</f>
        <v>2.6116492642774209E-3</v>
      </c>
      <c r="C90" s="39">
        <f>Data!C89</f>
        <v>-3.9005100367165667E-2</v>
      </c>
      <c r="D90" s="39">
        <f>Data!D89</f>
        <v>-3.5544125721137347E-2</v>
      </c>
      <c r="E90" s="39">
        <f>Data!E89</f>
        <v>-7.3527285095182134E-3</v>
      </c>
      <c r="F90" s="39">
        <f>Data!F89</f>
        <v>5.4676952596720381E-3</v>
      </c>
      <c r="G90" s="7"/>
      <c r="H90" s="39">
        <f>Data!G89</f>
        <v>-6.5929370196294934E-3</v>
      </c>
      <c r="AD90" s="32"/>
    </row>
    <row r="91" spans="1:30" ht="14.25" customHeight="1" x14ac:dyDescent="0.2">
      <c r="A91" s="6">
        <f>Data!A90</f>
        <v>45090</v>
      </c>
      <c r="B91" s="39">
        <f>Data!B90</f>
        <v>-3.4913480278363695E-3</v>
      </c>
      <c r="C91" s="39">
        <f>Data!C90</f>
        <v>-4.8144897742321439E-2</v>
      </c>
      <c r="D91" s="39">
        <f>Data!D90</f>
        <v>7.4213678125790066E-3</v>
      </c>
      <c r="E91" s="39">
        <f>Data!E90</f>
        <v>-9.1237755179215882E-3</v>
      </c>
      <c r="F91" s="39">
        <f>Data!F90</f>
        <v>-2.380340781546967E-2</v>
      </c>
      <c r="G91" s="7"/>
      <c r="H91" s="39">
        <f>Data!G90</f>
        <v>-1.1908326735599296E-3</v>
      </c>
      <c r="AD91" s="32"/>
    </row>
    <row r="92" spans="1:30" ht="14.25" customHeight="1" x14ac:dyDescent="0.2">
      <c r="A92" s="6">
        <f>Data!A91</f>
        <v>45091</v>
      </c>
      <c r="B92" s="39">
        <f>Data!B91</f>
        <v>-1.1198684607752439E-2</v>
      </c>
      <c r="C92" s="39">
        <f>Data!C91</f>
        <v>8.0005628113577372E-3</v>
      </c>
      <c r="D92" s="39">
        <f>Data!D91</f>
        <v>3.4659253429131869E-3</v>
      </c>
      <c r="E92" s="39">
        <f>Data!E91</f>
        <v>-3.1896632855832559E-2</v>
      </c>
      <c r="F92" s="39">
        <f>Data!F91</f>
        <v>2.1323001104969024E-2</v>
      </c>
      <c r="G92" s="7"/>
      <c r="H92" s="39">
        <f>Data!G91</f>
        <v>-1.2397669350802115E-2</v>
      </c>
      <c r="AD92" s="32"/>
    </row>
    <row r="93" spans="1:30" ht="14.25" customHeight="1" x14ac:dyDescent="0.2">
      <c r="A93" s="6">
        <f>Data!A92</f>
        <v>45092</v>
      </c>
      <c r="B93" s="39">
        <f>Data!B92</f>
        <v>5.8598840347262576E-3</v>
      </c>
      <c r="C93" s="39">
        <f>Data!C92</f>
        <v>-9.1438820461490653E-4</v>
      </c>
      <c r="D93" s="39">
        <f>Data!D92</f>
        <v>-1.813214188664657E-2</v>
      </c>
      <c r="E93" s="39">
        <f>Data!E92</f>
        <v>1.6575750935206794E-2</v>
      </c>
      <c r="F93" s="39">
        <f>Data!F92</f>
        <v>1.5556145820302271E-2</v>
      </c>
      <c r="G93" s="7"/>
      <c r="H93" s="39">
        <f>Data!G92</f>
        <v>7.094475728497856E-3</v>
      </c>
      <c r="AD93" s="32"/>
    </row>
    <row r="94" spans="1:30" ht="14.25" customHeight="1" x14ac:dyDescent="0.2">
      <c r="A94" s="6">
        <f>Data!A93</f>
        <v>45093</v>
      </c>
      <c r="B94" s="39">
        <f>Data!B93</f>
        <v>-4.8668073206452767E-4</v>
      </c>
      <c r="C94" s="39">
        <f>Data!C93</f>
        <v>-2.6140667244849994E-2</v>
      </c>
      <c r="D94" s="39">
        <f>Data!D93</f>
        <v>-5.3389124585468246E-2</v>
      </c>
      <c r="E94" s="39">
        <f>Data!E93</f>
        <v>1.2502553566830919E-2</v>
      </c>
      <c r="F94" s="39">
        <f>Data!F93</f>
        <v>2.6733637404514676E-2</v>
      </c>
      <c r="G94" s="7"/>
      <c r="H94" s="39">
        <f>Data!G93</f>
        <v>5.1881810555991607E-3</v>
      </c>
      <c r="AD94" s="32"/>
    </row>
    <row r="95" spans="1:30" ht="14.25" customHeight="1" x14ac:dyDescent="0.2">
      <c r="A95" s="6">
        <f>Data!A94</f>
        <v>45097</v>
      </c>
      <c r="B95" s="39">
        <f>Data!B94</f>
        <v>5.6753041909979682E-3</v>
      </c>
      <c r="C95" s="39">
        <f>Data!C94</f>
        <v>1.7416853603038483E-2</v>
      </c>
      <c r="D95" s="39">
        <f>Data!D94</f>
        <v>5.4618401692764405E-2</v>
      </c>
      <c r="E95" s="39">
        <f>Data!E94</f>
        <v>1.3282029757090178E-2</v>
      </c>
      <c r="F95" s="39">
        <f>Data!F94</f>
        <v>1.2817829317483809E-3</v>
      </c>
      <c r="G95" s="7"/>
      <c r="H95" s="39">
        <f>Data!G94</f>
        <v>5.1237271509815673E-3</v>
      </c>
      <c r="AD95" s="32"/>
    </row>
    <row r="96" spans="1:30" ht="14.25" customHeight="1" x14ac:dyDescent="0.2">
      <c r="A96" s="6">
        <f>Data!A95</f>
        <v>45098</v>
      </c>
      <c r="B96" s="39">
        <f>Data!B95</f>
        <v>-1.6525292913258098E-2</v>
      </c>
      <c r="C96" s="39">
        <f>Data!C95</f>
        <v>4.6465790318067217E-4</v>
      </c>
      <c r="D96" s="39">
        <f>Data!D95</f>
        <v>-1.9848894544978197E-2</v>
      </c>
      <c r="E96" s="39">
        <f>Data!E95</f>
        <v>-1.8437441650302429E-2</v>
      </c>
      <c r="F96" s="39">
        <f>Data!F95</f>
        <v>1.3384371316759154E-3</v>
      </c>
      <c r="G96" s="7"/>
      <c r="H96" s="39">
        <f>Data!G95</f>
        <v>-3.6097116677716616E-3</v>
      </c>
      <c r="AD96" s="32"/>
    </row>
    <row r="97" spans="1:30" ht="14.25" customHeight="1" x14ac:dyDescent="0.2">
      <c r="A97" s="6">
        <f>Data!A96</f>
        <v>45099</v>
      </c>
      <c r="B97" s="39">
        <f>Data!B96</f>
        <v>1.7112673796791653E-3</v>
      </c>
      <c r="C97" s="39">
        <f>Data!C96</f>
        <v>1.8965726902963428E-2</v>
      </c>
      <c r="D97" s="39">
        <f>Data!D96</f>
        <v>3.0270887170036259E-2</v>
      </c>
      <c r="E97" s="39">
        <f>Data!E96</f>
        <v>1.3805899515036614E-2</v>
      </c>
      <c r="F97" s="39">
        <f>Data!F96</f>
        <v>2.2481076118760601E-2</v>
      </c>
      <c r="G97" s="7"/>
      <c r="H97" s="39">
        <f>Data!G96</f>
        <v>7.5600076158620511E-3</v>
      </c>
      <c r="AD97" s="32"/>
    </row>
    <row r="98" spans="1:30" ht="14.25" customHeight="1" x14ac:dyDescent="0.2">
      <c r="A98" s="6">
        <f>Data!A97</f>
        <v>45100</v>
      </c>
      <c r="B98" s="39">
        <f>Data!B97</f>
        <v>7.5529732851446806E-3</v>
      </c>
      <c r="C98" s="39">
        <f>Data!C97</f>
        <v>3.7361674404621542E-2</v>
      </c>
      <c r="D98" s="39">
        <f>Data!D97</f>
        <v>6.0600166158998464E-2</v>
      </c>
      <c r="E98" s="39">
        <f>Data!E97</f>
        <v>1.9162984928639593E-2</v>
      </c>
      <c r="F98" s="39">
        <f>Data!F97</f>
        <v>7.251596556795018E-3</v>
      </c>
      <c r="G98" s="7"/>
      <c r="H98" s="39">
        <f>Data!G97</f>
        <v>4.0857529530061313E-3</v>
      </c>
      <c r="AD98" s="32"/>
    </row>
    <row r="99" spans="1:30" ht="14.25" customHeight="1" x14ac:dyDescent="0.2">
      <c r="A99" s="6">
        <f>Data!A98</f>
        <v>45103</v>
      </c>
      <c r="B99" s="39">
        <f>Data!B98</f>
        <v>-1.5059070220563103E-2</v>
      </c>
      <c r="C99" s="39">
        <f>Data!C98</f>
        <v>-3.0616269899798577E-2</v>
      </c>
      <c r="D99" s="39">
        <f>Data!D98</f>
        <v>-3.8000430972821797E-2</v>
      </c>
      <c r="E99" s="39">
        <f>Data!E98</f>
        <v>-1.8167988104053678E-2</v>
      </c>
      <c r="F99" s="39">
        <f>Data!F98</f>
        <v>7.801573071821318E-4</v>
      </c>
      <c r="G99" s="7"/>
      <c r="H99" s="39">
        <f>Data!G98</f>
        <v>-1.0963311185966457E-2</v>
      </c>
      <c r="AD99" s="32"/>
    </row>
    <row r="100" spans="1:30" ht="14.25" customHeight="1" x14ac:dyDescent="0.2">
      <c r="A100" s="6">
        <f>Data!A99</f>
        <v>45104</v>
      </c>
      <c r="B100" s="39">
        <f>Data!B99</f>
        <v>-6.3277784359010393E-3</v>
      </c>
      <c r="C100" s="39">
        <f>Data!C99</f>
        <v>1.8124932703101327E-2</v>
      </c>
      <c r="D100" s="39">
        <f>Data!D99</f>
        <v>-2.4099687587635085E-2</v>
      </c>
      <c r="E100" s="39">
        <f>Data!E99</f>
        <v>-3.8258031898239825E-3</v>
      </c>
      <c r="F100" s="39">
        <f>Data!F99</f>
        <v>-5.4719279982685968E-3</v>
      </c>
      <c r="G100" s="7"/>
      <c r="H100" s="39">
        <f>Data!G99</f>
        <v>-5.0439506028128131E-4</v>
      </c>
      <c r="AD100" s="32"/>
    </row>
    <row r="101" spans="1:30" ht="14.25" customHeight="1" x14ac:dyDescent="0.2">
      <c r="A101" s="6">
        <f>Data!A100</f>
        <v>45105</v>
      </c>
      <c r="B101" s="39">
        <f>Data!B100</f>
        <v>-1.7965442536328324E-3</v>
      </c>
      <c r="C101" s="39">
        <f>Data!C100</f>
        <v>7.1746769139994617E-3</v>
      </c>
      <c r="D101" s="39">
        <f>Data!D100</f>
        <v>-4.9173042818180827E-3</v>
      </c>
      <c r="E101" s="39">
        <f>Data!E100</f>
        <v>2.3820693336537345E-3</v>
      </c>
      <c r="F101" s="39">
        <f>Data!F100</f>
        <v>-9.7307267826685518E-3</v>
      </c>
      <c r="G101" s="7"/>
      <c r="H101" s="39">
        <f>Data!G100</f>
        <v>-3.9413596573697708E-3</v>
      </c>
      <c r="AD101" s="32"/>
    </row>
    <row r="102" spans="1:30" ht="14.25" customHeight="1" x14ac:dyDescent="0.2">
      <c r="A102" s="6">
        <f>Data!A101</f>
        <v>45106</v>
      </c>
      <c r="B102" s="39">
        <f>Data!B101</f>
        <v>-2.3102511168363454E-2</v>
      </c>
      <c r="C102" s="39">
        <f>Data!C101</f>
        <v>-3.625493107575585E-2</v>
      </c>
      <c r="D102" s="39">
        <f>Data!D101</f>
        <v>-1.6582481553398094E-2</v>
      </c>
      <c r="E102" s="39">
        <f>Data!E101</f>
        <v>-1.6385677351524075E-2</v>
      </c>
      <c r="F102" s="39">
        <f>Data!F101</f>
        <v>5.738415313993008E-3</v>
      </c>
      <c r="G102" s="7"/>
      <c r="H102" s="39">
        <f>Data!G101</f>
        <v>-1.1800721684076615E-2</v>
      </c>
      <c r="AD102" s="32"/>
    </row>
    <row r="103" spans="1:30" ht="14.25" customHeight="1" x14ac:dyDescent="0.2">
      <c r="A103" s="6">
        <f>Data!A102</f>
        <v>45107</v>
      </c>
      <c r="B103" s="39">
        <f>Data!B102</f>
        <v>7.7846780028629587E-3</v>
      </c>
      <c r="C103" s="39">
        <f>Data!C102</f>
        <v>-2.6240273009887796E-3</v>
      </c>
      <c r="D103" s="39">
        <f>Data!D102</f>
        <v>-6.8953733271540016E-2</v>
      </c>
      <c r="E103" s="39">
        <f>Data!E102</f>
        <v>7.4881627198172193E-3</v>
      </c>
      <c r="F103" s="39">
        <f>Data!F102</f>
        <v>-1.3394867254730467E-2</v>
      </c>
      <c r="G103" s="7"/>
      <c r="H103" s="39">
        <f>Data!G102</f>
        <v>-1.1505369092911014E-3</v>
      </c>
      <c r="AD103" s="32"/>
    </row>
    <row r="104" spans="1:30" ht="14.25" customHeight="1" x14ac:dyDescent="0.2">
      <c r="A104" s="6">
        <f>Data!A103</f>
        <v>45110</v>
      </c>
      <c r="B104" s="39">
        <f>Data!B103</f>
        <v>5.8713756567616822E-3</v>
      </c>
      <c r="C104" s="39">
        <f>Data!C103</f>
        <v>2.2634380701266345E-3</v>
      </c>
      <c r="D104" s="39">
        <f>Data!D103</f>
        <v>-9.5061251285009623E-3</v>
      </c>
      <c r="E104" s="39">
        <f>Data!E103</f>
        <v>-4.7339863526731936E-4</v>
      </c>
      <c r="F104" s="39">
        <f>Data!F103</f>
        <v>2.0679507623042839E-2</v>
      </c>
      <c r="G104" s="7"/>
      <c r="H104" s="39">
        <f>Data!G103</f>
        <v>1.4871988702206563E-3</v>
      </c>
      <c r="AD104" s="32"/>
    </row>
    <row r="105" spans="1:30" ht="14.25" customHeight="1" x14ac:dyDescent="0.2">
      <c r="A105" s="6">
        <f>Data!A104</f>
        <v>45112</v>
      </c>
      <c r="B105" s="39">
        <f>Data!B104</f>
        <v>-2.5087335754065371E-3</v>
      </c>
      <c r="C105" s="39">
        <f>Data!C104</f>
        <v>5.0571021912179017E-3</v>
      </c>
      <c r="D105" s="39">
        <f>Data!D104</f>
        <v>2.1028043644475761E-2</v>
      </c>
      <c r="E105" s="39">
        <f>Data!E104</f>
        <v>-9.2266599300901281E-3</v>
      </c>
      <c r="F105" s="39">
        <f>Data!F104</f>
        <v>-2.1585968577741213E-3</v>
      </c>
      <c r="G105" s="7"/>
      <c r="H105" s="39">
        <f>Data!G104</f>
        <v>7.8306613428263967E-3</v>
      </c>
      <c r="AD105" s="32"/>
    </row>
    <row r="106" spans="1:30" ht="14.25" customHeight="1" x14ac:dyDescent="0.2">
      <c r="A106" s="6">
        <f>Data!A105</f>
        <v>45113</v>
      </c>
      <c r="B106" s="39">
        <f>Data!B105</f>
        <v>5.8912726749520703E-3</v>
      </c>
      <c r="C106" s="39">
        <f>Data!C105</f>
        <v>-9.5005106750124958E-3</v>
      </c>
      <c r="D106" s="39">
        <f>Data!D105</f>
        <v>7.6300568862712852E-3</v>
      </c>
      <c r="E106" s="39">
        <f>Data!E105</f>
        <v>1.1867401560469429E-2</v>
      </c>
      <c r="F106" s="39">
        <f>Data!F105</f>
        <v>-8.905016143175435E-3</v>
      </c>
      <c r="G106" s="7"/>
      <c r="H106" s="39">
        <f>Data!G105</f>
        <v>2.5247145291843057E-3</v>
      </c>
      <c r="AD106" s="32"/>
    </row>
    <row r="107" spans="1:30" ht="14.25" customHeight="1" x14ac:dyDescent="0.2">
      <c r="A107" s="6">
        <f>Data!A106</f>
        <v>45114</v>
      </c>
      <c r="B107" s="39">
        <f>Data!B106</f>
        <v>1.0855842647319506E-2</v>
      </c>
      <c r="C107" s="39">
        <f>Data!C106</f>
        <v>7.5994894656835517E-3</v>
      </c>
      <c r="D107" s="39">
        <f>Data!D106</f>
        <v>1.7563707039849791E-2</v>
      </c>
      <c r="E107" s="39">
        <f>Data!E106</f>
        <v>1.5983672332650304E-2</v>
      </c>
      <c r="F107" s="39">
        <f>Data!F106</f>
        <v>1.3850552929880076E-2</v>
      </c>
      <c r="G107" s="7"/>
      <c r="H107" s="39">
        <f>Data!G106</f>
        <v>-2.5311048463648122E-3</v>
      </c>
      <c r="AD107" s="32"/>
    </row>
    <row r="108" spans="1:30" ht="14.25" customHeight="1" x14ac:dyDescent="0.2">
      <c r="A108" s="6">
        <f>Data!A107</f>
        <v>45117</v>
      </c>
      <c r="B108" s="39">
        <f>Data!B107</f>
        <v>2.8100259646359031E-3</v>
      </c>
      <c r="C108" s="39">
        <f>Data!C107</f>
        <v>-5.3342818018287854E-3</v>
      </c>
      <c r="D108" s="39">
        <f>Data!D107</f>
        <v>-6.6772007720709262E-4</v>
      </c>
      <c r="E108" s="39">
        <f>Data!E107</f>
        <v>-1.9287406957587828E-3</v>
      </c>
      <c r="F108" s="39">
        <f>Data!F107</f>
        <v>-3.6425134623169408E-3</v>
      </c>
      <c r="G108" s="7"/>
      <c r="H108" s="39">
        <f>Data!G107</f>
        <v>-6.3685278954780412E-3</v>
      </c>
      <c r="AD108" s="32"/>
    </row>
    <row r="109" spans="1:30" ht="14.25" customHeight="1" x14ac:dyDescent="0.2">
      <c r="A109" s="6">
        <f>Data!A108</f>
        <v>45118</v>
      </c>
      <c r="B109" s="39">
        <f>Data!B108</f>
        <v>-8.9855486071293879E-3</v>
      </c>
      <c r="C109" s="39">
        <f>Data!C108</f>
        <v>-3.5302444107132069E-2</v>
      </c>
      <c r="D109" s="39">
        <f>Data!D108</f>
        <v>-8.1544198325000979E-3</v>
      </c>
      <c r="E109" s="39">
        <f>Data!E108</f>
        <v>-1.4226880578016391E-2</v>
      </c>
      <c r="F109" s="39">
        <f>Data!F108</f>
        <v>-1.3945303763497632E-2</v>
      </c>
      <c r="G109" s="7"/>
      <c r="H109" s="39">
        <f>Data!G108</f>
        <v>-8.0459206988502778E-3</v>
      </c>
      <c r="AD109" s="32"/>
    </row>
    <row r="110" spans="1:30" ht="14.25" customHeight="1" x14ac:dyDescent="0.2">
      <c r="A110" s="6">
        <f>Data!A109</f>
        <v>45119</v>
      </c>
      <c r="B110" s="39">
        <f>Data!B109</f>
        <v>-4.0574852915111368E-3</v>
      </c>
      <c r="C110" s="39">
        <f>Data!C109</f>
        <v>-4.726436271675092E-2</v>
      </c>
      <c r="D110" s="39">
        <f>Data!D109</f>
        <v>-2.1728755532510646E-2</v>
      </c>
      <c r="E110" s="39">
        <f>Data!E109</f>
        <v>-1.6192146517479956E-2</v>
      </c>
      <c r="F110" s="39">
        <f>Data!F109</f>
        <v>3.2723027682601921E-2</v>
      </c>
      <c r="G110" s="7"/>
      <c r="H110" s="39">
        <f>Data!G109</f>
        <v>-7.9368841919773194E-3</v>
      </c>
      <c r="AD110" s="32"/>
    </row>
    <row r="111" spans="1:30" ht="14.25" customHeight="1" x14ac:dyDescent="0.2">
      <c r="A111" s="6">
        <f>Data!A110</f>
        <v>45120</v>
      </c>
      <c r="B111" s="39">
        <f>Data!B110</f>
        <v>-7.8728353894703333E-4</v>
      </c>
      <c r="C111" s="39">
        <f>Data!C110</f>
        <v>1.1048974751590446E-2</v>
      </c>
      <c r="D111" s="39">
        <f>Data!D110</f>
        <v>-1.2522529957305399E-2</v>
      </c>
      <c r="E111" s="39">
        <f>Data!E110</f>
        <v>-7.5292884196661667E-3</v>
      </c>
      <c r="F111" s="39">
        <f>Data!F110</f>
        <v>-5.3688873062487236E-3</v>
      </c>
      <c r="G111" s="7"/>
      <c r="H111" s="39">
        <f>Data!G110</f>
        <v>6.2282899111506824E-4</v>
      </c>
      <c r="AD111" s="32"/>
    </row>
    <row r="112" spans="1:30" ht="14.25" customHeight="1" x14ac:dyDescent="0.2">
      <c r="A112" s="6">
        <f>Data!A111</f>
        <v>45121</v>
      </c>
      <c r="B112" s="39">
        <f>Data!B111</f>
        <v>-1.7305590043467534E-2</v>
      </c>
      <c r="C112" s="39">
        <f>Data!C111</f>
        <v>-2.1817024690153626E-2</v>
      </c>
      <c r="D112" s="39">
        <f>Data!D111</f>
        <v>-3.1985215154147151E-2</v>
      </c>
      <c r="E112" s="39">
        <f>Data!E111</f>
        <v>-1.4193633825560386E-3</v>
      </c>
      <c r="F112" s="39">
        <f>Data!F111</f>
        <v>-9.1812239085220758E-3</v>
      </c>
      <c r="G112" s="7"/>
      <c r="H112" s="39">
        <f>Data!G111</f>
        <v>-3.4722155526002172E-3</v>
      </c>
      <c r="AD112" s="32"/>
    </row>
    <row r="113" spans="1:30" ht="14.25" customHeight="1" x14ac:dyDescent="0.2">
      <c r="A113" s="6">
        <f>Data!A112</f>
        <v>45124</v>
      </c>
      <c r="B113" s="39">
        <f>Data!B112</f>
        <v>1.3403216315190909E-3</v>
      </c>
      <c r="C113" s="39">
        <f>Data!C112</f>
        <v>-2.2233738691603881E-2</v>
      </c>
      <c r="D113" s="39">
        <f>Data!D112</f>
        <v>-1.0193508330575318E-2</v>
      </c>
      <c r="E113" s="39">
        <f>Data!E112</f>
        <v>-3.979978180141263E-2</v>
      </c>
      <c r="F113" s="39">
        <f>Data!F112</f>
        <v>-5.5788344051022403E-3</v>
      </c>
      <c r="G113" s="7"/>
      <c r="H113" s="39">
        <f>Data!G112</f>
        <v>-7.4305874139880164E-3</v>
      </c>
      <c r="AD113" s="32"/>
    </row>
    <row r="114" spans="1:30" ht="14.25" customHeight="1" x14ac:dyDescent="0.2">
      <c r="A114" s="6">
        <f>Data!A113</f>
        <v>45125</v>
      </c>
      <c r="B114" s="39">
        <f>Data!B113</f>
        <v>-7.0717494878800684E-3</v>
      </c>
      <c r="C114" s="39">
        <f>Data!C113</f>
        <v>8.780083763085476E-3</v>
      </c>
      <c r="D114" s="39">
        <f>Data!D113</f>
        <v>7.0907003080478755E-3</v>
      </c>
      <c r="E114" s="39">
        <f>Data!E113</f>
        <v>1.2267387473014091E-2</v>
      </c>
      <c r="F114" s="39">
        <f>Data!F113</f>
        <v>-4.5305826695897403E-2</v>
      </c>
      <c r="G114" s="7"/>
      <c r="H114" s="39">
        <f>Data!G113</f>
        <v>-2.2237609712950539E-3</v>
      </c>
      <c r="AD114" s="32"/>
    </row>
    <row r="115" spans="1:30" ht="14.25" customHeight="1" x14ac:dyDescent="0.2">
      <c r="A115" s="6">
        <f>Data!A114</f>
        <v>45126</v>
      </c>
      <c r="B115" s="39">
        <f>Data!B114</f>
        <v>1.0097390770966948E-2</v>
      </c>
      <c r="C115" s="39">
        <f>Data!C114</f>
        <v>3.3073427286801821E-2</v>
      </c>
      <c r="D115" s="39">
        <f>Data!D114</f>
        <v>9.7370098971019156E-2</v>
      </c>
      <c r="E115" s="39">
        <f>Data!E114</f>
        <v>2.3121528389601971E-2</v>
      </c>
      <c r="F115" s="39">
        <f>Data!F114</f>
        <v>1.2097343680287333E-2</v>
      </c>
      <c r="G115" s="7"/>
      <c r="H115" s="39">
        <f>Data!G114</f>
        <v>6.634487962183952E-3</v>
      </c>
      <c r="AD115" s="32"/>
    </row>
    <row r="116" spans="1:30" ht="14.25" customHeight="1" x14ac:dyDescent="0.2">
      <c r="A116" s="6">
        <f>Data!A115</f>
        <v>45127</v>
      </c>
      <c r="B116" s="39">
        <f>Data!B115</f>
        <v>6.1616681468010031E-3</v>
      </c>
      <c r="C116" s="39">
        <f>Data!C115</f>
        <v>2.6603725133469525E-2</v>
      </c>
      <c r="D116" s="39">
        <f>Data!D115</f>
        <v>1.0954754909579735E-2</v>
      </c>
      <c r="E116" s="39">
        <f>Data!E115</f>
        <v>8.9370831858777734E-3</v>
      </c>
      <c r="F116" s="39">
        <f>Data!F115</f>
        <v>1.5690671740029253E-3</v>
      </c>
      <c r="G116" s="7"/>
      <c r="H116" s="39">
        <f>Data!G115</f>
        <v>0</v>
      </c>
      <c r="AD116" s="32"/>
    </row>
    <row r="117" spans="1:30" ht="14.25" customHeight="1" x14ac:dyDescent="0.2">
      <c r="A117" s="6">
        <f>Data!A116</f>
        <v>45128</v>
      </c>
      <c r="B117" s="39">
        <f>Data!B116</f>
        <v>-4.2200583075955546E-3</v>
      </c>
      <c r="C117" s="39">
        <f>Data!C116</f>
        <v>-6.8383376455198328E-3</v>
      </c>
      <c r="D117" s="39">
        <f>Data!D116</f>
        <v>-3.4766592502240269E-2</v>
      </c>
      <c r="E117" s="39">
        <f>Data!E116</f>
        <v>-3.8979435171113352E-3</v>
      </c>
      <c r="F117" s="39">
        <f>Data!F116</f>
        <v>1.7424204546288156E-2</v>
      </c>
      <c r="G117" s="7"/>
      <c r="H117" s="39">
        <f>Data!G116</f>
        <v>-4.4672896441041582E-3</v>
      </c>
      <c r="AD117" s="32"/>
    </row>
    <row r="118" spans="1:30" ht="14.25" customHeight="1" x14ac:dyDescent="0.2">
      <c r="A118" s="6">
        <f>Data!A117</f>
        <v>45131</v>
      </c>
      <c r="B118" s="39">
        <f>Data!B117</f>
        <v>-4.5135927367055189E-3</v>
      </c>
      <c r="C118" s="39">
        <f>Data!C117</f>
        <v>-2.3917363309393879E-2</v>
      </c>
      <c r="D118" s="39">
        <f>Data!D117</f>
        <v>1.4048907411350059E-2</v>
      </c>
      <c r="E118" s="39">
        <f>Data!E117</f>
        <v>-1.7009145649610792E-2</v>
      </c>
      <c r="F118" s="39">
        <f>Data!F117</f>
        <v>1.4683709252305974E-2</v>
      </c>
      <c r="G118" s="7"/>
      <c r="H118" s="39">
        <f>Data!G117</f>
        <v>-2.7300527680302602E-3</v>
      </c>
      <c r="AD118" s="32"/>
    </row>
    <row r="119" spans="1:30" ht="14.25" customHeight="1" x14ac:dyDescent="0.2">
      <c r="A119" s="6">
        <f>Data!A118</f>
        <v>45132</v>
      </c>
      <c r="B119" s="39">
        <f>Data!B118</f>
        <v>-4.5450109633563994E-3</v>
      </c>
      <c r="C119" s="39">
        <f>Data!C118</f>
        <v>4.9695044884398689E-3</v>
      </c>
      <c r="D119" s="39">
        <f>Data!D118</f>
        <v>3.5057034209351294E-3</v>
      </c>
      <c r="E119" s="39">
        <f>Data!E118</f>
        <v>3.7637533722682519E-2</v>
      </c>
      <c r="F119" s="39">
        <f>Data!F118</f>
        <v>-1.6018554288267896E-2</v>
      </c>
      <c r="G119" s="7"/>
      <c r="H119" s="39">
        <f>Data!G118</f>
        <v>-1.5371508803047526E-4</v>
      </c>
      <c r="AD119" s="32"/>
    </row>
    <row r="120" spans="1:30" ht="14.25" customHeight="1" x14ac:dyDescent="0.2">
      <c r="A120" s="6">
        <f>Data!A119</f>
        <v>45133</v>
      </c>
      <c r="B120" s="39">
        <f>Data!B119</f>
        <v>6.5809717223650572E-3</v>
      </c>
      <c r="C120" s="39">
        <f>Data!C119</f>
        <v>-9.8565764068079091E-3</v>
      </c>
      <c r="D120" s="39">
        <f>Data!D119</f>
        <v>3.2683937219203305E-2</v>
      </c>
      <c r="E120" s="39">
        <f>Data!E119</f>
        <v>2.0872156288580111E-2</v>
      </c>
      <c r="F120" s="39">
        <f>Data!F119</f>
        <v>6.4023326222068088E-3</v>
      </c>
      <c r="G120" s="7"/>
      <c r="H120" s="39">
        <f>Data!G119</f>
        <v>6.6299750470907208E-3</v>
      </c>
      <c r="AD120" s="32"/>
    </row>
    <row r="121" spans="1:30" ht="14.25" customHeight="1" x14ac:dyDescent="0.2">
      <c r="A121" s="6">
        <f>Data!A120</f>
        <v>45134</v>
      </c>
      <c r="B121" s="39">
        <f>Data!B120</f>
        <v>-1.3507923540482806E-2</v>
      </c>
      <c r="C121" s="39">
        <f>Data!C120</f>
        <v>-1.8518518518518517E-2</v>
      </c>
      <c r="D121" s="39">
        <f>Data!D120</f>
        <v>-4.1961576419651044E-2</v>
      </c>
      <c r="E121" s="39">
        <f>Data!E120</f>
        <v>-2.3131331570115689E-2</v>
      </c>
      <c r="F121" s="39">
        <f>Data!F120</f>
        <v>-1.6227992912810547E-3</v>
      </c>
      <c r="G121" s="7"/>
      <c r="H121" s="39">
        <f>Data!G120</f>
        <v>-9.7903226544304462E-3</v>
      </c>
      <c r="AD121" s="32"/>
    </row>
    <row r="122" spans="1:30" ht="14.25" customHeight="1" x14ac:dyDescent="0.2">
      <c r="A122" s="6">
        <f>Data!A121</f>
        <v>45135</v>
      </c>
      <c r="B122" s="39">
        <f>Data!B121</f>
        <v>-3.1659857716796057E-3</v>
      </c>
      <c r="C122" s="39">
        <f>Data!C121</f>
        <v>4.4917860962567329E-4</v>
      </c>
      <c r="D122" s="39">
        <f>Data!D121</f>
        <v>-3.7156245029604522E-3</v>
      </c>
      <c r="E122" s="39">
        <f>Data!E121</f>
        <v>7.2405415261481264E-3</v>
      </c>
      <c r="F122" s="39">
        <f>Data!F121</f>
        <v>5.0111192238510571E-2</v>
      </c>
      <c r="G122" s="7"/>
      <c r="H122" s="39">
        <f>Data!G121</f>
        <v>-1.9040444175073038E-3</v>
      </c>
      <c r="AD122" s="32"/>
    </row>
    <row r="123" spans="1:30" ht="14.25" customHeight="1" x14ac:dyDescent="0.2">
      <c r="A123" s="6">
        <f>Data!A122</f>
        <v>45138</v>
      </c>
      <c r="B123" s="39">
        <f>Data!B122</f>
        <v>4.275876878735636E-3</v>
      </c>
      <c r="C123" s="39">
        <f>Data!C122</f>
        <v>4.7508013380188107E-3</v>
      </c>
      <c r="D123" s="39">
        <f>Data!D122</f>
        <v>2.378187251420243E-2</v>
      </c>
      <c r="E123" s="39">
        <f>Data!E122</f>
        <v>-1.2502470342545563E-3</v>
      </c>
      <c r="F123" s="39">
        <f>Data!F122</f>
        <v>-5.7402171635618164E-2</v>
      </c>
      <c r="G123" s="7"/>
      <c r="H123" s="39">
        <f>Data!G122</f>
        <v>2.8615696591141799E-3</v>
      </c>
      <c r="AD123" s="32"/>
    </row>
    <row r="124" spans="1:30" ht="14.25" customHeight="1" x14ac:dyDescent="0.2">
      <c r="A124" s="6">
        <f>Data!A123</f>
        <v>45139</v>
      </c>
      <c r="B124" s="39">
        <f>Data!B123</f>
        <v>1.5490000432033142E-2</v>
      </c>
      <c r="C124" s="39">
        <f>Data!C123</f>
        <v>4.8121798144682301E-2</v>
      </c>
      <c r="D124" s="39">
        <f>Data!D123</f>
        <v>2.6659538872268712E-2</v>
      </c>
      <c r="E124" s="39">
        <f>Data!E123</f>
        <v>2.6282916409382323E-2</v>
      </c>
      <c r="F124" s="39">
        <f>Data!F123</f>
        <v>3.2776249561018177E-2</v>
      </c>
      <c r="G124" s="7"/>
      <c r="H124" s="39">
        <f>Data!G123</f>
        <v>1.3910808462541875E-2</v>
      </c>
      <c r="AD124" s="32"/>
    </row>
    <row r="125" spans="1:30" ht="14.25" customHeight="1" x14ac:dyDescent="0.2">
      <c r="A125" s="6">
        <f>Data!A124</f>
        <v>45140</v>
      </c>
      <c r="B125" s="39">
        <f>Data!B124</f>
        <v>7.3216532628347097E-3</v>
      </c>
      <c r="C125" s="39">
        <f>Data!C124</f>
        <v>-5.5569179084374257E-3</v>
      </c>
      <c r="D125" s="39">
        <f>Data!D124</f>
        <v>-2.0502955332324619E-2</v>
      </c>
      <c r="E125" s="39">
        <f>Data!E124</f>
        <v>2.5648732824427025E-3</v>
      </c>
      <c r="F125" s="39">
        <f>Data!F124</f>
        <v>-6.1572444403362328E-3</v>
      </c>
      <c r="G125" s="7"/>
      <c r="H125" s="39">
        <f>Data!G124</f>
        <v>2.8658587200824301E-3</v>
      </c>
      <c r="AD125" s="32"/>
    </row>
    <row r="126" spans="1:30" ht="14.25" customHeight="1" x14ac:dyDescent="0.2">
      <c r="A126" s="6">
        <f>Data!A125</f>
        <v>45141</v>
      </c>
      <c r="B126" s="39">
        <f>Data!B125</f>
        <v>4.8020050719464864E-2</v>
      </c>
      <c r="C126" s="39">
        <f>Data!C125</f>
        <v>-3.7066023188579273E-3</v>
      </c>
      <c r="D126" s="39">
        <f>Data!D125</f>
        <v>2.105508966764745E-2</v>
      </c>
      <c r="E126" s="39">
        <f>Data!E125</f>
        <v>-3.4286260524259353E-3</v>
      </c>
      <c r="F126" s="39">
        <f>Data!F125</f>
        <v>1.0503081822973424E-3</v>
      </c>
      <c r="G126" s="7"/>
      <c r="H126" s="39">
        <f>Data!G125</f>
        <v>4.5227653909879675E-3</v>
      </c>
      <c r="AD126" s="32"/>
    </row>
    <row r="127" spans="1:30" ht="14.25" customHeight="1" x14ac:dyDescent="0.2">
      <c r="A127" s="6">
        <f>Data!A126</f>
        <v>45142</v>
      </c>
      <c r="B127" s="39">
        <f>Data!B126</f>
        <v>1.7253689289145242E-2</v>
      </c>
      <c r="C127" s="39">
        <f>Data!C126</f>
        <v>-1.6495132493154853E-2</v>
      </c>
      <c r="D127" s="39">
        <f>Data!D126</f>
        <v>9.4934372902646235E-3</v>
      </c>
      <c r="E127" s="39">
        <f>Data!E126</f>
        <v>-7.1083836936616128E-3</v>
      </c>
      <c r="F127" s="39">
        <f>Data!F126</f>
        <v>2.3758529325963066E-2</v>
      </c>
      <c r="G127" s="7"/>
      <c r="H127" s="39">
        <f>Data!G126</f>
        <v>-8.7285267058862786E-3</v>
      </c>
      <c r="AD127" s="32"/>
    </row>
    <row r="128" spans="1:30" ht="14.25" customHeight="1" x14ac:dyDescent="0.2">
      <c r="A128" s="6">
        <f>Data!A127</f>
        <v>45145</v>
      </c>
      <c r="B128" s="39">
        <f>Data!B127</f>
        <v>-5.3116967745586554E-3</v>
      </c>
      <c r="C128" s="39">
        <f>Data!C127</f>
        <v>1.6579689949719287E-2</v>
      </c>
      <c r="D128" s="39">
        <f>Data!D127</f>
        <v>6.9596342051258808E-3</v>
      </c>
      <c r="E128" s="39">
        <f>Data!E127</f>
        <v>1.2298922130453006E-2</v>
      </c>
      <c r="F128" s="39">
        <f>Data!F127</f>
        <v>-3.4399794437343155E-3</v>
      </c>
      <c r="G128" s="7"/>
      <c r="H128" s="39">
        <f>Data!G127</f>
        <v>4.348674400696838E-3</v>
      </c>
      <c r="AD128" s="32"/>
    </row>
    <row r="129" spans="1:30" ht="14.25" customHeight="1" x14ac:dyDescent="0.2">
      <c r="A129" s="6">
        <f>Data!A128</f>
        <v>45146</v>
      </c>
      <c r="B129" s="39">
        <f>Data!B128</f>
        <v>8.9543991831858381E-3</v>
      </c>
      <c r="C129" s="39">
        <f>Data!C128</f>
        <v>4.7241638212823379E-2</v>
      </c>
      <c r="D129" s="39">
        <f>Data!D128</f>
        <v>3.0076071646889142E-2</v>
      </c>
      <c r="E129" s="39">
        <f>Data!E128</f>
        <v>1.171592436924118E-2</v>
      </c>
      <c r="F129" s="39">
        <f>Data!F128</f>
        <v>1.4521096796679832E-3</v>
      </c>
      <c r="G129" s="7"/>
      <c r="H129" s="39">
        <f>Data!G128</f>
        <v>6.6852367688022283E-3</v>
      </c>
      <c r="AD129" s="32"/>
    </row>
    <row r="130" spans="1:30" ht="14.25" customHeight="1" x14ac:dyDescent="0.2">
      <c r="A130" s="6">
        <f>Data!A129</f>
        <v>45147</v>
      </c>
      <c r="B130" s="39">
        <f>Data!B129</f>
        <v>1.2346427831568033E-3</v>
      </c>
      <c r="C130" s="39">
        <f>Data!C129</f>
        <v>3.900935199726461E-3</v>
      </c>
      <c r="D130" s="39">
        <f>Data!D129</f>
        <v>-1.3006292472800017E-2</v>
      </c>
      <c r="E130" s="39">
        <f>Data!E129</f>
        <v>-2.1723054219181157E-3</v>
      </c>
      <c r="F130" s="39">
        <f>Data!F129</f>
        <v>-6.2652315413567095E-4</v>
      </c>
      <c r="G130" s="7"/>
      <c r="H130" s="39">
        <f>Data!G129</f>
        <v>-3.5895457094787419E-4</v>
      </c>
      <c r="AD130" s="32"/>
    </row>
    <row r="131" spans="1:30" ht="14.25" customHeight="1" x14ac:dyDescent="0.2">
      <c r="A131" s="6">
        <f>Data!A130</f>
        <v>45148</v>
      </c>
      <c r="B131" s="39">
        <f>Data!B130</f>
        <v>1.011451362524781E-3</v>
      </c>
      <c r="C131" s="39">
        <f>Data!C130</f>
        <v>3.6165935687388698E-2</v>
      </c>
      <c r="D131" s="39">
        <f>Data!D130</f>
        <v>1.0964384298759101E-2</v>
      </c>
      <c r="E131" s="39">
        <f>Data!E130</f>
        <v>5.9455084433733653E-3</v>
      </c>
      <c r="F131" s="39">
        <f>Data!F130</f>
        <v>3.063625341458465E-2</v>
      </c>
      <c r="G131" s="7"/>
      <c r="H131" s="39">
        <f>Data!G130</f>
        <v>5.8309972341419477E-4</v>
      </c>
      <c r="AD131" s="32"/>
    </row>
    <row r="132" spans="1:30" ht="14.25" customHeight="1" x14ac:dyDescent="0.2">
      <c r="A132" s="6">
        <f>Data!A131</f>
        <v>45149</v>
      </c>
      <c r="B132" s="39">
        <f>Data!B131</f>
        <v>-9.393183338501962E-3</v>
      </c>
      <c r="C132" s="39">
        <f>Data!C131</f>
        <v>-7.0933819241722734E-2</v>
      </c>
      <c r="D132" s="39">
        <f>Data!D131</f>
        <v>1.1910154838083322E-2</v>
      </c>
      <c r="E132" s="39">
        <f>Data!E131</f>
        <v>-9.4389548786966964E-3</v>
      </c>
      <c r="F132" s="39">
        <f>Data!F131</f>
        <v>-1.7979087727834586E-2</v>
      </c>
      <c r="G132" s="7"/>
      <c r="H132" s="39">
        <f>Data!G131</f>
        <v>-5.5200068060586626E-3</v>
      </c>
      <c r="AD132" s="32"/>
    </row>
    <row r="133" spans="1:30" ht="14.25" customHeight="1" x14ac:dyDescent="0.2">
      <c r="A133" s="6">
        <f>Data!A132</f>
        <v>45152</v>
      </c>
      <c r="B133" s="39">
        <f>Data!B132</f>
        <v>1.120032275491884E-2</v>
      </c>
      <c r="C133" s="39">
        <f>Data!C132</f>
        <v>-4.2739812224853119E-3</v>
      </c>
      <c r="D133" s="39">
        <f>Data!D132</f>
        <v>2.8361645569770774E-2</v>
      </c>
      <c r="E133" s="39">
        <f>Data!E132</f>
        <v>6.727638376284587E-3</v>
      </c>
      <c r="F133" s="39">
        <f>Data!F132</f>
        <v>-2.9365685577365533E-2</v>
      </c>
      <c r="G133" s="7"/>
      <c r="H133" s="39">
        <f>Data!G132</f>
        <v>1.1648858929130958E-2</v>
      </c>
      <c r="AD133" s="32"/>
    </row>
    <row r="134" spans="1:30" ht="14.25" customHeight="1" x14ac:dyDescent="0.2">
      <c r="A134" s="6">
        <f>Data!A133</f>
        <v>45153</v>
      </c>
      <c r="B134" s="39">
        <f>Data!B133</f>
        <v>4.9590871506185056E-3</v>
      </c>
      <c r="C134" s="39">
        <f>Data!C133</f>
        <v>1.0332291902580221E-2</v>
      </c>
      <c r="D134" s="39">
        <f>Data!D133</f>
        <v>3.1593409936667725E-2</v>
      </c>
      <c r="E134" s="39">
        <f>Data!E133</f>
        <v>4.5361059716696444E-3</v>
      </c>
      <c r="F134" s="39">
        <f>Data!F133</f>
        <v>-6.9590028769021097E-3</v>
      </c>
      <c r="G134" s="7"/>
      <c r="H134" s="39">
        <f>Data!G133</f>
        <v>7.3381649843697648E-3</v>
      </c>
      <c r="AD134" s="32"/>
    </row>
    <row r="135" spans="1:30" ht="14.25" customHeight="1" x14ac:dyDescent="0.2">
      <c r="A135" s="6">
        <f>Data!A134</f>
        <v>45154</v>
      </c>
      <c r="B135" s="39">
        <f>Data!B134</f>
        <v>1.4555173008516695E-2</v>
      </c>
      <c r="C135" s="39">
        <f>Data!C134</f>
        <v>3.2653797750556469E-3</v>
      </c>
      <c r="D135" s="39">
        <f>Data!D134</f>
        <v>2.8280163254960244E-2</v>
      </c>
      <c r="E135" s="39">
        <f>Data!E134</f>
        <v>1.0986233039692284E-2</v>
      </c>
      <c r="F135" s="39">
        <f>Data!F134</f>
        <v>6.5808541223622346E-3</v>
      </c>
      <c r="G135" s="7"/>
      <c r="H135" s="39">
        <f>Data!G134</f>
        <v>7.6198841909329105E-3</v>
      </c>
      <c r="AD135" s="32"/>
    </row>
    <row r="136" spans="1:30" ht="14.25" customHeight="1" x14ac:dyDescent="0.2">
      <c r="A136" s="6">
        <f>Data!A135</f>
        <v>45155</v>
      </c>
      <c r="B136" s="39">
        <f>Data!B135</f>
        <v>-2.8161206896551521E-3</v>
      </c>
      <c r="C136" s="39">
        <f>Data!C135</f>
        <v>1.0382336607686136E-3</v>
      </c>
      <c r="D136" s="39">
        <f>Data!D135</f>
        <v>1.7014852581813462E-2</v>
      </c>
      <c r="E136" s="39">
        <f>Data!E135</f>
        <v>1.2622885435765896E-3</v>
      </c>
      <c r="F136" s="39">
        <f>Data!F135</f>
        <v>-1.9547852537899722E-2</v>
      </c>
      <c r="G136" s="7"/>
      <c r="H136" s="39">
        <f>Data!G135</f>
        <v>-4.8131058623440139E-4</v>
      </c>
      <c r="AD136" s="32"/>
    </row>
    <row r="137" spans="1:30" ht="14.25" customHeight="1" x14ac:dyDescent="0.2">
      <c r="A137" s="6">
        <f>Data!A136</f>
        <v>45156</v>
      </c>
      <c r="B137" s="39">
        <f>Data!B136</f>
        <v>-7.736781255751681E-3</v>
      </c>
      <c r="C137" s="39">
        <f>Data!C136</f>
        <v>-8.4713327899335514E-2</v>
      </c>
      <c r="D137" s="39">
        <f>Data!D136</f>
        <v>-7.327483239883914E-2</v>
      </c>
      <c r="E137" s="39">
        <f>Data!E136</f>
        <v>-1.7062670033842969E-2</v>
      </c>
      <c r="F137" s="39">
        <f>Data!F136</f>
        <v>-5.498705348196696E-2</v>
      </c>
      <c r="G137" s="7"/>
      <c r="H137" s="39">
        <f>Data!G136</f>
        <v>-6.5062909507445244E-3</v>
      </c>
      <c r="AD137" s="32"/>
    </row>
    <row r="138" spans="1:30" ht="14.25" customHeight="1" x14ac:dyDescent="0.2">
      <c r="A138" s="6">
        <f>Data!A137</f>
        <v>45159</v>
      </c>
      <c r="B138" s="39">
        <f>Data!B137</f>
        <v>-7.9049137376003258E-3</v>
      </c>
      <c r="C138" s="39">
        <f>Data!C137</f>
        <v>2.7657758938082255E-2</v>
      </c>
      <c r="D138" s="39">
        <f>Data!D137</f>
        <v>-8.2584011080006486E-3</v>
      </c>
      <c r="E138" s="39">
        <f>Data!E137</f>
        <v>-1.8018702342197971E-3</v>
      </c>
      <c r="F138" s="39">
        <f>Data!F137</f>
        <v>-6.0005623412087157E-2</v>
      </c>
      <c r="G138" s="7"/>
      <c r="H138" s="39">
        <f>Data!G137</f>
        <v>2.7086129440397973E-3</v>
      </c>
      <c r="AD138" s="32"/>
    </row>
    <row r="139" spans="1:30" ht="14.25" customHeight="1" x14ac:dyDescent="0.2">
      <c r="A139" s="6">
        <f>Data!A138</f>
        <v>45160</v>
      </c>
      <c r="B139" s="39">
        <f>Data!B138</f>
        <v>-2.1948874839448674E-2</v>
      </c>
      <c r="C139" s="39">
        <f>Data!C138</f>
        <v>-3.1707128015130696E-2</v>
      </c>
      <c r="D139" s="39">
        <f>Data!D138</f>
        <v>-1.5738234780751956E-2</v>
      </c>
      <c r="E139" s="39">
        <f>Data!E138</f>
        <v>-1.4079293948749126E-2</v>
      </c>
      <c r="F139" s="39">
        <f>Data!F138</f>
        <v>3.8303689299371874E-3</v>
      </c>
      <c r="G139" s="7"/>
      <c r="H139" s="39">
        <f>Data!G138</f>
        <v>-1.113774978164209E-2</v>
      </c>
      <c r="AD139" s="32"/>
    </row>
    <row r="140" spans="1:30" ht="14.25" customHeight="1" x14ac:dyDescent="0.2">
      <c r="A140" s="6">
        <f>Data!A139</f>
        <v>45161</v>
      </c>
      <c r="B140" s="39">
        <f>Data!B139</f>
        <v>2.6170440210093744E-2</v>
      </c>
      <c r="C140" s="39">
        <f>Data!C139</f>
        <v>-9.9754010529290991E-4</v>
      </c>
      <c r="D140" s="39">
        <f>Data!D139</f>
        <v>2.8793413709391993E-2</v>
      </c>
      <c r="E140" s="39">
        <f>Data!E139</f>
        <v>2.1498467889908182E-2</v>
      </c>
      <c r="F140" s="39">
        <f>Data!F139</f>
        <v>-2.6182807437998397E-2</v>
      </c>
      <c r="G140" s="7"/>
      <c r="H140" s="39">
        <f>Data!G139</f>
        <v>1.385907052312268E-2</v>
      </c>
      <c r="AD140" s="32"/>
    </row>
    <row r="141" spans="1:30" ht="14.25" customHeight="1" x14ac:dyDescent="0.2">
      <c r="A141" s="6">
        <f>Data!A140</f>
        <v>45162</v>
      </c>
      <c r="B141" s="39">
        <f>Data!B140</f>
        <v>-1.2643133783786885E-2</v>
      </c>
      <c r="C141" s="39">
        <f>Data!C140</f>
        <v>2.4277530858113999E-2</v>
      </c>
      <c r="D141" s="39">
        <f>Data!D140</f>
        <v>-3.7167463311477335E-2</v>
      </c>
      <c r="E141" s="39">
        <f>Data!E140</f>
        <v>-9.4071631421470837E-3</v>
      </c>
      <c r="F141" s="39">
        <f>Data!F140</f>
        <v>4.7815994665336339E-3</v>
      </c>
      <c r="G141" s="7"/>
      <c r="H141" s="39">
        <f>Data!G140</f>
        <v>-7.0497971898030665E-3</v>
      </c>
      <c r="AD141" s="32"/>
    </row>
    <row r="142" spans="1:30" ht="14.25" customHeight="1" x14ac:dyDescent="0.2">
      <c r="A142" s="6">
        <f>Data!A141</f>
        <v>45163</v>
      </c>
      <c r="B142" s="39">
        <f>Data!B141</f>
        <v>-8.8460947939862644E-3</v>
      </c>
      <c r="C142" s="39">
        <f>Data!C141</f>
        <v>-1.7753950898078227E-2</v>
      </c>
      <c r="D142" s="39">
        <f>Data!D141</f>
        <v>-9.6404293497699884E-4</v>
      </c>
      <c r="E142" s="39">
        <f>Data!E141</f>
        <v>-2.2292432208754391E-3</v>
      </c>
      <c r="F142" s="39">
        <f>Data!F141</f>
        <v>2.2401478458845994E-3</v>
      </c>
      <c r="G142" s="7"/>
      <c r="H142" s="39">
        <f>Data!G141</f>
        <v>-6.3413618966262145E-3</v>
      </c>
      <c r="AD142" s="32"/>
    </row>
    <row r="143" spans="1:30" ht="14.25" customHeight="1" x14ac:dyDescent="0.2">
      <c r="A143" s="6">
        <f>Data!A142</f>
        <v>45166</v>
      </c>
      <c r="B143" s="39">
        <f>Data!B142</f>
        <v>-2.1810272248068436E-2</v>
      </c>
      <c r="C143" s="39">
        <f>Data!C142</f>
        <v>-4.1614155546738647E-2</v>
      </c>
      <c r="D143" s="39">
        <f>Data!D142</f>
        <v>-7.687792254356654E-2</v>
      </c>
      <c r="E143" s="39">
        <f>Data!E142</f>
        <v>-1.4550484477584757E-2</v>
      </c>
      <c r="F143" s="39">
        <f>Data!F142</f>
        <v>6.8611897734997098E-3</v>
      </c>
      <c r="G143" s="7"/>
      <c r="H143" s="39">
        <f>Data!G142</f>
        <v>-1.4454769752128229E-2</v>
      </c>
      <c r="AD143" s="32"/>
    </row>
    <row r="144" spans="1:30" ht="14.25" customHeight="1" x14ac:dyDescent="0.2">
      <c r="A144" s="6">
        <f>Data!A143</f>
        <v>45167</v>
      </c>
      <c r="B144" s="39">
        <f>Data!B143</f>
        <v>-1.9172274037917523E-2</v>
      </c>
      <c r="C144" s="39">
        <f>Data!C143</f>
        <v>-9.8393305988794342E-3</v>
      </c>
      <c r="D144" s="39">
        <f>Data!D143</f>
        <v>1.0887277689599752E-3</v>
      </c>
      <c r="E144" s="39">
        <f>Data!E143</f>
        <v>-1.1571054333654916E-3</v>
      </c>
      <c r="F144" s="39">
        <f>Data!F143</f>
        <v>-1.3776598104064883E-2</v>
      </c>
      <c r="G144" s="7"/>
      <c r="H144" s="39">
        <f>Data!G143</f>
        <v>-4.1188128585019947E-3</v>
      </c>
      <c r="AD144" s="32"/>
    </row>
    <row r="145" spans="1:30" ht="14.25" customHeight="1" x14ac:dyDescent="0.2">
      <c r="A145" s="6">
        <f>Data!A144</f>
        <v>45168</v>
      </c>
      <c r="B145" s="39">
        <f>Data!B144</f>
        <v>-1.172400783556627E-3</v>
      </c>
      <c r="C145" s="39">
        <f>Data!C144</f>
        <v>-1.8471357833163013E-3</v>
      </c>
      <c r="D145" s="39">
        <f>Data!D144</f>
        <v>-4.5931997958708571E-3</v>
      </c>
      <c r="E145" s="39">
        <f>Data!E144</f>
        <v>3.1326955558432898E-3</v>
      </c>
      <c r="F145" s="39">
        <f>Data!F144</f>
        <v>1.9614010397113336E-2</v>
      </c>
      <c r="G145" s="7"/>
      <c r="H145" s="39">
        <f>Data!G144</f>
        <v>1.4633910231837534E-3</v>
      </c>
      <c r="AD145" s="32"/>
    </row>
    <row r="146" spans="1:30" ht="14.25" customHeight="1" x14ac:dyDescent="0.2">
      <c r="A146" s="6">
        <f>Data!A145</f>
        <v>45169</v>
      </c>
      <c r="B146" s="39">
        <f>Data!B145</f>
        <v>-8.4633631889967399E-3</v>
      </c>
      <c r="C146" s="39">
        <f>Data!C145</f>
        <v>1.7141104661520121E-2</v>
      </c>
      <c r="D146" s="39">
        <f>Data!D145</f>
        <v>5.0643182960172776E-2</v>
      </c>
      <c r="E146" s="39">
        <f>Data!E145</f>
        <v>-2.7458932528101653E-3</v>
      </c>
      <c r="F146" s="39">
        <f>Data!F145</f>
        <v>-1.1935868232880576E-2</v>
      </c>
      <c r="G146" s="7"/>
      <c r="H146" s="39">
        <f>Data!G145</f>
        <v>-1.8652070363245096E-3</v>
      </c>
      <c r="AD146" s="32"/>
    </row>
    <row r="147" spans="1:30" ht="14.25" customHeight="1" x14ac:dyDescent="0.2">
      <c r="A147" s="6">
        <f>Data!A146</f>
        <v>45170</v>
      </c>
      <c r="B147" s="39">
        <f>Data!B146</f>
        <v>-1.2667053263647665E-3</v>
      </c>
      <c r="C147" s="39">
        <f>Data!C146</f>
        <v>-8.0400544891881325E-4</v>
      </c>
      <c r="D147" s="39">
        <f>Data!D146</f>
        <v>-4.6855210947618582E-2</v>
      </c>
      <c r="E147" s="39">
        <f>Data!E146</f>
        <v>-1.4878549079552649E-2</v>
      </c>
      <c r="F147" s="39">
        <f>Data!F146</f>
        <v>-1.0477918093337827E-3</v>
      </c>
      <c r="G147" s="7"/>
      <c r="H147" s="39">
        <f>Data!G146</f>
        <v>4.3219308747005775E-3</v>
      </c>
      <c r="AD147" s="32"/>
    </row>
    <row r="148" spans="1:30" ht="14.25" customHeight="1" x14ac:dyDescent="0.2">
      <c r="A148" s="6">
        <f>Data!A147</f>
        <v>45174</v>
      </c>
      <c r="B148" s="39">
        <f>Data!B147</f>
        <v>3.5793321599261858E-2</v>
      </c>
      <c r="C148" s="39">
        <f>Data!C147</f>
        <v>3.0629532963407625E-2</v>
      </c>
      <c r="D148" s="39">
        <f>Data!D147</f>
        <v>1.7817428274686218E-2</v>
      </c>
      <c r="E148" s="39">
        <f>Data!E147</f>
        <v>2.0086434540660275E-3</v>
      </c>
      <c r="F148" s="39">
        <f>Data!F147</f>
        <v>-3.701979829874229E-3</v>
      </c>
      <c r="G148" s="7"/>
      <c r="H148" s="39">
        <f>Data!G147</f>
        <v>6.7224402707335845E-3</v>
      </c>
      <c r="AD148" s="32"/>
    </row>
    <row r="149" spans="1:30" ht="14.25" customHeight="1" x14ac:dyDescent="0.2">
      <c r="A149" s="6">
        <f>Data!A148</f>
        <v>45175</v>
      </c>
      <c r="B149" s="39">
        <f>Data!B148</f>
        <v>2.9249389770938824E-2</v>
      </c>
      <c r="C149" s="39">
        <f>Data!C148</f>
        <v>1.7424154313257889E-2</v>
      </c>
      <c r="D149" s="39">
        <f>Data!D148</f>
        <v>1.7068633034841327E-3</v>
      </c>
      <c r="E149" s="39">
        <f>Data!E148</f>
        <v>8.9221369724503813E-3</v>
      </c>
      <c r="F149" s="39">
        <f>Data!F148</f>
        <v>-1.0033124425046474E-3</v>
      </c>
      <c r="G149" s="7"/>
      <c r="H149" s="39">
        <f>Data!G148</f>
        <v>3.0702232014024338E-3</v>
      </c>
      <c r="AD149" s="32"/>
    </row>
    <row r="150" spans="1:30" ht="14.25" customHeight="1" x14ac:dyDescent="0.2">
      <c r="A150" s="6">
        <f>Data!A149</f>
        <v>45176</v>
      </c>
      <c r="B150" s="39">
        <f>Data!B149</f>
        <v>-3.491749307183416E-3</v>
      </c>
      <c r="C150" s="39">
        <f>Data!C149</f>
        <v>1.4467686559826222E-2</v>
      </c>
      <c r="D150" s="39">
        <f>Data!D149</f>
        <v>1.1889160366432838E-2</v>
      </c>
      <c r="E150" s="39">
        <f>Data!E149</f>
        <v>-1.3215679873714877E-2</v>
      </c>
      <c r="F150" s="39">
        <f>Data!F149</f>
        <v>-1.749367929691294E-2</v>
      </c>
      <c r="G150" s="7"/>
      <c r="H150" s="39">
        <f>Data!G149</f>
        <v>-1.5060874248926097E-3</v>
      </c>
      <c r="AD150" s="32"/>
    </row>
    <row r="151" spans="1:30" ht="14.25" customHeight="1" x14ac:dyDescent="0.2">
      <c r="A151" s="6">
        <f>Data!A150</f>
        <v>45177</v>
      </c>
      <c r="B151" s="39">
        <f>Data!B150</f>
        <v>-6.6225617148835281E-3</v>
      </c>
      <c r="C151" s="39">
        <f>Data!C150</f>
        <v>8.6456639852417836E-3</v>
      </c>
      <c r="D151" s="39">
        <f>Data!D150</f>
        <v>-0.10092550100603628</v>
      </c>
      <c r="E151" s="39">
        <f>Data!E150</f>
        <v>-1.0979187844470186E-2</v>
      </c>
      <c r="F151" s="39">
        <f>Data!F150</f>
        <v>1.2159843314943287E-2</v>
      </c>
      <c r="G151" s="7"/>
      <c r="H151" s="39">
        <f>Data!G150</f>
        <v>-6.5766364525565776E-3</v>
      </c>
      <c r="AD151" s="32"/>
    </row>
    <row r="152" spans="1:30" ht="14.25" customHeight="1" x14ac:dyDescent="0.2">
      <c r="A152" s="6">
        <f>Data!A151</f>
        <v>45180</v>
      </c>
      <c r="B152" s="39">
        <f>Data!B151</f>
        <v>1.7060648879010695E-2</v>
      </c>
      <c r="C152" s="39">
        <f>Data!C151</f>
        <v>6.8174487733352719E-3</v>
      </c>
      <c r="D152" s="39">
        <f>Data!D151</f>
        <v>2.2296864865338363E-2</v>
      </c>
      <c r="E152" s="39">
        <f>Data!E151</f>
        <v>1.8257717238221425E-2</v>
      </c>
      <c r="F152" s="39">
        <f>Data!F151</f>
        <v>8.5586975199898052E-3</v>
      </c>
      <c r="G152" s="7"/>
      <c r="H152" s="39">
        <f>Data!G151</f>
        <v>5.4856102891575739E-3</v>
      </c>
      <c r="AD152" s="32"/>
    </row>
    <row r="153" spans="1:30" ht="14.25" customHeight="1" x14ac:dyDescent="0.2">
      <c r="A153" s="6">
        <f>Data!A152</f>
        <v>45181</v>
      </c>
      <c r="B153" s="39">
        <f>Data!B152</f>
        <v>1.1854770076209321E-2</v>
      </c>
      <c r="C153" s="39">
        <f>Data!C152</f>
        <v>-1.3706248797693351E-2</v>
      </c>
      <c r="D153" s="39">
        <f>Data!D152</f>
        <v>-1.4281355028058506E-2</v>
      </c>
      <c r="E153" s="39">
        <f>Data!E152</f>
        <v>-1.293067227970399E-2</v>
      </c>
      <c r="F153" s="39">
        <f>Data!F152</f>
        <v>1.9821224171188569E-2</v>
      </c>
      <c r="G153" s="7"/>
      <c r="H153" s="39">
        <f>Data!G152</f>
        <v>-1.1659902949840758E-3</v>
      </c>
      <c r="AD153" s="32"/>
    </row>
    <row r="154" spans="1:30" ht="14.25" customHeight="1" x14ac:dyDescent="0.2">
      <c r="A154" s="6">
        <f>Data!A153</f>
        <v>45182</v>
      </c>
      <c r="B154" s="39">
        <f>Data!B153</f>
        <v>-8.7824920413441358E-3</v>
      </c>
      <c r="C154" s="39">
        <f>Data!C153</f>
        <v>-2.1105682913852698E-3</v>
      </c>
      <c r="D154" s="39">
        <f>Data!D153</f>
        <v>-1.7471512014958192E-2</v>
      </c>
      <c r="E154" s="39">
        <f>Data!E153</f>
        <v>-7.8557817524000807E-3</v>
      </c>
      <c r="F154" s="39">
        <f>Data!F153</f>
        <v>-1.4474667930722492E-2</v>
      </c>
      <c r="G154" s="7"/>
      <c r="H154" s="39">
        <f>Data!G153</f>
        <v>-8.6223710863726714E-3</v>
      </c>
      <c r="AD154" s="32"/>
    </row>
    <row r="155" spans="1:30" ht="14.25" customHeight="1" x14ac:dyDescent="0.2">
      <c r="A155" s="6">
        <f>Data!A154</f>
        <v>45183</v>
      </c>
      <c r="B155" s="39">
        <f>Data!B154</f>
        <v>4.1539204462865071E-3</v>
      </c>
      <c r="C155" s="39">
        <f>Data!C154</f>
        <v>3.6879397279039078E-2</v>
      </c>
      <c r="D155" s="39">
        <f>Data!D154</f>
        <v>5.9773726496291793E-3</v>
      </c>
      <c r="E155" s="39">
        <f>Data!E154</f>
        <v>2.5036937406426752E-2</v>
      </c>
      <c r="F155" s="39">
        <f>Data!F154</f>
        <v>1.6387902477206918E-3</v>
      </c>
      <c r="G155" s="7"/>
      <c r="H155" s="39">
        <f>Data!G154</f>
        <v>1.552089491254419E-2</v>
      </c>
      <c r="AD155" s="32"/>
    </row>
    <row r="156" spans="1:30" ht="14.25" customHeight="1" x14ac:dyDescent="0.2">
      <c r="A156" s="6">
        <f>Data!A155</f>
        <v>45184</v>
      </c>
      <c r="B156" s="39">
        <f>Data!B155</f>
        <v>-1.6913354005866882E-2</v>
      </c>
      <c r="C156" s="39">
        <f>Data!C155</f>
        <v>-1.5034259681093733E-3</v>
      </c>
      <c r="D156" s="39">
        <f>Data!D155</f>
        <v>3.320097489699117E-2</v>
      </c>
      <c r="E156" s="39">
        <f>Data!E155</f>
        <v>3.5128187162715725E-3</v>
      </c>
      <c r="F156" s="39">
        <f>Data!F155</f>
        <v>4.0045052983811143E-3</v>
      </c>
      <c r="G156" s="7"/>
      <c r="H156" s="39">
        <f>Data!G155</f>
        <v>-5.8644022584335154E-4</v>
      </c>
      <c r="AD156" s="32"/>
    </row>
    <row r="157" spans="1:30" ht="14.25" customHeight="1" x14ac:dyDescent="0.2">
      <c r="A157" s="6">
        <f>Data!A156</f>
        <v>45187</v>
      </c>
      <c r="B157" s="39">
        <f>Data!B156</f>
        <v>-6.1808506704453389E-3</v>
      </c>
      <c r="C157" s="39">
        <f>Data!C156</f>
        <v>1.01441840500006E-2</v>
      </c>
      <c r="D157" s="39">
        <f>Data!D156</f>
        <v>-4.5989181415822637E-3</v>
      </c>
      <c r="E157" s="39">
        <f>Data!E156</f>
        <v>1.2459855421260134E-3</v>
      </c>
      <c r="F157" s="39">
        <f>Data!F156</f>
        <v>-8.0618620032843463E-3</v>
      </c>
      <c r="G157" s="7"/>
      <c r="H157" s="39">
        <f>Data!G156</f>
        <v>2.0738317733940935E-3</v>
      </c>
      <c r="AD157" s="32"/>
    </row>
    <row r="158" spans="1:30" ht="14.25" customHeight="1" x14ac:dyDescent="0.2">
      <c r="A158" s="6">
        <f>Data!A157</f>
        <v>45188</v>
      </c>
      <c r="B158" s="39">
        <f>Data!B157</f>
        <v>1.9992192215640039E-2</v>
      </c>
      <c r="C158" s="39">
        <f>Data!C157</f>
        <v>2.9434734942056961E-2</v>
      </c>
      <c r="D158" s="39">
        <f>Data!D157</f>
        <v>1.4671684803001931E-2</v>
      </c>
      <c r="E158" s="39">
        <f>Data!E157</f>
        <v>2.3976890746573339E-2</v>
      </c>
      <c r="F158" s="39">
        <f>Data!F157</f>
        <v>-6.7888891119066968E-3</v>
      </c>
      <c r="G158" s="7"/>
      <c r="H158" s="39">
        <f>Data!G157</f>
        <v>9.1933231296783564E-3</v>
      </c>
      <c r="AD158" s="32"/>
    </row>
    <row r="159" spans="1:30" ht="14.25" customHeight="1" x14ac:dyDescent="0.2">
      <c r="A159" s="6">
        <f>Data!A158</f>
        <v>45189</v>
      </c>
      <c r="B159" s="39">
        <f>Data!B158</f>
        <v>8.8894635338348776E-3</v>
      </c>
      <c r="C159" s="39">
        <f>Data!C158</f>
        <v>2.8930612860249602E-2</v>
      </c>
      <c r="D159" s="39">
        <f>Data!D158</f>
        <v>2.623861953979385E-2</v>
      </c>
      <c r="E159" s="39">
        <f>Data!E158</f>
        <v>3.8656671213716139E-3</v>
      </c>
      <c r="F159" s="39">
        <f>Data!F158</f>
        <v>7.48849004434839E-3</v>
      </c>
      <c r="G159" s="7"/>
      <c r="H159" s="39">
        <f>Data!G158</f>
        <v>1.6528359821435808E-2</v>
      </c>
      <c r="AD159" s="32"/>
    </row>
    <row r="160" spans="1:30" ht="14.25" customHeight="1" x14ac:dyDescent="0.2">
      <c r="A160" s="6">
        <f>Data!A159</f>
        <v>45190</v>
      </c>
      <c r="B160" s="39">
        <f>Data!B159</f>
        <v>-4.9445181085013539E-3</v>
      </c>
      <c r="C160" s="39">
        <f>Data!C159</f>
        <v>-1.4457402569797381E-2</v>
      </c>
      <c r="D160" s="39">
        <f>Data!D159</f>
        <v>4.2315182350197621E-2</v>
      </c>
      <c r="E160" s="39">
        <f>Data!E159</f>
        <v>7.8865490185162646E-3</v>
      </c>
      <c r="F160" s="39">
        <f>Data!F159</f>
        <v>-3.5680934383429778E-2</v>
      </c>
      <c r="G160" s="7"/>
      <c r="H160" s="39">
        <f>Data!G159</f>
        <v>2.2485499577453646E-3</v>
      </c>
      <c r="AD160" s="32"/>
    </row>
    <row r="161" spans="1:30" ht="14.25" customHeight="1" x14ac:dyDescent="0.2">
      <c r="A161" s="6">
        <f>Data!A160</f>
        <v>45191</v>
      </c>
      <c r="B161" s="39">
        <f>Data!B160</f>
        <v>-7.3803366992525581E-3</v>
      </c>
      <c r="C161" s="39">
        <f>Data!C160</f>
        <v>-1.4707990655496451E-2</v>
      </c>
      <c r="D161" s="39">
        <f>Data!D160</f>
        <v>-8.6164650315160886E-3</v>
      </c>
      <c r="E161" s="39">
        <f>Data!E160</f>
        <v>-1.6718683425800188E-3</v>
      </c>
      <c r="F161" s="39">
        <f>Data!F160</f>
        <v>3.6280934600156425E-2</v>
      </c>
      <c r="G161" s="7"/>
      <c r="H161" s="39">
        <f>Data!G160</f>
        <v>-4.2051901522525336E-3</v>
      </c>
      <c r="AD161" s="32"/>
    </row>
    <row r="162" spans="1:30" ht="14.25" customHeight="1" x14ac:dyDescent="0.2">
      <c r="A162" s="6">
        <f>Data!A161</f>
        <v>45194</v>
      </c>
      <c r="B162" s="39">
        <f>Data!B161</f>
        <v>2.3398426585660857E-2</v>
      </c>
      <c r="C162" s="39">
        <f>Data!C161</f>
        <v>7.3658661186920653E-3</v>
      </c>
      <c r="D162" s="39">
        <f>Data!D161</f>
        <v>1.1619943892061575E-2</v>
      </c>
      <c r="E162" s="39">
        <f>Data!E161</f>
        <v>1.7005712184129818E-2</v>
      </c>
      <c r="F162" s="39">
        <f>Data!F161</f>
        <v>1.2613447542604175E-3</v>
      </c>
      <c r="G162" s="7"/>
      <c r="H162" s="39">
        <f>Data!G161</f>
        <v>1.4691265850117029E-2</v>
      </c>
      <c r="AD162" s="32"/>
    </row>
    <row r="163" spans="1:30" ht="14.25" customHeight="1" x14ac:dyDescent="0.2">
      <c r="A163" s="6">
        <f>Data!A162</f>
        <v>45195</v>
      </c>
      <c r="B163" s="39">
        <f>Data!B162</f>
        <v>8.8974990562776281E-3</v>
      </c>
      <c r="C163" s="39">
        <f>Data!C162</f>
        <v>-1.3290086610558872E-2</v>
      </c>
      <c r="D163" s="39">
        <f>Data!D162</f>
        <v>1.4828752556708798E-2</v>
      </c>
      <c r="E163" s="39">
        <f>Data!E162</f>
        <v>-2.0823796013465061E-3</v>
      </c>
      <c r="F163" s="39">
        <f>Data!F162</f>
        <v>1.5406035743849218E-3</v>
      </c>
      <c r="G163" s="7"/>
      <c r="H163" s="39">
        <f>Data!G162</f>
        <v>-3.9913355406296193E-4</v>
      </c>
      <c r="AD163" s="32"/>
    </row>
    <row r="164" spans="1:30" ht="14.25" customHeight="1" x14ac:dyDescent="0.2">
      <c r="A164" s="6">
        <f>Data!A163</f>
        <v>45196</v>
      </c>
      <c r="B164" s="39">
        <f>Data!B163</f>
        <v>-1.5256058832320472E-3</v>
      </c>
      <c r="C164" s="39">
        <f>Data!C163</f>
        <v>-1.4622826839878892E-2</v>
      </c>
      <c r="D164" s="39">
        <f>Data!D163</f>
        <v>-2.4449085239085285E-2</v>
      </c>
      <c r="E164" s="39">
        <f>Data!E163</f>
        <v>-2.7174972842563126E-3</v>
      </c>
      <c r="F164" s="39">
        <f>Data!F163</f>
        <v>3.4131272998222471E-3</v>
      </c>
      <c r="G164" s="7"/>
      <c r="H164" s="39">
        <f>Data!G163</f>
        <v>-5.7974441252654722E-3</v>
      </c>
      <c r="AD164" s="32"/>
    </row>
    <row r="165" spans="1:30" ht="14.25" customHeight="1" x14ac:dyDescent="0.2">
      <c r="A165" s="6">
        <f>Data!A164</f>
        <v>45197</v>
      </c>
      <c r="B165" s="39">
        <f>Data!B164</f>
        <v>-3.046487749177E-3</v>
      </c>
      <c r="C165" s="39">
        <f>Data!C164</f>
        <v>-9.5151311408317781E-3</v>
      </c>
      <c r="D165" s="39">
        <f>Data!D164</f>
        <v>-1.5585664104520109E-2</v>
      </c>
      <c r="E165" s="39">
        <f>Data!E164</f>
        <v>-6.727410085093876E-3</v>
      </c>
      <c r="F165" s="39">
        <f>Data!F164</f>
        <v>9.597533353486171E-3</v>
      </c>
      <c r="G165" s="7"/>
      <c r="H165" s="39">
        <f>Data!G164</f>
        <v>2.4269066244189115E-3</v>
      </c>
      <c r="AD165" s="32"/>
    </row>
    <row r="166" spans="1:30" ht="14.25" customHeight="1" x14ac:dyDescent="0.2">
      <c r="A166" s="6">
        <f>Data!A165</f>
        <v>45198</v>
      </c>
      <c r="B166" s="39">
        <f>Data!B165</f>
        <v>-1.4835540541739536E-2</v>
      </c>
      <c r="C166" s="39">
        <f>Data!C165</f>
        <v>-2.9494970677371217E-2</v>
      </c>
      <c r="D166" s="39">
        <f>Data!D165</f>
        <v>-5.5151666313038314E-3</v>
      </c>
      <c r="E166" s="39">
        <f>Data!E165</f>
        <v>-1.916069041963574E-2</v>
      </c>
      <c r="F166" s="39">
        <f>Data!F165</f>
        <v>-1.9212301483132576E-3</v>
      </c>
      <c r="G166" s="7"/>
      <c r="H166" s="39">
        <f>Data!G165</f>
        <v>3.9770982414422904E-4</v>
      </c>
      <c r="AD166" s="32"/>
    </row>
    <row r="167" spans="1:30" ht="14.25" customHeight="1" x14ac:dyDescent="0.2">
      <c r="A167" s="6">
        <f>Data!A166</f>
        <v>45201</v>
      </c>
      <c r="B167" s="39">
        <f>Data!B166</f>
        <v>7.7698187050360152E-3</v>
      </c>
      <c r="C167" s="39">
        <f>Data!C166</f>
        <v>2.8247942928552528E-2</v>
      </c>
      <c r="D167" s="39">
        <f>Data!D166</f>
        <v>2.0151060727717166E-2</v>
      </c>
      <c r="E167" s="39">
        <f>Data!E166</f>
        <v>2.6134161944095471E-2</v>
      </c>
      <c r="F167" s="39">
        <f>Data!F166</f>
        <v>4.07529963975808E-3</v>
      </c>
      <c r="G167" s="7"/>
      <c r="H167" s="39">
        <f>Data!G166</f>
        <v>1.3386071064969611E-2</v>
      </c>
      <c r="AD167" s="32"/>
    </row>
    <row r="168" spans="1:30" ht="14.25" customHeight="1" x14ac:dyDescent="0.2">
      <c r="A168" s="6">
        <f>Data!A167</f>
        <v>45202</v>
      </c>
      <c r="B168" s="39">
        <f>Data!B167</f>
        <v>-7.3086429457764022E-3</v>
      </c>
      <c r="C168" s="39">
        <f>Data!C167</f>
        <v>-1.2041250186050921E-2</v>
      </c>
      <c r="D168" s="39">
        <f>Data!D167</f>
        <v>-5.9343710945295593E-2</v>
      </c>
      <c r="E168" s="39">
        <f>Data!E167</f>
        <v>-1.7773303977154462E-2</v>
      </c>
      <c r="F168" s="39">
        <f>Data!F167</f>
        <v>-3.9181140836287145E-3</v>
      </c>
      <c r="G168" s="7"/>
      <c r="H168" s="39">
        <f>Data!G167</f>
        <v>-7.2819754480133109E-3</v>
      </c>
      <c r="AD168" s="32"/>
    </row>
    <row r="169" spans="1:30" ht="14.25" customHeight="1" x14ac:dyDescent="0.2">
      <c r="A169" s="6">
        <f>Data!A168</f>
        <v>45203</v>
      </c>
      <c r="B169" s="39">
        <f>Data!B168</f>
        <v>-7.1979728849942909E-3</v>
      </c>
      <c r="C169" s="39">
        <f>Data!C168</f>
        <v>-1.4690858384769951E-2</v>
      </c>
      <c r="D169" s="39">
        <f>Data!D168</f>
        <v>4.2503292349468256E-3</v>
      </c>
      <c r="E169" s="39">
        <f>Data!E168</f>
        <v>-1.2540569704242073E-3</v>
      </c>
      <c r="F169" s="39">
        <f>Data!F168</f>
        <v>4.5786411610734988E-3</v>
      </c>
      <c r="G169" s="7"/>
      <c r="H169" s="39">
        <f>Data!G168</f>
        <v>3.7678142159112987E-4</v>
      </c>
      <c r="AD169" s="32"/>
    </row>
    <row r="170" spans="1:30" ht="14.25" customHeight="1" x14ac:dyDescent="0.2">
      <c r="A170" s="6">
        <f>Data!A169</f>
        <v>45204</v>
      </c>
      <c r="B170" s="39">
        <f>Data!B169</f>
        <v>-1.475044846491462E-2</v>
      </c>
      <c r="C170" s="39">
        <f>Data!C169</f>
        <v>-2.403327488326544E-2</v>
      </c>
      <c r="D170" s="39">
        <f>Data!D169</f>
        <v>-1.8458412695638749E-3</v>
      </c>
      <c r="E170" s="39">
        <f>Data!E169</f>
        <v>-2.4737053391332128E-2</v>
      </c>
      <c r="F170" s="39">
        <f>Data!F169</f>
        <v>-1.050444717084089E-2</v>
      </c>
      <c r="G170" s="7"/>
      <c r="H170" s="39">
        <f>Data!G169</f>
        <v>-1.1872812720848051E-2</v>
      </c>
      <c r="AD170" s="32"/>
    </row>
    <row r="171" spans="1:30" ht="14.25" customHeight="1" x14ac:dyDescent="0.2">
      <c r="A171" s="6">
        <f>Data!A170</f>
        <v>45205</v>
      </c>
      <c r="B171" s="39">
        <f>Data!B170</f>
        <v>-8.4511801101138061E-3</v>
      </c>
      <c r="C171" s="39">
        <f>Data!C170</f>
        <v>1.0685686931140382E-2</v>
      </c>
      <c r="D171" s="39">
        <f>Data!D170</f>
        <v>3.3009096967754267E-3</v>
      </c>
      <c r="E171" s="39">
        <f>Data!E170</f>
        <v>-7.8225170255294945E-3</v>
      </c>
      <c r="F171" s="39">
        <f>Data!F170</f>
        <v>3.0169086024530691E-2</v>
      </c>
      <c r="G171" s="7"/>
      <c r="H171" s="39">
        <f>Data!G170</f>
        <v>-6.4021975657219858E-3</v>
      </c>
      <c r="AD171" s="32"/>
    </row>
    <row r="172" spans="1:30" ht="14.25" customHeight="1" x14ac:dyDescent="0.2">
      <c r="A172" s="6">
        <f>Data!A171</f>
        <v>45208</v>
      </c>
      <c r="B172" s="39">
        <f>Data!B171</f>
        <v>3.3521760055820302E-3</v>
      </c>
      <c r="C172" s="39">
        <f>Data!C171</f>
        <v>-1.1596315403089105E-2</v>
      </c>
      <c r="D172" s="39">
        <f>Data!D171</f>
        <v>-1.5211544661493256E-2</v>
      </c>
      <c r="E172" s="39">
        <f>Data!E171</f>
        <v>4.3356739119830602E-3</v>
      </c>
      <c r="F172" s="39">
        <f>Data!F171</f>
        <v>-1.7299501075549446E-3</v>
      </c>
      <c r="G172" s="7"/>
      <c r="H172" s="39">
        <f>Data!G171</f>
        <v>-5.2048392355975087E-3</v>
      </c>
      <c r="AD172" s="32"/>
    </row>
    <row r="173" spans="1:30" ht="14.25" customHeight="1" x14ac:dyDescent="0.2">
      <c r="A173" s="6">
        <f>Data!A172</f>
        <v>45209</v>
      </c>
      <c r="B173" s="39">
        <f>Data!B172</f>
        <v>-7.9040529620722465E-3</v>
      </c>
      <c r="C173" s="39">
        <f>Data!C172</f>
        <v>-2.2009665832336985E-2</v>
      </c>
      <c r="D173" s="39">
        <f>Data!D172</f>
        <v>2.3898225170668093E-3</v>
      </c>
      <c r="E173" s="39">
        <f>Data!E172</f>
        <v>-1.2271987015195872E-2</v>
      </c>
      <c r="F173" s="39">
        <f>Data!F172</f>
        <v>-4.3651529702714176E-3</v>
      </c>
      <c r="G173" s="7"/>
      <c r="H173" s="39">
        <f>Data!G172</f>
        <v>-4.0962810400272665E-3</v>
      </c>
      <c r="AD173" s="32"/>
    </row>
    <row r="174" spans="1:30" ht="14.25" customHeight="1" x14ac:dyDescent="0.2">
      <c r="A174" s="6">
        <f>Data!A173</f>
        <v>45210</v>
      </c>
      <c r="B174" s="39">
        <f>Data!B173</f>
        <v>-5.0612012503692032E-3</v>
      </c>
      <c r="C174" s="39">
        <f>Data!C173</f>
        <v>-2.9697346620934863E-3</v>
      </c>
      <c r="D174" s="39">
        <f>Data!D173</f>
        <v>1.5665976488306498E-2</v>
      </c>
      <c r="E174" s="39">
        <f>Data!E173</f>
        <v>3.7904125826502756E-3</v>
      </c>
      <c r="F174" s="39">
        <f>Data!F173</f>
        <v>4.9151196524964899E-3</v>
      </c>
      <c r="G174" s="7"/>
      <c r="H174" s="39">
        <f>Data!G173</f>
        <v>6.0964497555115798E-3</v>
      </c>
      <c r="AD174" s="32"/>
    </row>
    <row r="175" spans="1:30" ht="14.25" customHeight="1" x14ac:dyDescent="0.2">
      <c r="A175" s="6">
        <f>Data!A174</f>
        <v>45211</v>
      </c>
      <c r="B175" s="39">
        <f>Data!B174</f>
        <v>1.0292739350068105E-2</v>
      </c>
      <c r="C175" s="39">
        <f>Data!C174</f>
        <v>3.1611516925469839E-2</v>
      </c>
      <c r="D175" s="39">
        <f>Data!D174</f>
        <v>2.9937807199324231E-2</v>
      </c>
      <c r="E175" s="39">
        <f>Data!E174</f>
        <v>1.0357509839865881E-2</v>
      </c>
      <c r="F175" s="39">
        <f>Data!F174</f>
        <v>-3.71633272041274E-3</v>
      </c>
      <c r="G175" s="7"/>
      <c r="H175" s="39">
        <f>Data!G174</f>
        <v>4.9808697598960842E-3</v>
      </c>
      <c r="AD175" s="32"/>
    </row>
    <row r="176" spans="1:30" ht="14.25" customHeight="1" x14ac:dyDescent="0.2">
      <c r="A176" s="6">
        <f>Data!A175</f>
        <v>45212</v>
      </c>
      <c r="B176" s="39">
        <f>Data!B175</f>
        <v>7.268940209038139E-4</v>
      </c>
      <c r="C176" s="39">
        <f>Data!C175</f>
        <v>-1.3946079516929265E-2</v>
      </c>
      <c r="D176" s="39">
        <f>Data!D175</f>
        <v>-1.1150059954405479E-2</v>
      </c>
      <c r="E176" s="39">
        <f>Data!E175</f>
        <v>-1.4981856513592266E-2</v>
      </c>
      <c r="F176" s="39">
        <f>Data!F175</f>
        <v>-1.2848855280664709E-3</v>
      </c>
      <c r="G176" s="7"/>
      <c r="H176" s="39">
        <f>Data!G175</f>
        <v>-1.0521457705677863E-2</v>
      </c>
      <c r="AD176" s="32"/>
    </row>
    <row r="177" spans="1:30" ht="14.25" customHeight="1" x14ac:dyDescent="0.2">
      <c r="A177" s="6">
        <f>Data!A176</f>
        <v>45215</v>
      </c>
      <c r="B177" s="39">
        <f>Data!B176</f>
        <v>8.7847302552331794E-3</v>
      </c>
      <c r="C177" s="39">
        <f>Data!C176</f>
        <v>4.6794677163388448E-2</v>
      </c>
      <c r="D177" s="39">
        <f>Data!D176</f>
        <v>-3.6626024233034813E-3</v>
      </c>
      <c r="E177" s="39">
        <f>Data!E176</f>
        <v>1.7436777712987958E-3</v>
      </c>
      <c r="F177" s="39">
        <f>Data!F176</f>
        <v>2.779902682092752E-3</v>
      </c>
      <c r="G177" s="7"/>
      <c r="H177" s="39">
        <f>Data!G176</f>
        <v>4.5913218023046501E-5</v>
      </c>
      <c r="AD177" s="32"/>
    </row>
    <row r="178" spans="1:30" ht="14.25" customHeight="1" x14ac:dyDescent="0.2">
      <c r="A178" s="6">
        <f>Data!A177</f>
        <v>45216</v>
      </c>
      <c r="B178" s="39">
        <f>Data!B177</f>
        <v>7.3948520709516876E-3</v>
      </c>
      <c r="C178" s="39">
        <f>Data!C177</f>
        <v>3.9646806413050094E-2</v>
      </c>
      <c r="D178" s="39">
        <f>Data!D177</f>
        <v>4.7753630423693266E-2</v>
      </c>
      <c r="E178" s="39">
        <f>Data!E177</f>
        <v>5.8724718778080959E-3</v>
      </c>
      <c r="F178" s="39">
        <f>Data!F177</f>
        <v>1.5438698401718108E-3</v>
      </c>
      <c r="G178" s="7"/>
      <c r="H178" s="39">
        <f>Data!G177</f>
        <v>1.3325072580560079E-2</v>
      </c>
      <c r="AD178" s="32"/>
    </row>
    <row r="179" spans="1:30" ht="14.25" customHeight="1" x14ac:dyDescent="0.2">
      <c r="A179" s="6">
        <f>Data!A178</f>
        <v>45217</v>
      </c>
      <c r="B179" s="39">
        <f>Data!B178</f>
        <v>2.1609929972929661E-3</v>
      </c>
      <c r="C179" s="39">
        <f>Data!C178</f>
        <v>2.2513532568541072E-3</v>
      </c>
      <c r="D179" s="39">
        <f>Data!D178</f>
        <v>9.3003101413473274E-2</v>
      </c>
      <c r="E179" s="39">
        <f>Data!E178</f>
        <v>-3.6655116627265331E-3</v>
      </c>
      <c r="F179" s="39">
        <f>Data!F178</f>
        <v>-1.5245275291618003E-2</v>
      </c>
      <c r="G179" s="7"/>
      <c r="H179" s="39">
        <f>Data!G178</f>
        <v>8.7864021735375684E-3</v>
      </c>
      <c r="AD179" s="32"/>
    </row>
    <row r="180" spans="1:30" ht="14.25" customHeight="1" x14ac:dyDescent="0.2">
      <c r="A180" s="6">
        <f>Data!A179</f>
        <v>45218</v>
      </c>
      <c r="B180" s="39">
        <f>Data!B179</f>
        <v>1.4704216898839969E-2</v>
      </c>
      <c r="C180" s="39">
        <f>Data!C179</f>
        <v>1.6959252346517854E-2</v>
      </c>
      <c r="D180" s="39">
        <f>Data!D179</f>
        <v>3.6890627245965139E-2</v>
      </c>
      <c r="E180" s="39">
        <f>Data!E179</f>
        <v>1.4034751604964178E-2</v>
      </c>
      <c r="F180" s="39">
        <f>Data!F179</f>
        <v>1.7649890845211375E-2</v>
      </c>
      <c r="G180" s="7"/>
      <c r="H180" s="39">
        <f>Data!G179</f>
        <v>1.2288045132885462E-2</v>
      </c>
      <c r="AD180" s="32"/>
    </row>
    <row r="181" spans="1:30" ht="14.25" customHeight="1" x14ac:dyDescent="0.2">
      <c r="A181" s="6">
        <f>Data!A180</f>
        <v>45219</v>
      </c>
      <c r="B181" s="39">
        <f>Data!B180</f>
        <v>-6.9409414929152014E-4</v>
      </c>
      <c r="C181" s="39">
        <f>Data!C180</f>
        <v>-3.836954887246654E-2</v>
      </c>
      <c r="D181" s="39">
        <f>Data!D180</f>
        <v>-4.2453416612736524E-4</v>
      </c>
      <c r="E181" s="39">
        <f>Data!E180</f>
        <v>-8.1121434308082403E-3</v>
      </c>
      <c r="F181" s="39">
        <f>Data!F180</f>
        <v>-9.1660063101299625E-4</v>
      </c>
      <c r="G181" s="7"/>
      <c r="H181" s="39">
        <f>Data!G180</f>
        <v>1.7332106567904489E-3</v>
      </c>
      <c r="AD181" s="32"/>
    </row>
    <row r="182" spans="1:30" ht="14.25" customHeight="1" x14ac:dyDescent="0.2">
      <c r="A182" s="6">
        <f>Data!A181</f>
        <v>45222</v>
      </c>
      <c r="B182" s="39">
        <f>Data!B181</f>
        <v>-2.5433641618496689E-3</v>
      </c>
      <c r="C182" s="39">
        <f>Data!C181</f>
        <v>-1.6009319371727709E-2</v>
      </c>
      <c r="D182" s="39">
        <f>Data!D181</f>
        <v>-2.0935505272203801E-2</v>
      </c>
      <c r="E182" s="39">
        <f>Data!E181</f>
        <v>-3.67421345281339E-3</v>
      </c>
      <c r="F182" s="39">
        <f>Data!F181</f>
        <v>3.5843942261380643E-3</v>
      </c>
      <c r="G182" s="7"/>
      <c r="H182" s="39">
        <f>Data!G181</f>
        <v>-7.5393951097715278E-3</v>
      </c>
      <c r="AD182" s="32"/>
    </row>
    <row r="183" spans="1:30" ht="14.25" customHeight="1" x14ac:dyDescent="0.2">
      <c r="A183" s="6">
        <f>Data!A182</f>
        <v>45223</v>
      </c>
      <c r="B183" s="39">
        <f>Data!B182</f>
        <v>1.3491674198666034E-2</v>
      </c>
      <c r="C183" s="39">
        <f>Data!C182</f>
        <v>4.31486516827903E-2</v>
      </c>
      <c r="D183" s="39">
        <f>Data!D182</f>
        <v>1.8935922428673185E-2</v>
      </c>
      <c r="E183" s="39">
        <f>Data!E182</f>
        <v>-3.0678044445823536E-2</v>
      </c>
      <c r="F183" s="39">
        <f>Data!F182</f>
        <v>1.0994270852271364E-3</v>
      </c>
      <c r="G183" s="7"/>
      <c r="H183" s="39">
        <f>Data!G182</f>
        <v>1.4352186880624753E-2</v>
      </c>
      <c r="AD183" s="32"/>
    </row>
    <row r="184" spans="1:30" ht="14.25" customHeight="1" x14ac:dyDescent="0.2">
      <c r="A184" s="6">
        <f>Data!A183</f>
        <v>45224</v>
      </c>
      <c r="B184" s="39">
        <f>Data!B183</f>
        <v>2.460553391213802E-2</v>
      </c>
      <c r="C184" s="39">
        <f>Data!C183</f>
        <v>3.4778234727963479E-2</v>
      </c>
      <c r="D184" s="39">
        <f>Data!D183</f>
        <v>3.1352994363553231E-2</v>
      </c>
      <c r="E184" s="39">
        <f>Data!E183</f>
        <v>3.7514302733771814E-2</v>
      </c>
      <c r="F184" s="39">
        <f>Data!F183</f>
        <v>9.3479379261765382E-6</v>
      </c>
      <c r="G184" s="7"/>
      <c r="H184" s="39">
        <f>Data!G183</f>
        <v>1.197461416284366E-2</v>
      </c>
      <c r="AD184" s="32"/>
    </row>
    <row r="185" spans="1:30" ht="14.25" customHeight="1" x14ac:dyDescent="0.2">
      <c r="A185" s="6">
        <f>Data!A184</f>
        <v>45225</v>
      </c>
      <c r="B185" s="39">
        <f>Data!B184</f>
        <v>-7.9693331414065587E-3</v>
      </c>
      <c r="C185" s="39">
        <f>Data!C184</f>
        <v>-4.3148091971727557E-3</v>
      </c>
      <c r="D185" s="39">
        <f>Data!D184</f>
        <v>-7.4844869625895951E-3</v>
      </c>
      <c r="E185" s="39">
        <f>Data!E184</f>
        <v>-5.8555701978299096E-3</v>
      </c>
      <c r="F185" s="39">
        <f>Data!F184</f>
        <v>-4.7766457672815624E-3</v>
      </c>
      <c r="G185" s="7"/>
      <c r="H185" s="39">
        <f>Data!G184</f>
        <v>4.5327719170845313E-3</v>
      </c>
      <c r="AD185" s="32"/>
    </row>
    <row r="186" spans="1:30" ht="14.25" customHeight="1" x14ac:dyDescent="0.2">
      <c r="A186" s="6">
        <f>Data!A185</f>
        <v>45226</v>
      </c>
      <c r="B186" s="39">
        <f>Data!B185</f>
        <v>-1.2305266839226885E-2</v>
      </c>
      <c r="C186" s="39">
        <f>Data!C185</f>
        <v>-1.6320950617283937E-2</v>
      </c>
      <c r="D186" s="39">
        <f>Data!D185</f>
        <v>4.7949840116500109E-2</v>
      </c>
      <c r="E186" s="39">
        <f>Data!E185</f>
        <v>-2.2740365802979688E-2</v>
      </c>
      <c r="F186" s="39">
        <f>Data!F185</f>
        <v>-2.004463587028402E-2</v>
      </c>
      <c r="G186" s="7"/>
      <c r="H186" s="39">
        <f>Data!G185</f>
        <v>-1.1955788165214955E-2</v>
      </c>
      <c r="AD186" s="32"/>
    </row>
    <row r="187" spans="1:30" ht="14.25" customHeight="1" x14ac:dyDescent="0.2">
      <c r="A187" s="6">
        <f>Data!A186</f>
        <v>45229</v>
      </c>
      <c r="B187" s="39">
        <f>Data!B186</f>
        <v>-2.8187857169034614E-3</v>
      </c>
      <c r="C187" s="39">
        <f>Data!C186</f>
        <v>9.2563279289738561E-3</v>
      </c>
      <c r="D187" s="39">
        <f>Data!D186</f>
        <v>-1.7632726907008893E-2</v>
      </c>
      <c r="E187" s="39">
        <f>Data!E186</f>
        <v>-2.3716670266025952E-3</v>
      </c>
      <c r="F187" s="39">
        <f>Data!F186</f>
        <v>6.8535082743312759E-3</v>
      </c>
      <c r="G187" s="7"/>
      <c r="H187" s="39">
        <f>Data!G186</f>
        <v>-6.2802666693642694E-3</v>
      </c>
      <c r="AD187" s="32"/>
    </row>
    <row r="188" spans="1:30" ht="14.25" customHeight="1" x14ac:dyDescent="0.2">
      <c r="A188" s="6">
        <f>Data!A187</f>
        <v>45230</v>
      </c>
      <c r="B188" s="39">
        <f>Data!B187</f>
        <v>-1.8738636323976408E-2</v>
      </c>
      <c r="C188" s="39">
        <f>Data!C187</f>
        <v>-3.7886249275711152E-2</v>
      </c>
      <c r="D188" s="39">
        <f>Data!D187</f>
        <v>-2.3999243656626902E-2</v>
      </c>
      <c r="E188" s="39">
        <f>Data!E187</f>
        <v>-2.3542700166042069E-2</v>
      </c>
      <c r="F188" s="39">
        <f>Data!F187</f>
        <v>4.4619647224481028E-3</v>
      </c>
      <c r="G188" s="7"/>
      <c r="H188" s="39">
        <f>Data!G187</f>
        <v>-1.0664734270739331E-2</v>
      </c>
      <c r="AD188" s="32"/>
    </row>
    <row r="189" spans="1:30" ht="14.25" customHeight="1" x14ac:dyDescent="0.2">
      <c r="A189" s="6">
        <f>Data!A188</f>
        <v>45231</v>
      </c>
      <c r="B189" s="39">
        <f>Data!B188</f>
        <v>-2.0693257339235216E-2</v>
      </c>
      <c r="C189" s="39">
        <f>Data!C188</f>
        <v>-2.7903125812167768E-2</v>
      </c>
      <c r="D189" s="39">
        <f>Data!D188</f>
        <v>-6.2481721044797892E-2</v>
      </c>
      <c r="E189" s="39">
        <f>Data!E188</f>
        <v>-6.501574694394132E-3</v>
      </c>
      <c r="F189" s="39">
        <f>Data!F188</f>
        <v>1.0831598759467728E-3</v>
      </c>
      <c r="G189" s="7"/>
      <c r="H189" s="39">
        <f>Data!G188</f>
        <v>-1.916435414598635E-2</v>
      </c>
      <c r="AD189" s="32"/>
    </row>
    <row r="190" spans="1:30" ht="14.25" customHeight="1" x14ac:dyDescent="0.2">
      <c r="A190" s="6">
        <f>Data!A189</f>
        <v>45232</v>
      </c>
      <c r="B190" s="39">
        <f>Data!B189</f>
        <v>5.1811283647694596E-3</v>
      </c>
      <c r="C190" s="39">
        <f>Data!C189</f>
        <v>-3.4454994871764739E-2</v>
      </c>
      <c r="D190" s="39">
        <f>Data!D189</f>
        <v>-6.6359069753307472E-3</v>
      </c>
      <c r="E190" s="39">
        <f>Data!E189</f>
        <v>-1.2861681528388376E-2</v>
      </c>
      <c r="F190" s="39">
        <f>Data!F189</f>
        <v>-6.207965515974375E-4</v>
      </c>
      <c r="G190" s="7"/>
      <c r="H190" s="39">
        <f>Data!G189</f>
        <v>-9.123391003728434E-3</v>
      </c>
      <c r="AD190" s="32"/>
    </row>
    <row r="191" spans="1:30" ht="14.25" customHeight="1" x14ac:dyDescent="0.2">
      <c r="A191" s="6">
        <f>Data!A190</f>
        <v>45233</v>
      </c>
      <c r="B191" s="39">
        <f>Data!B190</f>
        <v>-1.4605163247274199E-2</v>
      </c>
      <c r="C191" s="39">
        <f>Data!C190</f>
        <v>-1.6575985332544965E-2</v>
      </c>
      <c r="D191" s="39">
        <f>Data!D190</f>
        <v>3.1369475270110816E-3</v>
      </c>
      <c r="E191" s="39">
        <f>Data!E190</f>
        <v>-1.0572593897026977E-2</v>
      </c>
      <c r="F191" s="39">
        <f>Data!F190</f>
        <v>4.5230806368446071E-3</v>
      </c>
      <c r="G191" s="7"/>
      <c r="H191" s="39">
        <f>Data!G190</f>
        <v>-2.3004899937864227E-3</v>
      </c>
      <c r="AD191" s="32"/>
    </row>
    <row r="192" spans="1:30" ht="14.25" customHeight="1" x14ac:dyDescent="0.2">
      <c r="A192" s="6">
        <f>Data!A191</f>
        <v>45236</v>
      </c>
      <c r="B192" s="39">
        <f>Data!B191</f>
        <v>-1.4450767493182358E-2</v>
      </c>
      <c r="C192" s="39">
        <f>Data!C191</f>
        <v>-4.4588707468935212E-3</v>
      </c>
      <c r="D192" s="39">
        <f>Data!D191</f>
        <v>-1.3271258936083186E-2</v>
      </c>
      <c r="E192" s="39">
        <f>Data!E191</f>
        <v>-1.1219252268306321E-2</v>
      </c>
      <c r="F192" s="39">
        <f>Data!F191</f>
        <v>-4.286776095095376E-3</v>
      </c>
      <c r="G192" s="7"/>
      <c r="H192" s="39">
        <f>Data!G191</f>
        <v>-2.846039602258378E-3</v>
      </c>
      <c r="AD192" s="32"/>
    </row>
    <row r="193" spans="1:30" ht="14.25" customHeight="1" x14ac:dyDescent="0.2">
      <c r="A193" s="6">
        <f>Data!A192</f>
        <v>45237</v>
      </c>
      <c r="B193" s="39">
        <f>Data!B192</f>
        <v>-5.8848969244621411E-3</v>
      </c>
      <c r="C193" s="39">
        <f>Data!C192</f>
        <v>-1.346970332202466E-2</v>
      </c>
      <c r="D193" s="39">
        <f>Data!D192</f>
        <v>3.1502386445743093E-4</v>
      </c>
      <c r="E193" s="39">
        <f>Data!E192</f>
        <v>-7.4057998152881593E-3</v>
      </c>
      <c r="F193" s="39">
        <f>Data!F192</f>
        <v>8.096168168218721E-3</v>
      </c>
      <c r="G193" s="7"/>
      <c r="H193" s="39">
        <f>Data!G192</f>
        <v>-7.3239879414727083E-4</v>
      </c>
      <c r="AD193" s="32"/>
    </row>
    <row r="194" spans="1:30" ht="14.25" customHeight="1" x14ac:dyDescent="0.2">
      <c r="A194" s="6">
        <f>Data!A193</f>
        <v>45238</v>
      </c>
      <c r="B194" s="39">
        <f>Data!B193</f>
        <v>2.6245010805648395E-3</v>
      </c>
      <c r="C194" s="39">
        <f>Data!C193</f>
        <v>-8.0731955183836E-3</v>
      </c>
      <c r="D194" s="39">
        <f>Data!D193</f>
        <v>5.4612601618060461E-2</v>
      </c>
      <c r="E194" s="39">
        <f>Data!E193</f>
        <v>6.9108202562504937E-3</v>
      </c>
      <c r="F194" s="39">
        <f>Data!F193</f>
        <v>1.6063173621573952E-2</v>
      </c>
      <c r="G194" s="7"/>
      <c r="H194" s="39">
        <f>Data!G193</f>
        <v>7.7987512864494341E-3</v>
      </c>
      <c r="AD194" s="32"/>
    </row>
    <row r="195" spans="1:30" ht="14.25" customHeight="1" x14ac:dyDescent="0.2">
      <c r="A195" s="6">
        <f>Data!A194</f>
        <v>45239</v>
      </c>
      <c r="B195" s="39">
        <f>Data!B194</f>
        <v>-2.1873745477249188E-2</v>
      </c>
      <c r="C195" s="39">
        <f>Data!C194</f>
        <v>-2.9499480298189579E-2</v>
      </c>
      <c r="D195" s="39">
        <f>Data!D194</f>
        <v>-2.224020425259934E-2</v>
      </c>
      <c r="E195" s="39">
        <f>Data!E194</f>
        <v>-2.4896756079199531E-2</v>
      </c>
      <c r="F195" s="39">
        <f>Data!F194</f>
        <v>7.0979171532161309E-2</v>
      </c>
      <c r="G195" s="7"/>
      <c r="H195" s="39">
        <f>Data!G194</f>
        <v>-1.5604806063109058E-2</v>
      </c>
      <c r="AD195" s="32"/>
    </row>
    <row r="196" spans="1:30" ht="14.25" customHeight="1" x14ac:dyDescent="0.2">
      <c r="A196" s="6">
        <f>Data!A195</f>
        <v>45240</v>
      </c>
      <c r="B196" s="39">
        <f>Data!B195</f>
        <v>8.5836429801601204E-3</v>
      </c>
      <c r="C196" s="39">
        <f>Data!C195</f>
        <v>-5.8963607419506422E-3</v>
      </c>
      <c r="D196" s="39">
        <f>Data!D195</f>
        <v>-4.220830772536615E-2</v>
      </c>
      <c r="E196" s="39">
        <f>Data!E195</f>
        <v>8.0883487836487262E-3</v>
      </c>
      <c r="F196" s="39">
        <f>Data!F195</f>
        <v>2.3064110288264095E-2</v>
      </c>
      <c r="G196" s="7"/>
      <c r="H196" s="39">
        <f>Data!G195</f>
        <v>9.5318538911459759E-4</v>
      </c>
      <c r="AD196" s="32"/>
    </row>
    <row r="197" spans="1:30" ht="14.25" customHeight="1" x14ac:dyDescent="0.2">
      <c r="A197" s="6">
        <f>Data!A196</f>
        <v>45243</v>
      </c>
      <c r="B197" s="39">
        <f>Data!B196</f>
        <v>-1.4285708642547959E-2</v>
      </c>
      <c r="C197" s="39">
        <f>Data!C196</f>
        <v>-2.1308074340401276E-2</v>
      </c>
      <c r="D197" s="39">
        <f>Data!D196</f>
        <v>-6.1239982885521953E-2</v>
      </c>
      <c r="E197" s="39">
        <f>Data!E196</f>
        <v>-9.7905423490067117E-3</v>
      </c>
      <c r="F197" s="39">
        <f>Data!F196</f>
        <v>-1.7907574260430513E-3</v>
      </c>
      <c r="G197" s="7"/>
      <c r="H197" s="39">
        <f>Data!G196</f>
        <v>-1.940073368590502E-2</v>
      </c>
      <c r="AD197" s="32"/>
    </row>
    <row r="198" spans="1:30" ht="14.25" customHeight="1" x14ac:dyDescent="0.2">
      <c r="A198" s="6">
        <f>Data!A197</f>
        <v>45244</v>
      </c>
      <c r="B198" s="39">
        <f>Data!B197</f>
        <v>-3.0409357336648496E-3</v>
      </c>
      <c r="C198" s="39">
        <f>Data!C197</f>
        <v>1.5466394858492053E-2</v>
      </c>
      <c r="D198" s="39">
        <f>Data!D197</f>
        <v>-2.2871791030339341E-2</v>
      </c>
      <c r="E198" s="39">
        <f>Data!E197</f>
        <v>1.6203743695793462E-3</v>
      </c>
      <c r="F198" s="39">
        <f>Data!F197</f>
        <v>-3.5782561380437406E-3</v>
      </c>
      <c r="G198" s="7"/>
      <c r="H198" s="39">
        <f>Data!G197</f>
        <v>-2.1170458331569763E-3</v>
      </c>
      <c r="AD198" s="32"/>
    </row>
    <row r="199" spans="1:30" ht="14.25" customHeight="1" x14ac:dyDescent="0.2">
      <c r="A199" s="6">
        <f>Data!A198</f>
        <v>45245</v>
      </c>
      <c r="B199" s="39">
        <f>Data!B198</f>
        <v>-9.0421362970622213E-3</v>
      </c>
      <c r="C199" s="39">
        <f>Data!C198</f>
        <v>-1.2109276181176611E-2</v>
      </c>
      <c r="D199" s="39">
        <f>Data!D198</f>
        <v>3.8090924692652357E-2</v>
      </c>
      <c r="E199" s="39">
        <f>Data!E198</f>
        <v>-1.7583249307267994E-2</v>
      </c>
      <c r="F199" s="39">
        <f>Data!F198</f>
        <v>2.4988315599049639E-3</v>
      </c>
      <c r="G199" s="7"/>
      <c r="H199" s="39">
        <f>Data!G198</f>
        <v>-1.223132024021282E-3</v>
      </c>
      <c r="AD199" s="32"/>
    </row>
    <row r="200" spans="1:30" ht="14.25" customHeight="1" x14ac:dyDescent="0.2">
      <c r="A200" s="6">
        <f>Data!A199</f>
        <v>45246</v>
      </c>
      <c r="B200" s="39">
        <f>Data!B199</f>
        <v>1.0545042044090804E-4</v>
      </c>
      <c r="C200" s="39">
        <f>Data!C199</f>
        <v>3.6782074457123765E-3</v>
      </c>
      <c r="D200" s="39">
        <f>Data!D199</f>
        <v>-3.0395436968969776E-3</v>
      </c>
      <c r="E200" s="39">
        <f>Data!E199</f>
        <v>1.6800932508142206E-2</v>
      </c>
      <c r="F200" s="39">
        <f>Data!F199</f>
        <v>3.5401882238949248E-3</v>
      </c>
      <c r="G200" s="7"/>
      <c r="H200" s="39">
        <f>Data!G199</f>
        <v>-1.2438042474250063E-3</v>
      </c>
      <c r="AD200" s="32"/>
    </row>
    <row r="201" spans="1:30" ht="14.25" customHeight="1" x14ac:dyDescent="0.2">
      <c r="A201" s="6">
        <f>Data!A200</f>
        <v>45247</v>
      </c>
      <c r="B201" s="39">
        <f>Data!B200</f>
        <v>-9.278269710809554E-3</v>
      </c>
      <c r="C201" s="39">
        <f>Data!C200</f>
        <v>-2.2536380283378253E-2</v>
      </c>
      <c r="D201" s="39">
        <f>Data!D200</f>
        <v>-5.5484549012148488E-3</v>
      </c>
      <c r="E201" s="39">
        <f>Data!E200</f>
        <v>-2.0521822027495074E-2</v>
      </c>
      <c r="F201" s="39">
        <f>Data!F200</f>
        <v>-1.5365306423789304E-2</v>
      </c>
      <c r="G201" s="7"/>
      <c r="H201" s="39">
        <f>Data!G200</f>
        <v>-7.6975996156117667E-3</v>
      </c>
      <c r="AD201" s="32"/>
    </row>
    <row r="202" spans="1:30" ht="14.25" customHeight="1" x14ac:dyDescent="0.2">
      <c r="A202" s="6">
        <f>Data!A201</f>
        <v>45250</v>
      </c>
      <c r="B202" s="39">
        <f>Data!B201</f>
        <v>4.2308592984726312E-3</v>
      </c>
      <c r="C202" s="39">
        <f>Data!C201</f>
        <v>9.2245314068878925E-3</v>
      </c>
      <c r="D202" s="39">
        <f>Data!D201</f>
        <v>-2.3769061364115537E-2</v>
      </c>
      <c r="E202" s="39">
        <f>Data!E201</f>
        <v>1.1577985843694483E-2</v>
      </c>
      <c r="F202" s="39">
        <f>Data!F201</f>
        <v>1.0187319879997008E-2</v>
      </c>
      <c r="G202" s="7"/>
      <c r="H202" s="39">
        <f>Data!G201</f>
        <v>2.1794148245627277E-3</v>
      </c>
      <c r="AD202" s="32"/>
    </row>
    <row r="203" spans="1:30" ht="14.25" customHeight="1" x14ac:dyDescent="0.2">
      <c r="A203" s="6">
        <f>Data!A202</f>
        <v>45251</v>
      </c>
      <c r="B203" s="39">
        <f>Data!B202</f>
        <v>-3.5144723222539382E-3</v>
      </c>
      <c r="C203" s="39">
        <f>Data!C202</f>
        <v>2.4587533939662242E-2</v>
      </c>
      <c r="D203" s="39">
        <f>Data!D202</f>
        <v>2.8980058403566256E-2</v>
      </c>
      <c r="E203" s="39">
        <f>Data!E202</f>
        <v>-1.2812605972905327E-2</v>
      </c>
      <c r="F203" s="39">
        <f>Data!F202</f>
        <v>4.3843529711138241E-3</v>
      </c>
      <c r="G203" s="7"/>
      <c r="H203" s="39">
        <f>Data!G202</f>
        <v>-3.8608335924927074E-3</v>
      </c>
      <c r="AD203" s="32"/>
    </row>
    <row r="204" spans="1:30" ht="14.25" customHeight="1" x14ac:dyDescent="0.2">
      <c r="A204" s="6">
        <f>Data!A203</f>
        <v>45252</v>
      </c>
      <c r="B204" s="39">
        <f>Data!B203</f>
        <v>7.0043229000504772E-3</v>
      </c>
      <c r="C204" s="39">
        <f>Data!C203</f>
        <v>1.9295496187737102E-2</v>
      </c>
      <c r="D204" s="39">
        <f>Data!D203</f>
        <v>-5.294351065025185E-3</v>
      </c>
      <c r="E204" s="39">
        <f>Data!E203</f>
        <v>1.1115865907912227E-3</v>
      </c>
      <c r="F204" s="39">
        <f>Data!F203</f>
        <v>1.5051281384060187E-3</v>
      </c>
      <c r="G204" s="7"/>
      <c r="H204" s="39">
        <f>Data!G203</f>
        <v>-6.1535538387078471E-4</v>
      </c>
      <c r="AD204" s="32"/>
    </row>
    <row r="205" spans="1:30" ht="14.25" customHeight="1" x14ac:dyDescent="0.2">
      <c r="A205" s="6">
        <f>Data!A204</f>
        <v>45254</v>
      </c>
      <c r="B205" s="39">
        <f>Data!B204</f>
        <v>9.4756013608688998E-4</v>
      </c>
      <c r="C205" s="39">
        <f>Data!C204</f>
        <v>-9.7538573812403443E-3</v>
      </c>
      <c r="D205" s="39">
        <f>Data!D204</f>
        <v>-2.6757486006678999E-3</v>
      </c>
      <c r="E205" s="39">
        <f>Data!E204</f>
        <v>-3.1263864077701164E-3</v>
      </c>
      <c r="F205" s="39">
        <f>Data!F204</f>
        <v>-3.1232321702529624E-3</v>
      </c>
      <c r="G205" s="7"/>
      <c r="H205" s="39">
        <f>Data!G204</f>
        <v>1.8009598541873768E-3</v>
      </c>
      <c r="AD205" s="32"/>
    </row>
    <row r="206" spans="1:30" ht="14.25" customHeight="1" x14ac:dyDescent="0.2">
      <c r="A206" s="6">
        <f>Data!A205</f>
        <v>45257</v>
      </c>
      <c r="B206" s="39">
        <f>Data!B205</f>
        <v>-3.2140841061097602E-3</v>
      </c>
      <c r="C206" s="39">
        <f>Data!C205</f>
        <v>8.7268809057471277E-3</v>
      </c>
      <c r="D206" s="39">
        <f>Data!D205</f>
        <v>-4.5069463359289484E-2</v>
      </c>
      <c r="E206" s="39">
        <f>Data!E205</f>
        <v>-1.0802744676688916E-2</v>
      </c>
      <c r="F206" s="39">
        <f>Data!F205</f>
        <v>-6.30786716177381E-4</v>
      </c>
      <c r="G206" s="7"/>
      <c r="H206" s="39">
        <f>Data!G205</f>
        <v>-9.9010295086450809E-4</v>
      </c>
      <c r="AD206" s="32"/>
    </row>
    <row r="207" spans="1:30" ht="14.25" customHeight="1" x14ac:dyDescent="0.2">
      <c r="A207" s="6">
        <f>Data!A206</f>
        <v>45258</v>
      </c>
      <c r="B207" s="39">
        <f>Data!B206</f>
        <v>5.4096587839178381E-3</v>
      </c>
      <c r="C207" s="39">
        <f>Data!C206</f>
        <v>-6.6707159198603821E-3</v>
      </c>
      <c r="D207" s="39">
        <f>Data!D206</f>
        <v>1.0457206507550264E-2</v>
      </c>
      <c r="E207" s="39">
        <f>Data!E206</f>
        <v>1.0060114657116884E-2</v>
      </c>
      <c r="F207" s="39">
        <f>Data!F206</f>
        <v>-6.2101924746396815E-2</v>
      </c>
      <c r="G207" s="7"/>
      <c r="H207" s="39">
        <f>Data!G206</f>
        <v>7.0342251538475678E-4</v>
      </c>
      <c r="AD207" s="32"/>
    </row>
    <row r="208" spans="1:30" ht="14.25" customHeight="1" x14ac:dyDescent="0.2">
      <c r="A208" s="6">
        <f>Data!A207</f>
        <v>45259</v>
      </c>
      <c r="B208" s="39">
        <f>Data!B207</f>
        <v>-3.0627977784971031E-3</v>
      </c>
      <c r="C208" s="39">
        <f>Data!C207</f>
        <v>2.8458625198902635E-2</v>
      </c>
      <c r="D208" s="39">
        <f>Data!D207</f>
        <v>1.6629790352378847E-2</v>
      </c>
      <c r="E208" s="39">
        <f>Data!E207</f>
        <v>-1.5836874501727559E-4</v>
      </c>
      <c r="F208" s="39">
        <f>Data!F207</f>
        <v>1.5512708300645573E-2</v>
      </c>
      <c r="G208" s="7"/>
      <c r="H208" s="39">
        <f>Data!G207</f>
        <v>-3.9374608105011109E-3</v>
      </c>
      <c r="AD208" s="32"/>
    </row>
    <row r="209" spans="1:30" ht="14.25" customHeight="1" x14ac:dyDescent="0.2">
      <c r="A209" s="6">
        <f>Data!A208</f>
        <v>45260</v>
      </c>
      <c r="B209" s="39">
        <f>Data!B208</f>
        <v>-6.7913030817262935E-3</v>
      </c>
      <c r="C209" s="39">
        <f>Data!C208</f>
        <v>1.0694461987745847E-4</v>
      </c>
      <c r="D209" s="39">
        <f>Data!D208</f>
        <v>5.2065977573592321E-3</v>
      </c>
      <c r="E209" s="39">
        <f>Data!E208</f>
        <v>1.1612240251117761E-2</v>
      </c>
      <c r="F209" s="39">
        <f>Data!F208</f>
        <v>5.0034057907585687E-2</v>
      </c>
      <c r="G209" s="7"/>
      <c r="H209" s="39">
        <f>Data!G208</f>
        <v>-5.9158896483246124E-3</v>
      </c>
      <c r="AD209" s="32"/>
    </row>
    <row r="210" spans="1:30" ht="14.25" customHeight="1" x14ac:dyDescent="0.2">
      <c r="A210" s="6">
        <f>Data!A209</f>
        <v>45261</v>
      </c>
      <c r="B210" s="39">
        <f>Data!B209</f>
        <v>9.4646096667901705E-3</v>
      </c>
      <c r="C210" s="39">
        <f>Data!C209</f>
        <v>2.6836283889698897E-2</v>
      </c>
      <c r="D210" s="39">
        <f>Data!D209</f>
        <v>1.3608005580471419E-2</v>
      </c>
      <c r="E210" s="39">
        <f>Data!E209</f>
        <v>1.4338722214661277E-2</v>
      </c>
      <c r="F210" s="39">
        <f>Data!F209</f>
        <v>5.0420602306112602E-3</v>
      </c>
      <c r="G210" s="7"/>
      <c r="H210" s="39">
        <f>Data!G209</f>
        <v>5.2494096460543611E-3</v>
      </c>
      <c r="AD210" s="32"/>
    </row>
    <row r="211" spans="1:30" ht="14.25" customHeight="1" x14ac:dyDescent="0.2">
      <c r="A211" s="6">
        <f>Data!A210</f>
        <v>45264</v>
      </c>
      <c r="B211" s="39">
        <f>Data!B210</f>
        <v>-2.1063216742028792E-2</v>
      </c>
      <c r="C211" s="39">
        <f>Data!C210</f>
        <v>-2.3203686795820449E-2</v>
      </c>
      <c r="D211" s="39">
        <f>Data!D210</f>
        <v>-1.3328801143316013E-2</v>
      </c>
      <c r="E211" s="39">
        <f>Data!E210</f>
        <v>-9.1563468132816878E-3</v>
      </c>
      <c r="F211" s="39">
        <f>Data!F210</f>
        <v>-2.6384615173270019E-3</v>
      </c>
      <c r="G211" s="7"/>
      <c r="H211" s="39">
        <f>Data!G210</f>
        <v>1.9706146314975621E-4</v>
      </c>
      <c r="AD211" s="32"/>
    </row>
    <row r="212" spans="1:30" ht="14.25" customHeight="1" x14ac:dyDescent="0.2">
      <c r="A212" s="6">
        <f>Data!A211</f>
        <v>45265</v>
      </c>
      <c r="B212" s="39">
        <f>Data!B211</f>
        <v>5.6870593081072658E-3</v>
      </c>
      <c r="C212" s="39">
        <f>Data!C211</f>
        <v>2.2827824826458662E-2</v>
      </c>
      <c r="D212" s="39">
        <f>Data!D211</f>
        <v>-2.7228300824277915E-3</v>
      </c>
      <c r="E212" s="39">
        <f>Data!E211</f>
        <v>9.9860439972256753E-3</v>
      </c>
      <c r="F212" s="39">
        <f>Data!F211</f>
        <v>-3.8953327006019845E-3</v>
      </c>
      <c r="G212" s="7"/>
      <c r="H212" s="39">
        <f>Data!G211</f>
        <v>4.0297765567703144E-3</v>
      </c>
      <c r="AD212" s="32"/>
    </row>
    <row r="213" spans="1:30" ht="14.25" customHeight="1" x14ac:dyDescent="0.2">
      <c r="A213" s="6">
        <f>Data!A212</f>
        <v>45266</v>
      </c>
      <c r="B213" s="39">
        <f>Data!B212</f>
        <v>-1.0139335113480918E-2</v>
      </c>
      <c r="C213" s="39">
        <f>Data!C212</f>
        <v>-2.4020376731249377E-2</v>
      </c>
      <c r="D213" s="39">
        <f>Data!D212</f>
        <v>-1.366087675274422E-2</v>
      </c>
      <c r="E213" s="39">
        <f>Data!E212</f>
        <v>-5.8297832699496467E-3</v>
      </c>
      <c r="F213" s="39">
        <f>Data!F212</f>
        <v>6.0513289880609836E-3</v>
      </c>
      <c r="G213" s="7"/>
      <c r="H213" s="39">
        <f>Data!G212</f>
        <v>-7.6304004831030938E-3</v>
      </c>
      <c r="AD213" s="32"/>
    </row>
    <row r="214" spans="1:30" ht="14.25" customHeight="1" x14ac:dyDescent="0.2">
      <c r="A214" s="6">
        <f>Data!A213</f>
        <v>45267</v>
      </c>
      <c r="B214" s="39">
        <f>Data!B213</f>
        <v>-7.4123795251478464E-3</v>
      </c>
      <c r="C214" s="39">
        <f>Data!C213</f>
        <v>-1.9529588753897983E-2</v>
      </c>
      <c r="D214" s="39">
        <f>Data!D213</f>
        <v>-4.9455860737949667E-3</v>
      </c>
      <c r="E214" s="39">
        <f>Data!E213</f>
        <v>-8.8421590346247931E-3</v>
      </c>
      <c r="F214" s="39">
        <f>Data!F213</f>
        <v>1.2565113618149531E-3</v>
      </c>
      <c r="G214" s="7"/>
      <c r="H214" s="39">
        <f>Data!G213</f>
        <v>-4.2991531604420052E-3</v>
      </c>
      <c r="AD214" s="32"/>
    </row>
    <row r="215" spans="1:30" ht="14.25" customHeight="1" x14ac:dyDescent="0.2">
      <c r="A215" s="6">
        <f>Data!A214</f>
        <v>45268</v>
      </c>
      <c r="B215" s="39">
        <f>Data!B214</f>
        <v>1.2927361450658955E-2</v>
      </c>
      <c r="C215" s="39">
        <f>Data!C214</f>
        <v>1.8502944969068933E-2</v>
      </c>
      <c r="D215" s="39">
        <f>Data!D214</f>
        <v>1.6814267828318109E-2</v>
      </c>
      <c r="E215" s="39">
        <f>Data!E214</f>
        <v>7.8294709506876118E-3</v>
      </c>
      <c r="F215" s="39">
        <f>Data!F214</f>
        <v>1.0374752613166037E-3</v>
      </c>
      <c r="G215" s="7"/>
      <c r="H215" s="39">
        <f>Data!G214</f>
        <v>-3.8895653049221611E-3</v>
      </c>
      <c r="AD215" s="32"/>
    </row>
    <row r="216" spans="1:30" ht="14.25" customHeight="1" x14ac:dyDescent="0.2">
      <c r="A216" s="6">
        <f>Data!A215</f>
        <v>45271</v>
      </c>
      <c r="B216" s="39">
        <f>Data!B215</f>
        <v>-7.920147300139898E-3</v>
      </c>
      <c r="C216" s="39">
        <f>Data!C215</f>
        <v>-2.2090244371271266E-2</v>
      </c>
      <c r="D216" s="39">
        <f>Data!D215</f>
        <v>1.138737775533121E-2</v>
      </c>
      <c r="E216" s="39">
        <f>Data!E215</f>
        <v>-8.29522515362968E-3</v>
      </c>
      <c r="F216" s="39">
        <f>Data!F215</f>
        <v>-1.8908652054365645E-2</v>
      </c>
      <c r="G216" s="7"/>
      <c r="H216" s="39">
        <f>Data!G215</f>
        <v>-4.5672331558526411E-3</v>
      </c>
      <c r="AD216" s="32"/>
    </row>
    <row r="217" spans="1:30" ht="14.25" customHeight="1" x14ac:dyDescent="0.2">
      <c r="A217" s="6">
        <f>Data!A216</f>
        <v>45272</v>
      </c>
      <c r="B217" s="39">
        <f>Data!B216</f>
        <v>-1.6691489307994325E-2</v>
      </c>
      <c r="C217" s="39">
        <f>Data!C216</f>
        <v>-9.043787768205077E-3</v>
      </c>
      <c r="D217" s="39">
        <f>Data!D216</f>
        <v>-9.619839028307672E-3</v>
      </c>
      <c r="E217" s="39">
        <f>Data!E216</f>
        <v>2.6737539041289498E-5</v>
      </c>
      <c r="F217" s="39">
        <f>Data!F216</f>
        <v>1.2749181628014021E-2</v>
      </c>
      <c r="G217" s="7"/>
      <c r="H217" s="39">
        <f>Data!G216</f>
        <v>-1.379011833065995E-2</v>
      </c>
      <c r="AD217" s="32"/>
    </row>
    <row r="218" spans="1:30" ht="14.25" customHeight="1" x14ac:dyDescent="0.2">
      <c r="A218" s="6">
        <f>Data!A217</f>
        <v>45273</v>
      </c>
      <c r="B218" s="39">
        <f>Data!B217</f>
        <v>-7.5769849816190822E-4</v>
      </c>
      <c r="C218" s="39">
        <f>Data!C217</f>
        <v>-5.4483342471268216E-3</v>
      </c>
      <c r="D218" s="39">
        <f>Data!D217</f>
        <v>-4.914543166876182E-2</v>
      </c>
      <c r="E218" s="39">
        <f>Data!E217</f>
        <v>2.2544547139788786E-2</v>
      </c>
      <c r="F218" s="39">
        <f>Data!F217</f>
        <v>3.8511140794291783E-4</v>
      </c>
      <c r="G218" s="7"/>
      <c r="H218" s="39">
        <f>Data!G217</f>
        <v>-3.2093730074389424E-3</v>
      </c>
      <c r="AD218" s="32"/>
    </row>
    <row r="219" spans="1:30" ht="14.25" customHeight="1" x14ac:dyDescent="0.2">
      <c r="A219" s="6">
        <f>Data!A218</f>
        <v>45274</v>
      </c>
      <c r="B219" s="39">
        <f>Data!B218</f>
        <v>2.7257281170777804E-3</v>
      </c>
      <c r="C219" s="39">
        <f>Data!C218</f>
        <v>-1.1168550155118908E-2</v>
      </c>
      <c r="D219" s="39">
        <f>Data!D218</f>
        <v>-9.7590000825452938E-3</v>
      </c>
      <c r="E219" s="39">
        <f>Data!E218</f>
        <v>-1.3117312305143475E-2</v>
      </c>
      <c r="F219" s="39">
        <f>Data!F218</f>
        <v>2.4502610687300815E-3</v>
      </c>
      <c r="G219" s="7"/>
      <c r="H219" s="39">
        <f>Data!G218</f>
        <v>5.6778944158408957E-3</v>
      </c>
      <c r="AD219" s="32"/>
    </row>
    <row r="220" spans="1:30" ht="14.25" customHeight="1" x14ac:dyDescent="0.2">
      <c r="A220" s="6">
        <f>Data!A219</f>
        <v>45275</v>
      </c>
      <c r="B220" s="39">
        <f>Data!B219</f>
        <v>8.5033554713596533E-3</v>
      </c>
      <c r="C220" s="39">
        <f>Data!C219</f>
        <v>-2.4278983730157331E-2</v>
      </c>
      <c r="D220" s="39">
        <f>Data!D219</f>
        <v>5.6015700197238364E-3</v>
      </c>
      <c r="E220" s="39">
        <f>Data!E219</f>
        <v>-5.1789252098072038E-3</v>
      </c>
      <c r="F220" s="39">
        <f>Data!F219</f>
        <v>2.5920036910757067E-2</v>
      </c>
      <c r="G220" s="7"/>
      <c r="H220" s="39">
        <f>Data!G219</f>
        <v>-5.6250699361343123E-3</v>
      </c>
      <c r="AD220" s="32"/>
    </row>
    <row r="221" spans="1:30" ht="14.25" customHeight="1" x14ac:dyDescent="0.2">
      <c r="A221" s="6">
        <f>Data!A220</f>
        <v>45278</v>
      </c>
      <c r="B221" s="39">
        <f>Data!B220</f>
        <v>-5.3601664472927172E-3</v>
      </c>
      <c r="C221" s="39">
        <f>Data!C220</f>
        <v>9.4454142698236088E-3</v>
      </c>
      <c r="D221" s="39">
        <f>Data!D220</f>
        <v>-2.0390348140349575E-2</v>
      </c>
      <c r="E221" s="39">
        <f>Data!E220</f>
        <v>-1.6369676903846403E-3</v>
      </c>
      <c r="F221" s="39">
        <f>Data!F220</f>
        <v>-2.6654161563550213E-2</v>
      </c>
      <c r="G221" s="7"/>
      <c r="H221" s="39">
        <f>Data!G220</f>
        <v>-6.0808843653602472E-3</v>
      </c>
      <c r="AD221" s="32"/>
    </row>
    <row r="222" spans="1:30" ht="14.25" customHeight="1" x14ac:dyDescent="0.2">
      <c r="A222" s="6">
        <f>Data!A221</f>
        <v>45279</v>
      </c>
      <c r="B222" s="39">
        <f>Data!B221</f>
        <v>1.0713922913436272E-2</v>
      </c>
      <c r="C222" s="39">
        <f>Data!C221</f>
        <v>3.0098427000068866E-2</v>
      </c>
      <c r="D222" s="39">
        <f>Data!D221</f>
        <v>3.9188251150034152E-2</v>
      </c>
      <c r="E222" s="39">
        <f>Data!E221</f>
        <v>7.0728578719161618E-3</v>
      </c>
      <c r="F222" s="39">
        <f>Data!F221</f>
        <v>-1.5289560376790103E-2</v>
      </c>
      <c r="G222" s="7"/>
      <c r="H222" s="39">
        <f>Data!G221</f>
        <v>1.3857269933933625E-2</v>
      </c>
      <c r="AD222" s="32"/>
    </row>
    <row r="223" spans="1:30" ht="14.25" customHeight="1" x14ac:dyDescent="0.2">
      <c r="A223" s="6">
        <f>Data!A222</f>
        <v>45280</v>
      </c>
      <c r="B223" s="39">
        <f>Data!B222</f>
        <v>7.6994815203056545E-4</v>
      </c>
      <c r="C223" s="39">
        <f>Data!C222</f>
        <v>-1.8270269323136159E-2</v>
      </c>
      <c r="D223" s="39">
        <f>Data!D222</f>
        <v>-2.9780695273046477E-2</v>
      </c>
      <c r="E223" s="39">
        <f>Data!E222</f>
        <v>-7.8787276439307614E-3</v>
      </c>
      <c r="F223" s="39">
        <f>Data!F222</f>
        <v>-1.1870739678231396E-2</v>
      </c>
      <c r="G223" s="7"/>
      <c r="H223" s="39">
        <f>Data!G222</f>
        <v>-9.4819158270636698E-3</v>
      </c>
      <c r="AD223" s="32"/>
    </row>
    <row r="224" spans="1:30" ht="14.25" customHeight="1" x14ac:dyDescent="0.2">
      <c r="A224" s="6">
        <f>Data!A223</f>
        <v>45281</v>
      </c>
      <c r="B224" s="39">
        <f>Data!B223</f>
        <v>5.5474986584779081E-3</v>
      </c>
      <c r="C224" s="39">
        <f>Data!C223</f>
        <v>3.2659849348763365E-3</v>
      </c>
      <c r="D224" s="39">
        <f>Data!D223</f>
        <v>7.7014027504911211E-3</v>
      </c>
      <c r="E224" s="39">
        <f>Data!E223</f>
        <v>-2.7841140840150786E-3</v>
      </c>
      <c r="F224" s="39">
        <f>Data!F223</f>
        <v>-2.6006171532969051E-3</v>
      </c>
      <c r="G224" s="7"/>
      <c r="H224" s="39">
        <f>Data!G223</f>
        <v>-2.0096932005154618E-3</v>
      </c>
      <c r="AD224" s="32"/>
    </row>
    <row r="225" spans="1:30" ht="14.25" customHeight="1" x14ac:dyDescent="0.2">
      <c r="A225" s="6">
        <f>Data!A224</f>
        <v>45282</v>
      </c>
      <c r="B225" s="39">
        <f>Data!B224</f>
        <v>2.8409244987316982E-3</v>
      </c>
      <c r="C225" s="39">
        <f>Data!C224</f>
        <v>-9.1952101379122152E-3</v>
      </c>
      <c r="D225" s="39">
        <f>Data!D224</f>
        <v>-1.6116227579051151E-2</v>
      </c>
      <c r="E225" s="39">
        <f>Data!E224</f>
        <v>-2.1361792614937007E-4</v>
      </c>
      <c r="F225" s="39">
        <f>Data!F224</f>
        <v>1.5187558612806509E-3</v>
      </c>
      <c r="G225" s="7"/>
      <c r="H225" s="39">
        <f>Data!G224</f>
        <v>-4.222527236007946E-3</v>
      </c>
      <c r="AD225" s="32"/>
    </row>
    <row r="226" spans="1:30" ht="14.25" customHeight="1" x14ac:dyDescent="0.2">
      <c r="A226" s="6">
        <f>Data!A225</f>
        <v>45286</v>
      </c>
      <c r="B226" s="39">
        <f>Data!B225</f>
        <v>-5.1795388990482749E-4</v>
      </c>
      <c r="C226" s="39">
        <f>Data!C225</f>
        <v>-2.8003895671512798E-3</v>
      </c>
      <c r="D226" s="39">
        <f>Data!D225</f>
        <v>-1.8822404747812126E-2</v>
      </c>
      <c r="E226" s="39">
        <f>Data!E225</f>
        <v>1.5747530926734292E-3</v>
      </c>
      <c r="F226" s="39">
        <f>Data!F225</f>
        <v>1.2832501161511905E-3</v>
      </c>
      <c r="G226" s="7"/>
      <c r="H226" s="39">
        <f>Data!G225</f>
        <v>-1.8080858001651317E-3</v>
      </c>
      <c r="AD226" s="32"/>
    </row>
    <row r="227" spans="1:30" ht="14.25" customHeight="1" x14ac:dyDescent="0.2">
      <c r="A227" s="6">
        <f>Data!A226</f>
        <v>45287</v>
      </c>
      <c r="B227" s="39">
        <f>Data!B226</f>
        <v>-2.2262905169959002E-3</v>
      </c>
      <c r="C227" s="39">
        <f>Data!C226</f>
        <v>-2.1247505360064041E-3</v>
      </c>
      <c r="D227" s="39">
        <f>Data!D226</f>
        <v>3.1594281429052302E-2</v>
      </c>
      <c r="E227" s="39">
        <f>Data!E226</f>
        <v>-3.2346672477272412E-3</v>
      </c>
      <c r="F227" s="39">
        <f>Data!F226</f>
        <v>-8.2947235523982039E-3</v>
      </c>
      <c r="G227" s="7"/>
      <c r="H227" s="39">
        <f>Data!G226</f>
        <v>-3.7772973541514934E-4</v>
      </c>
      <c r="AD227" s="32"/>
    </row>
    <row r="228" spans="1:30" ht="14.25" customHeight="1" x14ac:dyDescent="0.2">
      <c r="A228" s="6">
        <f>Data!A227</f>
        <v>45288</v>
      </c>
      <c r="B228" s="39">
        <f>Data!B227</f>
        <v>5.4241295027985578E-3</v>
      </c>
      <c r="C228" s="39">
        <f>Data!C227</f>
        <v>0</v>
      </c>
      <c r="D228" s="39">
        <f>Data!D227</f>
        <v>1.856385626805826E-2</v>
      </c>
      <c r="E228" s="39">
        <f>Data!E227</f>
        <v>-2.0251812034353116E-3</v>
      </c>
      <c r="F228" s="39">
        <f>Data!F227</f>
        <v>-1.7075246153360975E-2</v>
      </c>
      <c r="G228" s="7"/>
      <c r="H228" s="39">
        <f>Data!G227</f>
        <v>2.8949715626718458E-3</v>
      </c>
      <c r="AD228" s="32"/>
    </row>
    <row r="229" spans="1:30" ht="14.25" customHeight="1" x14ac:dyDescent="0.2">
      <c r="A229" s="6">
        <f>Data!A228</f>
        <v>45289</v>
      </c>
      <c r="B229" s="39">
        <f>Data!B228</f>
        <v>3.5786630840838544E-2</v>
      </c>
      <c r="C229" s="39">
        <f>Data!C228</f>
        <v>2.7341399726704494E-2</v>
      </c>
      <c r="D229" s="39">
        <f>Data!D228</f>
        <v>2.4146008115682408E-4</v>
      </c>
      <c r="E229" s="39">
        <f>Data!E228</f>
        <v>1.3748574290668046E-2</v>
      </c>
      <c r="F229" s="39">
        <f>Data!F228</f>
        <v>2.907244654948858E-3</v>
      </c>
      <c r="G229" s="7"/>
      <c r="H229" s="39">
        <f>Data!G228</f>
        <v>5.5963560859075695E-3</v>
      </c>
      <c r="AD229" s="32"/>
    </row>
    <row r="230" spans="1:30" ht="14.25" customHeight="1" x14ac:dyDescent="0.2">
      <c r="A230" s="6">
        <f>Data!A229</f>
        <v>45293</v>
      </c>
      <c r="B230" s="39">
        <f>Data!B229</f>
        <v>7.4876050823507543E-3</v>
      </c>
      <c r="C230" s="39">
        <f>Data!C229</f>
        <v>1.2435623416063352E-2</v>
      </c>
      <c r="D230" s="39">
        <f>Data!D229</f>
        <v>4.0133648982639457E-2</v>
      </c>
      <c r="E230" s="39">
        <f>Data!E229</f>
        <v>7.2798825367366145E-4</v>
      </c>
      <c r="F230" s="39">
        <f>Data!F229</f>
        <v>2.0801077601399848E-2</v>
      </c>
      <c r="G230" s="7"/>
      <c r="H230" s="39">
        <f>Data!G229</f>
        <v>8.1666879276422778E-3</v>
      </c>
      <c r="AD230" s="32"/>
    </row>
    <row r="231" spans="1:30" ht="14.25" customHeight="1" x14ac:dyDescent="0.2">
      <c r="A231" s="6">
        <f>Data!A230</f>
        <v>45294</v>
      </c>
      <c r="B231" s="39">
        <f>Data!B230</f>
        <v>1.2700113975576735E-2</v>
      </c>
      <c r="C231" s="39">
        <f>Data!C230</f>
        <v>-9.0184973027875367E-3</v>
      </c>
      <c r="D231" s="39">
        <f>Data!D230</f>
        <v>2.1807674839266203E-3</v>
      </c>
      <c r="E231" s="39">
        <f>Data!E230</f>
        <v>7.1775605961539434E-3</v>
      </c>
      <c r="F231" s="39">
        <f>Data!F230</f>
        <v>-4.4925139111981195E-4</v>
      </c>
      <c r="G231" s="7"/>
      <c r="H231" s="39">
        <f>Data!G230</f>
        <v>3.2210797393508925E-3</v>
      </c>
      <c r="AD231" s="32"/>
    </row>
    <row r="232" spans="1:30" ht="14.25" customHeight="1" x14ac:dyDescent="0.2">
      <c r="A232" s="6">
        <f>Data!A231</f>
        <v>45295</v>
      </c>
      <c r="B232" s="39">
        <f>Data!B231</f>
        <v>4.0130338296292404E-3</v>
      </c>
      <c r="C232" s="39">
        <f>Data!C231</f>
        <v>-2.2896766007199483E-2</v>
      </c>
      <c r="D232" s="39">
        <f>Data!D231</f>
        <v>1.8492330220847761E-3</v>
      </c>
      <c r="E232" s="39">
        <f>Data!E231</f>
        <v>5.1639397447193758E-4</v>
      </c>
      <c r="F232" s="39">
        <f>Data!F231</f>
        <v>6.6868655502677023E-6</v>
      </c>
      <c r="G232" s="7"/>
      <c r="H232" s="39">
        <f>Data!G231</f>
        <v>-1.369658451826884E-3</v>
      </c>
      <c r="AD232" s="32"/>
    </row>
    <row r="233" spans="1:30" ht="14.25" customHeight="1" x14ac:dyDescent="0.2">
      <c r="A233" s="6">
        <f>Data!A232</f>
        <v>45296</v>
      </c>
      <c r="B233" s="39">
        <f>Data!B232</f>
        <v>-2.4174882267491926E-2</v>
      </c>
      <c r="C233" s="39">
        <f>Data!C232</f>
        <v>-6.4280970193125883E-2</v>
      </c>
      <c r="D233" s="39">
        <f>Data!D232</f>
        <v>-1.2463648733343534E-2</v>
      </c>
      <c r="E233" s="39">
        <f>Data!E232</f>
        <v>-1.8871521414004059E-2</v>
      </c>
      <c r="F233" s="39">
        <f>Data!F232</f>
        <v>1.2135885940763515E-2</v>
      </c>
      <c r="G233" s="7"/>
      <c r="H233" s="39">
        <f>Data!G232</f>
        <v>-1.4275929249472014E-2</v>
      </c>
      <c r="AD233" s="32"/>
    </row>
    <row r="234" spans="1:30" ht="14.25" customHeight="1" x14ac:dyDescent="0.2">
      <c r="A234" s="6">
        <f>Data!A233</f>
        <v>45299</v>
      </c>
      <c r="B234" s="39">
        <f>Data!B233</f>
        <v>2.2634134755704105E-3</v>
      </c>
      <c r="C234" s="39">
        <f>Data!C233</f>
        <v>-1.6975091397091777E-2</v>
      </c>
      <c r="D234" s="39">
        <f>Data!D233</f>
        <v>2.2832148340596593E-2</v>
      </c>
      <c r="E234" s="39">
        <f>Data!E233</f>
        <v>-2.9357788948956398E-3</v>
      </c>
      <c r="F234" s="39">
        <f>Data!F233</f>
        <v>-1.5864178224410462E-3</v>
      </c>
      <c r="G234" s="7"/>
      <c r="H234" s="39">
        <f>Data!G233</f>
        <v>1.517069091651096E-3</v>
      </c>
      <c r="AD234" s="32"/>
    </row>
    <row r="235" spans="1:30" ht="14.25" customHeight="1" x14ac:dyDescent="0.2">
      <c r="A235" s="6">
        <f>Data!A234</f>
        <v>45300</v>
      </c>
      <c r="B235" s="39">
        <f>Data!B234</f>
        <v>-5.6714000522383274E-3</v>
      </c>
      <c r="C235" s="39">
        <f>Data!C234</f>
        <v>-2.2769995207979083E-2</v>
      </c>
      <c r="D235" s="39">
        <f>Data!D234</f>
        <v>4.3411856044079777E-3</v>
      </c>
      <c r="E235" s="39">
        <f>Data!E234</f>
        <v>-1.8574150011529476E-2</v>
      </c>
      <c r="F235" s="39">
        <f>Data!F234</f>
        <v>3.0887894490995685E-3</v>
      </c>
      <c r="G235" s="7"/>
      <c r="H235" s="39">
        <f>Data!G234</f>
        <v>-5.6554253644865741E-3</v>
      </c>
      <c r="AD235" s="32"/>
    </row>
    <row r="236" spans="1:30" ht="14.25" customHeight="1" x14ac:dyDescent="0.2">
      <c r="A236" s="6">
        <f>Data!A235</f>
        <v>45301</v>
      </c>
      <c r="B236" s="39">
        <f>Data!B235</f>
        <v>3.2225468261178666E-3</v>
      </c>
      <c r="C236" s="39">
        <f>Data!C235</f>
        <v>-8.6843992640294153E-3</v>
      </c>
      <c r="D236" s="39">
        <f>Data!D235</f>
        <v>2.8725318212145679E-2</v>
      </c>
      <c r="E236" s="39">
        <f>Data!E235</f>
        <v>-4.8593569335446864E-3</v>
      </c>
      <c r="F236" s="39">
        <f>Data!F235</f>
        <v>-5.1670864411790312E-3</v>
      </c>
      <c r="G236" s="7"/>
      <c r="H236" s="39">
        <f>Data!G235</f>
        <v>4.4064126422965055E-4</v>
      </c>
      <c r="AD236" s="32"/>
    </row>
    <row r="237" spans="1:30" ht="14.25" customHeight="1" x14ac:dyDescent="0.2">
      <c r="A237" s="6">
        <f>Data!A236</f>
        <v>45302</v>
      </c>
      <c r="B237" s="39">
        <f>Data!B236</f>
        <v>-1.7781238596501667E-3</v>
      </c>
      <c r="C237" s="39">
        <f>Data!C236</f>
        <v>2.0429664354566484E-3</v>
      </c>
      <c r="D237" s="39">
        <f>Data!D236</f>
        <v>3.6660513877913449E-2</v>
      </c>
      <c r="E237" s="39">
        <f>Data!E236</f>
        <v>-9.9836100930296434E-3</v>
      </c>
      <c r="F237" s="39">
        <f>Data!F236</f>
        <v>-2.5379928876105056E-2</v>
      </c>
      <c r="G237" s="7"/>
      <c r="H237" s="39">
        <f>Data!G236</f>
        <v>-6.9274062316274413E-4</v>
      </c>
      <c r="AD237" s="32"/>
    </row>
    <row r="238" spans="1:30" ht="14.25" customHeight="1" x14ac:dyDescent="0.2">
      <c r="A238" s="6">
        <f>Data!A237</f>
        <v>45303</v>
      </c>
      <c r="B238" s="39">
        <f>Data!B237</f>
        <v>1.2317088127335184E-2</v>
      </c>
      <c r="C238" s="39">
        <f>Data!C237</f>
        <v>-3.0561198562363057E-2</v>
      </c>
      <c r="D238" s="39">
        <f>Data!D237</f>
        <v>-4.6598976867828377E-3</v>
      </c>
      <c r="E238" s="39">
        <f>Data!E237</f>
        <v>-4.6335315349099113E-3</v>
      </c>
      <c r="F238" s="39">
        <f>Data!F237</f>
        <v>4.0643924830821125E-3</v>
      </c>
      <c r="G238" s="7"/>
      <c r="H238" s="39">
        <f>Data!G237</f>
        <v>3.6712260336044769E-3</v>
      </c>
      <c r="AD238" s="32"/>
    </row>
    <row r="239" spans="1:30" ht="14.25" customHeight="1" x14ac:dyDescent="0.2">
      <c r="A239" s="6">
        <f>Data!A238</f>
        <v>45307</v>
      </c>
      <c r="B239" s="39">
        <f>Data!B238</f>
        <v>5.1735118125167782E-3</v>
      </c>
      <c r="C239" s="39">
        <f>Data!C238</f>
        <v>5.8351565378204446E-3</v>
      </c>
      <c r="D239" s="39">
        <f>Data!D238</f>
        <v>1.9826296760923994E-2</v>
      </c>
      <c r="E239" s="39">
        <f>Data!E238</f>
        <v>2.0498322252495435E-3</v>
      </c>
      <c r="F239" s="39">
        <f>Data!F238</f>
        <v>-2.0881352634480842E-3</v>
      </c>
      <c r="G239" s="7"/>
      <c r="H239" s="39">
        <f>Data!G238</f>
        <v>5.5586803084892271E-3</v>
      </c>
      <c r="AD239" s="32"/>
    </row>
    <row r="240" spans="1:30" ht="14.25" customHeight="1" x14ac:dyDescent="0.2">
      <c r="A240" s="6">
        <f>Data!A239</f>
        <v>45308</v>
      </c>
      <c r="B240" s="39">
        <f>Data!B239</f>
        <v>-3.2570682220247379E-2</v>
      </c>
      <c r="C240" s="39">
        <f>Data!C239</f>
        <v>-1.8803592055190353E-2</v>
      </c>
      <c r="D240" s="39">
        <f>Data!D239</f>
        <v>1.7026202500215193E-2</v>
      </c>
      <c r="E240" s="39">
        <f>Data!E239</f>
        <v>-1.1297388730075754E-2</v>
      </c>
      <c r="F240" s="39">
        <f>Data!F239</f>
        <v>-3.7668241898903457E-2</v>
      </c>
      <c r="G240" s="7"/>
      <c r="H240" s="39">
        <f>Data!G239</f>
        <v>-8.8928008638014186E-3</v>
      </c>
      <c r="AD240" s="32"/>
    </row>
    <row r="241" spans="1:30" ht="14.25" customHeight="1" x14ac:dyDescent="0.2">
      <c r="A241" s="6">
        <f>Data!A240</f>
        <v>45309</v>
      </c>
      <c r="B241" s="39">
        <f>Data!B240</f>
        <v>-1.5533016605709129E-2</v>
      </c>
      <c r="C241" s="39">
        <f>Data!C240</f>
        <v>-4.1746135688754536E-2</v>
      </c>
      <c r="D241" s="39">
        <f>Data!D240</f>
        <v>-1.4630781229214216E-3</v>
      </c>
      <c r="E241" s="39">
        <f>Data!E240</f>
        <v>-1.2186807984700549E-2</v>
      </c>
      <c r="F241" s="39">
        <f>Data!F240</f>
        <v>1.6186709929869952E-2</v>
      </c>
      <c r="G241" s="7"/>
      <c r="H241" s="39">
        <f>Data!G240</f>
        <v>-1.2466165343788329E-2</v>
      </c>
      <c r="AD241" s="32"/>
    </row>
    <row r="242" spans="1:30" ht="14.25" customHeight="1" x14ac:dyDescent="0.2">
      <c r="A242" s="6">
        <f>Data!A241</f>
        <v>45310</v>
      </c>
      <c r="B242" s="39">
        <f>Data!B241</f>
        <v>-1.2163296222210138E-2</v>
      </c>
      <c r="C242" s="39">
        <f>Data!C241</f>
        <v>-2.7399187675073364E-3</v>
      </c>
      <c r="D242" s="39">
        <f>Data!D241</f>
        <v>1.5976242839188949E-2</v>
      </c>
      <c r="E242" s="39">
        <f>Data!E241</f>
        <v>5.4180222478884075E-3</v>
      </c>
      <c r="F242" s="39">
        <f>Data!F241</f>
        <v>3.6615969878371932E-3</v>
      </c>
      <c r="G242" s="7"/>
      <c r="H242" s="39">
        <f>Data!G241</f>
        <v>-2.1143357892343785E-3</v>
      </c>
      <c r="AD242" s="32"/>
    </row>
    <row r="243" spans="1:30" ht="14.25" customHeight="1" x14ac:dyDescent="0.2">
      <c r="A243" s="6">
        <f>Data!A242</f>
        <v>45313</v>
      </c>
      <c r="B243" s="39">
        <f>Data!B242</f>
        <v>-6.6532260903256141E-3</v>
      </c>
      <c r="C243" s="39">
        <f>Data!C242</f>
        <v>-3.671173904123381E-3</v>
      </c>
      <c r="D243" s="39">
        <f>Data!D242</f>
        <v>-1.6283333099376684E-3</v>
      </c>
      <c r="E243" s="39">
        <f>Data!E242</f>
        <v>-6.0275502250245073E-3</v>
      </c>
      <c r="F243" s="39">
        <f>Data!F242</f>
        <v>-1.3467601324752073E-2</v>
      </c>
      <c r="G243" s="7"/>
      <c r="H243" s="39">
        <f>Data!G242</f>
        <v>-2.9164814665471133E-3</v>
      </c>
      <c r="AD243" s="32"/>
    </row>
    <row r="244" spans="1:30" ht="14.25" customHeight="1" x14ac:dyDescent="0.2">
      <c r="A244" s="6">
        <f>Data!A243</f>
        <v>45314</v>
      </c>
      <c r="B244" s="39">
        <f>Data!B243</f>
        <v>3.4839277814709014E-3</v>
      </c>
      <c r="C244" s="39">
        <f>Data!C243</f>
        <v>-2.4869332582945092E-2</v>
      </c>
      <c r="D244" s="39">
        <f>Data!D243</f>
        <v>6.2637324579884954E-3</v>
      </c>
      <c r="E244" s="39">
        <f>Data!E243</f>
        <v>-9.1752420532751743E-3</v>
      </c>
      <c r="F244" s="39">
        <f>Data!F243</f>
        <v>1.3794632166264172E-2</v>
      </c>
      <c r="G244" s="7"/>
      <c r="H244" s="39">
        <f>Data!G243</f>
        <v>-1.0931609462472155E-3</v>
      </c>
      <c r="AD244" s="32"/>
    </row>
    <row r="245" spans="1:30" ht="14.25" customHeight="1" x14ac:dyDescent="0.2">
      <c r="A245" s="6">
        <f>Data!A244</f>
        <v>45315</v>
      </c>
      <c r="B245" s="39">
        <f>Data!B244</f>
        <v>1.6966683804627632E-3</v>
      </c>
      <c r="C245" s="39">
        <f>Data!C244</f>
        <v>-4.1556468511101639E-3</v>
      </c>
      <c r="D245" s="39">
        <f>Data!D244</f>
        <v>0.12125293151852058</v>
      </c>
      <c r="E245" s="39">
        <f>Data!E244</f>
        <v>-5.7382676159492873E-3</v>
      </c>
      <c r="F245" s="39">
        <f>Data!F244</f>
        <v>-1.9356844481048265E-2</v>
      </c>
      <c r="G245" s="7"/>
      <c r="H245" s="39">
        <f>Data!G244</f>
        <v>-5.4388922689313458E-3</v>
      </c>
      <c r="AD245" s="32"/>
    </row>
    <row r="246" spans="1:30" ht="14.25" customHeight="1" x14ac:dyDescent="0.2">
      <c r="A246" s="6">
        <f>Data!A245</f>
        <v>45316</v>
      </c>
      <c r="B246" s="39">
        <f>Data!B245</f>
        <v>9.0127209044931853E-3</v>
      </c>
      <c r="C246" s="39">
        <f>Data!C245</f>
        <v>9.5103383184442659E-3</v>
      </c>
      <c r="D246" s="39">
        <f>Data!D245</f>
        <v>-3.3948145596337728E-3</v>
      </c>
      <c r="E246" s="39">
        <f>Data!E245</f>
        <v>2.3217378704489884E-3</v>
      </c>
      <c r="F246" s="39">
        <f>Data!F245</f>
        <v>-7.958817840289492E-4</v>
      </c>
      <c r="G246" s="7"/>
      <c r="H246" s="39">
        <f>Data!G245</f>
        <v>1.2704034614068067E-3</v>
      </c>
      <c r="AD246" s="32"/>
    </row>
    <row r="247" spans="1:30" ht="14.25" customHeight="1" x14ac:dyDescent="0.2">
      <c r="A247" s="6">
        <f>Data!A246</f>
        <v>45317</v>
      </c>
      <c r="B247" s="39">
        <f>Data!B246</f>
        <v>3.5859162621963685E-3</v>
      </c>
      <c r="C247" s="39">
        <f>Data!C246</f>
        <v>-2.3496298679347674E-2</v>
      </c>
      <c r="D247" s="39">
        <f>Data!D246</f>
        <v>-4.1909920873124125E-2</v>
      </c>
      <c r="E247" s="39">
        <f>Data!E246</f>
        <v>-1.4334186864900622E-2</v>
      </c>
      <c r="F247" s="39">
        <f>Data!F246</f>
        <v>1.2067000343326791E-3</v>
      </c>
      <c r="G247" s="7"/>
      <c r="H247" s="39">
        <f>Data!G246</f>
        <v>-7.9193799231088297E-3</v>
      </c>
      <c r="AD247" s="32"/>
    </row>
    <row r="248" spans="1:30" ht="14.25" customHeight="1" x14ac:dyDescent="0.2">
      <c r="A248" s="6">
        <f>Data!A247</f>
        <v>45320</v>
      </c>
      <c r="B248" s="39">
        <f>Data!B247</f>
        <v>1.9245830475060306E-2</v>
      </c>
      <c r="C248" s="39">
        <f>Data!C247</f>
        <v>-4.9467155707657567E-3</v>
      </c>
      <c r="D248" s="39">
        <f>Data!D247</f>
        <v>-3.4567800984521978E-3</v>
      </c>
      <c r="E248" s="39">
        <f>Data!E247</f>
        <v>2.7579932569609645E-3</v>
      </c>
      <c r="F248" s="39">
        <f>Data!F247</f>
        <v>1.2579594766382148E-2</v>
      </c>
      <c r="G248" s="7"/>
      <c r="H248" s="39">
        <f>Data!G247</f>
        <v>7.7345249762448697E-4</v>
      </c>
      <c r="AD248" s="32"/>
    </row>
    <row r="249" spans="1:30" ht="14.25" customHeight="1" x14ac:dyDescent="0.2">
      <c r="A249" s="6">
        <f>Data!A248</f>
        <v>45321</v>
      </c>
      <c r="B249" s="39">
        <f>Data!B248</f>
        <v>1.9357578895464099E-2</v>
      </c>
      <c r="C249" s="39">
        <f>Data!C248</f>
        <v>1.9864864750770442E-2</v>
      </c>
      <c r="D249" s="39">
        <f>Data!D248</f>
        <v>2.2443776239757338E-2</v>
      </c>
      <c r="E249" s="39">
        <f>Data!E248</f>
        <v>2.6946349905248215E-2</v>
      </c>
      <c r="F249" s="39">
        <f>Data!F248</f>
        <v>6.984500212693757E-3</v>
      </c>
      <c r="G249" s="7"/>
      <c r="H249" s="39">
        <f>Data!G248</f>
        <v>1.631732110093953E-2</v>
      </c>
      <c r="AD249" s="32"/>
    </row>
    <row r="250" spans="1:30" ht="14.25" customHeight="1" x14ac:dyDescent="0.2">
      <c r="A250" s="6">
        <f>Data!A249</f>
        <v>45322</v>
      </c>
      <c r="B250" s="39">
        <f>Data!B249</f>
        <v>-1.3340602386353758E-2</v>
      </c>
      <c r="C250" s="39">
        <f>Data!C249</f>
        <v>-2.4379539896970764E-2</v>
      </c>
      <c r="D250" s="39">
        <f>Data!D249</f>
        <v>-8.3827650097675066E-3</v>
      </c>
      <c r="E250" s="39">
        <f>Data!E249</f>
        <v>-1.559437648454865E-2</v>
      </c>
      <c r="F250" s="39">
        <f>Data!F249</f>
        <v>1.8900326707959571E-2</v>
      </c>
      <c r="G250" s="7"/>
      <c r="H250" s="39">
        <f>Data!G249</f>
        <v>-1.3088152200462375E-2</v>
      </c>
      <c r="AD250" s="32"/>
    </row>
    <row r="251" spans="1:30" ht="14.25" customHeight="1" x14ac:dyDescent="0.2">
      <c r="A251" s="6">
        <f>Data!A250</f>
        <v>45323</v>
      </c>
      <c r="B251" s="39">
        <f>Data!B250</f>
        <v>5.4050893427962871E-3</v>
      </c>
      <c r="C251" s="39">
        <f>Data!C250</f>
        <v>-4.9708783546455096E-2</v>
      </c>
      <c r="D251" s="39">
        <f>Data!D250</f>
        <v>5.0301651751025068E-3</v>
      </c>
      <c r="E251" s="39">
        <f>Data!E250</f>
        <v>-1.8425880475570682E-2</v>
      </c>
      <c r="F251" s="39">
        <f>Data!F250</f>
        <v>4.3359541598450612E-3</v>
      </c>
      <c r="G251" s="7"/>
      <c r="H251" s="39">
        <f>Data!G250</f>
        <v>-1.0527379136695509E-2</v>
      </c>
      <c r="AD251" s="32"/>
    </row>
    <row r="252" spans="1:30" ht="14.25" customHeight="1" x14ac:dyDescent="0.2">
      <c r="A252" s="6"/>
      <c r="AD252" s="32"/>
    </row>
    <row r="253" spans="1:30" ht="14.25" customHeight="1" x14ac:dyDescent="0.2">
      <c r="A253" s="6"/>
      <c r="AD253" s="32"/>
    </row>
    <row r="254" spans="1:30" ht="14.25" customHeight="1" x14ac:dyDescent="0.2">
      <c r="A254" s="6"/>
      <c r="AD254" s="32"/>
    </row>
    <row r="255" spans="1:30" ht="14.25" customHeight="1" x14ac:dyDescent="0.2">
      <c r="A255" s="6"/>
      <c r="AD255" s="32"/>
    </row>
    <row r="256" spans="1:30" ht="14.25" customHeight="1" x14ac:dyDescent="0.2">
      <c r="A256" s="6"/>
      <c r="AD256" s="32"/>
    </row>
    <row r="257" spans="1:30" ht="14.25" customHeight="1" x14ac:dyDescent="0.2">
      <c r="A257" s="6"/>
      <c r="AD257" s="32"/>
    </row>
    <row r="258" spans="1:30" ht="14.25" customHeight="1" x14ac:dyDescent="0.2">
      <c r="A258" s="6"/>
      <c r="AD258" s="32"/>
    </row>
    <row r="259" spans="1:30" ht="14.25" customHeight="1" x14ac:dyDescent="0.2">
      <c r="A259" s="6"/>
      <c r="AD259" s="32"/>
    </row>
    <row r="260" spans="1:30" ht="14.25" customHeight="1" x14ac:dyDescent="0.2">
      <c r="A260" s="6"/>
      <c r="AD260" s="32"/>
    </row>
    <row r="261" spans="1:30" ht="14.25" customHeight="1" x14ac:dyDescent="0.2">
      <c r="A261" s="6"/>
      <c r="AD261" s="32"/>
    </row>
    <row r="262" spans="1:30" ht="14.25" customHeight="1" x14ac:dyDescent="0.2">
      <c r="A262" s="6"/>
      <c r="AD262" s="32"/>
    </row>
    <row r="263" spans="1:30" ht="14.25" customHeight="1" x14ac:dyDescent="0.2">
      <c r="A263" s="6"/>
      <c r="AD263" s="32"/>
    </row>
    <row r="264" spans="1:30" ht="14.25" customHeight="1" x14ac:dyDescent="0.2">
      <c r="A264" s="6"/>
      <c r="AD264" s="32"/>
    </row>
    <row r="265" spans="1:30" ht="14.25" customHeight="1" x14ac:dyDescent="0.2">
      <c r="A265" s="6"/>
      <c r="AD265" s="32"/>
    </row>
    <row r="266" spans="1:30" ht="14.25" customHeight="1" x14ac:dyDescent="0.2">
      <c r="A266" s="6"/>
      <c r="AD266" s="32"/>
    </row>
    <row r="267" spans="1:30" ht="14.25" customHeight="1" x14ac:dyDescent="0.2">
      <c r="A267" s="6"/>
      <c r="AD267" s="32"/>
    </row>
    <row r="268" spans="1:30" ht="14.25" customHeight="1" x14ac:dyDescent="0.2">
      <c r="A268" s="6"/>
      <c r="AD268" s="32"/>
    </row>
    <row r="269" spans="1:30" ht="14.25" customHeight="1" x14ac:dyDescent="0.2">
      <c r="A269" s="6"/>
      <c r="AD269" s="32"/>
    </row>
    <row r="270" spans="1:30" ht="14.25" customHeight="1" x14ac:dyDescent="0.2">
      <c r="A270" s="6"/>
      <c r="AD270" s="32"/>
    </row>
    <row r="271" spans="1:30" ht="14.25" customHeight="1" x14ac:dyDescent="0.2">
      <c r="A271" s="6"/>
      <c r="AD271" s="32"/>
    </row>
    <row r="272" spans="1:30" ht="14.25" customHeight="1" x14ac:dyDescent="0.2">
      <c r="A272" s="6"/>
      <c r="AD272" s="32"/>
    </row>
    <row r="273" spans="1:30" ht="14.25" customHeight="1" x14ac:dyDescent="0.2">
      <c r="A273" s="6"/>
      <c r="AD273" s="32"/>
    </row>
    <row r="274" spans="1:30" ht="14.25" customHeight="1" x14ac:dyDescent="0.2">
      <c r="A274" s="6"/>
      <c r="AD274" s="32"/>
    </row>
    <row r="275" spans="1:30" ht="14.25" customHeight="1" x14ac:dyDescent="0.2">
      <c r="A275" s="6"/>
      <c r="AD275" s="32"/>
    </row>
    <row r="276" spans="1:30" ht="14.25" customHeight="1" x14ac:dyDescent="0.2">
      <c r="A276" s="6"/>
      <c r="AD276" s="32"/>
    </row>
    <row r="277" spans="1:30" ht="14.25" customHeight="1" x14ac:dyDescent="0.2">
      <c r="A277" s="6"/>
      <c r="AD277" s="32"/>
    </row>
    <row r="278" spans="1:30" ht="14.25" customHeight="1" x14ac:dyDescent="0.2">
      <c r="A278" s="6"/>
      <c r="AD278" s="32"/>
    </row>
    <row r="279" spans="1:30" ht="14.25" customHeight="1" x14ac:dyDescent="0.2">
      <c r="A279" s="6"/>
      <c r="AD279" s="32"/>
    </row>
    <row r="280" spans="1:30" ht="14.25" customHeight="1" x14ac:dyDescent="0.2">
      <c r="A280" s="6"/>
      <c r="AD280" s="32"/>
    </row>
    <row r="281" spans="1:30" ht="14.25" customHeight="1" x14ac:dyDescent="0.2">
      <c r="A281" s="6"/>
      <c r="AD281" s="32"/>
    </row>
    <row r="282" spans="1:30" ht="14.25" customHeight="1" x14ac:dyDescent="0.2">
      <c r="A282" s="6"/>
      <c r="AD282" s="32"/>
    </row>
    <row r="283" spans="1:30" ht="14.25" customHeight="1" x14ac:dyDescent="0.2">
      <c r="A283" s="6"/>
      <c r="AD283" s="32"/>
    </row>
    <row r="284" spans="1:30" ht="14.25" customHeight="1" x14ac:dyDescent="0.2">
      <c r="A284" s="6"/>
      <c r="AD284" s="32"/>
    </row>
    <row r="285" spans="1:30" ht="14.25" customHeight="1" x14ac:dyDescent="0.2">
      <c r="A285" s="6"/>
      <c r="AD285" s="32"/>
    </row>
    <row r="286" spans="1:30" ht="14.25" customHeight="1" x14ac:dyDescent="0.2">
      <c r="A286" s="6"/>
      <c r="AD286" s="32"/>
    </row>
    <row r="287" spans="1:30" ht="14.25" customHeight="1" x14ac:dyDescent="0.2">
      <c r="A287" s="6"/>
      <c r="AD287" s="32"/>
    </row>
    <row r="288" spans="1:30" ht="14.25" customHeight="1" x14ac:dyDescent="0.2">
      <c r="A288" s="6"/>
      <c r="AD288" s="32"/>
    </row>
    <row r="289" spans="1:30" ht="14.25" customHeight="1" x14ac:dyDescent="0.2">
      <c r="A289" s="6"/>
      <c r="AD289" s="32"/>
    </row>
    <row r="290" spans="1:30" ht="14.25" customHeight="1" x14ac:dyDescent="0.2">
      <c r="A290" s="6"/>
      <c r="AD290" s="32"/>
    </row>
    <row r="291" spans="1:30" ht="14.25" customHeight="1" x14ac:dyDescent="0.2">
      <c r="A291" s="6"/>
      <c r="AD291" s="32"/>
    </row>
    <row r="292" spans="1:30" ht="14.25" customHeight="1" x14ac:dyDescent="0.2">
      <c r="A292" s="6"/>
      <c r="AD292" s="32"/>
    </row>
    <row r="293" spans="1:30" ht="14.25" customHeight="1" x14ac:dyDescent="0.2">
      <c r="A293" s="6"/>
      <c r="AD293" s="32"/>
    </row>
    <row r="294" spans="1:30" ht="14.25" customHeight="1" x14ac:dyDescent="0.2">
      <c r="A294" s="6"/>
      <c r="AD294" s="32"/>
    </row>
    <row r="295" spans="1:30" ht="14.25" customHeight="1" x14ac:dyDescent="0.2">
      <c r="A295" s="6"/>
      <c r="AD295" s="32"/>
    </row>
    <row r="296" spans="1:30" ht="14.25" customHeight="1" x14ac:dyDescent="0.2">
      <c r="A296" s="6"/>
      <c r="AD296" s="32"/>
    </row>
    <row r="297" spans="1:30" ht="14.25" customHeight="1" x14ac:dyDescent="0.2">
      <c r="A297" s="6"/>
      <c r="AD297" s="32"/>
    </row>
    <row r="298" spans="1:30" ht="14.25" customHeight="1" x14ac:dyDescent="0.2">
      <c r="A298" s="6"/>
      <c r="AD298" s="32"/>
    </row>
    <row r="299" spans="1:30" ht="14.25" customHeight="1" x14ac:dyDescent="0.2">
      <c r="A299" s="6"/>
      <c r="AD299" s="32"/>
    </row>
    <row r="300" spans="1:30" ht="14.25" customHeight="1" x14ac:dyDescent="0.2">
      <c r="A300" s="6"/>
      <c r="AD300" s="32"/>
    </row>
    <row r="301" spans="1:30" ht="14.25" customHeight="1" x14ac:dyDescent="0.2">
      <c r="A301" s="6"/>
      <c r="AD301" s="32"/>
    </row>
    <row r="302" spans="1:30" ht="14.25" customHeight="1" x14ac:dyDescent="0.2">
      <c r="A302" s="6"/>
      <c r="AD302" s="32"/>
    </row>
    <row r="303" spans="1:30" ht="14.25" customHeight="1" x14ac:dyDescent="0.2">
      <c r="A303" s="6"/>
      <c r="AD303" s="32"/>
    </row>
    <row r="304" spans="1:30" ht="14.25" customHeight="1" x14ac:dyDescent="0.2">
      <c r="A304" s="6"/>
      <c r="AD304" s="32"/>
    </row>
    <row r="305" spans="1:30" ht="14.25" customHeight="1" x14ac:dyDescent="0.2">
      <c r="A305" s="6"/>
      <c r="AD305" s="32"/>
    </row>
    <row r="306" spans="1:30" ht="14.25" customHeight="1" x14ac:dyDescent="0.2">
      <c r="A306" s="6"/>
      <c r="AD306" s="32"/>
    </row>
    <row r="307" spans="1:30" ht="14.25" customHeight="1" x14ac:dyDescent="0.2">
      <c r="A307" s="6"/>
      <c r="AD307" s="32"/>
    </row>
    <row r="308" spans="1:30" ht="14.25" customHeight="1" x14ac:dyDescent="0.2">
      <c r="A308" s="6"/>
      <c r="AD308" s="32"/>
    </row>
    <row r="309" spans="1:30" ht="14.25" customHeight="1" x14ac:dyDescent="0.2">
      <c r="A309" s="6"/>
      <c r="AD309" s="32"/>
    </row>
    <row r="310" spans="1:30" ht="14.25" customHeight="1" x14ac:dyDescent="0.2">
      <c r="A310" s="6"/>
      <c r="AD310" s="32"/>
    </row>
    <row r="311" spans="1:30" ht="14.25" customHeight="1" x14ac:dyDescent="0.2">
      <c r="A311" s="6"/>
      <c r="AD311" s="32"/>
    </row>
    <row r="312" spans="1:30" ht="14.25" customHeight="1" x14ac:dyDescent="0.2">
      <c r="A312" s="6"/>
      <c r="AD312" s="32"/>
    </row>
    <row r="313" spans="1:30" ht="14.25" customHeight="1" x14ac:dyDescent="0.2">
      <c r="A313" s="6"/>
      <c r="AD313" s="32"/>
    </row>
    <row r="314" spans="1:30" ht="14.25" customHeight="1" x14ac:dyDescent="0.2">
      <c r="A314" s="6"/>
      <c r="AD314" s="32"/>
    </row>
    <row r="315" spans="1:30" ht="14.25" customHeight="1" x14ac:dyDescent="0.2">
      <c r="A315" s="6"/>
      <c r="AD315" s="32"/>
    </row>
    <row r="316" spans="1:30" ht="14.25" customHeight="1" x14ac:dyDescent="0.2">
      <c r="A316" s="6"/>
      <c r="AD316" s="32"/>
    </row>
    <row r="317" spans="1:30" ht="14.25" customHeight="1" x14ac:dyDescent="0.2">
      <c r="A317" s="6"/>
      <c r="AD317" s="32"/>
    </row>
    <row r="318" spans="1:30" ht="14.25" customHeight="1" x14ac:dyDescent="0.2">
      <c r="A318" s="6"/>
      <c r="AD318" s="32"/>
    </row>
    <row r="319" spans="1:30" ht="14.25" customHeight="1" x14ac:dyDescent="0.2">
      <c r="A319" s="6"/>
      <c r="AD319" s="32"/>
    </row>
    <row r="320" spans="1:30" ht="14.25" customHeight="1" x14ac:dyDescent="0.2">
      <c r="A320" s="6"/>
      <c r="AD320" s="32"/>
    </row>
    <row r="321" spans="1:30" ht="14.25" customHeight="1" x14ac:dyDescent="0.2">
      <c r="A321" s="6"/>
      <c r="AD321" s="32"/>
    </row>
    <row r="322" spans="1:30" ht="14.25" customHeight="1" x14ac:dyDescent="0.2">
      <c r="A322" s="6"/>
      <c r="AD322" s="32"/>
    </row>
    <row r="323" spans="1:30" ht="14.25" customHeight="1" x14ac:dyDescent="0.2">
      <c r="A323" s="6"/>
      <c r="AD323" s="32"/>
    </row>
    <row r="324" spans="1:30" ht="14.25" customHeight="1" x14ac:dyDescent="0.2">
      <c r="A324" s="6"/>
      <c r="AD324" s="32"/>
    </row>
    <row r="325" spans="1:30" ht="14.25" customHeight="1" x14ac:dyDescent="0.2">
      <c r="A325" s="6"/>
      <c r="AD325" s="32"/>
    </row>
    <row r="326" spans="1:30" ht="14.25" customHeight="1" x14ac:dyDescent="0.2">
      <c r="A326" s="6"/>
      <c r="AD326" s="32"/>
    </row>
    <row r="327" spans="1:30" ht="14.25" customHeight="1" x14ac:dyDescent="0.2">
      <c r="A327" s="6"/>
      <c r="AD327" s="32"/>
    </row>
    <row r="328" spans="1:30" ht="14.25" customHeight="1" x14ac:dyDescent="0.2">
      <c r="A328" s="6"/>
      <c r="AD328" s="32"/>
    </row>
    <row r="329" spans="1:30" ht="14.25" customHeight="1" x14ac:dyDescent="0.2">
      <c r="A329" s="6"/>
      <c r="AD329" s="32"/>
    </row>
    <row r="330" spans="1:30" ht="14.25" customHeight="1" x14ac:dyDescent="0.2">
      <c r="A330" s="6"/>
      <c r="AD330" s="32"/>
    </row>
    <row r="331" spans="1:30" ht="14.25" customHeight="1" x14ac:dyDescent="0.2">
      <c r="A331" s="6"/>
      <c r="AD331" s="32"/>
    </row>
    <row r="332" spans="1:30" ht="14.25" customHeight="1" x14ac:dyDescent="0.2">
      <c r="A332" s="6"/>
      <c r="AD332" s="32"/>
    </row>
    <row r="333" spans="1:30" ht="14.25" customHeight="1" x14ac:dyDescent="0.2">
      <c r="A333" s="6"/>
      <c r="AD333" s="32"/>
    </row>
    <row r="334" spans="1:30" ht="14.25" customHeight="1" x14ac:dyDescent="0.2">
      <c r="A334" s="6"/>
      <c r="AD334" s="32"/>
    </row>
    <row r="335" spans="1:30" ht="14.25" customHeight="1" x14ac:dyDescent="0.2">
      <c r="A335" s="6"/>
      <c r="AD335" s="32"/>
    </row>
    <row r="336" spans="1:30" ht="14.25" customHeight="1" x14ac:dyDescent="0.2">
      <c r="A336" s="6"/>
      <c r="AD336" s="32"/>
    </row>
    <row r="337" spans="1:30" ht="14.25" customHeight="1" x14ac:dyDescent="0.2">
      <c r="A337" s="6"/>
      <c r="AD337" s="32"/>
    </row>
    <row r="338" spans="1:30" ht="14.25" customHeight="1" x14ac:dyDescent="0.2">
      <c r="A338" s="6"/>
      <c r="AD338" s="32"/>
    </row>
    <row r="339" spans="1:30" ht="14.25" customHeight="1" x14ac:dyDescent="0.2">
      <c r="A339" s="6"/>
      <c r="AD339" s="32"/>
    </row>
    <row r="340" spans="1:30" ht="14.25" customHeight="1" x14ac:dyDescent="0.2">
      <c r="A340" s="6"/>
      <c r="AD340" s="32"/>
    </row>
    <row r="341" spans="1:30" ht="14.25" customHeight="1" x14ac:dyDescent="0.2">
      <c r="A341" s="6"/>
      <c r="AD341" s="32"/>
    </row>
    <row r="342" spans="1:30" ht="14.25" customHeight="1" x14ac:dyDescent="0.2">
      <c r="A342" s="6"/>
      <c r="AD342" s="32"/>
    </row>
    <row r="343" spans="1:30" ht="14.25" customHeight="1" x14ac:dyDescent="0.2">
      <c r="A343" s="6"/>
      <c r="AD343" s="32"/>
    </row>
    <row r="344" spans="1:30" ht="14.25" customHeight="1" x14ac:dyDescent="0.2">
      <c r="A344" s="6"/>
      <c r="AD344" s="32"/>
    </row>
    <row r="345" spans="1:30" ht="14.25" customHeight="1" x14ac:dyDescent="0.2">
      <c r="A345" s="6"/>
      <c r="AD345" s="32"/>
    </row>
    <row r="346" spans="1:30" ht="14.25" customHeight="1" x14ac:dyDescent="0.2">
      <c r="A346" s="6"/>
      <c r="AD346" s="32"/>
    </row>
    <row r="347" spans="1:30" ht="14.25" customHeight="1" x14ac:dyDescent="0.2">
      <c r="A347" s="6"/>
      <c r="AD347" s="32"/>
    </row>
    <row r="348" spans="1:30" ht="14.25" customHeight="1" x14ac:dyDescent="0.2">
      <c r="A348" s="6"/>
      <c r="AD348" s="32"/>
    </row>
    <row r="349" spans="1:30" ht="14.25" customHeight="1" x14ac:dyDescent="0.2">
      <c r="A349" s="6"/>
      <c r="AD349" s="32"/>
    </row>
    <row r="350" spans="1:30" ht="14.25" customHeight="1" x14ac:dyDescent="0.2">
      <c r="A350" s="6"/>
      <c r="AD350" s="32"/>
    </row>
    <row r="351" spans="1:30" ht="14.25" customHeight="1" x14ac:dyDescent="0.2">
      <c r="A351" s="6"/>
      <c r="AD351" s="32"/>
    </row>
    <row r="352" spans="1:30" ht="14.25" customHeight="1" x14ac:dyDescent="0.2">
      <c r="A352" s="6"/>
      <c r="AD352" s="32"/>
    </row>
    <row r="353" spans="1:30" ht="14.25" customHeight="1" x14ac:dyDescent="0.2">
      <c r="A353" s="6"/>
      <c r="AD353" s="32"/>
    </row>
    <row r="354" spans="1:30" ht="14.25" customHeight="1" x14ac:dyDescent="0.2">
      <c r="A354" s="6"/>
      <c r="AD354" s="32"/>
    </row>
    <row r="355" spans="1:30" ht="14.25" customHeight="1" x14ac:dyDescent="0.2">
      <c r="A355" s="6"/>
      <c r="AD355" s="32"/>
    </row>
    <row r="356" spans="1:30" ht="14.25" customHeight="1" x14ac:dyDescent="0.2">
      <c r="A356" s="6"/>
      <c r="AD356" s="32"/>
    </row>
    <row r="357" spans="1:30" ht="14.25" customHeight="1" x14ac:dyDescent="0.2">
      <c r="A357" s="6"/>
      <c r="AD357" s="32"/>
    </row>
    <row r="358" spans="1:30" ht="14.25" customHeight="1" x14ac:dyDescent="0.2">
      <c r="A358" s="6"/>
      <c r="AD358" s="32"/>
    </row>
    <row r="359" spans="1:30" ht="14.25" customHeight="1" x14ac:dyDescent="0.2">
      <c r="A359" s="6"/>
      <c r="AD359" s="32"/>
    </row>
    <row r="360" spans="1:30" ht="14.25" customHeight="1" x14ac:dyDescent="0.2">
      <c r="A360" s="6"/>
      <c r="AD360" s="32"/>
    </row>
    <row r="361" spans="1:30" ht="14.25" customHeight="1" x14ac:dyDescent="0.2">
      <c r="A361" s="6"/>
      <c r="AD361" s="32"/>
    </row>
    <row r="362" spans="1:30" ht="14.25" customHeight="1" x14ac:dyDescent="0.2">
      <c r="A362" s="6"/>
      <c r="AD362" s="32"/>
    </row>
    <row r="363" spans="1:30" ht="14.25" customHeight="1" x14ac:dyDescent="0.2">
      <c r="A363" s="6"/>
      <c r="AD363" s="32"/>
    </row>
    <row r="364" spans="1:30" ht="14.25" customHeight="1" x14ac:dyDescent="0.2">
      <c r="A364" s="6"/>
      <c r="AD364" s="32"/>
    </row>
    <row r="365" spans="1:30" ht="14.25" customHeight="1" x14ac:dyDescent="0.2">
      <c r="A365" s="6"/>
      <c r="AD365" s="32"/>
    </row>
    <row r="366" spans="1:30" ht="14.25" customHeight="1" x14ac:dyDescent="0.2">
      <c r="A366" s="6"/>
      <c r="AD366" s="32"/>
    </row>
    <row r="367" spans="1:30" ht="14.25" customHeight="1" x14ac:dyDescent="0.2">
      <c r="A367" s="6"/>
      <c r="AD367" s="32"/>
    </row>
    <row r="368" spans="1:30" ht="14.25" customHeight="1" x14ac:dyDescent="0.2">
      <c r="A368" s="6"/>
      <c r="AD368" s="32"/>
    </row>
    <row r="369" spans="1:30" ht="14.25" customHeight="1" x14ac:dyDescent="0.2">
      <c r="A369" s="6"/>
      <c r="AD369" s="32"/>
    </row>
    <row r="370" spans="1:30" ht="14.25" customHeight="1" x14ac:dyDescent="0.2">
      <c r="A370" s="6"/>
      <c r="AD370" s="32"/>
    </row>
    <row r="371" spans="1:30" ht="14.25" customHeight="1" x14ac:dyDescent="0.2">
      <c r="A371" s="6"/>
      <c r="AD371" s="32"/>
    </row>
    <row r="372" spans="1:30" ht="14.25" customHeight="1" x14ac:dyDescent="0.2">
      <c r="A372" s="6"/>
      <c r="AD372" s="32"/>
    </row>
    <row r="373" spans="1:30" ht="14.25" customHeight="1" x14ac:dyDescent="0.2">
      <c r="A373" s="6"/>
      <c r="AD373" s="32"/>
    </row>
    <row r="374" spans="1:30" ht="14.25" customHeight="1" x14ac:dyDescent="0.2">
      <c r="A374" s="6"/>
      <c r="AD374" s="32"/>
    </row>
    <row r="375" spans="1:30" ht="14.25" customHeight="1" x14ac:dyDescent="0.2">
      <c r="A375" s="6"/>
      <c r="AD375" s="32"/>
    </row>
    <row r="376" spans="1:30" ht="14.25" customHeight="1" x14ac:dyDescent="0.2">
      <c r="A376" s="6"/>
      <c r="AD376" s="32"/>
    </row>
    <row r="377" spans="1:30" ht="14.25" customHeight="1" x14ac:dyDescent="0.2">
      <c r="A377" s="6"/>
      <c r="AD377" s="32"/>
    </row>
    <row r="378" spans="1:30" ht="14.25" customHeight="1" x14ac:dyDescent="0.2">
      <c r="A378" s="6"/>
      <c r="AD378" s="32"/>
    </row>
    <row r="379" spans="1:30" ht="14.25" customHeight="1" x14ac:dyDescent="0.2">
      <c r="A379" s="6"/>
      <c r="AD379" s="32"/>
    </row>
    <row r="380" spans="1:30" ht="14.25" customHeight="1" x14ac:dyDescent="0.2">
      <c r="A380" s="6"/>
      <c r="AD380" s="32"/>
    </row>
    <row r="381" spans="1:30" ht="14.25" customHeight="1" x14ac:dyDescent="0.2">
      <c r="A381" s="6"/>
      <c r="AD381" s="32"/>
    </row>
    <row r="382" spans="1:30" ht="14.25" customHeight="1" x14ac:dyDescent="0.2">
      <c r="A382" s="6"/>
      <c r="AD382" s="32"/>
    </row>
    <row r="383" spans="1:30" ht="14.25" customHeight="1" x14ac:dyDescent="0.2">
      <c r="A383" s="6"/>
      <c r="AD383" s="32"/>
    </row>
    <row r="384" spans="1:30" ht="14.25" customHeight="1" x14ac:dyDescent="0.2">
      <c r="A384" s="6"/>
      <c r="AD384" s="32"/>
    </row>
    <row r="385" spans="1:30" ht="14.25" customHeight="1" x14ac:dyDescent="0.2">
      <c r="A385" s="6"/>
      <c r="AD385" s="32"/>
    </row>
    <row r="386" spans="1:30" ht="14.25" customHeight="1" x14ac:dyDescent="0.2">
      <c r="A386" s="6"/>
      <c r="AD386" s="32"/>
    </row>
    <row r="387" spans="1:30" ht="14.25" customHeight="1" x14ac:dyDescent="0.2">
      <c r="A387" s="6"/>
      <c r="AD387" s="32"/>
    </row>
    <row r="388" spans="1:30" ht="14.25" customHeight="1" x14ac:dyDescent="0.2">
      <c r="A388" s="6"/>
      <c r="AD388" s="32"/>
    </row>
    <row r="389" spans="1:30" ht="14.25" customHeight="1" x14ac:dyDescent="0.2">
      <c r="A389" s="6"/>
      <c r="AD389" s="32"/>
    </row>
    <row r="390" spans="1:30" ht="14.25" customHeight="1" x14ac:dyDescent="0.2">
      <c r="A390" s="6"/>
      <c r="AD390" s="32"/>
    </row>
    <row r="391" spans="1:30" ht="14.25" customHeight="1" x14ac:dyDescent="0.2">
      <c r="A391" s="6"/>
      <c r="AD391" s="32"/>
    </row>
    <row r="392" spans="1:30" ht="14.25" customHeight="1" x14ac:dyDescent="0.2">
      <c r="A392" s="6"/>
      <c r="AD392" s="32"/>
    </row>
    <row r="393" spans="1:30" ht="14.25" customHeight="1" x14ac:dyDescent="0.2">
      <c r="A393" s="6"/>
      <c r="AD393" s="32"/>
    </row>
    <row r="394" spans="1:30" ht="14.25" customHeight="1" x14ac:dyDescent="0.2">
      <c r="A394" s="6"/>
      <c r="AD394" s="32"/>
    </row>
    <row r="395" spans="1:30" ht="14.25" customHeight="1" x14ac:dyDescent="0.2">
      <c r="A395" s="6"/>
      <c r="AD395" s="32"/>
    </row>
    <row r="396" spans="1:30" ht="14.25" customHeight="1" x14ac:dyDescent="0.2">
      <c r="A396" s="6"/>
      <c r="AD396" s="32"/>
    </row>
    <row r="397" spans="1:30" ht="14.25" customHeight="1" x14ac:dyDescent="0.2">
      <c r="A397" s="6"/>
      <c r="AD397" s="32"/>
    </row>
    <row r="398" spans="1:30" ht="14.25" customHeight="1" x14ac:dyDescent="0.2">
      <c r="A398" s="6"/>
      <c r="AD398" s="32"/>
    </row>
    <row r="399" spans="1:30" ht="14.25" customHeight="1" x14ac:dyDescent="0.2">
      <c r="A399" s="6"/>
      <c r="AD399" s="32"/>
    </row>
    <row r="400" spans="1:30" ht="14.25" customHeight="1" x14ac:dyDescent="0.2">
      <c r="A400" s="6"/>
      <c r="AD400" s="32"/>
    </row>
    <row r="401" spans="1:30" ht="14.25" customHeight="1" x14ac:dyDescent="0.2">
      <c r="A401" s="6"/>
      <c r="AD401" s="32"/>
    </row>
    <row r="402" spans="1:30" ht="14.25" customHeight="1" x14ac:dyDescent="0.2">
      <c r="A402" s="6"/>
      <c r="AD402" s="32"/>
    </row>
    <row r="403" spans="1:30" ht="14.25" customHeight="1" x14ac:dyDescent="0.2">
      <c r="A403" s="6"/>
      <c r="AD403" s="32"/>
    </row>
    <row r="404" spans="1:30" ht="14.25" customHeight="1" x14ac:dyDescent="0.2">
      <c r="A404" s="6"/>
      <c r="AD404" s="32"/>
    </row>
    <row r="405" spans="1:30" ht="14.25" customHeight="1" x14ac:dyDescent="0.2">
      <c r="A405" s="6"/>
      <c r="AD405" s="32"/>
    </row>
    <row r="406" spans="1:30" ht="14.25" customHeight="1" x14ac:dyDescent="0.2">
      <c r="A406" s="6"/>
      <c r="AD406" s="32"/>
    </row>
    <row r="407" spans="1:30" ht="14.25" customHeight="1" x14ac:dyDescent="0.2">
      <c r="A407" s="6"/>
      <c r="AD407" s="32"/>
    </row>
    <row r="408" spans="1:30" ht="14.25" customHeight="1" x14ac:dyDescent="0.2">
      <c r="A408" s="6"/>
      <c r="AD408" s="32"/>
    </row>
    <row r="409" spans="1:30" ht="14.25" customHeight="1" x14ac:dyDescent="0.2">
      <c r="A409" s="6"/>
      <c r="AD409" s="32"/>
    </row>
    <row r="410" spans="1:30" ht="14.25" customHeight="1" x14ac:dyDescent="0.2">
      <c r="A410" s="6"/>
      <c r="AD410" s="32"/>
    </row>
    <row r="411" spans="1:30" ht="14.25" customHeight="1" x14ac:dyDescent="0.2">
      <c r="A411" s="6"/>
      <c r="AD411" s="32"/>
    </row>
    <row r="412" spans="1:30" ht="14.25" customHeight="1" x14ac:dyDescent="0.2">
      <c r="A412" s="6"/>
      <c r="AD412" s="32"/>
    </row>
    <row r="413" spans="1:30" ht="14.25" customHeight="1" x14ac:dyDescent="0.2">
      <c r="A413" s="6"/>
      <c r="AD413" s="32"/>
    </row>
    <row r="414" spans="1:30" ht="14.25" customHeight="1" x14ac:dyDescent="0.2">
      <c r="A414" s="6"/>
      <c r="AD414" s="32"/>
    </row>
    <row r="415" spans="1:30" ht="14.25" customHeight="1" x14ac:dyDescent="0.2">
      <c r="A415" s="6"/>
      <c r="AD415" s="32"/>
    </row>
    <row r="416" spans="1:30" ht="14.25" customHeight="1" x14ac:dyDescent="0.2">
      <c r="A416" s="6"/>
      <c r="AD416" s="32"/>
    </row>
    <row r="417" spans="1:30" ht="14.25" customHeight="1" x14ac:dyDescent="0.2">
      <c r="A417" s="6"/>
      <c r="AD417" s="32"/>
    </row>
    <row r="418" spans="1:30" ht="14.25" customHeight="1" x14ac:dyDescent="0.2">
      <c r="A418" s="6"/>
      <c r="AD418" s="32"/>
    </row>
    <row r="419" spans="1:30" ht="14.25" customHeight="1" x14ac:dyDescent="0.2">
      <c r="A419" s="6"/>
      <c r="AD419" s="32"/>
    </row>
    <row r="420" spans="1:30" ht="14.25" customHeight="1" x14ac:dyDescent="0.2">
      <c r="A420" s="6"/>
      <c r="AD420" s="32"/>
    </row>
    <row r="421" spans="1:30" ht="14.25" customHeight="1" x14ac:dyDescent="0.2">
      <c r="A421" s="6"/>
      <c r="AD421" s="32"/>
    </row>
    <row r="422" spans="1:30" ht="14.25" customHeight="1" x14ac:dyDescent="0.2">
      <c r="A422" s="6"/>
      <c r="AD422" s="32"/>
    </row>
    <row r="423" spans="1:30" ht="14.25" customHeight="1" x14ac:dyDescent="0.2">
      <c r="A423" s="6"/>
      <c r="AD423" s="32"/>
    </row>
    <row r="424" spans="1:30" ht="14.25" customHeight="1" x14ac:dyDescent="0.2">
      <c r="A424" s="6"/>
      <c r="AD424" s="32"/>
    </row>
    <row r="425" spans="1:30" ht="14.25" customHeight="1" x14ac:dyDescent="0.2">
      <c r="A425" s="6"/>
      <c r="AD425" s="32"/>
    </row>
    <row r="426" spans="1:30" ht="14.25" customHeight="1" x14ac:dyDescent="0.2">
      <c r="A426" s="6"/>
      <c r="AD426" s="32"/>
    </row>
    <row r="427" spans="1:30" ht="14.25" customHeight="1" x14ac:dyDescent="0.2">
      <c r="A427" s="6"/>
      <c r="AD427" s="32"/>
    </row>
    <row r="428" spans="1:30" ht="14.25" customHeight="1" x14ac:dyDescent="0.2">
      <c r="A428" s="6"/>
      <c r="AD428" s="32"/>
    </row>
    <row r="429" spans="1:30" ht="14.25" customHeight="1" x14ac:dyDescent="0.2">
      <c r="A429" s="6"/>
      <c r="AD429" s="32"/>
    </row>
    <row r="430" spans="1:30" ht="14.25" customHeight="1" x14ac:dyDescent="0.2">
      <c r="A430" s="6"/>
      <c r="AD430" s="32"/>
    </row>
    <row r="431" spans="1:30" ht="14.25" customHeight="1" x14ac:dyDescent="0.2">
      <c r="A431" s="6"/>
      <c r="AD431" s="32"/>
    </row>
    <row r="432" spans="1:30" ht="14.25" customHeight="1" x14ac:dyDescent="0.2">
      <c r="A432" s="6"/>
      <c r="AD432" s="32"/>
    </row>
    <row r="433" spans="1:30" ht="14.25" customHeight="1" x14ac:dyDescent="0.2">
      <c r="A433" s="6"/>
      <c r="AD433" s="32"/>
    </row>
    <row r="434" spans="1:30" ht="14.25" customHeight="1" x14ac:dyDescent="0.2">
      <c r="A434" s="6"/>
      <c r="AD434" s="32"/>
    </row>
    <row r="435" spans="1:30" ht="14.25" customHeight="1" x14ac:dyDescent="0.2">
      <c r="A435" s="6"/>
      <c r="AD435" s="32"/>
    </row>
    <row r="436" spans="1:30" ht="14.25" customHeight="1" x14ac:dyDescent="0.2">
      <c r="A436" s="6"/>
      <c r="AD436" s="32"/>
    </row>
    <row r="437" spans="1:30" ht="14.25" customHeight="1" x14ac:dyDescent="0.2">
      <c r="A437" s="6"/>
      <c r="AD437" s="32"/>
    </row>
    <row r="438" spans="1:30" ht="14.25" customHeight="1" x14ac:dyDescent="0.2">
      <c r="A438" s="6"/>
      <c r="AD438" s="32"/>
    </row>
    <row r="439" spans="1:30" ht="14.25" customHeight="1" x14ac:dyDescent="0.2">
      <c r="A439" s="6"/>
      <c r="AD439" s="32"/>
    </row>
    <row r="440" spans="1:30" ht="14.25" customHeight="1" x14ac:dyDescent="0.2">
      <c r="A440" s="6"/>
      <c r="AD440" s="32"/>
    </row>
    <row r="441" spans="1:30" ht="14.25" customHeight="1" x14ac:dyDescent="0.2">
      <c r="A441" s="6"/>
      <c r="AD441" s="32"/>
    </row>
    <row r="442" spans="1:30" ht="14.25" customHeight="1" x14ac:dyDescent="0.2">
      <c r="A442" s="6"/>
      <c r="AD442" s="32"/>
    </row>
    <row r="443" spans="1:30" ht="14.25" customHeight="1" x14ac:dyDescent="0.2">
      <c r="A443" s="6"/>
      <c r="AD443" s="32"/>
    </row>
    <row r="444" spans="1:30" ht="14.25" customHeight="1" x14ac:dyDescent="0.2">
      <c r="A444" s="6"/>
      <c r="AD444" s="32"/>
    </row>
    <row r="445" spans="1:30" ht="14.25" customHeight="1" x14ac:dyDescent="0.2">
      <c r="A445" s="6"/>
      <c r="AD445" s="32"/>
    </row>
    <row r="446" spans="1:30" ht="14.25" customHeight="1" x14ac:dyDescent="0.2">
      <c r="A446" s="6"/>
      <c r="AD446" s="32"/>
    </row>
    <row r="447" spans="1:30" ht="14.25" customHeight="1" x14ac:dyDescent="0.2">
      <c r="A447" s="6"/>
      <c r="AD447" s="32"/>
    </row>
    <row r="448" spans="1:30" ht="14.25" customHeight="1" x14ac:dyDescent="0.2">
      <c r="A448" s="6"/>
      <c r="AD448" s="32"/>
    </row>
    <row r="449" spans="1:30" ht="14.25" customHeight="1" x14ac:dyDescent="0.2">
      <c r="A449" s="6"/>
      <c r="AD449" s="32"/>
    </row>
    <row r="450" spans="1:30" ht="14.25" customHeight="1" x14ac:dyDescent="0.2">
      <c r="A450" s="6"/>
      <c r="AD450" s="32"/>
    </row>
    <row r="451" spans="1:30" ht="14.25" customHeight="1" x14ac:dyDescent="0.2">
      <c r="A451" s="6"/>
      <c r="AD451" s="32"/>
    </row>
    <row r="452" spans="1:30" ht="14.25" customHeight="1" x14ac:dyDescent="0.2">
      <c r="A452" s="6"/>
      <c r="AD452" s="32"/>
    </row>
    <row r="453" spans="1:30" ht="14.25" customHeight="1" x14ac:dyDescent="0.2">
      <c r="A453" s="6"/>
      <c r="AD453" s="32"/>
    </row>
    <row r="454" spans="1:30" ht="14.25" customHeight="1" x14ac:dyDescent="0.2">
      <c r="A454" s="6"/>
      <c r="AD454" s="32"/>
    </row>
    <row r="455" spans="1:30" ht="14.25" customHeight="1" x14ac:dyDescent="0.2">
      <c r="A455" s="6"/>
      <c r="AD455" s="32"/>
    </row>
    <row r="456" spans="1:30" ht="14.25" customHeight="1" x14ac:dyDescent="0.2">
      <c r="A456" s="6"/>
      <c r="AD456" s="32"/>
    </row>
    <row r="457" spans="1:30" ht="14.25" customHeight="1" x14ac:dyDescent="0.2">
      <c r="A457" s="6"/>
      <c r="AD457" s="32"/>
    </row>
    <row r="458" spans="1:30" ht="14.25" customHeight="1" x14ac:dyDescent="0.2">
      <c r="A458" s="6"/>
      <c r="AD458" s="32"/>
    </row>
    <row r="459" spans="1:30" ht="14.25" customHeight="1" x14ac:dyDescent="0.2">
      <c r="A459" s="6"/>
      <c r="AD459" s="32"/>
    </row>
    <row r="460" spans="1:30" ht="14.25" customHeight="1" x14ac:dyDescent="0.2">
      <c r="A460" s="6"/>
      <c r="AD460" s="32"/>
    </row>
    <row r="461" spans="1:30" ht="14.25" customHeight="1" x14ac:dyDescent="0.2">
      <c r="A461" s="6"/>
      <c r="AD461" s="32"/>
    </row>
    <row r="462" spans="1:30" ht="14.25" customHeight="1" x14ac:dyDescent="0.2">
      <c r="A462" s="6"/>
      <c r="AD462" s="32"/>
    </row>
    <row r="463" spans="1:30" ht="14.25" customHeight="1" x14ac:dyDescent="0.2">
      <c r="A463" s="6"/>
      <c r="AD463" s="32"/>
    </row>
    <row r="464" spans="1:30" ht="14.25" customHeight="1" x14ac:dyDescent="0.2">
      <c r="A464" s="6"/>
      <c r="AD464" s="32"/>
    </row>
    <row r="465" spans="1:30" ht="14.25" customHeight="1" x14ac:dyDescent="0.2">
      <c r="A465" s="6"/>
      <c r="AD465" s="32"/>
    </row>
    <row r="466" spans="1:30" ht="14.25" customHeight="1" x14ac:dyDescent="0.2">
      <c r="A466" s="6"/>
      <c r="AD466" s="32"/>
    </row>
    <row r="467" spans="1:30" ht="14.25" customHeight="1" x14ac:dyDescent="0.2">
      <c r="A467" s="6"/>
      <c r="AD467" s="32"/>
    </row>
    <row r="468" spans="1:30" ht="14.25" customHeight="1" x14ac:dyDescent="0.2">
      <c r="A468" s="6"/>
      <c r="AD468" s="32"/>
    </row>
    <row r="469" spans="1:30" ht="14.25" customHeight="1" x14ac:dyDescent="0.2">
      <c r="A469" s="6"/>
      <c r="AD469" s="32"/>
    </row>
    <row r="470" spans="1:30" ht="14.25" customHeight="1" x14ac:dyDescent="0.2">
      <c r="A470" s="6"/>
      <c r="AD470" s="32"/>
    </row>
    <row r="471" spans="1:30" ht="14.25" customHeight="1" x14ac:dyDescent="0.2">
      <c r="A471" s="6"/>
      <c r="AD471" s="32"/>
    </row>
    <row r="472" spans="1:30" ht="14.25" customHeight="1" x14ac:dyDescent="0.2">
      <c r="A472" s="6"/>
      <c r="AD472" s="32"/>
    </row>
    <row r="473" spans="1:30" ht="14.25" customHeight="1" x14ac:dyDescent="0.2">
      <c r="A473" s="6"/>
      <c r="AD473" s="32"/>
    </row>
    <row r="474" spans="1:30" ht="14.25" customHeight="1" x14ac:dyDescent="0.2">
      <c r="A474" s="6"/>
      <c r="AD474" s="32"/>
    </row>
    <row r="475" spans="1:30" ht="14.25" customHeight="1" x14ac:dyDescent="0.2">
      <c r="A475" s="6"/>
      <c r="AD475" s="32"/>
    </row>
    <row r="476" spans="1:30" ht="14.25" customHeight="1" x14ac:dyDescent="0.2">
      <c r="A476" s="6"/>
      <c r="AD476" s="32"/>
    </row>
    <row r="477" spans="1:30" ht="14.25" customHeight="1" x14ac:dyDescent="0.2">
      <c r="A477" s="6"/>
      <c r="AD477" s="32"/>
    </row>
    <row r="478" spans="1:30" ht="14.25" customHeight="1" x14ac:dyDescent="0.2">
      <c r="A478" s="6"/>
      <c r="AD478" s="32"/>
    </row>
    <row r="479" spans="1:30" ht="14.25" customHeight="1" x14ac:dyDescent="0.2">
      <c r="A479" s="6"/>
      <c r="AD479" s="32"/>
    </row>
    <row r="480" spans="1:30" ht="14.25" customHeight="1" x14ac:dyDescent="0.2">
      <c r="A480" s="6"/>
      <c r="AD480" s="32"/>
    </row>
    <row r="481" spans="1:30" ht="14.25" customHeight="1" x14ac:dyDescent="0.2">
      <c r="A481" s="6"/>
      <c r="AD481" s="32"/>
    </row>
    <row r="482" spans="1:30" ht="14.25" customHeight="1" x14ac:dyDescent="0.2">
      <c r="A482" s="6"/>
      <c r="AD482" s="32"/>
    </row>
    <row r="483" spans="1:30" ht="14.25" customHeight="1" x14ac:dyDescent="0.2">
      <c r="A483" s="6"/>
      <c r="AD483" s="32"/>
    </row>
    <row r="484" spans="1:30" ht="14.25" customHeight="1" x14ac:dyDescent="0.2">
      <c r="A484" s="6"/>
      <c r="AD484" s="32"/>
    </row>
    <row r="485" spans="1:30" ht="14.25" customHeight="1" x14ac:dyDescent="0.2">
      <c r="A485" s="6"/>
      <c r="AD485" s="32"/>
    </row>
    <row r="486" spans="1:30" ht="14.25" customHeight="1" x14ac:dyDescent="0.2">
      <c r="A486" s="6"/>
      <c r="AD486" s="32"/>
    </row>
    <row r="487" spans="1:30" ht="14.25" customHeight="1" x14ac:dyDescent="0.2">
      <c r="A487" s="6"/>
      <c r="AD487" s="32"/>
    </row>
    <row r="488" spans="1:30" ht="14.25" customHeight="1" x14ac:dyDescent="0.2">
      <c r="A488" s="6"/>
      <c r="AD488" s="32"/>
    </row>
    <row r="489" spans="1:30" ht="14.25" customHeight="1" x14ac:dyDescent="0.2">
      <c r="A489" s="6"/>
      <c r="AD489" s="32"/>
    </row>
    <row r="490" spans="1:30" ht="14.25" customHeight="1" x14ac:dyDescent="0.2">
      <c r="A490" s="6"/>
      <c r="AD490" s="32"/>
    </row>
    <row r="491" spans="1:30" ht="14.25" customHeight="1" x14ac:dyDescent="0.2">
      <c r="A491" s="6"/>
      <c r="AD491" s="32"/>
    </row>
    <row r="492" spans="1:30" ht="14.25" customHeight="1" x14ac:dyDescent="0.2">
      <c r="A492" s="6"/>
      <c r="AD492" s="32"/>
    </row>
    <row r="493" spans="1:30" ht="14.25" customHeight="1" x14ac:dyDescent="0.2">
      <c r="A493" s="6"/>
      <c r="AD493" s="32"/>
    </row>
    <row r="494" spans="1:30" ht="14.25" customHeight="1" x14ac:dyDescent="0.2">
      <c r="A494" s="6"/>
      <c r="AD494" s="32"/>
    </row>
    <row r="495" spans="1:30" ht="14.25" customHeight="1" x14ac:dyDescent="0.2">
      <c r="A495" s="6"/>
      <c r="AD495" s="32"/>
    </row>
    <row r="496" spans="1:30" ht="14.25" customHeight="1" x14ac:dyDescent="0.2">
      <c r="A496" s="6"/>
      <c r="AD496" s="32"/>
    </row>
    <row r="497" spans="1:30" ht="14.25" customHeight="1" x14ac:dyDescent="0.2">
      <c r="A497" s="6"/>
      <c r="AD497" s="32"/>
    </row>
    <row r="498" spans="1:30" ht="14.25" customHeight="1" x14ac:dyDescent="0.2">
      <c r="A498" s="6"/>
      <c r="AD498" s="32"/>
    </row>
    <row r="499" spans="1:30" ht="14.25" customHeight="1" x14ac:dyDescent="0.2">
      <c r="A499" s="6"/>
      <c r="AD499" s="32"/>
    </row>
    <row r="500" spans="1:30" ht="14.25" customHeight="1" x14ac:dyDescent="0.2">
      <c r="A500" s="6"/>
      <c r="AD500" s="32"/>
    </row>
    <row r="501" spans="1:30" ht="14.25" customHeight="1" x14ac:dyDescent="0.2">
      <c r="A501" s="6"/>
      <c r="AD501" s="32"/>
    </row>
    <row r="502" spans="1:30" ht="14.25" customHeight="1" x14ac:dyDescent="0.2">
      <c r="A502" s="6"/>
      <c r="AD502" s="32"/>
    </row>
    <row r="503" spans="1:30" ht="14.25" customHeight="1" x14ac:dyDescent="0.2">
      <c r="A503" s="6"/>
      <c r="AD503" s="32"/>
    </row>
    <row r="504" spans="1:30" ht="14.25" customHeight="1" x14ac:dyDescent="0.2">
      <c r="A504" s="6"/>
      <c r="AD504" s="32"/>
    </row>
    <row r="505" spans="1:30" ht="14.25" customHeight="1" x14ac:dyDescent="0.2">
      <c r="A505" s="6"/>
      <c r="AD505" s="32"/>
    </row>
    <row r="506" spans="1:30" ht="14.25" customHeight="1" x14ac:dyDescent="0.2">
      <c r="A506" s="6"/>
      <c r="AD506" s="32"/>
    </row>
    <row r="507" spans="1:30" ht="14.25" customHeight="1" x14ac:dyDescent="0.2">
      <c r="A507" s="6"/>
      <c r="AD507" s="32"/>
    </row>
    <row r="508" spans="1:30" ht="14.25" customHeight="1" x14ac:dyDescent="0.2">
      <c r="A508" s="6"/>
      <c r="AD508" s="32"/>
    </row>
    <row r="509" spans="1:30" ht="14.25" customHeight="1" x14ac:dyDescent="0.2">
      <c r="A509" s="6"/>
      <c r="AD509" s="32"/>
    </row>
    <row r="510" spans="1:30" ht="14.25" customHeight="1" x14ac:dyDescent="0.2">
      <c r="A510" s="6"/>
      <c r="AD510" s="32"/>
    </row>
    <row r="511" spans="1:30" ht="14.25" customHeight="1" x14ac:dyDescent="0.2">
      <c r="A511" s="6"/>
      <c r="AD511" s="32"/>
    </row>
    <row r="512" spans="1:30" ht="14.25" customHeight="1" x14ac:dyDescent="0.2">
      <c r="A512" s="6"/>
      <c r="AD512" s="32"/>
    </row>
    <row r="513" spans="1:30" ht="14.25" customHeight="1" x14ac:dyDescent="0.2">
      <c r="A513" s="6"/>
      <c r="AD513" s="32"/>
    </row>
    <row r="514" spans="1:30" ht="14.25" customHeight="1" x14ac:dyDescent="0.2">
      <c r="A514" s="6"/>
      <c r="AD514" s="32"/>
    </row>
    <row r="515" spans="1:30" ht="14.25" customHeight="1" x14ac:dyDescent="0.2">
      <c r="A515" s="6"/>
      <c r="AD515" s="32"/>
    </row>
    <row r="516" spans="1:30" ht="14.25" customHeight="1" x14ac:dyDescent="0.2">
      <c r="A516" s="6"/>
      <c r="AD516" s="32"/>
    </row>
    <row r="517" spans="1:30" ht="14.25" customHeight="1" x14ac:dyDescent="0.2">
      <c r="A517" s="6"/>
      <c r="AD517" s="32"/>
    </row>
    <row r="518" spans="1:30" ht="14.25" customHeight="1" x14ac:dyDescent="0.2">
      <c r="A518" s="6"/>
      <c r="AD518" s="32"/>
    </row>
    <row r="519" spans="1:30" ht="14.25" customHeight="1" x14ac:dyDescent="0.2">
      <c r="A519" s="6"/>
      <c r="AD519" s="32"/>
    </row>
    <row r="520" spans="1:30" ht="14.25" customHeight="1" x14ac:dyDescent="0.2">
      <c r="A520" s="6"/>
      <c r="AD520" s="32"/>
    </row>
    <row r="521" spans="1:30" ht="14.25" customHeight="1" x14ac:dyDescent="0.2">
      <c r="A521" s="6"/>
      <c r="AD521" s="32"/>
    </row>
    <row r="522" spans="1:30" ht="14.25" customHeight="1" x14ac:dyDescent="0.2">
      <c r="A522" s="6"/>
      <c r="AD522" s="32"/>
    </row>
    <row r="523" spans="1:30" ht="14.25" customHeight="1" x14ac:dyDescent="0.2">
      <c r="A523" s="6"/>
      <c r="AD523" s="32"/>
    </row>
    <row r="524" spans="1:30" ht="14.25" customHeight="1" x14ac:dyDescent="0.2">
      <c r="A524" s="6"/>
      <c r="AD524" s="32"/>
    </row>
    <row r="525" spans="1:30" ht="14.25" customHeight="1" x14ac:dyDescent="0.2">
      <c r="A525" s="6"/>
      <c r="AD525" s="32"/>
    </row>
    <row r="526" spans="1:30" ht="14.25" customHeight="1" x14ac:dyDescent="0.2">
      <c r="A526" s="6"/>
      <c r="AD526" s="32"/>
    </row>
    <row r="527" spans="1:30" ht="14.25" customHeight="1" x14ac:dyDescent="0.2">
      <c r="A527" s="6"/>
      <c r="AD527" s="32"/>
    </row>
    <row r="528" spans="1:30" ht="14.25" customHeight="1" x14ac:dyDescent="0.2">
      <c r="A528" s="6"/>
      <c r="AD528" s="32"/>
    </row>
    <row r="529" spans="1:30" ht="14.25" customHeight="1" x14ac:dyDescent="0.2">
      <c r="A529" s="6"/>
      <c r="AD529" s="32"/>
    </row>
    <row r="530" spans="1:30" ht="14.25" customHeight="1" x14ac:dyDescent="0.2">
      <c r="A530" s="6"/>
      <c r="AD530" s="32"/>
    </row>
    <row r="531" spans="1:30" ht="14.25" customHeight="1" x14ac:dyDescent="0.2">
      <c r="A531" s="6"/>
      <c r="AD531" s="32"/>
    </row>
    <row r="532" spans="1:30" ht="14.25" customHeight="1" x14ac:dyDescent="0.2">
      <c r="A532" s="6"/>
      <c r="AD532" s="32"/>
    </row>
    <row r="533" spans="1:30" ht="14.25" customHeight="1" x14ac:dyDescent="0.2">
      <c r="A533" s="6"/>
      <c r="AD533" s="32"/>
    </row>
    <row r="534" spans="1:30" ht="14.25" customHeight="1" x14ac:dyDescent="0.2">
      <c r="A534" s="6"/>
      <c r="AD534" s="32"/>
    </row>
    <row r="535" spans="1:30" ht="14.25" customHeight="1" x14ac:dyDescent="0.2">
      <c r="A535" s="6"/>
      <c r="AD535" s="32"/>
    </row>
    <row r="536" spans="1:30" ht="14.25" customHeight="1" x14ac:dyDescent="0.2">
      <c r="A536" s="6"/>
      <c r="AD536" s="32"/>
    </row>
    <row r="537" spans="1:30" ht="14.25" customHeight="1" x14ac:dyDescent="0.2">
      <c r="A537" s="6"/>
      <c r="AD537" s="32"/>
    </row>
    <row r="538" spans="1:30" ht="14.25" customHeight="1" x14ac:dyDescent="0.2">
      <c r="A538" s="6"/>
      <c r="AD538" s="32"/>
    </row>
    <row r="539" spans="1:30" ht="14.25" customHeight="1" x14ac:dyDescent="0.2">
      <c r="A539" s="6"/>
      <c r="AD539" s="32"/>
    </row>
    <row r="540" spans="1:30" ht="14.25" customHeight="1" x14ac:dyDescent="0.2">
      <c r="A540" s="6"/>
      <c r="AD540" s="32"/>
    </row>
    <row r="541" spans="1:30" ht="14.25" customHeight="1" x14ac:dyDescent="0.2">
      <c r="A541" s="6"/>
      <c r="AD541" s="32"/>
    </row>
    <row r="542" spans="1:30" ht="14.25" customHeight="1" x14ac:dyDescent="0.2">
      <c r="A542" s="6"/>
      <c r="AD542" s="32"/>
    </row>
    <row r="543" spans="1:30" ht="14.25" customHeight="1" x14ac:dyDescent="0.2">
      <c r="A543" s="6"/>
      <c r="AD543" s="32"/>
    </row>
    <row r="544" spans="1:30" ht="14.25" customHeight="1" x14ac:dyDescent="0.2">
      <c r="A544" s="6"/>
      <c r="AD544" s="32"/>
    </row>
    <row r="545" spans="1:30" ht="14.25" customHeight="1" x14ac:dyDescent="0.2">
      <c r="A545" s="6"/>
      <c r="AD545" s="32"/>
    </row>
    <row r="546" spans="1:30" ht="14.25" customHeight="1" x14ac:dyDescent="0.2">
      <c r="A546" s="6"/>
      <c r="AD546" s="32"/>
    </row>
    <row r="547" spans="1:30" ht="14.25" customHeight="1" x14ac:dyDescent="0.2">
      <c r="A547" s="6"/>
      <c r="AD547" s="32"/>
    </row>
    <row r="548" spans="1:30" ht="14.25" customHeight="1" x14ac:dyDescent="0.2">
      <c r="A548" s="6"/>
      <c r="AD548" s="32"/>
    </row>
    <row r="549" spans="1:30" ht="14.25" customHeight="1" x14ac:dyDescent="0.2">
      <c r="A549" s="6"/>
      <c r="AD549" s="32"/>
    </row>
    <row r="550" spans="1:30" ht="14.25" customHeight="1" x14ac:dyDescent="0.2">
      <c r="A550" s="6"/>
      <c r="AD550" s="32"/>
    </row>
    <row r="551" spans="1:30" ht="14.25" customHeight="1" x14ac:dyDescent="0.2">
      <c r="A551" s="6"/>
      <c r="AD551" s="32"/>
    </row>
    <row r="552" spans="1:30" ht="14.25" customHeight="1" x14ac:dyDescent="0.2">
      <c r="A552" s="6"/>
      <c r="AD552" s="32"/>
    </row>
    <row r="553" spans="1:30" ht="14.25" customHeight="1" x14ac:dyDescent="0.2">
      <c r="A553" s="6"/>
      <c r="AD553" s="32"/>
    </row>
    <row r="554" spans="1:30" ht="14.25" customHeight="1" x14ac:dyDescent="0.2">
      <c r="A554" s="6"/>
      <c r="AD554" s="32"/>
    </row>
    <row r="555" spans="1:30" ht="14.25" customHeight="1" x14ac:dyDescent="0.2">
      <c r="A555" s="6"/>
      <c r="AD555" s="32"/>
    </row>
    <row r="556" spans="1:30" ht="14.25" customHeight="1" x14ac:dyDescent="0.2">
      <c r="A556" s="6"/>
      <c r="AD556" s="32"/>
    </row>
    <row r="557" spans="1:30" ht="14.25" customHeight="1" x14ac:dyDescent="0.2">
      <c r="A557" s="6"/>
      <c r="AD557" s="32"/>
    </row>
    <row r="558" spans="1:30" ht="14.25" customHeight="1" x14ac:dyDescent="0.2">
      <c r="A558" s="6"/>
      <c r="AD558" s="32"/>
    </row>
    <row r="559" spans="1:30" ht="14.25" customHeight="1" x14ac:dyDescent="0.2">
      <c r="A559" s="6"/>
      <c r="AD559" s="32"/>
    </row>
    <row r="560" spans="1:30" ht="14.25" customHeight="1" x14ac:dyDescent="0.2">
      <c r="A560" s="6"/>
      <c r="AD560" s="32"/>
    </row>
    <row r="561" spans="1:30" ht="14.25" customHeight="1" x14ac:dyDescent="0.2">
      <c r="A561" s="6"/>
      <c r="AD561" s="32"/>
    </row>
    <row r="562" spans="1:30" ht="14.25" customHeight="1" x14ac:dyDescent="0.2">
      <c r="A562" s="6"/>
      <c r="AD562" s="32"/>
    </row>
    <row r="563" spans="1:30" ht="14.25" customHeight="1" x14ac:dyDescent="0.2">
      <c r="A563" s="6"/>
      <c r="AD563" s="32"/>
    </row>
    <row r="564" spans="1:30" ht="14.25" customHeight="1" x14ac:dyDescent="0.2">
      <c r="A564" s="6"/>
      <c r="AD564" s="32"/>
    </row>
    <row r="565" spans="1:30" ht="14.25" customHeight="1" x14ac:dyDescent="0.2">
      <c r="A565" s="6"/>
      <c r="AD565" s="32"/>
    </row>
    <row r="566" spans="1:30" ht="14.25" customHeight="1" x14ac:dyDescent="0.2">
      <c r="A566" s="6"/>
      <c r="AD566" s="32"/>
    </row>
    <row r="567" spans="1:30" ht="14.25" customHeight="1" x14ac:dyDescent="0.2">
      <c r="A567" s="6"/>
      <c r="AD567" s="32"/>
    </row>
    <row r="568" spans="1:30" ht="14.25" customHeight="1" x14ac:dyDescent="0.2">
      <c r="A568" s="6"/>
      <c r="AD568" s="32"/>
    </row>
    <row r="569" spans="1:30" ht="14.25" customHeight="1" x14ac:dyDescent="0.2">
      <c r="A569" s="6"/>
      <c r="AD569" s="32"/>
    </row>
    <row r="570" spans="1:30" ht="14.25" customHeight="1" x14ac:dyDescent="0.2">
      <c r="A570" s="6"/>
      <c r="AD570" s="32"/>
    </row>
    <row r="571" spans="1:30" ht="14.25" customHeight="1" x14ac:dyDescent="0.2">
      <c r="A571" s="6"/>
      <c r="AD571" s="32"/>
    </row>
    <row r="572" spans="1:30" ht="14.25" customHeight="1" x14ac:dyDescent="0.2">
      <c r="A572" s="6"/>
      <c r="AD572" s="32"/>
    </row>
    <row r="573" spans="1:30" ht="14.25" customHeight="1" x14ac:dyDescent="0.2">
      <c r="A573" s="6"/>
      <c r="AD573" s="32"/>
    </row>
    <row r="574" spans="1:30" ht="14.25" customHeight="1" x14ac:dyDescent="0.2">
      <c r="A574" s="6"/>
      <c r="AD574" s="32"/>
    </row>
    <row r="575" spans="1:30" ht="14.25" customHeight="1" x14ac:dyDescent="0.2">
      <c r="A575" s="6"/>
      <c r="AD575" s="32"/>
    </row>
    <row r="576" spans="1:30" ht="14.25" customHeight="1" x14ac:dyDescent="0.2">
      <c r="A576" s="6"/>
      <c r="AD576" s="32"/>
    </row>
    <row r="577" spans="1:30" ht="14.25" customHeight="1" x14ac:dyDescent="0.2">
      <c r="A577" s="6"/>
      <c r="AD577" s="32"/>
    </row>
    <row r="578" spans="1:30" ht="14.25" customHeight="1" x14ac:dyDescent="0.2">
      <c r="A578" s="6"/>
      <c r="AD578" s="32"/>
    </row>
    <row r="579" spans="1:30" ht="14.25" customHeight="1" x14ac:dyDescent="0.2">
      <c r="A579" s="6"/>
      <c r="AD579" s="32"/>
    </row>
    <row r="580" spans="1:30" ht="14.25" customHeight="1" x14ac:dyDescent="0.2">
      <c r="A580" s="6"/>
      <c r="AD580" s="32"/>
    </row>
    <row r="581" spans="1:30" ht="14.25" customHeight="1" x14ac:dyDescent="0.2">
      <c r="A581" s="6"/>
      <c r="AD581" s="32"/>
    </row>
    <row r="582" spans="1:30" ht="14.25" customHeight="1" x14ac:dyDescent="0.2">
      <c r="A582" s="6"/>
      <c r="AD582" s="32"/>
    </row>
    <row r="583" spans="1:30" ht="14.25" customHeight="1" x14ac:dyDescent="0.2">
      <c r="A583" s="6"/>
      <c r="AD583" s="32"/>
    </row>
    <row r="584" spans="1:30" ht="14.25" customHeight="1" x14ac:dyDescent="0.2">
      <c r="A584" s="6"/>
      <c r="AD584" s="32"/>
    </row>
    <row r="585" spans="1:30" ht="14.25" customHeight="1" x14ac:dyDescent="0.2">
      <c r="A585" s="6"/>
      <c r="AD585" s="32"/>
    </row>
    <row r="586" spans="1:30" ht="14.25" customHeight="1" x14ac:dyDescent="0.2">
      <c r="A586" s="6"/>
      <c r="AD586" s="32"/>
    </row>
    <row r="587" spans="1:30" ht="14.25" customHeight="1" x14ac:dyDescent="0.2">
      <c r="A587" s="6"/>
      <c r="AD587" s="32"/>
    </row>
    <row r="588" spans="1:30" ht="14.25" customHeight="1" x14ac:dyDescent="0.2">
      <c r="A588" s="6"/>
      <c r="AD588" s="32"/>
    </row>
    <row r="589" spans="1:30" ht="14.25" customHeight="1" x14ac:dyDescent="0.2">
      <c r="A589" s="6"/>
      <c r="AD589" s="32"/>
    </row>
    <row r="590" spans="1:30" ht="14.25" customHeight="1" x14ac:dyDescent="0.2">
      <c r="A590" s="6"/>
      <c r="AD590" s="32"/>
    </row>
    <row r="591" spans="1:30" ht="14.25" customHeight="1" x14ac:dyDescent="0.2">
      <c r="A591" s="6"/>
      <c r="AD591" s="32"/>
    </row>
    <row r="592" spans="1:30" ht="14.25" customHeight="1" x14ac:dyDescent="0.2">
      <c r="A592" s="6"/>
      <c r="AD592" s="32"/>
    </row>
    <row r="593" spans="1:30" ht="14.25" customHeight="1" x14ac:dyDescent="0.2">
      <c r="A593" s="6"/>
      <c r="AD593" s="32"/>
    </row>
    <row r="594" spans="1:30" ht="14.25" customHeight="1" x14ac:dyDescent="0.2">
      <c r="A594" s="6"/>
      <c r="AD594" s="32"/>
    </row>
    <row r="595" spans="1:30" ht="14.25" customHeight="1" x14ac:dyDescent="0.2">
      <c r="A595" s="6"/>
      <c r="AD595" s="32"/>
    </row>
    <row r="596" spans="1:30" ht="14.25" customHeight="1" x14ac:dyDescent="0.2">
      <c r="A596" s="6"/>
      <c r="AD596" s="32"/>
    </row>
    <row r="597" spans="1:30" ht="14.25" customHeight="1" x14ac:dyDescent="0.2">
      <c r="A597" s="6"/>
      <c r="AD597" s="32"/>
    </row>
    <row r="598" spans="1:30" ht="14.25" customHeight="1" x14ac:dyDescent="0.2">
      <c r="A598" s="6"/>
      <c r="AD598" s="32"/>
    </row>
    <row r="599" spans="1:30" ht="14.25" customHeight="1" x14ac:dyDescent="0.2">
      <c r="A599" s="6"/>
      <c r="AD599" s="32"/>
    </row>
    <row r="600" spans="1:30" ht="14.25" customHeight="1" x14ac:dyDescent="0.2">
      <c r="A600" s="6"/>
      <c r="AD600" s="32"/>
    </row>
    <row r="601" spans="1:30" ht="14.25" customHeight="1" x14ac:dyDescent="0.2">
      <c r="A601" s="6"/>
      <c r="AD601" s="32"/>
    </row>
    <row r="602" spans="1:30" ht="14.25" customHeight="1" x14ac:dyDescent="0.2">
      <c r="A602" s="6"/>
      <c r="AD602" s="32"/>
    </row>
    <row r="603" spans="1:30" ht="14.25" customHeight="1" x14ac:dyDescent="0.2">
      <c r="A603" s="6"/>
      <c r="AD603" s="32"/>
    </row>
    <row r="604" spans="1:30" ht="14.25" customHeight="1" x14ac:dyDescent="0.2">
      <c r="A604" s="6"/>
      <c r="AD604" s="32"/>
    </row>
    <row r="605" spans="1:30" ht="14.25" customHeight="1" x14ac:dyDescent="0.2">
      <c r="A605" s="6"/>
      <c r="AD605" s="32"/>
    </row>
    <row r="606" spans="1:30" ht="14.25" customHeight="1" x14ac:dyDescent="0.2">
      <c r="A606" s="6"/>
      <c r="AD606" s="32"/>
    </row>
    <row r="607" spans="1:30" ht="14.25" customHeight="1" x14ac:dyDescent="0.2">
      <c r="A607" s="6"/>
      <c r="AD607" s="32"/>
    </row>
    <row r="608" spans="1:30" ht="14.25" customHeight="1" x14ac:dyDescent="0.2">
      <c r="A608" s="6"/>
      <c r="AD608" s="32"/>
    </row>
    <row r="609" spans="1:30" ht="14.25" customHeight="1" x14ac:dyDescent="0.2">
      <c r="A609" s="6"/>
      <c r="AD609" s="32"/>
    </row>
    <row r="610" spans="1:30" ht="14.25" customHeight="1" x14ac:dyDescent="0.2">
      <c r="A610" s="6"/>
      <c r="AD610" s="32"/>
    </row>
    <row r="611" spans="1:30" ht="14.25" customHeight="1" x14ac:dyDescent="0.2">
      <c r="A611" s="6"/>
      <c r="AD611" s="32"/>
    </row>
    <row r="612" spans="1:30" ht="14.25" customHeight="1" x14ac:dyDescent="0.2">
      <c r="A612" s="6"/>
      <c r="AD612" s="32"/>
    </row>
    <row r="613" spans="1:30" ht="14.25" customHeight="1" x14ac:dyDescent="0.2">
      <c r="A613" s="6"/>
      <c r="AD613" s="32"/>
    </row>
    <row r="614" spans="1:30" ht="14.25" customHeight="1" x14ac:dyDescent="0.2">
      <c r="A614" s="6"/>
      <c r="AD614" s="32"/>
    </row>
    <row r="615" spans="1:30" ht="14.25" customHeight="1" x14ac:dyDescent="0.2">
      <c r="A615" s="6"/>
      <c r="AD615" s="32"/>
    </row>
    <row r="616" spans="1:30" ht="14.25" customHeight="1" x14ac:dyDescent="0.2">
      <c r="A616" s="6"/>
      <c r="AD616" s="32"/>
    </row>
    <row r="617" spans="1:30" ht="14.25" customHeight="1" x14ac:dyDescent="0.2">
      <c r="A617" s="6"/>
      <c r="AD617" s="32"/>
    </row>
    <row r="618" spans="1:30" ht="14.25" customHeight="1" x14ac:dyDescent="0.2">
      <c r="A618" s="6"/>
      <c r="AD618" s="32"/>
    </row>
    <row r="619" spans="1:30" ht="14.25" customHeight="1" x14ac:dyDescent="0.2">
      <c r="A619" s="6"/>
      <c r="AD619" s="32"/>
    </row>
    <row r="620" spans="1:30" ht="14.25" customHeight="1" x14ac:dyDescent="0.2">
      <c r="A620" s="6"/>
      <c r="AD620" s="32"/>
    </row>
    <row r="621" spans="1:30" ht="14.25" customHeight="1" x14ac:dyDescent="0.2">
      <c r="A621" s="6"/>
      <c r="AD621" s="32"/>
    </row>
    <row r="622" spans="1:30" ht="14.25" customHeight="1" x14ac:dyDescent="0.2">
      <c r="A622" s="6"/>
      <c r="AD622" s="32"/>
    </row>
    <row r="623" spans="1:30" ht="14.25" customHeight="1" x14ac:dyDescent="0.2">
      <c r="A623" s="6"/>
      <c r="AD623" s="32"/>
    </row>
    <row r="624" spans="1:30" ht="14.25" customHeight="1" x14ac:dyDescent="0.2">
      <c r="A624" s="6"/>
      <c r="AD624" s="32"/>
    </row>
    <row r="625" spans="1:30" ht="14.25" customHeight="1" x14ac:dyDescent="0.2">
      <c r="A625" s="6"/>
      <c r="AD625" s="32"/>
    </row>
    <row r="626" spans="1:30" ht="14.25" customHeight="1" x14ac:dyDescent="0.2">
      <c r="A626" s="6"/>
      <c r="AD626" s="32"/>
    </row>
    <row r="627" spans="1:30" ht="14.25" customHeight="1" x14ac:dyDescent="0.2">
      <c r="A627" s="6"/>
      <c r="AD627" s="32"/>
    </row>
    <row r="628" spans="1:30" ht="14.25" customHeight="1" x14ac:dyDescent="0.2">
      <c r="A628" s="6"/>
      <c r="AD628" s="32"/>
    </row>
    <row r="629" spans="1:30" ht="14.25" customHeight="1" x14ac:dyDescent="0.2">
      <c r="A629" s="6"/>
      <c r="AD629" s="32"/>
    </row>
    <row r="630" spans="1:30" ht="14.25" customHeight="1" x14ac:dyDescent="0.2">
      <c r="A630" s="6"/>
      <c r="AD630" s="32"/>
    </row>
    <row r="631" spans="1:30" ht="14.25" customHeight="1" x14ac:dyDescent="0.2">
      <c r="A631" s="6"/>
      <c r="AD631" s="32"/>
    </row>
    <row r="632" spans="1:30" ht="14.25" customHeight="1" x14ac:dyDescent="0.2">
      <c r="A632" s="6"/>
      <c r="AD632" s="32"/>
    </row>
    <row r="633" spans="1:30" ht="14.25" customHeight="1" x14ac:dyDescent="0.2">
      <c r="A633" s="6"/>
      <c r="AD633" s="32"/>
    </row>
    <row r="634" spans="1:30" ht="14.25" customHeight="1" x14ac:dyDescent="0.2">
      <c r="A634" s="6"/>
      <c r="AD634" s="32"/>
    </row>
    <row r="635" spans="1:30" ht="14.25" customHeight="1" x14ac:dyDescent="0.2">
      <c r="A635" s="6"/>
      <c r="AD635" s="32"/>
    </row>
    <row r="636" spans="1:30" ht="14.25" customHeight="1" x14ac:dyDescent="0.2">
      <c r="A636" s="6"/>
      <c r="AD636" s="32"/>
    </row>
    <row r="637" spans="1:30" ht="14.25" customHeight="1" x14ac:dyDescent="0.2">
      <c r="A637" s="6"/>
      <c r="AD637" s="32"/>
    </row>
    <row r="638" spans="1:30" ht="14.25" customHeight="1" x14ac:dyDescent="0.2">
      <c r="A638" s="6"/>
      <c r="AD638" s="32"/>
    </row>
    <row r="639" spans="1:30" ht="14.25" customHeight="1" x14ac:dyDescent="0.2">
      <c r="A639" s="6"/>
      <c r="AD639" s="32"/>
    </row>
    <row r="640" spans="1:30" ht="14.25" customHeight="1" x14ac:dyDescent="0.2">
      <c r="A640" s="6"/>
      <c r="AD640" s="32"/>
    </row>
    <row r="641" spans="1:30" ht="14.25" customHeight="1" x14ac:dyDescent="0.2">
      <c r="A641" s="6"/>
      <c r="AD641" s="32"/>
    </row>
    <row r="642" spans="1:30" ht="14.25" customHeight="1" x14ac:dyDescent="0.2">
      <c r="A642" s="6"/>
      <c r="AD642" s="32"/>
    </row>
    <row r="643" spans="1:30" ht="14.25" customHeight="1" x14ac:dyDescent="0.2">
      <c r="A643" s="6"/>
      <c r="AD643" s="32"/>
    </row>
    <row r="644" spans="1:30" ht="14.25" customHeight="1" x14ac:dyDescent="0.2">
      <c r="A644" s="6"/>
      <c r="AD644" s="32"/>
    </row>
    <row r="645" spans="1:30" ht="14.25" customHeight="1" x14ac:dyDescent="0.2">
      <c r="A645" s="6"/>
      <c r="AD645" s="32"/>
    </row>
    <row r="646" spans="1:30" ht="14.25" customHeight="1" x14ac:dyDescent="0.2">
      <c r="A646" s="6"/>
      <c r="AD646" s="32"/>
    </row>
    <row r="647" spans="1:30" ht="14.25" customHeight="1" x14ac:dyDescent="0.2">
      <c r="A647" s="6"/>
      <c r="AD647" s="32"/>
    </row>
    <row r="648" spans="1:30" ht="14.25" customHeight="1" x14ac:dyDescent="0.2">
      <c r="A648" s="6"/>
      <c r="AD648" s="32"/>
    </row>
    <row r="649" spans="1:30" ht="14.25" customHeight="1" x14ac:dyDescent="0.2">
      <c r="A649" s="6"/>
      <c r="AD649" s="32"/>
    </row>
    <row r="650" spans="1:30" ht="14.25" customHeight="1" x14ac:dyDescent="0.2">
      <c r="A650" s="6"/>
      <c r="AD650" s="32"/>
    </row>
    <row r="651" spans="1:30" ht="14.25" customHeight="1" x14ac:dyDescent="0.2">
      <c r="A651" s="6"/>
      <c r="AD651" s="32"/>
    </row>
    <row r="652" spans="1:30" ht="14.25" customHeight="1" x14ac:dyDescent="0.2">
      <c r="A652" s="6"/>
      <c r="AD652" s="32"/>
    </row>
    <row r="653" spans="1:30" ht="14.25" customHeight="1" x14ac:dyDescent="0.2">
      <c r="A653" s="6"/>
      <c r="AD653" s="32"/>
    </row>
    <row r="654" spans="1:30" ht="14.25" customHeight="1" x14ac:dyDescent="0.2">
      <c r="A654" s="6"/>
      <c r="AD654" s="32"/>
    </row>
    <row r="655" spans="1:30" ht="14.25" customHeight="1" x14ac:dyDescent="0.2">
      <c r="A655" s="6"/>
      <c r="AD655" s="32"/>
    </row>
    <row r="656" spans="1:30" ht="14.25" customHeight="1" x14ac:dyDescent="0.2">
      <c r="A656" s="6"/>
      <c r="AD656" s="32"/>
    </row>
    <row r="657" spans="1:30" ht="14.25" customHeight="1" x14ac:dyDescent="0.2">
      <c r="A657" s="6"/>
      <c r="AD657" s="32"/>
    </row>
    <row r="658" spans="1:30" ht="14.25" customHeight="1" x14ac:dyDescent="0.2">
      <c r="A658" s="6"/>
      <c r="AD658" s="32"/>
    </row>
    <row r="659" spans="1:30" ht="14.25" customHeight="1" x14ac:dyDescent="0.2">
      <c r="A659" s="6"/>
      <c r="AD659" s="32"/>
    </row>
    <row r="660" spans="1:30" ht="14.25" customHeight="1" x14ac:dyDescent="0.2">
      <c r="A660" s="6"/>
      <c r="AD660" s="32"/>
    </row>
    <row r="661" spans="1:30" ht="14.25" customHeight="1" x14ac:dyDescent="0.2">
      <c r="A661" s="6"/>
      <c r="AD661" s="32"/>
    </row>
    <row r="662" spans="1:30" ht="14.25" customHeight="1" x14ac:dyDescent="0.2">
      <c r="A662" s="6"/>
      <c r="AD662" s="32"/>
    </row>
    <row r="663" spans="1:30" ht="14.25" customHeight="1" x14ac:dyDescent="0.2">
      <c r="A663" s="6"/>
      <c r="AD663" s="32"/>
    </row>
    <row r="664" spans="1:30" ht="14.25" customHeight="1" x14ac:dyDescent="0.2">
      <c r="A664" s="6"/>
      <c r="AD664" s="32"/>
    </row>
    <row r="665" spans="1:30" ht="14.25" customHeight="1" x14ac:dyDescent="0.2">
      <c r="A665" s="6"/>
      <c r="AD665" s="32"/>
    </row>
    <row r="666" spans="1:30" ht="14.25" customHeight="1" x14ac:dyDescent="0.2">
      <c r="A666" s="6"/>
      <c r="AD666" s="32"/>
    </row>
    <row r="667" spans="1:30" ht="14.25" customHeight="1" x14ac:dyDescent="0.2">
      <c r="A667" s="6"/>
      <c r="AD667" s="32"/>
    </row>
    <row r="668" spans="1:30" ht="14.25" customHeight="1" x14ac:dyDescent="0.2">
      <c r="A668" s="6"/>
      <c r="AD668" s="32"/>
    </row>
    <row r="669" spans="1:30" ht="14.25" customHeight="1" x14ac:dyDescent="0.2">
      <c r="A669" s="6"/>
      <c r="AD669" s="32"/>
    </row>
    <row r="670" spans="1:30" ht="14.25" customHeight="1" x14ac:dyDescent="0.2">
      <c r="A670" s="6"/>
      <c r="AD670" s="32"/>
    </row>
    <row r="671" spans="1:30" ht="14.25" customHeight="1" x14ac:dyDescent="0.2">
      <c r="A671" s="6"/>
      <c r="AD671" s="32"/>
    </row>
    <row r="672" spans="1:30" ht="14.25" customHeight="1" x14ac:dyDescent="0.2">
      <c r="A672" s="6"/>
      <c r="AD672" s="32"/>
    </row>
    <row r="673" spans="1:30" ht="14.25" customHeight="1" x14ac:dyDescent="0.2">
      <c r="A673" s="6"/>
      <c r="AD673" s="32"/>
    </row>
    <row r="674" spans="1:30" ht="14.25" customHeight="1" x14ac:dyDescent="0.2">
      <c r="A674" s="6"/>
      <c r="AD674" s="32"/>
    </row>
    <row r="675" spans="1:30" ht="14.25" customHeight="1" x14ac:dyDescent="0.2">
      <c r="A675" s="6"/>
      <c r="AD675" s="32"/>
    </row>
    <row r="676" spans="1:30" ht="14.25" customHeight="1" x14ac:dyDescent="0.2">
      <c r="A676" s="6"/>
      <c r="AD676" s="32"/>
    </row>
    <row r="677" spans="1:30" ht="14.25" customHeight="1" x14ac:dyDescent="0.2">
      <c r="A677" s="6"/>
      <c r="AD677" s="32"/>
    </row>
    <row r="678" spans="1:30" ht="14.25" customHeight="1" x14ac:dyDescent="0.2">
      <c r="A678" s="6"/>
      <c r="AD678" s="32"/>
    </row>
    <row r="679" spans="1:30" ht="14.25" customHeight="1" x14ac:dyDescent="0.2">
      <c r="A679" s="6"/>
      <c r="AD679" s="32"/>
    </row>
    <row r="680" spans="1:30" ht="14.25" customHeight="1" x14ac:dyDescent="0.2">
      <c r="A680" s="6"/>
      <c r="AD680" s="32"/>
    </row>
    <row r="681" spans="1:30" ht="14.25" customHeight="1" x14ac:dyDescent="0.2">
      <c r="A681" s="6"/>
      <c r="AD681" s="32"/>
    </row>
    <row r="682" spans="1:30" ht="14.25" customHeight="1" x14ac:dyDescent="0.2">
      <c r="A682" s="6"/>
      <c r="AD682" s="32"/>
    </row>
    <row r="683" spans="1:30" ht="14.25" customHeight="1" x14ac:dyDescent="0.2">
      <c r="A683" s="6"/>
      <c r="AD683" s="32"/>
    </row>
    <row r="684" spans="1:30" ht="14.25" customHeight="1" x14ac:dyDescent="0.2">
      <c r="A684" s="6"/>
      <c r="AD684" s="32"/>
    </row>
    <row r="685" spans="1:30" ht="14.25" customHeight="1" x14ac:dyDescent="0.2">
      <c r="A685" s="6"/>
      <c r="AD685" s="32"/>
    </row>
    <row r="686" spans="1:30" ht="14.25" customHeight="1" x14ac:dyDescent="0.2">
      <c r="A686" s="6"/>
      <c r="AD686" s="32"/>
    </row>
    <row r="687" spans="1:30" ht="14.25" customHeight="1" x14ac:dyDescent="0.2">
      <c r="A687" s="6"/>
      <c r="AD687" s="32"/>
    </row>
    <row r="688" spans="1:30" ht="14.25" customHeight="1" x14ac:dyDescent="0.2">
      <c r="A688" s="6"/>
      <c r="AD688" s="32"/>
    </row>
    <row r="689" spans="1:30" ht="14.25" customHeight="1" x14ac:dyDescent="0.2">
      <c r="A689" s="6"/>
      <c r="AD689" s="32"/>
    </row>
    <row r="690" spans="1:30" ht="14.25" customHeight="1" x14ac:dyDescent="0.2">
      <c r="A690" s="6"/>
      <c r="AD690" s="32"/>
    </row>
    <row r="691" spans="1:30" ht="14.25" customHeight="1" x14ac:dyDescent="0.2">
      <c r="A691" s="6"/>
      <c r="AD691" s="32"/>
    </row>
    <row r="692" spans="1:30" ht="14.25" customHeight="1" x14ac:dyDescent="0.2">
      <c r="A692" s="6"/>
      <c r="AD692" s="32"/>
    </row>
    <row r="693" spans="1:30" ht="14.25" customHeight="1" x14ac:dyDescent="0.2">
      <c r="A693" s="6"/>
      <c r="AD693" s="32"/>
    </row>
    <row r="694" spans="1:30" ht="14.25" customHeight="1" x14ac:dyDescent="0.2">
      <c r="A694" s="6"/>
      <c r="AD694" s="32"/>
    </row>
    <row r="695" spans="1:30" ht="14.25" customHeight="1" x14ac:dyDescent="0.2">
      <c r="A695" s="6"/>
      <c r="AD695" s="32"/>
    </row>
    <row r="696" spans="1:30" ht="14.25" customHeight="1" x14ac:dyDescent="0.2">
      <c r="A696" s="6"/>
      <c r="AD696" s="32"/>
    </row>
    <row r="697" spans="1:30" ht="14.25" customHeight="1" x14ac:dyDescent="0.2">
      <c r="A697" s="6"/>
      <c r="AD697" s="32"/>
    </row>
    <row r="698" spans="1:30" ht="14.25" customHeight="1" x14ac:dyDescent="0.2">
      <c r="A698" s="6"/>
      <c r="AD698" s="32"/>
    </row>
    <row r="699" spans="1:30" ht="14.25" customHeight="1" x14ac:dyDescent="0.2">
      <c r="A699" s="6"/>
      <c r="AD699" s="32"/>
    </row>
    <row r="700" spans="1:30" ht="14.25" customHeight="1" x14ac:dyDescent="0.2">
      <c r="A700" s="6"/>
      <c r="AD700" s="32"/>
    </row>
    <row r="701" spans="1:30" ht="14.25" customHeight="1" x14ac:dyDescent="0.2">
      <c r="A701" s="6"/>
      <c r="AD701" s="32"/>
    </row>
    <row r="702" spans="1:30" ht="14.25" customHeight="1" x14ac:dyDescent="0.2">
      <c r="A702" s="6"/>
      <c r="AD702" s="32"/>
    </row>
    <row r="703" spans="1:30" ht="14.25" customHeight="1" x14ac:dyDescent="0.2">
      <c r="A703" s="6"/>
      <c r="AD703" s="32"/>
    </row>
    <row r="704" spans="1:30" ht="14.25" customHeight="1" x14ac:dyDescent="0.2">
      <c r="A704" s="6"/>
      <c r="AD704" s="32"/>
    </row>
    <row r="705" spans="1:30" ht="14.25" customHeight="1" x14ac:dyDescent="0.2">
      <c r="A705" s="6"/>
      <c r="AD705" s="32"/>
    </row>
    <row r="706" spans="1:30" ht="14.25" customHeight="1" x14ac:dyDescent="0.2">
      <c r="A706" s="6"/>
      <c r="AD706" s="32"/>
    </row>
    <row r="707" spans="1:30" ht="14.25" customHeight="1" x14ac:dyDescent="0.2">
      <c r="A707" s="6"/>
      <c r="AD707" s="32"/>
    </row>
    <row r="708" spans="1:30" ht="14.25" customHeight="1" x14ac:dyDescent="0.2">
      <c r="A708" s="6"/>
      <c r="AD708" s="32"/>
    </row>
    <row r="709" spans="1:30" ht="14.25" customHeight="1" x14ac:dyDescent="0.2">
      <c r="A709" s="6"/>
      <c r="AD709" s="32"/>
    </row>
    <row r="710" spans="1:30" ht="14.25" customHeight="1" x14ac:dyDescent="0.2">
      <c r="A710" s="6"/>
      <c r="AD710" s="32"/>
    </row>
    <row r="711" spans="1:30" ht="14.25" customHeight="1" x14ac:dyDescent="0.2">
      <c r="A711" s="6"/>
      <c r="AD711" s="32"/>
    </row>
    <row r="712" spans="1:30" ht="14.25" customHeight="1" x14ac:dyDescent="0.2">
      <c r="A712" s="6"/>
      <c r="AD712" s="32"/>
    </row>
    <row r="713" spans="1:30" ht="14.25" customHeight="1" x14ac:dyDescent="0.2">
      <c r="A713" s="6"/>
      <c r="AD713" s="32"/>
    </row>
    <row r="714" spans="1:30" ht="14.25" customHeight="1" x14ac:dyDescent="0.2">
      <c r="A714" s="6"/>
      <c r="AD714" s="32"/>
    </row>
    <row r="715" spans="1:30" ht="14.25" customHeight="1" x14ac:dyDescent="0.2">
      <c r="A715" s="6"/>
      <c r="AD715" s="32"/>
    </row>
    <row r="716" spans="1:30" ht="14.25" customHeight="1" x14ac:dyDescent="0.2">
      <c r="A716" s="6"/>
      <c r="AD716" s="32"/>
    </row>
    <row r="717" spans="1:30" ht="14.25" customHeight="1" x14ac:dyDescent="0.2">
      <c r="A717" s="6"/>
      <c r="AD717" s="32"/>
    </row>
    <row r="718" spans="1:30" ht="14.25" customHeight="1" x14ac:dyDescent="0.2">
      <c r="A718" s="6"/>
      <c r="AD718" s="32"/>
    </row>
    <row r="719" spans="1:30" ht="14.25" customHeight="1" x14ac:dyDescent="0.2">
      <c r="A719" s="6"/>
      <c r="AD719" s="32"/>
    </row>
    <row r="720" spans="1:30" ht="14.25" customHeight="1" x14ac:dyDescent="0.2">
      <c r="A720" s="6"/>
      <c r="AD720" s="32"/>
    </row>
    <row r="721" spans="1:30" ht="14.25" customHeight="1" x14ac:dyDescent="0.2">
      <c r="A721" s="6"/>
      <c r="AD721" s="32"/>
    </row>
    <row r="722" spans="1:30" ht="14.25" customHeight="1" x14ac:dyDescent="0.2">
      <c r="A722" s="6"/>
      <c r="AD722" s="32"/>
    </row>
    <row r="723" spans="1:30" ht="14.25" customHeight="1" x14ac:dyDescent="0.2">
      <c r="A723" s="6"/>
      <c r="AD723" s="32"/>
    </row>
    <row r="724" spans="1:30" ht="14.25" customHeight="1" x14ac:dyDescent="0.2">
      <c r="A724" s="6"/>
      <c r="AD724" s="32"/>
    </row>
    <row r="725" spans="1:30" ht="14.25" customHeight="1" x14ac:dyDescent="0.2">
      <c r="A725" s="6"/>
      <c r="AD725" s="32"/>
    </row>
    <row r="726" spans="1:30" ht="14.25" customHeight="1" x14ac:dyDescent="0.2">
      <c r="A726" s="6"/>
      <c r="AD726" s="32"/>
    </row>
    <row r="727" spans="1:30" ht="14.25" customHeight="1" x14ac:dyDescent="0.2">
      <c r="A727" s="6"/>
      <c r="AD727" s="32"/>
    </row>
    <row r="728" spans="1:30" ht="14.25" customHeight="1" x14ac:dyDescent="0.2">
      <c r="A728" s="6"/>
      <c r="AD728" s="32"/>
    </row>
    <row r="729" spans="1:30" ht="14.25" customHeight="1" x14ac:dyDescent="0.2">
      <c r="A729" s="6"/>
      <c r="AD729" s="32"/>
    </row>
    <row r="730" spans="1:30" ht="14.25" customHeight="1" x14ac:dyDescent="0.2">
      <c r="A730" s="6"/>
      <c r="AD730" s="32"/>
    </row>
    <row r="731" spans="1:30" ht="14.25" customHeight="1" x14ac:dyDescent="0.2">
      <c r="A731" s="6"/>
      <c r="AD731" s="32"/>
    </row>
    <row r="732" spans="1:30" ht="14.25" customHeight="1" x14ac:dyDescent="0.2">
      <c r="A732" s="6"/>
      <c r="AD732" s="32"/>
    </row>
    <row r="733" spans="1:30" ht="14.25" customHeight="1" x14ac:dyDescent="0.2">
      <c r="A733" s="6"/>
      <c r="AD733" s="32"/>
    </row>
    <row r="734" spans="1:30" ht="14.25" customHeight="1" x14ac:dyDescent="0.2">
      <c r="A734" s="6"/>
      <c r="AD734" s="32"/>
    </row>
    <row r="735" spans="1:30" ht="14.25" customHeight="1" x14ac:dyDescent="0.2">
      <c r="A735" s="6"/>
      <c r="AD735" s="32"/>
    </row>
    <row r="736" spans="1:30" ht="14.25" customHeight="1" x14ac:dyDescent="0.2">
      <c r="A736" s="6"/>
      <c r="AD736" s="32"/>
    </row>
    <row r="737" spans="1:30" ht="14.25" customHeight="1" x14ac:dyDescent="0.2">
      <c r="A737" s="6"/>
      <c r="AD737" s="32"/>
    </row>
    <row r="738" spans="1:30" ht="14.25" customHeight="1" x14ac:dyDescent="0.2">
      <c r="A738" s="6"/>
      <c r="AD738" s="32"/>
    </row>
    <row r="739" spans="1:30" ht="14.25" customHeight="1" x14ac:dyDescent="0.2">
      <c r="A739" s="6"/>
      <c r="AD739" s="32"/>
    </row>
    <row r="740" spans="1:30" ht="14.25" customHeight="1" x14ac:dyDescent="0.2">
      <c r="A740" s="6"/>
      <c r="AD740" s="32"/>
    </row>
    <row r="741" spans="1:30" ht="14.25" customHeight="1" x14ac:dyDescent="0.2">
      <c r="A741" s="6"/>
      <c r="AD741" s="32"/>
    </row>
    <row r="742" spans="1:30" ht="14.25" customHeight="1" x14ac:dyDescent="0.2">
      <c r="A742" s="6"/>
      <c r="AD742" s="32"/>
    </row>
    <row r="743" spans="1:30" ht="14.25" customHeight="1" x14ac:dyDescent="0.2">
      <c r="A743" s="6"/>
      <c r="AD743" s="32"/>
    </row>
    <row r="744" spans="1:30" ht="14.25" customHeight="1" x14ac:dyDescent="0.2">
      <c r="A744" s="6"/>
      <c r="AD744" s="32"/>
    </row>
    <row r="745" spans="1:30" ht="14.25" customHeight="1" x14ac:dyDescent="0.2">
      <c r="A745" s="6"/>
      <c r="AD745" s="32"/>
    </row>
    <row r="746" spans="1:30" ht="14.25" customHeight="1" x14ac:dyDescent="0.2">
      <c r="A746" s="6"/>
      <c r="AD746" s="32"/>
    </row>
    <row r="747" spans="1:30" ht="14.25" customHeight="1" x14ac:dyDescent="0.2">
      <c r="A747" s="6"/>
      <c r="AD747" s="32"/>
    </row>
    <row r="748" spans="1:30" ht="14.25" customHeight="1" x14ac:dyDescent="0.2">
      <c r="A748" s="6"/>
      <c r="AD748" s="32"/>
    </row>
    <row r="749" spans="1:30" ht="14.25" customHeight="1" x14ac:dyDescent="0.2">
      <c r="A749" s="6"/>
      <c r="AD749" s="32"/>
    </row>
    <row r="750" spans="1:30" ht="14.25" customHeight="1" x14ac:dyDescent="0.2">
      <c r="A750" s="6"/>
      <c r="AD750" s="32"/>
    </row>
    <row r="751" spans="1:30" ht="14.25" customHeight="1" x14ac:dyDescent="0.2">
      <c r="A751" s="6"/>
      <c r="AD751" s="32"/>
    </row>
    <row r="752" spans="1:30" ht="14.25" customHeight="1" x14ac:dyDescent="0.2">
      <c r="A752" s="6"/>
      <c r="AD752" s="32"/>
    </row>
    <row r="753" spans="1:30" ht="14.25" customHeight="1" x14ac:dyDescent="0.2">
      <c r="A753" s="6"/>
      <c r="AD753" s="32"/>
    </row>
    <row r="754" spans="1:30" ht="14.25" customHeight="1" x14ac:dyDescent="0.2">
      <c r="A754" s="6"/>
      <c r="AD754" s="32"/>
    </row>
    <row r="755" spans="1:30" ht="14.25" customHeight="1" x14ac:dyDescent="0.2">
      <c r="A755" s="6"/>
      <c r="AD755" s="32"/>
    </row>
    <row r="756" spans="1:30" ht="14.25" customHeight="1" x14ac:dyDescent="0.2">
      <c r="A756" s="6"/>
      <c r="AD756" s="32"/>
    </row>
    <row r="757" spans="1:30" ht="14.25" customHeight="1" x14ac:dyDescent="0.2">
      <c r="A757" s="6"/>
      <c r="AD757" s="32"/>
    </row>
    <row r="758" spans="1:30" ht="14.25" customHeight="1" x14ac:dyDescent="0.2">
      <c r="A758" s="6"/>
      <c r="AD758" s="32"/>
    </row>
    <row r="759" spans="1:30" ht="14.25" customHeight="1" x14ac:dyDescent="0.2">
      <c r="A759" s="6"/>
      <c r="AD759" s="32"/>
    </row>
    <row r="760" spans="1:30" ht="14.25" customHeight="1" x14ac:dyDescent="0.2">
      <c r="A760" s="6"/>
      <c r="AD760" s="32"/>
    </row>
    <row r="761" spans="1:30" ht="14.25" customHeight="1" x14ac:dyDescent="0.2">
      <c r="A761" s="6"/>
      <c r="AD761" s="32"/>
    </row>
    <row r="762" spans="1:30" ht="14.25" customHeight="1" x14ac:dyDescent="0.2">
      <c r="A762" s="6"/>
      <c r="AD762" s="32"/>
    </row>
    <row r="763" spans="1:30" ht="14.25" customHeight="1" x14ac:dyDescent="0.2">
      <c r="A763" s="6"/>
      <c r="AD763" s="32"/>
    </row>
    <row r="764" spans="1:30" ht="14.25" customHeight="1" x14ac:dyDescent="0.2">
      <c r="A764" s="6"/>
      <c r="AD764" s="32"/>
    </row>
    <row r="765" spans="1:30" ht="14.25" customHeight="1" x14ac:dyDescent="0.2">
      <c r="A765" s="6"/>
      <c r="AD765" s="32"/>
    </row>
    <row r="766" spans="1:30" ht="14.25" customHeight="1" x14ac:dyDescent="0.2">
      <c r="A766" s="6"/>
      <c r="AD766" s="32"/>
    </row>
    <row r="767" spans="1:30" ht="14.25" customHeight="1" x14ac:dyDescent="0.2">
      <c r="A767" s="6"/>
      <c r="AD767" s="32"/>
    </row>
    <row r="768" spans="1:30" ht="14.25" customHeight="1" x14ac:dyDescent="0.2">
      <c r="A768" s="6"/>
      <c r="AD768" s="32"/>
    </row>
    <row r="769" spans="1:30" ht="14.25" customHeight="1" x14ac:dyDescent="0.2">
      <c r="A769" s="6"/>
      <c r="AD769" s="32"/>
    </row>
    <row r="770" spans="1:30" ht="14.25" customHeight="1" x14ac:dyDescent="0.2">
      <c r="A770" s="6"/>
      <c r="AD770" s="32"/>
    </row>
    <row r="771" spans="1:30" ht="14.25" customHeight="1" x14ac:dyDescent="0.2">
      <c r="A771" s="6"/>
      <c r="AD771" s="32"/>
    </row>
    <row r="772" spans="1:30" ht="14.25" customHeight="1" x14ac:dyDescent="0.2">
      <c r="A772" s="6"/>
      <c r="AD772" s="32"/>
    </row>
    <row r="773" spans="1:30" ht="14.25" customHeight="1" x14ac:dyDescent="0.2">
      <c r="A773" s="6"/>
      <c r="AD773" s="32"/>
    </row>
    <row r="774" spans="1:30" ht="14.25" customHeight="1" x14ac:dyDescent="0.2">
      <c r="A774" s="6"/>
      <c r="AD774" s="32"/>
    </row>
    <row r="775" spans="1:30" ht="14.25" customHeight="1" x14ac:dyDescent="0.2">
      <c r="A775" s="6"/>
      <c r="AD775" s="32"/>
    </row>
    <row r="776" spans="1:30" ht="14.25" customHeight="1" x14ac:dyDescent="0.2">
      <c r="A776" s="6"/>
      <c r="AD776" s="32"/>
    </row>
    <row r="777" spans="1:30" ht="14.25" customHeight="1" x14ac:dyDescent="0.2">
      <c r="A777" s="6"/>
      <c r="AD777" s="32"/>
    </row>
    <row r="778" spans="1:30" ht="14.25" customHeight="1" x14ac:dyDescent="0.2">
      <c r="A778" s="6"/>
      <c r="AD778" s="32"/>
    </row>
    <row r="779" spans="1:30" ht="14.25" customHeight="1" x14ac:dyDescent="0.2">
      <c r="A779" s="6"/>
      <c r="AD779" s="32"/>
    </row>
    <row r="780" spans="1:30" ht="14.25" customHeight="1" x14ac:dyDescent="0.2">
      <c r="A780" s="6"/>
      <c r="AD780" s="32"/>
    </row>
    <row r="781" spans="1:30" ht="14.25" customHeight="1" x14ac:dyDescent="0.2">
      <c r="A781" s="6"/>
      <c r="AD781" s="32"/>
    </row>
    <row r="782" spans="1:30" ht="14.25" customHeight="1" x14ac:dyDescent="0.2">
      <c r="A782" s="6"/>
      <c r="AD782" s="32"/>
    </row>
    <row r="783" spans="1:30" ht="14.25" customHeight="1" x14ac:dyDescent="0.2">
      <c r="A783" s="6"/>
      <c r="AD783" s="32"/>
    </row>
    <row r="784" spans="1:30" ht="14.25" customHeight="1" x14ac:dyDescent="0.2">
      <c r="A784" s="6"/>
      <c r="AD784" s="32"/>
    </row>
    <row r="785" spans="1:30" ht="14.25" customHeight="1" x14ac:dyDescent="0.2">
      <c r="A785" s="6"/>
      <c r="AD785" s="32"/>
    </row>
    <row r="786" spans="1:30" ht="14.25" customHeight="1" x14ac:dyDescent="0.2">
      <c r="A786" s="6"/>
      <c r="AD786" s="32"/>
    </row>
    <row r="787" spans="1:30" ht="14.25" customHeight="1" x14ac:dyDescent="0.2">
      <c r="A787" s="6"/>
      <c r="AD787" s="32"/>
    </row>
    <row r="788" spans="1:30" ht="14.25" customHeight="1" x14ac:dyDescent="0.2">
      <c r="A788" s="6"/>
      <c r="AD788" s="32"/>
    </row>
    <row r="789" spans="1:30" ht="14.25" customHeight="1" x14ac:dyDescent="0.2">
      <c r="A789" s="6"/>
      <c r="AD789" s="32"/>
    </row>
    <row r="790" spans="1:30" ht="14.25" customHeight="1" x14ac:dyDescent="0.2">
      <c r="A790" s="6"/>
      <c r="AD790" s="32"/>
    </row>
    <row r="791" spans="1:30" ht="14.25" customHeight="1" x14ac:dyDescent="0.2">
      <c r="A791" s="6"/>
      <c r="AD791" s="32"/>
    </row>
    <row r="792" spans="1:30" ht="14.25" customHeight="1" x14ac:dyDescent="0.2">
      <c r="A792" s="6"/>
      <c r="AD792" s="32"/>
    </row>
    <row r="793" spans="1:30" ht="14.25" customHeight="1" x14ac:dyDescent="0.2">
      <c r="A793" s="6"/>
      <c r="AD793" s="32"/>
    </row>
    <row r="794" spans="1:30" ht="14.25" customHeight="1" x14ac:dyDescent="0.2">
      <c r="A794" s="6"/>
      <c r="AD794" s="32"/>
    </row>
    <row r="795" spans="1:30" ht="14.25" customHeight="1" x14ac:dyDescent="0.2">
      <c r="A795" s="6"/>
      <c r="AD795" s="32"/>
    </row>
    <row r="796" spans="1:30" ht="14.25" customHeight="1" x14ac:dyDescent="0.2">
      <c r="A796" s="6"/>
      <c r="AD796" s="32"/>
    </row>
    <row r="797" spans="1:30" ht="14.25" customHeight="1" x14ac:dyDescent="0.2">
      <c r="A797" s="6"/>
      <c r="AD797" s="32"/>
    </row>
    <row r="798" spans="1:30" ht="14.25" customHeight="1" x14ac:dyDescent="0.2">
      <c r="A798" s="6"/>
      <c r="AD798" s="32"/>
    </row>
    <row r="799" spans="1:30" ht="14.25" customHeight="1" x14ac:dyDescent="0.2">
      <c r="A799" s="6"/>
      <c r="AD799" s="32"/>
    </row>
    <row r="800" spans="1:30" ht="14.25" customHeight="1" x14ac:dyDescent="0.2">
      <c r="A800" s="6"/>
      <c r="AD800" s="32"/>
    </row>
    <row r="801" spans="1:30" ht="14.25" customHeight="1" x14ac:dyDescent="0.2">
      <c r="A801" s="6"/>
      <c r="AD801" s="32"/>
    </row>
    <row r="802" spans="1:30" ht="14.25" customHeight="1" x14ac:dyDescent="0.2">
      <c r="A802" s="6"/>
      <c r="AD802" s="32"/>
    </row>
    <row r="803" spans="1:30" ht="14.25" customHeight="1" x14ac:dyDescent="0.2">
      <c r="A803" s="6"/>
      <c r="AD803" s="32"/>
    </row>
    <row r="804" spans="1:30" ht="14.25" customHeight="1" x14ac:dyDescent="0.2">
      <c r="A804" s="6"/>
      <c r="AD804" s="32"/>
    </row>
    <row r="805" spans="1:30" ht="14.25" customHeight="1" x14ac:dyDescent="0.2">
      <c r="A805" s="6"/>
      <c r="AD805" s="32"/>
    </row>
    <row r="806" spans="1:30" ht="14.25" customHeight="1" x14ac:dyDescent="0.2">
      <c r="A806" s="6"/>
      <c r="AD806" s="32"/>
    </row>
    <row r="807" spans="1:30" ht="14.25" customHeight="1" x14ac:dyDescent="0.2">
      <c r="A807" s="6"/>
      <c r="AD807" s="32"/>
    </row>
    <row r="808" spans="1:30" ht="14.25" customHeight="1" x14ac:dyDescent="0.2">
      <c r="A808" s="6"/>
      <c r="AD808" s="32"/>
    </row>
    <row r="809" spans="1:30" ht="14.25" customHeight="1" x14ac:dyDescent="0.2">
      <c r="A809" s="6"/>
      <c r="AD809" s="32"/>
    </row>
    <row r="810" spans="1:30" ht="14.25" customHeight="1" x14ac:dyDescent="0.2">
      <c r="A810" s="6"/>
      <c r="AD810" s="32"/>
    </row>
    <row r="811" spans="1:30" ht="14.25" customHeight="1" x14ac:dyDescent="0.2">
      <c r="A811" s="6"/>
      <c r="AD811" s="32"/>
    </row>
    <row r="812" spans="1:30" ht="14.25" customHeight="1" x14ac:dyDescent="0.2">
      <c r="A812" s="6"/>
      <c r="AD812" s="32"/>
    </row>
    <row r="813" spans="1:30" ht="14.25" customHeight="1" x14ac:dyDescent="0.2">
      <c r="A813" s="6"/>
      <c r="AD813" s="32"/>
    </row>
    <row r="814" spans="1:30" ht="14.25" customHeight="1" x14ac:dyDescent="0.2">
      <c r="A814" s="6"/>
      <c r="AD814" s="32"/>
    </row>
    <row r="815" spans="1:30" ht="14.25" customHeight="1" x14ac:dyDescent="0.2">
      <c r="A815" s="6"/>
      <c r="AD815" s="32"/>
    </row>
    <row r="816" spans="1:30" ht="14.25" customHeight="1" x14ac:dyDescent="0.2">
      <c r="A816" s="6"/>
      <c r="AD816" s="32"/>
    </row>
    <row r="817" spans="1:30" ht="14.25" customHeight="1" x14ac:dyDescent="0.2">
      <c r="A817" s="6"/>
      <c r="AD817" s="32"/>
    </row>
    <row r="818" spans="1:30" ht="14.25" customHeight="1" x14ac:dyDescent="0.2">
      <c r="A818" s="6"/>
      <c r="AD818" s="32"/>
    </row>
    <row r="819" spans="1:30" ht="14.25" customHeight="1" x14ac:dyDescent="0.2">
      <c r="A819" s="6"/>
      <c r="AD819" s="32"/>
    </row>
    <row r="820" spans="1:30" ht="14.25" customHeight="1" x14ac:dyDescent="0.2">
      <c r="A820" s="6"/>
      <c r="AD820" s="32"/>
    </row>
    <row r="821" spans="1:30" ht="14.25" customHeight="1" x14ac:dyDescent="0.2">
      <c r="A821" s="6"/>
      <c r="AD821" s="32"/>
    </row>
    <row r="822" spans="1:30" ht="14.25" customHeight="1" x14ac:dyDescent="0.2">
      <c r="A822" s="6"/>
      <c r="AD822" s="32"/>
    </row>
    <row r="823" spans="1:30" ht="14.25" customHeight="1" x14ac:dyDescent="0.2">
      <c r="A823" s="6"/>
      <c r="AD823" s="32"/>
    </row>
    <row r="824" spans="1:30" ht="14.25" customHeight="1" x14ac:dyDescent="0.2">
      <c r="A824" s="6"/>
      <c r="AD824" s="32"/>
    </row>
    <row r="825" spans="1:30" ht="14.25" customHeight="1" x14ac:dyDescent="0.2">
      <c r="A825" s="6"/>
      <c r="AD825" s="32"/>
    </row>
    <row r="826" spans="1:30" ht="14.25" customHeight="1" x14ac:dyDescent="0.2">
      <c r="A826" s="6"/>
      <c r="AD826" s="32"/>
    </row>
    <row r="827" spans="1:30" ht="14.25" customHeight="1" x14ac:dyDescent="0.2">
      <c r="A827" s="6"/>
      <c r="AD827" s="32"/>
    </row>
    <row r="828" spans="1:30" ht="14.25" customHeight="1" x14ac:dyDescent="0.2">
      <c r="A828" s="6"/>
      <c r="AD828" s="32"/>
    </row>
    <row r="829" spans="1:30" ht="14.25" customHeight="1" x14ac:dyDescent="0.2">
      <c r="A829" s="6"/>
      <c r="AD829" s="32"/>
    </row>
    <row r="830" spans="1:30" ht="14.25" customHeight="1" x14ac:dyDescent="0.2">
      <c r="A830" s="6"/>
      <c r="AD830" s="32"/>
    </row>
    <row r="831" spans="1:30" ht="14.25" customHeight="1" x14ac:dyDescent="0.2">
      <c r="A831" s="6"/>
      <c r="AD831" s="32"/>
    </row>
    <row r="832" spans="1:30" ht="14.25" customHeight="1" x14ac:dyDescent="0.2">
      <c r="A832" s="6"/>
      <c r="AD832" s="32"/>
    </row>
    <row r="833" spans="1:30" ht="14.25" customHeight="1" x14ac:dyDescent="0.2">
      <c r="A833" s="6"/>
      <c r="AD833" s="32"/>
    </row>
    <row r="834" spans="1:30" ht="14.25" customHeight="1" x14ac:dyDescent="0.2">
      <c r="A834" s="6"/>
      <c r="AD834" s="32"/>
    </row>
    <row r="835" spans="1:30" ht="14.25" customHeight="1" x14ac:dyDescent="0.2">
      <c r="A835" s="6"/>
      <c r="AD835" s="32"/>
    </row>
    <row r="836" spans="1:30" ht="14.25" customHeight="1" x14ac:dyDescent="0.2">
      <c r="A836" s="6"/>
      <c r="AD836" s="32"/>
    </row>
    <row r="837" spans="1:30" ht="14.25" customHeight="1" x14ac:dyDescent="0.2">
      <c r="A837" s="6"/>
      <c r="AD837" s="32"/>
    </row>
    <row r="838" spans="1:30" ht="14.25" customHeight="1" x14ac:dyDescent="0.2">
      <c r="A838" s="6"/>
      <c r="AD838" s="32"/>
    </row>
    <row r="839" spans="1:30" ht="14.25" customHeight="1" x14ac:dyDescent="0.2">
      <c r="A839" s="6"/>
      <c r="AD839" s="32"/>
    </row>
    <row r="840" spans="1:30" ht="14.25" customHeight="1" x14ac:dyDescent="0.2">
      <c r="A840" s="6"/>
      <c r="AD840" s="32"/>
    </row>
    <row r="841" spans="1:30" ht="14.25" customHeight="1" x14ac:dyDescent="0.2">
      <c r="A841" s="6"/>
      <c r="AD841" s="32"/>
    </row>
    <row r="842" spans="1:30" ht="14.25" customHeight="1" x14ac:dyDescent="0.2">
      <c r="A842" s="6"/>
      <c r="AD842" s="32"/>
    </row>
    <row r="843" spans="1:30" ht="14.25" customHeight="1" x14ac:dyDescent="0.2">
      <c r="A843" s="6"/>
      <c r="AD843" s="32"/>
    </row>
    <row r="844" spans="1:30" ht="14.25" customHeight="1" x14ac:dyDescent="0.2">
      <c r="A844" s="6"/>
      <c r="AD844" s="32"/>
    </row>
    <row r="845" spans="1:30" ht="14.25" customHeight="1" x14ac:dyDescent="0.2">
      <c r="A845" s="6"/>
      <c r="AD845" s="32"/>
    </row>
    <row r="846" spans="1:30" ht="14.25" customHeight="1" x14ac:dyDescent="0.2">
      <c r="A846" s="6"/>
      <c r="AD846" s="32"/>
    </row>
    <row r="847" spans="1:30" ht="14.25" customHeight="1" x14ac:dyDescent="0.2">
      <c r="A847" s="6"/>
      <c r="AD847" s="32"/>
    </row>
    <row r="848" spans="1:30" ht="14.25" customHeight="1" x14ac:dyDescent="0.2">
      <c r="A848" s="6"/>
      <c r="AD848" s="32"/>
    </row>
    <row r="849" spans="1:30" ht="14.25" customHeight="1" x14ac:dyDescent="0.2">
      <c r="A849" s="6"/>
      <c r="AD849" s="32"/>
    </row>
    <row r="850" spans="1:30" ht="14.25" customHeight="1" x14ac:dyDescent="0.2">
      <c r="A850" s="6"/>
      <c r="AD850" s="32"/>
    </row>
    <row r="851" spans="1:30" ht="14.25" customHeight="1" x14ac:dyDescent="0.2">
      <c r="A851" s="6"/>
      <c r="AD851" s="32"/>
    </row>
    <row r="852" spans="1:30" ht="14.25" customHeight="1" x14ac:dyDescent="0.2">
      <c r="A852" s="6"/>
      <c r="AD852" s="32"/>
    </row>
    <row r="853" spans="1:30" ht="14.25" customHeight="1" x14ac:dyDescent="0.2">
      <c r="A853" s="6"/>
      <c r="AD853" s="32"/>
    </row>
    <row r="854" spans="1:30" ht="14.25" customHeight="1" x14ac:dyDescent="0.2">
      <c r="A854" s="6"/>
      <c r="AD854" s="32"/>
    </row>
    <row r="855" spans="1:30" ht="14.25" customHeight="1" x14ac:dyDescent="0.2">
      <c r="A855" s="6"/>
      <c r="AD855" s="32"/>
    </row>
    <row r="856" spans="1:30" ht="14.25" customHeight="1" x14ac:dyDescent="0.2">
      <c r="A856" s="6"/>
      <c r="AD856" s="32"/>
    </row>
    <row r="857" spans="1:30" ht="14.25" customHeight="1" x14ac:dyDescent="0.2">
      <c r="A857" s="6"/>
      <c r="AD857" s="32"/>
    </row>
    <row r="858" spans="1:30" ht="14.25" customHeight="1" x14ac:dyDescent="0.2">
      <c r="A858" s="6"/>
      <c r="AD858" s="32"/>
    </row>
    <row r="859" spans="1:30" ht="14.25" customHeight="1" x14ac:dyDescent="0.2">
      <c r="A859" s="6"/>
      <c r="AD859" s="32"/>
    </row>
    <row r="860" spans="1:30" ht="14.25" customHeight="1" x14ac:dyDescent="0.2">
      <c r="A860" s="6"/>
      <c r="AD860" s="32"/>
    </row>
    <row r="861" spans="1:30" ht="14.25" customHeight="1" x14ac:dyDescent="0.2">
      <c r="A861" s="6"/>
      <c r="AD861" s="32"/>
    </row>
    <row r="862" spans="1:30" ht="14.25" customHeight="1" x14ac:dyDescent="0.2">
      <c r="A862" s="6"/>
      <c r="AD862" s="32"/>
    </row>
    <row r="863" spans="1:30" ht="14.25" customHeight="1" x14ac:dyDescent="0.2">
      <c r="A863" s="6"/>
      <c r="AD863" s="32"/>
    </row>
    <row r="864" spans="1:30" ht="14.25" customHeight="1" x14ac:dyDescent="0.2">
      <c r="A864" s="6"/>
      <c r="AD864" s="32"/>
    </row>
    <row r="865" spans="1:30" ht="14.25" customHeight="1" x14ac:dyDescent="0.2">
      <c r="A865" s="6"/>
      <c r="AD865" s="32"/>
    </row>
    <row r="866" spans="1:30" ht="14.25" customHeight="1" x14ac:dyDescent="0.2">
      <c r="A866" s="6"/>
      <c r="AD866" s="32"/>
    </row>
    <row r="867" spans="1:30" ht="14.25" customHeight="1" x14ac:dyDescent="0.2">
      <c r="A867" s="6"/>
      <c r="AD867" s="32"/>
    </row>
    <row r="868" spans="1:30" ht="14.25" customHeight="1" x14ac:dyDescent="0.2">
      <c r="A868" s="6"/>
      <c r="AD868" s="32"/>
    </row>
    <row r="869" spans="1:30" ht="14.25" customHeight="1" x14ac:dyDescent="0.2">
      <c r="A869" s="6"/>
      <c r="AD869" s="32"/>
    </row>
    <row r="870" spans="1:30" ht="14.25" customHeight="1" x14ac:dyDescent="0.2">
      <c r="A870" s="6"/>
      <c r="AD870" s="32"/>
    </row>
    <row r="871" spans="1:30" ht="14.25" customHeight="1" x14ac:dyDescent="0.2">
      <c r="A871" s="6"/>
      <c r="AD871" s="32"/>
    </row>
    <row r="872" spans="1:30" ht="14.25" customHeight="1" x14ac:dyDescent="0.2">
      <c r="A872" s="6"/>
      <c r="AD872" s="32"/>
    </row>
    <row r="873" spans="1:30" ht="14.25" customHeight="1" x14ac:dyDescent="0.2">
      <c r="A873" s="6"/>
      <c r="AD873" s="32"/>
    </row>
    <row r="874" spans="1:30" ht="14.25" customHeight="1" x14ac:dyDescent="0.2">
      <c r="A874" s="6"/>
      <c r="AD874" s="32"/>
    </row>
    <row r="875" spans="1:30" ht="14.25" customHeight="1" x14ac:dyDescent="0.2">
      <c r="A875" s="6"/>
      <c r="AD875" s="32"/>
    </row>
    <row r="876" spans="1:30" ht="14.25" customHeight="1" x14ac:dyDescent="0.2">
      <c r="A876" s="6"/>
      <c r="AD876" s="32"/>
    </row>
    <row r="877" spans="1:30" ht="14.25" customHeight="1" x14ac:dyDescent="0.2">
      <c r="A877" s="6"/>
      <c r="AD877" s="32"/>
    </row>
    <row r="878" spans="1:30" ht="14.25" customHeight="1" x14ac:dyDescent="0.2">
      <c r="A878" s="6"/>
      <c r="AD878" s="32"/>
    </row>
    <row r="879" spans="1:30" ht="14.25" customHeight="1" x14ac:dyDescent="0.2">
      <c r="A879" s="6"/>
      <c r="AD879" s="32"/>
    </row>
    <row r="880" spans="1:30" ht="14.25" customHeight="1" x14ac:dyDescent="0.2">
      <c r="A880" s="6"/>
      <c r="AD880" s="32"/>
    </row>
    <row r="881" spans="1:30" ht="14.25" customHeight="1" x14ac:dyDescent="0.2">
      <c r="A881" s="6"/>
      <c r="AD881" s="32"/>
    </row>
    <row r="882" spans="1:30" ht="14.25" customHeight="1" x14ac:dyDescent="0.2">
      <c r="A882" s="6"/>
      <c r="AD882" s="32"/>
    </row>
    <row r="883" spans="1:30" ht="14.25" customHeight="1" x14ac:dyDescent="0.2">
      <c r="A883" s="6"/>
      <c r="AD883" s="32"/>
    </row>
    <row r="884" spans="1:30" ht="14.25" customHeight="1" x14ac:dyDescent="0.2">
      <c r="A884" s="6"/>
      <c r="AD884" s="32"/>
    </row>
    <row r="885" spans="1:30" ht="14.25" customHeight="1" x14ac:dyDescent="0.2">
      <c r="A885" s="6"/>
      <c r="AD885" s="32"/>
    </row>
    <row r="886" spans="1:30" ht="14.25" customHeight="1" x14ac:dyDescent="0.2">
      <c r="A886" s="6"/>
      <c r="AD886" s="32"/>
    </row>
    <row r="887" spans="1:30" ht="14.25" customHeight="1" x14ac:dyDescent="0.2">
      <c r="A887" s="6"/>
      <c r="AD887" s="32"/>
    </row>
    <row r="888" spans="1:30" ht="14.25" customHeight="1" x14ac:dyDescent="0.2">
      <c r="A888" s="6"/>
      <c r="AD888" s="32"/>
    </row>
    <row r="889" spans="1:30" ht="14.25" customHeight="1" x14ac:dyDescent="0.2">
      <c r="A889" s="6"/>
      <c r="AD889" s="32"/>
    </row>
    <row r="890" spans="1:30" ht="14.25" customHeight="1" x14ac:dyDescent="0.2">
      <c r="A890" s="6"/>
      <c r="AD890" s="32"/>
    </row>
    <row r="891" spans="1:30" ht="14.25" customHeight="1" x14ac:dyDescent="0.2">
      <c r="A891" s="6"/>
      <c r="AD891" s="32"/>
    </row>
    <row r="892" spans="1:30" ht="14.25" customHeight="1" x14ac:dyDescent="0.2">
      <c r="A892" s="6"/>
      <c r="AD892" s="32"/>
    </row>
    <row r="893" spans="1:30" ht="14.25" customHeight="1" x14ac:dyDescent="0.2">
      <c r="A893" s="6"/>
      <c r="AD893" s="32"/>
    </row>
    <row r="894" spans="1:30" ht="14.25" customHeight="1" x14ac:dyDescent="0.2">
      <c r="A894" s="6"/>
      <c r="AD894" s="32"/>
    </row>
    <row r="895" spans="1:30" ht="14.25" customHeight="1" x14ac:dyDescent="0.2">
      <c r="A895" s="6"/>
      <c r="AD895" s="32"/>
    </row>
    <row r="896" spans="1:30" ht="14.25" customHeight="1" x14ac:dyDescent="0.2">
      <c r="A896" s="6"/>
      <c r="AD896" s="32"/>
    </row>
    <row r="897" spans="1:30" ht="14.25" customHeight="1" x14ac:dyDescent="0.2">
      <c r="A897" s="6"/>
      <c r="AD897" s="32"/>
    </row>
    <row r="898" spans="1:30" ht="14.25" customHeight="1" x14ac:dyDescent="0.2">
      <c r="A898" s="6"/>
      <c r="AD898" s="32"/>
    </row>
    <row r="899" spans="1:30" ht="14.25" customHeight="1" x14ac:dyDescent="0.2">
      <c r="A899" s="6"/>
      <c r="AD899" s="32"/>
    </row>
    <row r="900" spans="1:30" ht="14.25" customHeight="1" x14ac:dyDescent="0.2">
      <c r="A900" s="6"/>
      <c r="AD900" s="32"/>
    </row>
    <row r="901" spans="1:30" ht="14.25" customHeight="1" x14ac:dyDescent="0.2">
      <c r="A901" s="6"/>
      <c r="AD901" s="32"/>
    </row>
    <row r="902" spans="1:30" ht="14.25" customHeight="1" x14ac:dyDescent="0.2">
      <c r="A902" s="6"/>
      <c r="AD902" s="32"/>
    </row>
    <row r="903" spans="1:30" ht="14.25" customHeight="1" x14ac:dyDescent="0.2">
      <c r="A903" s="6"/>
      <c r="AD903" s="32"/>
    </row>
    <row r="904" spans="1:30" ht="14.25" customHeight="1" x14ac:dyDescent="0.2">
      <c r="A904" s="6"/>
      <c r="AD904" s="32"/>
    </row>
    <row r="905" spans="1:30" ht="14.25" customHeight="1" x14ac:dyDescent="0.2">
      <c r="A905" s="6"/>
      <c r="AD905" s="32"/>
    </row>
    <row r="906" spans="1:30" ht="14.25" customHeight="1" x14ac:dyDescent="0.2">
      <c r="A906" s="6"/>
      <c r="AD906" s="32"/>
    </row>
    <row r="907" spans="1:30" ht="14.25" customHeight="1" x14ac:dyDescent="0.2">
      <c r="A907" s="6"/>
      <c r="AD907" s="32"/>
    </row>
    <row r="908" spans="1:30" ht="14.25" customHeight="1" x14ac:dyDescent="0.2">
      <c r="A908" s="6"/>
      <c r="AD908" s="32"/>
    </row>
    <row r="909" spans="1:30" ht="14.25" customHeight="1" x14ac:dyDescent="0.2">
      <c r="A909" s="6"/>
      <c r="AD909" s="32"/>
    </row>
    <row r="910" spans="1:30" ht="14.25" customHeight="1" x14ac:dyDescent="0.2">
      <c r="A910" s="6"/>
      <c r="AD910" s="32"/>
    </row>
    <row r="911" spans="1:30" ht="14.25" customHeight="1" x14ac:dyDescent="0.2">
      <c r="A911" s="6"/>
      <c r="AD911" s="32"/>
    </row>
    <row r="912" spans="1:30" ht="14.25" customHeight="1" x14ac:dyDescent="0.2">
      <c r="A912" s="6"/>
      <c r="AD912" s="32"/>
    </row>
    <row r="913" spans="1:30" ht="14.25" customHeight="1" x14ac:dyDescent="0.2">
      <c r="A913" s="6"/>
      <c r="AD913" s="32"/>
    </row>
    <row r="914" spans="1:30" ht="14.25" customHeight="1" x14ac:dyDescent="0.2">
      <c r="A914" s="6"/>
      <c r="AD914" s="32"/>
    </row>
    <row r="915" spans="1:30" ht="14.25" customHeight="1" x14ac:dyDescent="0.2">
      <c r="A915" s="6"/>
      <c r="AD915" s="32"/>
    </row>
    <row r="916" spans="1:30" ht="14.25" customHeight="1" x14ac:dyDescent="0.2">
      <c r="A916" s="6"/>
      <c r="AD916" s="32"/>
    </row>
    <row r="917" spans="1:30" ht="14.25" customHeight="1" x14ac:dyDescent="0.2">
      <c r="A917" s="6"/>
      <c r="AD917" s="32"/>
    </row>
    <row r="918" spans="1:30" ht="14.25" customHeight="1" x14ac:dyDescent="0.2">
      <c r="A918" s="6"/>
      <c r="AD918" s="32"/>
    </row>
    <row r="919" spans="1:30" ht="14.25" customHeight="1" x14ac:dyDescent="0.2">
      <c r="A919" s="6"/>
      <c r="AD919" s="32"/>
    </row>
    <row r="920" spans="1:30" ht="14.25" customHeight="1" x14ac:dyDescent="0.2">
      <c r="A920" s="6"/>
      <c r="AD920" s="32"/>
    </row>
    <row r="921" spans="1:30" ht="14.25" customHeight="1" x14ac:dyDescent="0.2">
      <c r="A921" s="6"/>
      <c r="AD921" s="32"/>
    </row>
    <row r="922" spans="1:30" ht="14.25" customHeight="1" x14ac:dyDescent="0.2">
      <c r="A922" s="6"/>
      <c r="AD922" s="32"/>
    </row>
    <row r="923" spans="1:30" ht="14.25" customHeight="1" x14ac:dyDescent="0.2">
      <c r="A923" s="6"/>
      <c r="AD923" s="32"/>
    </row>
    <row r="924" spans="1:30" ht="14.25" customHeight="1" x14ac:dyDescent="0.2">
      <c r="A924" s="6"/>
      <c r="AD924" s="32"/>
    </row>
    <row r="925" spans="1:30" ht="14.25" customHeight="1" x14ac:dyDescent="0.2">
      <c r="A925" s="6"/>
      <c r="AD925" s="32"/>
    </row>
    <row r="926" spans="1:30" ht="14.25" customHeight="1" x14ac:dyDescent="0.2">
      <c r="A926" s="6"/>
      <c r="AD926" s="32"/>
    </row>
    <row r="927" spans="1:30" ht="14.25" customHeight="1" x14ac:dyDescent="0.2">
      <c r="A927" s="6"/>
      <c r="AD927" s="32"/>
    </row>
    <row r="928" spans="1:30" ht="14.25" customHeight="1" x14ac:dyDescent="0.2">
      <c r="A928" s="6"/>
      <c r="AD928" s="32"/>
    </row>
    <row r="929" spans="1:30" ht="14.25" customHeight="1" x14ac:dyDescent="0.2">
      <c r="A929" s="6"/>
      <c r="AD929" s="32"/>
    </row>
    <row r="930" spans="1:30" ht="14.25" customHeight="1" x14ac:dyDescent="0.2">
      <c r="A930" s="6"/>
      <c r="AD930" s="32"/>
    </row>
    <row r="931" spans="1:30" ht="14.25" customHeight="1" x14ac:dyDescent="0.2">
      <c r="A931" s="6"/>
      <c r="AD931" s="32"/>
    </row>
    <row r="932" spans="1:30" ht="14.25" customHeight="1" x14ac:dyDescent="0.2">
      <c r="A932" s="6"/>
      <c r="AD932" s="32"/>
    </row>
    <row r="933" spans="1:30" ht="14.25" customHeight="1" x14ac:dyDescent="0.2">
      <c r="A933" s="6"/>
      <c r="AD933" s="32"/>
    </row>
    <row r="934" spans="1:30" ht="14.25" customHeight="1" x14ac:dyDescent="0.2">
      <c r="A934" s="6"/>
      <c r="AD934" s="32"/>
    </row>
    <row r="935" spans="1:30" ht="14.25" customHeight="1" x14ac:dyDescent="0.2">
      <c r="A935" s="6"/>
      <c r="AD935" s="32"/>
    </row>
    <row r="936" spans="1:30" ht="14.25" customHeight="1" x14ac:dyDescent="0.2">
      <c r="A936" s="6"/>
      <c r="AD936" s="32"/>
    </row>
    <row r="937" spans="1:30" ht="14.25" customHeight="1" x14ac:dyDescent="0.2">
      <c r="A937" s="6"/>
      <c r="AD937" s="32"/>
    </row>
    <row r="938" spans="1:30" ht="14.25" customHeight="1" x14ac:dyDescent="0.2">
      <c r="A938" s="6"/>
      <c r="AD938" s="32"/>
    </row>
    <row r="939" spans="1:30" ht="14.25" customHeight="1" x14ac:dyDescent="0.2">
      <c r="A939" s="6"/>
      <c r="AD939" s="32"/>
    </row>
    <row r="940" spans="1:30" ht="14.25" customHeight="1" x14ac:dyDescent="0.2">
      <c r="A940" s="6"/>
      <c r="AD940" s="32"/>
    </row>
    <row r="941" spans="1:30" ht="14.25" customHeight="1" x14ac:dyDescent="0.2">
      <c r="A941" s="6"/>
      <c r="AD941" s="32"/>
    </row>
    <row r="942" spans="1:30" ht="14.25" customHeight="1" x14ac:dyDescent="0.2">
      <c r="A942" s="6"/>
      <c r="AD942" s="32"/>
    </row>
    <row r="943" spans="1:30" ht="14.25" customHeight="1" x14ac:dyDescent="0.2">
      <c r="A943" s="6"/>
      <c r="AD943" s="32"/>
    </row>
    <row r="944" spans="1:30" ht="14.25" customHeight="1" x14ac:dyDescent="0.2">
      <c r="A944" s="6"/>
      <c r="AD944" s="32"/>
    </row>
    <row r="945" spans="1:30" ht="14.25" customHeight="1" x14ac:dyDescent="0.2">
      <c r="A945" s="6"/>
      <c r="AD945" s="32"/>
    </row>
    <row r="946" spans="1:30" ht="14.25" customHeight="1" x14ac:dyDescent="0.2">
      <c r="A946" s="6"/>
      <c r="AD946" s="32"/>
    </row>
    <row r="947" spans="1:30" ht="14.25" customHeight="1" x14ac:dyDescent="0.2">
      <c r="A947" s="6"/>
      <c r="AD947" s="32"/>
    </row>
    <row r="948" spans="1:30" ht="14.25" customHeight="1" x14ac:dyDescent="0.2">
      <c r="A948" s="6"/>
      <c r="AD948" s="32"/>
    </row>
    <row r="949" spans="1:30" ht="14.25" customHeight="1" x14ac:dyDescent="0.2">
      <c r="A949" s="6"/>
      <c r="AD949" s="32"/>
    </row>
    <row r="950" spans="1:30" ht="14.25" customHeight="1" x14ac:dyDescent="0.2">
      <c r="A950" s="6"/>
      <c r="AD950" s="32"/>
    </row>
    <row r="951" spans="1:30" ht="14.25" customHeight="1" x14ac:dyDescent="0.2">
      <c r="A951" s="6"/>
      <c r="AD951" s="32"/>
    </row>
    <row r="952" spans="1:30" ht="14.25" customHeight="1" x14ac:dyDescent="0.2">
      <c r="A952" s="6"/>
      <c r="AD952" s="32"/>
    </row>
    <row r="953" spans="1:30" ht="14.25" customHeight="1" x14ac:dyDescent="0.2">
      <c r="A953" s="6"/>
      <c r="AD953" s="32"/>
    </row>
    <row r="954" spans="1:30" ht="14.25" customHeight="1" x14ac:dyDescent="0.2">
      <c r="A954" s="6"/>
      <c r="AD954" s="32"/>
    </row>
    <row r="955" spans="1:30" ht="14.25" customHeight="1" x14ac:dyDescent="0.2">
      <c r="A955" s="6"/>
      <c r="AD955" s="32"/>
    </row>
    <row r="956" spans="1:30" ht="14.25" customHeight="1" x14ac:dyDescent="0.2">
      <c r="A956" s="6"/>
      <c r="AD956" s="32"/>
    </row>
    <row r="957" spans="1:30" ht="14.25" customHeight="1" x14ac:dyDescent="0.2">
      <c r="A957" s="6"/>
      <c r="AD957" s="32"/>
    </row>
    <row r="958" spans="1:30" ht="14.25" customHeight="1" x14ac:dyDescent="0.2">
      <c r="A958" s="6"/>
      <c r="AD958" s="32"/>
    </row>
    <row r="959" spans="1:30" ht="14.25" customHeight="1" x14ac:dyDescent="0.2">
      <c r="A959" s="6"/>
      <c r="AD959" s="32"/>
    </row>
    <row r="960" spans="1:30" ht="14.25" customHeight="1" x14ac:dyDescent="0.2">
      <c r="A960" s="6"/>
      <c r="AD960" s="32"/>
    </row>
    <row r="961" spans="1:30" ht="14.25" customHeight="1" x14ac:dyDescent="0.2">
      <c r="A961" s="6"/>
      <c r="AD961" s="32"/>
    </row>
    <row r="962" spans="1:30" ht="14.25" customHeight="1" x14ac:dyDescent="0.2">
      <c r="A962" s="6"/>
      <c r="AD962" s="32"/>
    </row>
    <row r="963" spans="1:30" ht="14.25" customHeight="1" x14ac:dyDescent="0.2">
      <c r="A963" s="6"/>
      <c r="AD963" s="32"/>
    </row>
    <row r="964" spans="1:30" ht="14.25" customHeight="1" x14ac:dyDescent="0.2">
      <c r="A964" s="6"/>
      <c r="AD964" s="32"/>
    </row>
    <row r="965" spans="1:30" ht="14.25" customHeight="1" x14ac:dyDescent="0.2">
      <c r="A965" s="6"/>
      <c r="AD965" s="32"/>
    </row>
    <row r="966" spans="1:30" ht="14.25" customHeight="1" x14ac:dyDescent="0.2">
      <c r="A966" s="6"/>
      <c r="AD966" s="32"/>
    </row>
    <row r="967" spans="1:30" ht="14.25" customHeight="1" x14ac:dyDescent="0.2">
      <c r="A967" s="6"/>
      <c r="AD967" s="32"/>
    </row>
    <row r="968" spans="1:30" ht="14.25" customHeight="1" x14ac:dyDescent="0.2">
      <c r="A968" s="6"/>
      <c r="AD968" s="32"/>
    </row>
    <row r="969" spans="1:30" ht="14.25" customHeight="1" x14ac:dyDescent="0.2">
      <c r="A969" s="6"/>
      <c r="AD969" s="32"/>
    </row>
    <row r="970" spans="1:30" ht="14.25" customHeight="1" x14ac:dyDescent="0.2">
      <c r="A970" s="6"/>
      <c r="AD970" s="32"/>
    </row>
    <row r="971" spans="1:30" ht="14.25" customHeight="1" x14ac:dyDescent="0.2">
      <c r="A971" s="6"/>
      <c r="AD971" s="32"/>
    </row>
    <row r="972" spans="1:30" ht="14.25" customHeight="1" x14ac:dyDescent="0.2">
      <c r="A972" s="6"/>
      <c r="AD972" s="32"/>
    </row>
    <row r="973" spans="1:30" ht="14.25" customHeight="1" x14ac:dyDescent="0.2">
      <c r="A973" s="6"/>
      <c r="AD973" s="32"/>
    </row>
    <row r="974" spans="1:30" ht="14.25" customHeight="1" x14ac:dyDescent="0.2">
      <c r="A974" s="6"/>
      <c r="AD974" s="32"/>
    </row>
    <row r="975" spans="1:30" ht="14.25" customHeight="1" x14ac:dyDescent="0.2">
      <c r="A975" s="6"/>
      <c r="AD975" s="32"/>
    </row>
    <row r="976" spans="1:30" ht="14.25" customHeight="1" x14ac:dyDescent="0.2">
      <c r="A976" s="6"/>
      <c r="AD976" s="32"/>
    </row>
    <row r="977" spans="1:30" ht="14.25" customHeight="1" x14ac:dyDescent="0.2">
      <c r="A977" s="6"/>
      <c r="AD977" s="32"/>
    </row>
    <row r="978" spans="1:30" ht="14.25" customHeight="1" x14ac:dyDescent="0.2">
      <c r="A978" s="6"/>
      <c r="AD978" s="32"/>
    </row>
    <row r="979" spans="1:30" ht="14.25" customHeight="1" x14ac:dyDescent="0.2">
      <c r="A979" s="6"/>
      <c r="AD979" s="32"/>
    </row>
    <row r="980" spans="1:30" ht="14.25" customHeight="1" x14ac:dyDescent="0.2">
      <c r="A980" s="6"/>
      <c r="AD980" s="32"/>
    </row>
    <row r="981" spans="1:30" ht="14.25" customHeight="1" x14ac:dyDescent="0.2">
      <c r="A981" s="6"/>
      <c r="AD981" s="32"/>
    </row>
    <row r="982" spans="1:30" ht="14.25" customHeight="1" x14ac:dyDescent="0.2">
      <c r="A982" s="6"/>
      <c r="AD982" s="32"/>
    </row>
    <row r="983" spans="1:30" ht="14.25" customHeight="1" x14ac:dyDescent="0.2">
      <c r="A983" s="6"/>
      <c r="AD983" s="32"/>
    </row>
    <row r="984" spans="1:30" ht="14.25" customHeight="1" x14ac:dyDescent="0.2">
      <c r="A984" s="6"/>
      <c r="AD984" s="32"/>
    </row>
    <row r="985" spans="1:30" ht="14.25" customHeight="1" x14ac:dyDescent="0.2">
      <c r="A985" s="6"/>
      <c r="AD985" s="32"/>
    </row>
    <row r="986" spans="1:30" ht="14.25" customHeight="1" x14ac:dyDescent="0.2">
      <c r="A986" s="6"/>
      <c r="AD986" s="32"/>
    </row>
    <row r="987" spans="1:30" ht="14.25" customHeight="1" x14ac:dyDescent="0.2">
      <c r="A987" s="6"/>
      <c r="AD987" s="32"/>
    </row>
    <row r="988" spans="1:30" ht="14.25" customHeight="1" x14ac:dyDescent="0.2">
      <c r="A988" s="6"/>
      <c r="AD988" s="32"/>
    </row>
    <row r="989" spans="1:30" ht="14.25" customHeight="1" x14ac:dyDescent="0.2">
      <c r="A989" s="6"/>
      <c r="AD989" s="32"/>
    </row>
    <row r="990" spans="1:30" ht="14.25" customHeight="1" x14ac:dyDescent="0.2">
      <c r="A990" s="6"/>
      <c r="AD990" s="32"/>
    </row>
    <row r="991" spans="1:30" ht="14.25" customHeight="1" x14ac:dyDescent="0.2">
      <c r="A991" s="6"/>
      <c r="AD991" s="32"/>
    </row>
    <row r="992" spans="1:30" ht="14.25" customHeight="1" x14ac:dyDescent="0.2">
      <c r="A992" s="6"/>
      <c r="AD992" s="32"/>
    </row>
    <row r="993" spans="1:30" ht="14.25" customHeight="1" x14ac:dyDescent="0.2">
      <c r="A993" s="6"/>
      <c r="AD993" s="32"/>
    </row>
    <row r="994" spans="1:30" ht="14.25" customHeight="1" x14ac:dyDescent="0.2">
      <c r="A994" s="6"/>
      <c r="AD994" s="32"/>
    </row>
    <row r="995" spans="1:30" ht="14.25" customHeight="1" x14ac:dyDescent="0.2">
      <c r="A995" s="6"/>
      <c r="AD995" s="32"/>
    </row>
    <row r="996" spans="1:30" ht="14.25" customHeight="1" x14ac:dyDescent="0.2">
      <c r="A996" s="6"/>
      <c r="AD996" s="32"/>
    </row>
    <row r="997" spans="1:30" ht="14.25" customHeight="1" x14ac:dyDescent="0.2">
      <c r="A997" s="6"/>
      <c r="AD997" s="32"/>
    </row>
    <row r="998" spans="1:30" ht="14.25" customHeight="1" x14ac:dyDescent="0.2">
      <c r="A998" s="6"/>
      <c r="AD998" s="32"/>
    </row>
  </sheetData>
  <mergeCells count="5">
    <mergeCell ref="A1:F1"/>
    <mergeCell ref="J1:O1"/>
    <mergeCell ref="Q1:R1"/>
    <mergeCell ref="V1:W1"/>
    <mergeCell ref="AC1:AE1"/>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34258-71FC-2941-AC14-4085B8F4A3FA}">
  <dimension ref="A1:G252"/>
  <sheetViews>
    <sheetView topLeftCell="A222" workbookViewId="0">
      <selection activeCell="A255" sqref="A251:XFD255"/>
    </sheetView>
  </sheetViews>
  <sheetFormatPr baseColWidth="10" defaultRowHeight="15" x14ac:dyDescent="0.2"/>
  <cols>
    <col min="1" max="1" width="10.83203125" style="37"/>
    <col min="7" max="7" width="14.6640625" bestFit="1" customWidth="1"/>
  </cols>
  <sheetData>
    <row r="1" spans="1:7" x14ac:dyDescent="0.2">
      <c r="A1" s="5" t="s">
        <v>7</v>
      </c>
      <c r="B1" s="5" t="s">
        <v>8</v>
      </c>
      <c r="C1" s="5" t="s">
        <v>16</v>
      </c>
      <c r="D1" s="5" t="s">
        <v>17</v>
      </c>
      <c r="E1" s="5" t="s">
        <v>18</v>
      </c>
      <c r="F1" s="5" t="s">
        <v>9</v>
      </c>
      <c r="G1" s="5" t="s">
        <v>10</v>
      </c>
    </row>
    <row r="2" spans="1:7" x14ac:dyDescent="0.2">
      <c r="A2" s="37">
        <v>44963</v>
      </c>
      <c r="B2">
        <v>-1.9244698325833955E-2</v>
      </c>
      <c r="C2">
        <v>-5.1401190437674625E-2</v>
      </c>
      <c r="D2">
        <v>-1.0525790987004307E-2</v>
      </c>
      <c r="E2">
        <v>-4.2022079924612987E-2</v>
      </c>
      <c r="F2">
        <v>8.5188833494831764E-3</v>
      </c>
      <c r="G2">
        <v>-1.3078630578586666E-2</v>
      </c>
    </row>
    <row r="3" spans="1:7" x14ac:dyDescent="0.2">
      <c r="A3" s="37">
        <v>44964</v>
      </c>
      <c r="B3">
        <v>1.7652739126520756E-2</v>
      </c>
      <c r="C3">
        <v>-1.4432282766108197E-3</v>
      </c>
      <c r="D3">
        <v>-2.2763045808272413E-2</v>
      </c>
      <c r="E3">
        <v>3.1020593743613981E-3</v>
      </c>
      <c r="F3">
        <v>-2.2151986736663E-2</v>
      </c>
      <c r="G3">
        <v>1.0934771979408118E-2</v>
      </c>
    </row>
    <row r="4" spans="1:7" x14ac:dyDescent="0.2">
      <c r="A4" s="37">
        <v>44965</v>
      </c>
      <c r="B4">
        <v>6.9115522236908129E-3</v>
      </c>
      <c r="C4">
        <v>-5.944570962243963E-3</v>
      </c>
      <c r="D4">
        <v>-2.9956849370052857E-2</v>
      </c>
      <c r="E4">
        <v>1.1659790318832826E-2</v>
      </c>
      <c r="F4">
        <v>1.3965290314523421E-2</v>
      </c>
      <c r="G4">
        <v>8.6691782588946224E-3</v>
      </c>
    </row>
    <row r="5" spans="1:7" x14ac:dyDescent="0.2">
      <c r="A5" s="37">
        <v>44966</v>
      </c>
      <c r="B5">
        <v>-9.2795124703235257E-4</v>
      </c>
      <c r="C5">
        <v>4.7992126247753182E-2</v>
      </c>
      <c r="D5">
        <v>5.0308738413268599E-2</v>
      </c>
      <c r="E5">
        <v>1.972494537070337E-3</v>
      </c>
      <c r="F5">
        <v>4.8839963176370023E-2</v>
      </c>
      <c r="G5">
        <v>-2.3336682535426705E-3</v>
      </c>
    </row>
    <row r="6" spans="1:7" x14ac:dyDescent="0.2">
      <c r="A6" s="37">
        <v>44967</v>
      </c>
      <c r="B6">
        <v>-1.8806775008501947E-2</v>
      </c>
      <c r="C6">
        <v>-2.4594456372286657E-2</v>
      </c>
      <c r="D6">
        <v>1.1427700804650826E-2</v>
      </c>
      <c r="E6">
        <v>-3.1242876520496801E-2</v>
      </c>
      <c r="F6">
        <v>7.6930733986651876E-3</v>
      </c>
      <c r="G6">
        <v>-1.1738991016442261E-2</v>
      </c>
    </row>
    <row r="7" spans="1:7" x14ac:dyDescent="0.2">
      <c r="A7" s="37">
        <v>44970</v>
      </c>
      <c r="B7">
        <v>4.2249527114091327E-3</v>
      </c>
      <c r="C7">
        <v>-5.4295950654122571E-2</v>
      </c>
      <c r="D7">
        <v>-7.5061657804468093E-2</v>
      </c>
      <c r="E7">
        <v>-3.1328541134823416E-3</v>
      </c>
      <c r="F7">
        <v>-1.0146854329981428E-2</v>
      </c>
      <c r="G7">
        <v>4.6017006027232119E-4</v>
      </c>
    </row>
    <row r="8" spans="1:7" x14ac:dyDescent="0.2">
      <c r="A8" s="37">
        <v>44971</v>
      </c>
      <c r="B8">
        <v>-1.3903427165210789E-2</v>
      </c>
      <c r="C8">
        <v>9.0113967041932207E-3</v>
      </c>
      <c r="D8">
        <v>-2.384709677419353E-2</v>
      </c>
      <c r="E8">
        <v>1.0471418098510389E-2</v>
      </c>
      <c r="F8">
        <v>3.779998514005498E-3</v>
      </c>
      <c r="G8">
        <v>-3.2473728947493979E-3</v>
      </c>
    </row>
    <row r="9" spans="1:7" x14ac:dyDescent="0.2">
      <c r="A9" s="37">
        <v>44972</v>
      </c>
      <c r="B9">
        <v>1.042937603258395E-2</v>
      </c>
      <c r="C9">
        <v>3.3473884350175162E-2</v>
      </c>
      <c r="D9">
        <v>5.6945536385699706E-2</v>
      </c>
      <c r="E9">
        <v>2.6622652657216007E-2</v>
      </c>
      <c r="F9">
        <v>-9.1326659136789967E-4</v>
      </c>
      <c r="G9">
        <v>1.3768809721588261E-2</v>
      </c>
    </row>
    <row r="10" spans="1:7" x14ac:dyDescent="0.2">
      <c r="A10" s="37">
        <v>44973</v>
      </c>
      <c r="B10">
        <v>7.5467044900985958E-3</v>
      </c>
      <c r="C10">
        <v>2.7906548897253854E-2</v>
      </c>
      <c r="D10">
        <v>-3.103348454382493E-2</v>
      </c>
      <c r="E10">
        <v>1.5601739819227252E-2</v>
      </c>
      <c r="F10">
        <v>-1.8924303145221921E-2</v>
      </c>
      <c r="G10">
        <v>2.4982585541741239E-3</v>
      </c>
    </row>
    <row r="11" spans="1:7" x14ac:dyDescent="0.2">
      <c r="A11" s="37">
        <v>44974</v>
      </c>
      <c r="B11">
        <v>2.6679822484172642E-2</v>
      </c>
      <c r="C11">
        <v>3.4271562692361104E-2</v>
      </c>
      <c r="D11">
        <v>5.2517896908625662E-2</v>
      </c>
      <c r="E11">
        <v>2.0886615677645687E-2</v>
      </c>
      <c r="F11">
        <v>-9.3922661141388489E-2</v>
      </c>
      <c r="G11">
        <v>2.0060928643595616E-2</v>
      </c>
    </row>
    <row r="12" spans="1:7" x14ac:dyDescent="0.2">
      <c r="A12" s="37">
        <v>44978</v>
      </c>
      <c r="B12">
        <v>-2.8960668883637806E-3</v>
      </c>
      <c r="C12">
        <v>-4.7929798383978036E-3</v>
      </c>
      <c r="D12">
        <v>-1.7682556054176433E-2</v>
      </c>
      <c r="E12">
        <v>4.5909803664144922E-3</v>
      </c>
      <c r="F12">
        <v>2.815417319708172E-2</v>
      </c>
      <c r="G12">
        <v>1.3781026974176204E-3</v>
      </c>
    </row>
    <row r="13" spans="1:7" x14ac:dyDescent="0.2">
      <c r="A13" s="37">
        <v>44979</v>
      </c>
      <c r="B13">
        <v>-3.2905109585518915E-3</v>
      </c>
      <c r="C13">
        <v>-0.14021396830248509</v>
      </c>
      <c r="D13">
        <v>-6.0241262271027909E-3</v>
      </c>
      <c r="E13">
        <v>-1.2961747305509653E-2</v>
      </c>
      <c r="F13">
        <v>-3.9880964574155853E-2</v>
      </c>
      <c r="G13">
        <v>-5.3194032020007741E-3</v>
      </c>
    </row>
    <row r="14" spans="1:7" x14ac:dyDescent="0.2">
      <c r="A14" s="37">
        <v>44980</v>
      </c>
      <c r="B14">
        <v>1.80052684607203E-2</v>
      </c>
      <c r="C14">
        <v>1.5973622447488168E-2</v>
      </c>
      <c r="D14">
        <v>2.568417786020066E-2</v>
      </c>
      <c r="E14">
        <v>2.1784365949140558E-2</v>
      </c>
      <c r="F14">
        <v>-3.0805588377684498E-3</v>
      </c>
      <c r="G14">
        <v>1.0682371480233979E-2</v>
      </c>
    </row>
    <row r="15" spans="1:7" x14ac:dyDescent="0.2">
      <c r="A15" s="37">
        <v>44981</v>
      </c>
      <c r="B15">
        <v>-8.2475014809317154E-3</v>
      </c>
      <c r="C15">
        <v>-9.2329897396160893E-3</v>
      </c>
      <c r="D15">
        <v>-5.4601786504424356E-2</v>
      </c>
      <c r="E15">
        <v>-3.7717799383204004E-3</v>
      </c>
      <c r="F15">
        <v>1.2728023861001969E-2</v>
      </c>
      <c r="G15">
        <v>-3.4058377894213097E-3</v>
      </c>
    </row>
    <row r="16" spans="1:7" x14ac:dyDescent="0.2">
      <c r="A16" s="37">
        <v>44984</v>
      </c>
      <c r="B16">
        <v>3.4477691109758269E-3</v>
      </c>
      <c r="C16">
        <v>1.2127105487577313E-2</v>
      </c>
      <c r="D16">
        <v>9.2472087548233738E-3</v>
      </c>
      <c r="E16">
        <v>2.95813074899053E-3</v>
      </c>
      <c r="F16">
        <v>-2.061465094252591E-2</v>
      </c>
      <c r="G16">
        <v>3.6959770682227144E-3</v>
      </c>
    </row>
    <row r="17" spans="1:7" x14ac:dyDescent="0.2">
      <c r="A17" s="37">
        <v>44985</v>
      </c>
      <c r="B17">
        <v>1.4246020914564112E-2</v>
      </c>
      <c r="C17">
        <v>2.2312232558369473E-2</v>
      </c>
      <c r="D17">
        <v>1.4291978513228044E-2</v>
      </c>
      <c r="E17">
        <v>1.2629276021403835E-2</v>
      </c>
      <c r="F17">
        <v>1.581991114116682E-2</v>
      </c>
      <c r="G17">
        <v>3.8359157160472615E-3</v>
      </c>
    </row>
    <row r="18" spans="1:7" x14ac:dyDescent="0.2">
      <c r="A18" s="37">
        <v>44986</v>
      </c>
      <c r="B18">
        <v>-4.1291446442658346E-3</v>
      </c>
      <c r="C18">
        <v>-2.7138968669291847E-2</v>
      </c>
      <c r="D18">
        <v>5.8539279803930012E-2</v>
      </c>
      <c r="E18">
        <v>-1.9653213632952273E-2</v>
      </c>
      <c r="F18">
        <v>1.0128752059424054E-2</v>
      </c>
      <c r="G18">
        <v>-7.7772915786921666E-3</v>
      </c>
    </row>
    <row r="19" spans="1:7" x14ac:dyDescent="0.2">
      <c r="A19" s="37">
        <v>44987</v>
      </c>
      <c r="B19">
        <v>-3.5090088819406909E-2</v>
      </c>
      <c r="C19">
        <v>-2.4706163784447833E-2</v>
      </c>
      <c r="D19">
        <v>-3.6092190762457635E-2</v>
      </c>
      <c r="E19">
        <v>-1.6646059429548561E-2</v>
      </c>
      <c r="F19">
        <v>9.9778048299642205E-3</v>
      </c>
      <c r="G19">
        <v>-1.603781712897016E-2</v>
      </c>
    </row>
    <row r="20" spans="1:7" x14ac:dyDescent="0.2">
      <c r="A20" s="37">
        <v>44988</v>
      </c>
      <c r="B20">
        <v>-1.8539383026811802E-2</v>
      </c>
      <c r="C20">
        <v>1.4064466657123411E-2</v>
      </c>
      <c r="D20">
        <v>2.0122327422297862E-2</v>
      </c>
      <c r="E20">
        <v>-6.1890479193205481E-3</v>
      </c>
      <c r="F20">
        <v>3.1292012922150794E-2</v>
      </c>
      <c r="G20">
        <v>-6.9274103420309758E-4</v>
      </c>
    </row>
    <row r="21" spans="1:7" x14ac:dyDescent="0.2">
      <c r="A21" s="37">
        <v>44991</v>
      </c>
      <c r="B21">
        <v>1.4496495943619632E-2</v>
      </c>
      <c r="C21">
        <v>1.1293147996314997E-2</v>
      </c>
      <c r="D21">
        <v>3.1474078029762001E-2</v>
      </c>
      <c r="E21">
        <v>1.0589017997216937E-2</v>
      </c>
      <c r="F21">
        <v>9.8076681130744255E-4</v>
      </c>
      <c r="G21">
        <v>1.5328731388412696E-2</v>
      </c>
    </row>
    <row r="22" spans="1:7" x14ac:dyDescent="0.2">
      <c r="A22" s="37">
        <v>44992</v>
      </c>
      <c r="B22">
        <v>-8.3772358162042624E-3</v>
      </c>
      <c r="C22">
        <v>-3.8345898352243661E-2</v>
      </c>
      <c r="D22">
        <v>3.0419299915107834E-2</v>
      </c>
      <c r="E22">
        <v>1.7705961464630066E-3</v>
      </c>
      <c r="F22">
        <v>-1.66486147904834E-2</v>
      </c>
      <c r="G22">
        <v>-1.6321189593825347E-3</v>
      </c>
    </row>
    <row r="23" spans="1:7" x14ac:dyDescent="0.2">
      <c r="A23" s="37">
        <v>44993</v>
      </c>
      <c r="B23">
        <v>1.491462729491144E-2</v>
      </c>
      <c r="C23">
        <v>3.0809300945447243E-2</v>
      </c>
      <c r="D23">
        <v>4.9890120879120918E-2</v>
      </c>
      <c r="E23">
        <v>5.4394561147747761E-3</v>
      </c>
      <c r="F23">
        <v>1.6273269622145343E-3</v>
      </c>
      <c r="G23">
        <v>1.8449851499428224E-2</v>
      </c>
    </row>
    <row r="24" spans="1:7" x14ac:dyDescent="0.2">
      <c r="A24" s="37">
        <v>44994</v>
      </c>
      <c r="B24">
        <v>1.3878717414933813E-2</v>
      </c>
      <c r="C24">
        <v>2.0097316009142781E-2</v>
      </c>
      <c r="D24">
        <v>-3.0071941129677792E-3</v>
      </c>
      <c r="E24">
        <v>1.4782858657736127E-2</v>
      </c>
      <c r="F24">
        <v>1.596393469570059E-2</v>
      </c>
      <c r="G24">
        <v>1.4429446390997254E-2</v>
      </c>
    </row>
    <row r="25" spans="1:7" x14ac:dyDescent="0.2">
      <c r="A25" s="37">
        <v>44995</v>
      </c>
      <c r="B25">
        <v>-1.3265999999999976E-2</v>
      </c>
      <c r="C25">
        <v>-4.3588069939135636E-5</v>
      </c>
      <c r="D25">
        <v>-5.996275299858491E-3</v>
      </c>
      <c r="E25">
        <v>-2.1440935217682609E-2</v>
      </c>
      <c r="F25">
        <v>-2.1566062170128672E-2</v>
      </c>
      <c r="G25">
        <v>1.4252519869892262E-3</v>
      </c>
    </row>
    <row r="26" spans="1:7" x14ac:dyDescent="0.2">
      <c r="A26" s="37">
        <v>44998</v>
      </c>
      <c r="B26">
        <v>-1.4089153890548703E-2</v>
      </c>
      <c r="C26">
        <v>-4.776626669396046E-2</v>
      </c>
      <c r="D26">
        <v>-5.0320949113272583E-2</v>
      </c>
      <c r="E26">
        <v>-2.7055809129299085E-2</v>
      </c>
      <c r="F26">
        <v>7.2350502863811634E-3</v>
      </c>
      <c r="G26">
        <v>-1.6530066036825272E-2</v>
      </c>
    </row>
    <row r="27" spans="1:7" x14ac:dyDescent="0.2">
      <c r="A27" s="37">
        <v>44999</v>
      </c>
      <c r="B27">
        <v>-2.6214628120180493E-3</v>
      </c>
      <c r="C27">
        <v>-6.8569752969917129E-3</v>
      </c>
      <c r="D27">
        <v>1.5333395594603215E-2</v>
      </c>
      <c r="E27">
        <v>-1.7830410826819652E-2</v>
      </c>
      <c r="F27">
        <v>4.7402129151366101E-2</v>
      </c>
      <c r="G27">
        <v>6.2543382717746773E-3</v>
      </c>
    </row>
    <row r="28" spans="1:7" x14ac:dyDescent="0.2">
      <c r="A28" s="37">
        <v>45000</v>
      </c>
      <c r="B28">
        <v>-1.8694038215110922E-2</v>
      </c>
      <c r="C28">
        <v>-5.4193515990562567E-2</v>
      </c>
      <c r="D28">
        <v>-2.0393505465117936E-2</v>
      </c>
      <c r="E28">
        <v>-4.0536505119526119E-2</v>
      </c>
      <c r="F28">
        <v>4.172165022336739E-4</v>
      </c>
      <c r="G28">
        <v>-1.754517575407212E-2</v>
      </c>
    </row>
    <row r="29" spans="1:7" x14ac:dyDescent="0.2">
      <c r="A29" s="37">
        <v>45001</v>
      </c>
      <c r="B29">
        <v>5.4540004316715107E-3</v>
      </c>
      <c r="C29">
        <v>-7.2040874326912176E-3</v>
      </c>
      <c r="D29">
        <v>2.172378152056206E-2</v>
      </c>
      <c r="E29">
        <v>-1.1694355031382147E-2</v>
      </c>
      <c r="F29">
        <v>-3.6756935509530495E-3</v>
      </c>
      <c r="G29">
        <v>1.5450241679719376E-2</v>
      </c>
    </row>
    <row r="30" spans="1:7" x14ac:dyDescent="0.2">
      <c r="A30" s="37">
        <v>45002</v>
      </c>
      <c r="B30">
        <v>-1.5483832258064467E-2</v>
      </c>
      <c r="C30">
        <v>-6.8027210884353739E-3</v>
      </c>
      <c r="D30">
        <v>-1.7320795610925501E-2</v>
      </c>
      <c r="E30">
        <v>2.5766675662479917E-2</v>
      </c>
      <c r="F30">
        <v>2.5655124657048602E-4</v>
      </c>
      <c r="G30">
        <v>-9.6156314165909747E-3</v>
      </c>
    </row>
    <row r="31" spans="1:7" x14ac:dyDescent="0.2">
      <c r="A31" s="37">
        <v>45005</v>
      </c>
      <c r="B31">
        <v>-1.1944123708162347E-2</v>
      </c>
      <c r="C31">
        <v>-1.1544362934362848E-2</v>
      </c>
      <c r="D31">
        <v>-7.8199192360163747E-2</v>
      </c>
      <c r="E31">
        <v>-5.6936705630151298E-3</v>
      </c>
      <c r="F31">
        <v>9.3620396506596208E-3</v>
      </c>
      <c r="G31">
        <v>-1.3130528092917454E-2</v>
      </c>
    </row>
    <row r="32" spans="1:7" x14ac:dyDescent="0.2">
      <c r="A32" s="37">
        <v>45006</v>
      </c>
      <c r="B32">
        <v>9.1034468175756091E-3</v>
      </c>
      <c r="C32">
        <v>-1.026757930713325E-2</v>
      </c>
      <c r="D32">
        <v>3.2543819895294944E-2</v>
      </c>
      <c r="E32">
        <v>5.4422894493471657E-3</v>
      </c>
      <c r="F32">
        <v>2.2578517400914919E-2</v>
      </c>
      <c r="G32">
        <v>1.7046499039417472E-2</v>
      </c>
    </row>
    <row r="33" spans="1:7" x14ac:dyDescent="0.2">
      <c r="A33" s="37">
        <v>45007</v>
      </c>
      <c r="B33">
        <v>-6.9694670598812293E-3</v>
      </c>
      <c r="C33">
        <v>-2.7316046513572296E-2</v>
      </c>
      <c r="D33">
        <v>-5.5977349389820224E-3</v>
      </c>
      <c r="E33">
        <v>-1.9721601316631553E-2</v>
      </c>
      <c r="F33">
        <v>6.2393111597955971E-2</v>
      </c>
      <c r="G33">
        <v>-2.7033945590546195E-3</v>
      </c>
    </row>
    <row r="34" spans="1:7" x14ac:dyDescent="0.2">
      <c r="A34" s="37">
        <v>45008</v>
      </c>
      <c r="B34">
        <v>-8.3055877313227087E-3</v>
      </c>
      <c r="C34">
        <v>1.5152053765554051E-2</v>
      </c>
      <c r="D34">
        <v>9.4162781738826948E-3</v>
      </c>
      <c r="E34">
        <v>-1.0480454361730689E-2</v>
      </c>
      <c r="F34">
        <v>8.6321837423840309E-3</v>
      </c>
      <c r="G34">
        <v>-6.5620136701524511E-3</v>
      </c>
    </row>
    <row r="35" spans="1:7" x14ac:dyDescent="0.2">
      <c r="A35" s="37">
        <v>45009</v>
      </c>
      <c r="B35">
        <v>1.2293297971918854E-2</v>
      </c>
      <c r="C35">
        <v>9.261028853395312E-3</v>
      </c>
      <c r="D35">
        <v>-7.3525233474603623E-3</v>
      </c>
      <c r="E35">
        <v>1.4933891347837451E-2</v>
      </c>
      <c r="F35">
        <v>-2.2051846794475371E-2</v>
      </c>
      <c r="G35">
        <v>-1.8698420720151042E-3</v>
      </c>
    </row>
    <row r="36" spans="1:7" x14ac:dyDescent="0.2">
      <c r="A36" s="37">
        <v>45012</v>
      </c>
      <c r="B36">
        <v>3.9803197117786893E-3</v>
      </c>
      <c r="C36">
        <v>4.5606724553214906E-3</v>
      </c>
      <c r="D36">
        <v>1.3659329687287806E-2</v>
      </c>
      <c r="E36">
        <v>4.1609160546906875E-3</v>
      </c>
      <c r="F36">
        <v>-7.4229770124777106E-2</v>
      </c>
      <c r="G36">
        <v>2.2446569205945652E-3</v>
      </c>
    </row>
    <row r="37" spans="1:7" x14ac:dyDescent="0.2">
      <c r="A37" s="37">
        <v>45013</v>
      </c>
      <c r="B37">
        <v>-1.9790739731966041E-2</v>
      </c>
      <c r="C37">
        <v>-2.1734153235876782E-2</v>
      </c>
      <c r="D37">
        <v>-2.4789909352609545E-2</v>
      </c>
      <c r="E37">
        <v>-1.9183950837396262E-2</v>
      </c>
      <c r="F37">
        <v>-9.1751878868984019E-2</v>
      </c>
      <c r="G37">
        <v>-1.453488350048205E-2</v>
      </c>
    </row>
    <row r="38" spans="1:7" x14ac:dyDescent="0.2">
      <c r="A38" s="37">
        <v>45014</v>
      </c>
      <c r="B38">
        <v>-9.8898859267305302E-3</v>
      </c>
      <c r="C38">
        <v>-1.478650703804499E-2</v>
      </c>
      <c r="D38">
        <v>-7.2209302862355114E-3</v>
      </c>
      <c r="E38">
        <v>-1.2619792070878192E-2</v>
      </c>
      <c r="F38">
        <v>-2.266929489870444E-2</v>
      </c>
      <c r="G38">
        <v>-5.8552534318387613E-3</v>
      </c>
    </row>
    <row r="39" spans="1:7" x14ac:dyDescent="0.2">
      <c r="A39" s="37">
        <v>45015</v>
      </c>
      <c r="B39">
        <v>-1.5644204141141767E-2</v>
      </c>
      <c r="C39">
        <v>-1.4388497195524435E-2</v>
      </c>
      <c r="D39">
        <v>-6.2372019983469924E-2</v>
      </c>
      <c r="E39">
        <v>-1.4962155182347694E-2</v>
      </c>
      <c r="F39">
        <v>1.4956444312117421E-2</v>
      </c>
      <c r="G39">
        <v>-1.4094631733624992E-2</v>
      </c>
    </row>
    <row r="40" spans="1:7" x14ac:dyDescent="0.2">
      <c r="A40" s="37">
        <v>45016</v>
      </c>
      <c r="B40">
        <v>-7.7016618933291175E-3</v>
      </c>
      <c r="C40">
        <v>-6.7682077778387457E-3</v>
      </c>
      <c r="D40">
        <v>6.1168430404998447E-2</v>
      </c>
      <c r="E40">
        <v>3.7113321003676022E-3</v>
      </c>
      <c r="F40">
        <v>-2.7766213062184717E-2</v>
      </c>
      <c r="G40">
        <v>-3.8105399321964649E-3</v>
      </c>
    </row>
    <row r="41" spans="1:7" x14ac:dyDescent="0.2">
      <c r="A41" s="37">
        <v>45019</v>
      </c>
      <c r="B41">
        <v>3.2496419720723672E-3</v>
      </c>
      <c r="C41">
        <v>1.8308582549084615E-2</v>
      </c>
      <c r="D41">
        <v>1.1244041459279288E-2</v>
      </c>
      <c r="E41">
        <v>1.7413918491952405E-4</v>
      </c>
      <c r="F41">
        <v>-9.4645774529826449E-2</v>
      </c>
      <c r="G41">
        <v>5.5481176138766778E-3</v>
      </c>
    </row>
    <row r="42" spans="1:7" x14ac:dyDescent="0.2">
      <c r="A42" s="37">
        <v>45020</v>
      </c>
      <c r="B42">
        <v>1.1290285235456025E-2</v>
      </c>
      <c r="C42">
        <v>2.0835613670038181E-2</v>
      </c>
      <c r="D42">
        <v>3.6660078547511944E-2</v>
      </c>
      <c r="E42">
        <v>9.8892578495189225E-3</v>
      </c>
      <c r="F42">
        <v>1.6702594675934775E-2</v>
      </c>
      <c r="G42">
        <v>2.6182664887623541E-3</v>
      </c>
    </row>
    <row r="43" spans="1:7" x14ac:dyDescent="0.2">
      <c r="A43" s="37">
        <v>45021</v>
      </c>
      <c r="B43">
        <v>-5.4959027081063535E-3</v>
      </c>
      <c r="C43">
        <v>-5.8033444128071819E-3</v>
      </c>
      <c r="D43">
        <v>2.4795493212688416E-3</v>
      </c>
      <c r="E43">
        <v>-2.5532848358062236E-2</v>
      </c>
      <c r="F43">
        <v>-3.9783493752962709E-2</v>
      </c>
      <c r="G43">
        <v>-3.9008733478771958E-3</v>
      </c>
    </row>
    <row r="44" spans="1:7" x14ac:dyDescent="0.2">
      <c r="A44" s="37">
        <v>45022</v>
      </c>
      <c r="B44">
        <v>1.5972336548710293E-2</v>
      </c>
      <c r="C44">
        <v>-2.0046654955184581E-2</v>
      </c>
      <c r="D44">
        <v>2.9720253212150351E-3</v>
      </c>
      <c r="E44">
        <v>7.5788441513269453E-3</v>
      </c>
      <c r="F44">
        <v>9.6808941734666254E-3</v>
      </c>
      <c r="G44">
        <v>-1.0263764948978446E-3</v>
      </c>
    </row>
    <row r="45" spans="1:7" x14ac:dyDescent="0.2">
      <c r="A45" s="37">
        <v>45026</v>
      </c>
      <c r="B45">
        <v>7.5911621773200148E-3</v>
      </c>
      <c r="C45">
        <v>1.4866408739266567E-2</v>
      </c>
      <c r="D45">
        <v>-1.2357043313561447E-2</v>
      </c>
      <c r="E45">
        <v>2.26684669821797E-2</v>
      </c>
      <c r="F45">
        <v>-1.4714466833272767E-2</v>
      </c>
      <c r="G45">
        <v>-2.6858720253128128E-4</v>
      </c>
    </row>
    <row r="46" spans="1:7" x14ac:dyDescent="0.2">
      <c r="A46" s="37">
        <v>45027</v>
      </c>
      <c r="B46">
        <v>4.3532150929126304E-3</v>
      </c>
      <c r="C46">
        <v>2.4807648240217459E-2</v>
      </c>
      <c r="D46">
        <v>3.3460036587720197E-2</v>
      </c>
      <c r="E46">
        <v>-2.3335679748836555E-3</v>
      </c>
      <c r="F46">
        <v>3.0820008672937039E-2</v>
      </c>
      <c r="G46">
        <v>4.0759860292981882E-3</v>
      </c>
    </row>
    <row r="47" spans="1:7" x14ac:dyDescent="0.2">
      <c r="A47" s="37">
        <v>45028</v>
      </c>
      <c r="B47">
        <v>-3.4103633949895039E-2</v>
      </c>
      <c r="C47">
        <v>1.2078014172727507E-3</v>
      </c>
      <c r="D47">
        <v>-2.9688718332895818E-2</v>
      </c>
      <c r="E47">
        <v>-2.2399401121711592E-2</v>
      </c>
      <c r="F47">
        <v>-3.7591779016247925E-2</v>
      </c>
      <c r="G47">
        <v>-1.3282718194811074E-2</v>
      </c>
    </row>
    <row r="48" spans="1:7" x14ac:dyDescent="0.2">
      <c r="A48" s="37">
        <v>45029</v>
      </c>
      <c r="B48">
        <v>2.1139828716355566E-3</v>
      </c>
      <c r="C48">
        <v>-1.1147571871149058E-2</v>
      </c>
      <c r="D48">
        <v>4.8412804144576382E-3</v>
      </c>
      <c r="E48">
        <v>1.2765598437283927E-2</v>
      </c>
      <c r="F48">
        <v>2.9670654031000346E-2</v>
      </c>
      <c r="G48">
        <v>2.4427648863454606E-3</v>
      </c>
    </row>
    <row r="49" spans="1:7" x14ac:dyDescent="0.2">
      <c r="A49" s="37">
        <v>45030</v>
      </c>
      <c r="B49">
        <v>-1.2099146028127451E-4</v>
      </c>
      <c r="C49">
        <v>-9.1187761362735709E-3</v>
      </c>
      <c r="D49">
        <v>-1.1026989189189242E-2</v>
      </c>
      <c r="E49">
        <v>-9.2960538916585268E-3</v>
      </c>
      <c r="F49">
        <v>-5.1717173554637824E-5</v>
      </c>
      <c r="G49">
        <v>-3.5882534846876589E-3</v>
      </c>
    </row>
    <row r="50" spans="1:7" x14ac:dyDescent="0.2">
      <c r="A50" s="37">
        <v>45033</v>
      </c>
      <c r="B50">
        <v>-7.5047208740475699E-3</v>
      </c>
      <c r="C50">
        <v>-2.4627895233341312E-2</v>
      </c>
      <c r="D50">
        <v>1.4595782197233093E-2</v>
      </c>
      <c r="E50">
        <v>1.4888954912282326E-3</v>
      </c>
      <c r="F50">
        <v>-1.817160831852754E-2</v>
      </c>
      <c r="G50">
        <v>-6.5224186765117131E-4</v>
      </c>
    </row>
    <row r="51" spans="1:7" x14ac:dyDescent="0.2">
      <c r="A51" s="37">
        <v>45034</v>
      </c>
      <c r="B51">
        <v>-6.9682464890476869E-3</v>
      </c>
      <c r="C51">
        <v>-9.5419990456284982E-3</v>
      </c>
      <c r="D51">
        <v>2.0183397755774452E-2</v>
      </c>
      <c r="E51">
        <v>-2.7748032523285929E-4</v>
      </c>
      <c r="F51">
        <v>3.0521945108859059E-2</v>
      </c>
      <c r="G51">
        <v>1.6893846483774681E-4</v>
      </c>
    </row>
    <row r="52" spans="1:7" x14ac:dyDescent="0.2">
      <c r="A52" s="37">
        <v>45035</v>
      </c>
      <c r="B52">
        <v>5.846274358817914E-3</v>
      </c>
      <c r="C52">
        <v>2.9608639358480855E-2</v>
      </c>
      <c r="D52">
        <v>9.7458283348098723E-2</v>
      </c>
      <c r="E52">
        <v>8.1124177592338618E-3</v>
      </c>
      <c r="F52">
        <v>-4.7252289259500993E-3</v>
      </c>
      <c r="G52">
        <v>5.4571157534729466E-3</v>
      </c>
    </row>
    <row r="53" spans="1:7" x14ac:dyDescent="0.2">
      <c r="A53" s="37">
        <v>45036</v>
      </c>
      <c r="B53">
        <v>9.7809184439574138E-3</v>
      </c>
      <c r="C53">
        <v>-5.5339800405627547E-4</v>
      </c>
      <c r="D53">
        <v>-1.2822853769468939E-2</v>
      </c>
      <c r="E53">
        <v>1.2232184067255542E-3</v>
      </c>
      <c r="F53">
        <v>-3.9618063760444307E-2</v>
      </c>
      <c r="G53">
        <v>-7.7694230386355452E-4</v>
      </c>
    </row>
    <row r="54" spans="1:7" x14ac:dyDescent="0.2">
      <c r="A54" s="37">
        <v>45037</v>
      </c>
      <c r="B54">
        <v>-1.8785480092462447E-3</v>
      </c>
      <c r="C54">
        <v>2.839297150785115E-3</v>
      </c>
      <c r="D54">
        <v>1.5325896349334933E-2</v>
      </c>
      <c r="E54">
        <v>1.396283895706755E-2</v>
      </c>
      <c r="F54">
        <v>1.1107450370564535E-2</v>
      </c>
      <c r="G54">
        <v>-1.0431659084958194E-3</v>
      </c>
    </row>
    <row r="55" spans="1:7" x14ac:dyDescent="0.2">
      <c r="A55" s="37">
        <v>45040</v>
      </c>
      <c r="B55">
        <v>9.435661895171376E-3</v>
      </c>
      <c r="C55">
        <v>2.9620622050631915E-2</v>
      </c>
      <c r="D55">
        <v>1.1565702647203342E-2</v>
      </c>
      <c r="E55">
        <v>2.2536026716457821E-2</v>
      </c>
      <c r="F55">
        <v>-1.587104296858453E-2</v>
      </c>
      <c r="G55">
        <v>1.5873828661587434E-2</v>
      </c>
    </row>
    <row r="56" spans="1:7" x14ac:dyDescent="0.2">
      <c r="A56" s="37">
        <v>45041</v>
      </c>
      <c r="B56">
        <v>6.1116198055393607E-5</v>
      </c>
      <c r="C56">
        <v>-2.7247413936246089E-2</v>
      </c>
      <c r="D56">
        <v>4.3069633946220584E-2</v>
      </c>
      <c r="E56">
        <v>-7.243475803626527E-2</v>
      </c>
      <c r="F56">
        <v>2.3684272699290468E-3</v>
      </c>
      <c r="G56">
        <v>4.2356236580553827E-3</v>
      </c>
    </row>
    <row r="57" spans="1:7" x14ac:dyDescent="0.2">
      <c r="A57" s="37">
        <v>45042</v>
      </c>
      <c r="B57">
        <v>-2.839526833156036E-2</v>
      </c>
      <c r="C57">
        <v>-1.0016367487879322E-2</v>
      </c>
      <c r="D57">
        <v>-4.1886191869918654E-2</v>
      </c>
      <c r="E57">
        <v>-3.202759982441683E-2</v>
      </c>
      <c r="F57">
        <v>7.452264968081948E-3</v>
      </c>
      <c r="G57">
        <v>-1.9908050496143977E-2</v>
      </c>
    </row>
    <row r="58" spans="1:7" x14ac:dyDescent="0.2">
      <c r="A58" s="37">
        <v>45043</v>
      </c>
      <c r="B58">
        <v>-7.5410543900943658E-3</v>
      </c>
      <c r="C58">
        <v>-1.9209504914070762E-2</v>
      </c>
      <c r="D58">
        <v>-2.5719432851995436E-2</v>
      </c>
      <c r="E58">
        <v>-7.9717321248975598E-3</v>
      </c>
      <c r="F58">
        <v>1.4507018483674501E-2</v>
      </c>
      <c r="G58">
        <v>-8.535168802549245E-3</v>
      </c>
    </row>
    <row r="59" spans="1:7" x14ac:dyDescent="0.2">
      <c r="A59" s="37">
        <v>45044</v>
      </c>
      <c r="B59">
        <v>5.3039252541684488E-4</v>
      </c>
      <c r="C59">
        <v>-4.1839404729518463E-2</v>
      </c>
      <c r="D59">
        <v>1.5093396812043049E-2</v>
      </c>
      <c r="E59">
        <v>5.5328124216360436E-3</v>
      </c>
      <c r="F59">
        <v>-1.3597198274830816E-2</v>
      </c>
      <c r="G59">
        <v>1.0097444451427238E-3</v>
      </c>
    </row>
    <row r="60" spans="1:7" x14ac:dyDescent="0.2">
      <c r="A60" s="37">
        <v>45047</v>
      </c>
      <c r="B60">
        <v>6.1914206307310937E-3</v>
      </c>
      <c r="C60">
        <v>2.4213074558012981E-2</v>
      </c>
      <c r="D60">
        <v>9.3925970537898154E-3</v>
      </c>
      <c r="E60">
        <v>4.90882317652039E-4</v>
      </c>
      <c r="F60">
        <v>-3.5126737577164253E-4</v>
      </c>
      <c r="G60">
        <v>1.1239233442294296E-2</v>
      </c>
    </row>
    <row r="61" spans="1:7" x14ac:dyDescent="0.2">
      <c r="A61" s="37">
        <v>45048</v>
      </c>
      <c r="B61">
        <v>6.4672839994719443E-3</v>
      </c>
      <c r="C61">
        <v>1.4463016353143919E-2</v>
      </c>
      <c r="D61">
        <v>-1.8713929495526771E-3</v>
      </c>
      <c r="E61">
        <v>3.307062593797754E-3</v>
      </c>
      <c r="F61">
        <v>4.7499405287039801E-3</v>
      </c>
      <c r="G61">
        <v>6.8640030850355077E-3</v>
      </c>
    </row>
    <row r="62" spans="1:7" x14ac:dyDescent="0.2">
      <c r="A62" s="37">
        <v>45049</v>
      </c>
      <c r="B62">
        <v>9.9134310524949514E-3</v>
      </c>
      <c r="C62">
        <v>8.6324512443599604E-3</v>
      </c>
      <c r="D62">
        <v>-3.6734698731493379E-3</v>
      </c>
      <c r="E62">
        <v>-3.3180355450336263E-3</v>
      </c>
      <c r="F62">
        <v>4.2176813895505134E-3</v>
      </c>
      <c r="G62">
        <v>7.0829471053194572E-3</v>
      </c>
    </row>
    <row r="63" spans="1:7" x14ac:dyDescent="0.2">
      <c r="A63" s="37">
        <v>45050</v>
      </c>
      <c r="B63">
        <v>-4.6926921578433228E-2</v>
      </c>
      <c r="C63">
        <v>-4.0563069453651096E-2</v>
      </c>
      <c r="D63">
        <v>-5.4962786382682198E-2</v>
      </c>
      <c r="E63">
        <v>-1.7157231038181633E-2</v>
      </c>
      <c r="F63">
        <v>-7.8549228173934945E-4</v>
      </c>
      <c r="G63">
        <v>-1.8512575981628417E-2</v>
      </c>
    </row>
    <row r="64" spans="1:7" x14ac:dyDescent="0.2">
      <c r="A64" s="37">
        <v>45051</v>
      </c>
      <c r="B64">
        <v>4.0333581365819686E-4</v>
      </c>
      <c r="C64">
        <v>-1.6422671537908287E-2</v>
      </c>
      <c r="D64">
        <v>-1.017285087819419E-2</v>
      </c>
      <c r="E64">
        <v>6.438113757053541E-3</v>
      </c>
      <c r="F64">
        <v>-1.3784839200202313E-2</v>
      </c>
      <c r="G64">
        <v>-2.6654629732996435E-4</v>
      </c>
    </row>
    <row r="65" spans="1:7" x14ac:dyDescent="0.2">
      <c r="A65" s="37">
        <v>45054</v>
      </c>
      <c r="B65">
        <v>9.9711585014409208E-3</v>
      </c>
      <c r="C65">
        <v>1.9896465990996398E-2</v>
      </c>
      <c r="D65">
        <v>1.5367594781845163E-2</v>
      </c>
      <c r="E65">
        <v>5.3458416720396649E-3</v>
      </c>
      <c r="F65">
        <v>-4.6586218272164838E-2</v>
      </c>
      <c r="G65">
        <v>4.3853201624585812E-3</v>
      </c>
    </row>
    <row r="66" spans="1:7" x14ac:dyDescent="0.2">
      <c r="A66" s="37">
        <v>45055</v>
      </c>
      <c r="B66">
        <v>-1.042087651112826E-2</v>
      </c>
      <c r="C66">
        <v>-1.0990217699457369E-2</v>
      </c>
      <c r="D66">
        <v>3.6062726670861292E-3</v>
      </c>
      <c r="E66">
        <v>-1.7296410423452792E-2</v>
      </c>
      <c r="F66">
        <v>-1.9629666758406283E-2</v>
      </c>
      <c r="G66">
        <v>-4.6723603355960999E-3</v>
      </c>
    </row>
    <row r="67" spans="1:7" x14ac:dyDescent="0.2">
      <c r="A67" s="37">
        <v>45056</v>
      </c>
      <c r="B67">
        <v>-1.0947338222485614E-3</v>
      </c>
      <c r="C67">
        <v>1.0628377830118626E-2</v>
      </c>
      <c r="D67">
        <v>-2.1003970256483859E-2</v>
      </c>
      <c r="E67">
        <v>7.0443245944371352E-3</v>
      </c>
      <c r="F67">
        <v>3.1753158242282813E-3</v>
      </c>
      <c r="G67">
        <v>1.7439772060946143E-3</v>
      </c>
    </row>
    <row r="68" spans="1:7" x14ac:dyDescent="0.2">
      <c r="A68" s="37">
        <v>45057</v>
      </c>
      <c r="B68">
        <v>6.7913266187050137E-3</v>
      </c>
      <c r="C68">
        <v>8.328102065673193E-3</v>
      </c>
      <c r="D68">
        <v>2.3826161973196675E-2</v>
      </c>
      <c r="E68">
        <v>3.6760635101767843E-3</v>
      </c>
      <c r="F68">
        <v>-8.6271348437795582E-3</v>
      </c>
      <c r="G68">
        <v>1.3102880000207648E-3</v>
      </c>
    </row>
    <row r="69" spans="1:7" x14ac:dyDescent="0.2">
      <c r="A69" s="37">
        <v>45058</v>
      </c>
      <c r="B69">
        <v>2.8973748607427478E-3</v>
      </c>
      <c r="C69">
        <v>-2.163022275857911E-2</v>
      </c>
      <c r="D69">
        <v>9.7034768354202858E-3</v>
      </c>
      <c r="E69">
        <v>-1.5858821193452288E-3</v>
      </c>
      <c r="F69">
        <v>-2.8498511053910991E-3</v>
      </c>
      <c r="G69">
        <v>-3.4500692771940876E-3</v>
      </c>
    </row>
    <row r="70" spans="1:7" x14ac:dyDescent="0.2">
      <c r="A70" s="37">
        <v>45061</v>
      </c>
      <c r="B70">
        <v>0</v>
      </c>
      <c r="C70">
        <v>-8.9800919040517388E-3</v>
      </c>
      <c r="D70">
        <v>-1.021929629506551E-3</v>
      </c>
      <c r="E70">
        <v>-7.3676697030601772E-3</v>
      </c>
      <c r="F70">
        <v>5.4846413001343212E-3</v>
      </c>
      <c r="G70">
        <v>6.6826709599605641E-3</v>
      </c>
    </row>
    <row r="71" spans="1:7" x14ac:dyDescent="0.2">
      <c r="A71" s="37">
        <v>45062</v>
      </c>
      <c r="B71">
        <v>-3.603155545870285E-3</v>
      </c>
      <c r="C71">
        <v>-3.3033217522452009E-2</v>
      </c>
      <c r="D71">
        <v>-4.4078770259938324E-2</v>
      </c>
      <c r="E71">
        <v>-7.2496634134107162E-3</v>
      </c>
      <c r="F71">
        <v>1.0358775680240705E-4</v>
      </c>
      <c r="G71">
        <v>-1.2138966483851286E-2</v>
      </c>
    </row>
    <row r="72" spans="1:7" x14ac:dyDescent="0.2">
      <c r="A72" s="37">
        <v>45063</v>
      </c>
      <c r="B72">
        <v>-1.3666112529201378E-2</v>
      </c>
      <c r="C72">
        <v>-4.9705083337878868E-2</v>
      </c>
      <c r="D72">
        <v>-1.7427803879973391E-2</v>
      </c>
      <c r="E72">
        <v>-1.4394869426751623E-2</v>
      </c>
      <c r="F72">
        <v>2.8708571400060379E-2</v>
      </c>
      <c r="G72">
        <v>-9.6332150712487886E-3</v>
      </c>
    </row>
    <row r="73" spans="1:7" x14ac:dyDescent="0.2">
      <c r="A73" s="37">
        <v>45064</v>
      </c>
      <c r="B73">
        <v>-6.2839758991596638E-4</v>
      </c>
      <c r="C73">
        <v>1.3068956414763959E-2</v>
      </c>
      <c r="D73">
        <v>-1.8373000273463738E-2</v>
      </c>
      <c r="E73">
        <v>5.6509169350757601E-4</v>
      </c>
      <c r="F73">
        <v>-3.2348662212035861E-2</v>
      </c>
      <c r="G73">
        <v>1.4550866684016409E-3</v>
      </c>
    </row>
    <row r="74" spans="1:7" x14ac:dyDescent="0.2">
      <c r="A74" s="37">
        <v>45065</v>
      </c>
      <c r="B74">
        <v>5.48074319523303E-3</v>
      </c>
      <c r="C74">
        <v>2.8147548547167987E-3</v>
      </c>
      <c r="D74">
        <v>-4.8462285158556044E-2</v>
      </c>
      <c r="E74">
        <v>-8.9212698237265773E-3</v>
      </c>
      <c r="F74">
        <v>5.1809205161390759E-2</v>
      </c>
      <c r="G74">
        <v>-4.0612966898530625E-4</v>
      </c>
    </row>
    <row r="75" spans="1:7" x14ac:dyDescent="0.2">
      <c r="A75" s="37">
        <v>45068</v>
      </c>
      <c r="B75">
        <v>1.5154988779936597E-2</v>
      </c>
      <c r="C75">
        <v>1.5653081997271039E-2</v>
      </c>
      <c r="D75">
        <v>1.641335882917765E-2</v>
      </c>
      <c r="E75">
        <v>1.8431979354330458E-2</v>
      </c>
      <c r="F75">
        <v>2.0008250906666997E-2</v>
      </c>
      <c r="G75">
        <v>1.1222839368166523E-2</v>
      </c>
    </row>
    <row r="76" spans="1:7" x14ac:dyDescent="0.2">
      <c r="A76" s="37">
        <v>45069</v>
      </c>
      <c r="B76">
        <v>-1.6320704317098801E-3</v>
      </c>
      <c r="C76">
        <v>4.8879039870974982E-3</v>
      </c>
      <c r="D76">
        <v>1.544926488778031E-2</v>
      </c>
      <c r="E76">
        <v>4.4725114358780066E-3</v>
      </c>
      <c r="F76">
        <v>3.4308522518642477E-2</v>
      </c>
      <c r="G76">
        <v>7.2448019246521477E-3</v>
      </c>
    </row>
    <row r="77" spans="1:7" x14ac:dyDescent="0.2">
      <c r="A77" s="37">
        <v>45070</v>
      </c>
      <c r="B77">
        <v>-6.6923244109013064E-3</v>
      </c>
      <c r="C77">
        <v>-0.2436963186243972</v>
      </c>
      <c r="D77">
        <v>-8.5839641963028381E-3</v>
      </c>
      <c r="E77">
        <v>-3.8457883604437387E-2</v>
      </c>
      <c r="F77">
        <v>-1.9818587989193004E-2</v>
      </c>
      <c r="G77">
        <v>-8.6598993763886377E-3</v>
      </c>
    </row>
    <row r="78" spans="1:7" x14ac:dyDescent="0.2">
      <c r="A78" s="37">
        <v>45071</v>
      </c>
      <c r="B78">
        <v>-1.4104791776842828E-2</v>
      </c>
      <c r="C78">
        <v>-2.5434447881025255E-2</v>
      </c>
      <c r="D78">
        <v>-4.7162123666926181E-2</v>
      </c>
      <c r="E78">
        <v>-2.1385621385576044E-2</v>
      </c>
      <c r="F78">
        <v>8.1285246337737312E-3</v>
      </c>
      <c r="G78">
        <v>-1.295066942651401E-2</v>
      </c>
    </row>
    <row r="79" spans="1:7" x14ac:dyDescent="0.2">
      <c r="A79" s="37">
        <v>45072</v>
      </c>
      <c r="B79">
        <v>-1.0659579744724767E-2</v>
      </c>
      <c r="C79">
        <v>-2.9913198452264107E-2</v>
      </c>
      <c r="D79">
        <v>-4.1362561902599355E-2</v>
      </c>
      <c r="E79">
        <v>5.0467839956088887E-3</v>
      </c>
      <c r="F79">
        <v>2.3936791342704209E-3</v>
      </c>
      <c r="G79">
        <v>-3.8094377455929817E-4</v>
      </c>
    </row>
    <row r="80" spans="1:7" x14ac:dyDescent="0.2">
      <c r="A80" s="37">
        <v>45076</v>
      </c>
      <c r="B80">
        <v>2.8202481192289542E-4</v>
      </c>
      <c r="C80">
        <v>5.6767444968990263E-2</v>
      </c>
      <c r="D80">
        <v>-1.3770078270628837E-2</v>
      </c>
      <c r="E80">
        <v>8.5141634510656917E-3</v>
      </c>
      <c r="F80">
        <v>-2.8419551454530755E-2</v>
      </c>
      <c r="G80">
        <v>5.5452116683718843E-3</v>
      </c>
    </row>
    <row r="81" spans="1:7" x14ac:dyDescent="0.2">
      <c r="A81" s="37">
        <v>45077</v>
      </c>
      <c r="B81">
        <v>-1.6022544428772996E-2</v>
      </c>
      <c r="C81">
        <v>-5.1170947308462812E-2</v>
      </c>
      <c r="D81">
        <v>-1.7604134375662946E-2</v>
      </c>
      <c r="E81">
        <v>-1.2759133373772073E-2</v>
      </c>
      <c r="F81">
        <v>-4.0661704111652928E-3</v>
      </c>
      <c r="G81">
        <v>-9.501019368179613E-3</v>
      </c>
    </row>
    <row r="82" spans="1:7" x14ac:dyDescent="0.2">
      <c r="A82" s="37">
        <v>45078</v>
      </c>
      <c r="B82">
        <v>-4.7753957415823511E-3</v>
      </c>
      <c r="C82">
        <v>1.1139107031256527E-2</v>
      </c>
      <c r="D82">
        <v>-3.108132650190194E-2</v>
      </c>
      <c r="E82">
        <v>-8.4791842871771335E-3</v>
      </c>
      <c r="F82">
        <v>-3.6980508314088528E-2</v>
      </c>
      <c r="G82">
        <v>-1.4461158548129292E-2</v>
      </c>
    </row>
    <row r="83" spans="1:7" x14ac:dyDescent="0.2">
      <c r="A83" s="37">
        <v>45079</v>
      </c>
      <c r="B83">
        <v>7.5711247455836584E-3</v>
      </c>
      <c r="C83">
        <v>3.9667354327411119E-3</v>
      </c>
      <c r="D83">
        <v>-1.7011730536936415E-2</v>
      </c>
      <c r="E83">
        <v>-1.6100417700067112E-3</v>
      </c>
      <c r="F83">
        <v>4.530309915933054E-3</v>
      </c>
      <c r="G83">
        <v>1.9162623272774473E-3</v>
      </c>
    </row>
    <row r="84" spans="1:7" x14ac:dyDescent="0.2">
      <c r="A84" s="37">
        <v>45082</v>
      </c>
      <c r="B84">
        <v>2.0603352036938785E-3</v>
      </c>
      <c r="C84">
        <v>1.3198494086917494E-2</v>
      </c>
      <c r="D84">
        <v>-1.7002881223276114E-2</v>
      </c>
      <c r="E84">
        <v>6.7274185466009735E-3</v>
      </c>
      <c r="F84">
        <v>3.1279011373155684E-3</v>
      </c>
      <c r="G84">
        <v>-2.177459580742707E-3</v>
      </c>
    </row>
    <row r="85" spans="1:7" x14ac:dyDescent="0.2">
      <c r="A85" s="37">
        <v>45083</v>
      </c>
      <c r="B85">
        <v>7.7562632983993263E-3</v>
      </c>
      <c r="C85">
        <v>3.0501393712131872E-2</v>
      </c>
      <c r="D85">
        <v>-1.4730509373553004E-2</v>
      </c>
      <c r="E85">
        <v>3.086786207167069E-2</v>
      </c>
      <c r="F85">
        <v>-6.9468068929895476E-4</v>
      </c>
      <c r="G85">
        <v>3.4577272701860097E-3</v>
      </c>
    </row>
    <row r="86" spans="1:7" x14ac:dyDescent="0.2">
      <c r="A86" s="37">
        <v>45084</v>
      </c>
      <c r="B86">
        <v>-1.5465076435409205E-2</v>
      </c>
      <c r="C86">
        <v>-2.7618428285523702E-2</v>
      </c>
      <c r="D86">
        <v>-4.5820874022593799E-2</v>
      </c>
      <c r="E86">
        <v>-5.8136092860782774E-3</v>
      </c>
      <c r="F86">
        <v>4.0221601667589438E-2</v>
      </c>
      <c r="G86">
        <v>-6.0485689194299027E-3</v>
      </c>
    </row>
    <row r="87" spans="1:7" x14ac:dyDescent="0.2">
      <c r="A87" s="37">
        <v>45085</v>
      </c>
      <c r="B87">
        <v>-2.1598271300946803E-3</v>
      </c>
      <c r="C87">
        <v>-6.7515085938482369E-3</v>
      </c>
      <c r="D87">
        <v>-4.0619913818360158E-2</v>
      </c>
      <c r="E87">
        <v>-4.7039259452767495E-3</v>
      </c>
      <c r="F87">
        <v>-2.09660330271772E-2</v>
      </c>
      <c r="G87">
        <v>-1.7943024049320662E-3</v>
      </c>
    </row>
    <row r="88" spans="1:7" x14ac:dyDescent="0.2">
      <c r="A88" s="37">
        <v>45086</v>
      </c>
      <c r="B88">
        <v>-1.5638737237670529E-2</v>
      </c>
      <c r="C88">
        <v>-1.8364701520824197E-2</v>
      </c>
      <c r="D88">
        <v>-2.2217709219747424E-2</v>
      </c>
      <c r="E88">
        <v>-1.5483940330623785E-2</v>
      </c>
      <c r="F88">
        <v>-1.1358625668756037E-2</v>
      </c>
      <c r="G88">
        <v>-9.0718633506191495E-3</v>
      </c>
    </row>
    <row r="89" spans="1:7" x14ac:dyDescent="0.2">
      <c r="A89" s="37">
        <v>45089</v>
      </c>
      <c r="B89">
        <v>2.6116492642774209E-3</v>
      </c>
      <c r="C89">
        <v>-3.9005100367165667E-2</v>
      </c>
      <c r="D89">
        <v>-3.5544125721137347E-2</v>
      </c>
      <c r="E89">
        <v>-7.3527285095182134E-3</v>
      </c>
      <c r="F89">
        <v>5.4676952596720381E-3</v>
      </c>
      <c r="G89">
        <v>-6.5929370196294934E-3</v>
      </c>
    </row>
    <row r="90" spans="1:7" x14ac:dyDescent="0.2">
      <c r="A90" s="37">
        <v>45090</v>
      </c>
      <c r="B90">
        <v>-3.4913480278363695E-3</v>
      </c>
      <c r="C90">
        <v>-4.8144897742321439E-2</v>
      </c>
      <c r="D90">
        <v>7.4213678125790066E-3</v>
      </c>
      <c r="E90">
        <v>-9.1237755179215882E-3</v>
      </c>
      <c r="F90">
        <v>-2.380340781546967E-2</v>
      </c>
      <c r="G90">
        <v>-1.1908326735599296E-3</v>
      </c>
    </row>
    <row r="91" spans="1:7" x14ac:dyDescent="0.2">
      <c r="A91" s="37">
        <v>45091</v>
      </c>
      <c r="B91">
        <v>-1.1198684607752439E-2</v>
      </c>
      <c r="C91">
        <v>8.0005628113577372E-3</v>
      </c>
      <c r="D91">
        <v>3.4659253429131869E-3</v>
      </c>
      <c r="E91">
        <v>-3.1896632855832559E-2</v>
      </c>
      <c r="F91">
        <v>2.1323001104969024E-2</v>
      </c>
      <c r="G91">
        <v>-1.2397669350802115E-2</v>
      </c>
    </row>
    <row r="92" spans="1:7" x14ac:dyDescent="0.2">
      <c r="A92" s="37">
        <v>45092</v>
      </c>
      <c r="B92">
        <v>5.8598840347262576E-3</v>
      </c>
      <c r="C92">
        <v>-9.1438820461490653E-4</v>
      </c>
      <c r="D92">
        <v>-1.813214188664657E-2</v>
      </c>
      <c r="E92">
        <v>1.6575750935206794E-2</v>
      </c>
      <c r="F92">
        <v>1.5556145820302271E-2</v>
      </c>
      <c r="G92">
        <v>7.094475728497856E-3</v>
      </c>
    </row>
    <row r="93" spans="1:7" x14ac:dyDescent="0.2">
      <c r="A93" s="37">
        <v>45093</v>
      </c>
      <c r="B93">
        <v>-4.8668073206452767E-4</v>
      </c>
      <c r="C93">
        <v>-2.6140667244849994E-2</v>
      </c>
      <c r="D93">
        <v>-5.3389124585468246E-2</v>
      </c>
      <c r="E93">
        <v>1.2502553566830919E-2</v>
      </c>
      <c r="F93">
        <v>2.6733637404514676E-2</v>
      </c>
      <c r="G93">
        <v>5.1881810555991607E-3</v>
      </c>
    </row>
    <row r="94" spans="1:7" x14ac:dyDescent="0.2">
      <c r="A94" s="37">
        <v>45097</v>
      </c>
      <c r="B94">
        <v>5.6753041909979682E-3</v>
      </c>
      <c r="C94">
        <v>1.7416853603038483E-2</v>
      </c>
      <c r="D94">
        <v>5.4618401692764405E-2</v>
      </c>
      <c r="E94">
        <v>1.3282029757090178E-2</v>
      </c>
      <c r="F94">
        <v>1.2817829317483809E-3</v>
      </c>
      <c r="G94">
        <v>5.1237271509815673E-3</v>
      </c>
    </row>
    <row r="95" spans="1:7" x14ac:dyDescent="0.2">
      <c r="A95" s="37">
        <v>45098</v>
      </c>
      <c r="B95">
        <v>-1.6525292913258098E-2</v>
      </c>
      <c r="C95">
        <v>4.6465790318067217E-4</v>
      </c>
      <c r="D95">
        <v>-1.9848894544978197E-2</v>
      </c>
      <c r="E95">
        <v>-1.8437441650302429E-2</v>
      </c>
      <c r="F95">
        <v>1.3384371316759154E-3</v>
      </c>
      <c r="G95">
        <v>-3.6097116677716616E-3</v>
      </c>
    </row>
    <row r="96" spans="1:7" x14ac:dyDescent="0.2">
      <c r="A96" s="37">
        <v>45099</v>
      </c>
      <c r="B96">
        <v>1.7112673796791653E-3</v>
      </c>
      <c r="C96">
        <v>1.8965726902963428E-2</v>
      </c>
      <c r="D96">
        <v>3.0270887170036259E-2</v>
      </c>
      <c r="E96">
        <v>1.3805899515036614E-2</v>
      </c>
      <c r="F96">
        <v>2.2481076118760601E-2</v>
      </c>
      <c r="G96">
        <v>7.5600076158620511E-3</v>
      </c>
    </row>
    <row r="97" spans="1:7" x14ac:dyDescent="0.2">
      <c r="A97" s="37">
        <v>45100</v>
      </c>
      <c r="B97">
        <v>7.5529732851446806E-3</v>
      </c>
      <c r="C97">
        <v>3.7361674404621542E-2</v>
      </c>
      <c r="D97">
        <v>6.0600166158998464E-2</v>
      </c>
      <c r="E97">
        <v>1.9162984928639593E-2</v>
      </c>
      <c r="F97">
        <v>7.251596556795018E-3</v>
      </c>
      <c r="G97">
        <v>4.0857529530061313E-3</v>
      </c>
    </row>
    <row r="98" spans="1:7" x14ac:dyDescent="0.2">
      <c r="A98" s="37">
        <v>45103</v>
      </c>
      <c r="B98">
        <v>-1.5059070220563103E-2</v>
      </c>
      <c r="C98">
        <v>-3.0616269899798577E-2</v>
      </c>
      <c r="D98">
        <v>-3.8000430972821797E-2</v>
      </c>
      <c r="E98">
        <v>-1.8167988104053678E-2</v>
      </c>
      <c r="F98">
        <v>7.801573071821318E-4</v>
      </c>
      <c r="G98">
        <v>-1.0963311185966457E-2</v>
      </c>
    </row>
    <row r="99" spans="1:7" x14ac:dyDescent="0.2">
      <c r="A99" s="37">
        <v>45104</v>
      </c>
      <c r="B99">
        <v>-6.3277784359010393E-3</v>
      </c>
      <c r="C99">
        <v>1.8124932703101327E-2</v>
      </c>
      <c r="D99">
        <v>-2.4099687587635085E-2</v>
      </c>
      <c r="E99">
        <v>-3.8258031898239825E-3</v>
      </c>
      <c r="F99">
        <v>-5.4719279982685968E-3</v>
      </c>
      <c r="G99">
        <v>-5.0439506028128131E-4</v>
      </c>
    </row>
    <row r="100" spans="1:7" x14ac:dyDescent="0.2">
      <c r="A100" s="37">
        <v>45105</v>
      </c>
      <c r="B100">
        <v>-1.7965442536328324E-3</v>
      </c>
      <c r="C100">
        <v>7.1746769139994617E-3</v>
      </c>
      <c r="D100">
        <v>-4.9173042818180827E-3</v>
      </c>
      <c r="E100">
        <v>2.3820693336537345E-3</v>
      </c>
      <c r="F100">
        <v>-9.7307267826685518E-3</v>
      </c>
      <c r="G100">
        <v>-3.9413596573697708E-3</v>
      </c>
    </row>
    <row r="101" spans="1:7" x14ac:dyDescent="0.2">
      <c r="A101" s="37">
        <v>45106</v>
      </c>
      <c r="B101">
        <v>-2.3102511168363454E-2</v>
      </c>
      <c r="C101">
        <v>-3.625493107575585E-2</v>
      </c>
      <c r="D101">
        <v>-1.6582481553398094E-2</v>
      </c>
      <c r="E101">
        <v>-1.6385677351524075E-2</v>
      </c>
      <c r="F101">
        <v>5.738415313993008E-3</v>
      </c>
      <c r="G101">
        <v>-1.1800721684076615E-2</v>
      </c>
    </row>
    <row r="102" spans="1:7" x14ac:dyDescent="0.2">
      <c r="A102" s="37">
        <v>45107</v>
      </c>
      <c r="B102">
        <v>7.7846780028629587E-3</v>
      </c>
      <c r="C102">
        <v>-2.6240273009887796E-3</v>
      </c>
      <c r="D102">
        <v>-6.8953733271540016E-2</v>
      </c>
      <c r="E102">
        <v>7.4881627198172193E-3</v>
      </c>
      <c r="F102">
        <v>-1.3394867254730467E-2</v>
      </c>
      <c r="G102">
        <v>-1.1505369092911014E-3</v>
      </c>
    </row>
    <row r="103" spans="1:7" x14ac:dyDescent="0.2">
      <c r="A103" s="37">
        <v>45110</v>
      </c>
      <c r="B103">
        <v>5.8713756567616822E-3</v>
      </c>
      <c r="C103">
        <v>2.2634380701266345E-3</v>
      </c>
      <c r="D103">
        <v>-9.5061251285009623E-3</v>
      </c>
      <c r="E103">
        <v>-4.7339863526731936E-4</v>
      </c>
      <c r="F103">
        <v>2.0679507623042839E-2</v>
      </c>
      <c r="G103">
        <v>1.4871988702206563E-3</v>
      </c>
    </row>
    <row r="104" spans="1:7" x14ac:dyDescent="0.2">
      <c r="A104" s="37">
        <v>45112</v>
      </c>
      <c r="B104">
        <v>-2.5087335754065371E-3</v>
      </c>
      <c r="C104">
        <v>5.0571021912179017E-3</v>
      </c>
      <c r="D104">
        <v>2.1028043644475761E-2</v>
      </c>
      <c r="E104">
        <v>-9.2266599300901281E-3</v>
      </c>
      <c r="F104">
        <v>-2.1585968577741213E-3</v>
      </c>
      <c r="G104">
        <v>7.8306613428263967E-3</v>
      </c>
    </row>
    <row r="105" spans="1:7" x14ac:dyDescent="0.2">
      <c r="A105" s="37">
        <v>45113</v>
      </c>
      <c r="B105">
        <v>5.8912726749520703E-3</v>
      </c>
      <c r="C105">
        <v>-9.5005106750124958E-3</v>
      </c>
      <c r="D105">
        <v>7.6300568862712852E-3</v>
      </c>
      <c r="E105">
        <v>1.1867401560469429E-2</v>
      </c>
      <c r="F105">
        <v>-8.905016143175435E-3</v>
      </c>
      <c r="G105">
        <v>2.5247145291843057E-3</v>
      </c>
    </row>
    <row r="106" spans="1:7" x14ac:dyDescent="0.2">
      <c r="A106" s="37">
        <v>45114</v>
      </c>
      <c r="B106">
        <v>1.0855842647319506E-2</v>
      </c>
      <c r="C106">
        <v>7.5994894656835517E-3</v>
      </c>
      <c r="D106">
        <v>1.7563707039849791E-2</v>
      </c>
      <c r="E106">
        <v>1.5983672332650304E-2</v>
      </c>
      <c r="F106">
        <v>1.3850552929880076E-2</v>
      </c>
      <c r="G106">
        <v>-2.5311048463648122E-3</v>
      </c>
    </row>
    <row r="107" spans="1:7" x14ac:dyDescent="0.2">
      <c r="A107" s="37">
        <v>45117</v>
      </c>
      <c r="B107">
        <v>2.8100259646359031E-3</v>
      </c>
      <c r="C107">
        <v>-5.3342818018287854E-3</v>
      </c>
      <c r="D107">
        <v>-6.6772007720709262E-4</v>
      </c>
      <c r="E107">
        <v>-1.9287406957587828E-3</v>
      </c>
      <c r="F107">
        <v>-3.6425134623169408E-3</v>
      </c>
      <c r="G107">
        <v>-6.3685278954780412E-3</v>
      </c>
    </row>
    <row r="108" spans="1:7" x14ac:dyDescent="0.2">
      <c r="A108" s="37">
        <v>45118</v>
      </c>
      <c r="B108">
        <v>-8.9855486071293879E-3</v>
      </c>
      <c r="C108">
        <v>-3.5302444107132069E-2</v>
      </c>
      <c r="D108">
        <v>-8.1544198325000979E-3</v>
      </c>
      <c r="E108">
        <v>-1.4226880578016391E-2</v>
      </c>
      <c r="F108">
        <v>-1.3945303763497632E-2</v>
      </c>
      <c r="G108">
        <v>-8.0459206988502778E-3</v>
      </c>
    </row>
    <row r="109" spans="1:7" x14ac:dyDescent="0.2">
      <c r="A109" s="37">
        <v>45119</v>
      </c>
      <c r="B109">
        <v>-4.0574852915111368E-3</v>
      </c>
      <c r="C109">
        <v>-4.726436271675092E-2</v>
      </c>
      <c r="D109">
        <v>-2.1728755532510646E-2</v>
      </c>
      <c r="E109">
        <v>-1.6192146517479956E-2</v>
      </c>
      <c r="F109">
        <v>3.2723027682601921E-2</v>
      </c>
      <c r="G109">
        <v>-7.9368841919773194E-3</v>
      </c>
    </row>
    <row r="110" spans="1:7" x14ac:dyDescent="0.2">
      <c r="A110" s="37">
        <v>45120</v>
      </c>
      <c r="B110">
        <v>-7.8728353894703333E-4</v>
      </c>
      <c r="C110">
        <v>1.1048974751590446E-2</v>
      </c>
      <c r="D110">
        <v>-1.2522529957305399E-2</v>
      </c>
      <c r="E110">
        <v>-7.5292884196661667E-3</v>
      </c>
      <c r="F110">
        <v>-5.3688873062487236E-3</v>
      </c>
      <c r="G110">
        <v>6.2282899111506824E-4</v>
      </c>
    </row>
    <row r="111" spans="1:7" x14ac:dyDescent="0.2">
      <c r="A111" s="37">
        <v>45121</v>
      </c>
      <c r="B111">
        <v>-1.7305590043467534E-2</v>
      </c>
      <c r="C111">
        <v>-2.1817024690153626E-2</v>
      </c>
      <c r="D111">
        <v>-3.1985215154147151E-2</v>
      </c>
      <c r="E111">
        <v>-1.4193633825560386E-3</v>
      </c>
      <c r="F111">
        <v>-9.1812239085220758E-3</v>
      </c>
      <c r="G111">
        <v>-3.4722155526002172E-3</v>
      </c>
    </row>
    <row r="112" spans="1:7" x14ac:dyDescent="0.2">
      <c r="A112" s="37">
        <v>45124</v>
      </c>
      <c r="B112">
        <v>1.3403216315190909E-3</v>
      </c>
      <c r="C112">
        <v>-2.2233738691603881E-2</v>
      </c>
      <c r="D112">
        <v>-1.0193508330575318E-2</v>
      </c>
      <c r="E112">
        <v>-3.979978180141263E-2</v>
      </c>
      <c r="F112">
        <v>-5.5788344051022403E-3</v>
      </c>
      <c r="G112">
        <v>-7.4305874139880164E-3</v>
      </c>
    </row>
    <row r="113" spans="1:7" x14ac:dyDescent="0.2">
      <c r="A113" s="37">
        <v>45125</v>
      </c>
      <c r="B113">
        <v>-7.0717494878800684E-3</v>
      </c>
      <c r="C113">
        <v>8.780083763085476E-3</v>
      </c>
      <c r="D113">
        <v>7.0907003080478755E-3</v>
      </c>
      <c r="E113">
        <v>1.2267387473014091E-2</v>
      </c>
      <c r="F113">
        <v>-4.5305826695897403E-2</v>
      </c>
      <c r="G113">
        <v>-2.2237609712950539E-3</v>
      </c>
    </row>
    <row r="114" spans="1:7" x14ac:dyDescent="0.2">
      <c r="A114" s="37">
        <v>45126</v>
      </c>
      <c r="B114">
        <v>1.0097390770966948E-2</v>
      </c>
      <c r="C114">
        <v>3.3073427286801821E-2</v>
      </c>
      <c r="D114">
        <v>9.7370098971019156E-2</v>
      </c>
      <c r="E114">
        <v>2.3121528389601971E-2</v>
      </c>
      <c r="F114">
        <v>1.2097343680287333E-2</v>
      </c>
      <c r="G114">
        <v>6.634487962183952E-3</v>
      </c>
    </row>
    <row r="115" spans="1:7" x14ac:dyDescent="0.2">
      <c r="A115" s="37">
        <v>45127</v>
      </c>
      <c r="B115">
        <v>6.1616681468010031E-3</v>
      </c>
      <c r="C115">
        <v>2.6603725133469525E-2</v>
      </c>
      <c r="D115">
        <v>1.0954754909579735E-2</v>
      </c>
      <c r="E115">
        <v>8.9370831858777734E-3</v>
      </c>
      <c r="F115">
        <v>1.5690671740029253E-3</v>
      </c>
      <c r="G115">
        <v>0</v>
      </c>
    </row>
    <row r="116" spans="1:7" x14ac:dyDescent="0.2">
      <c r="A116" s="37">
        <v>45128</v>
      </c>
      <c r="B116">
        <v>-4.2200583075955546E-3</v>
      </c>
      <c r="C116">
        <v>-6.8383376455198328E-3</v>
      </c>
      <c r="D116">
        <v>-3.4766592502240269E-2</v>
      </c>
      <c r="E116">
        <v>-3.8979435171113352E-3</v>
      </c>
      <c r="F116">
        <v>1.7424204546288156E-2</v>
      </c>
      <c r="G116">
        <v>-4.4672896441041582E-3</v>
      </c>
    </row>
    <row r="117" spans="1:7" x14ac:dyDescent="0.2">
      <c r="A117" s="37">
        <v>45131</v>
      </c>
      <c r="B117">
        <v>-4.5135927367055189E-3</v>
      </c>
      <c r="C117">
        <v>-2.3917363309393879E-2</v>
      </c>
      <c r="D117">
        <v>1.4048907411350059E-2</v>
      </c>
      <c r="E117">
        <v>-1.7009145649610792E-2</v>
      </c>
      <c r="F117">
        <v>1.4683709252305974E-2</v>
      </c>
      <c r="G117">
        <v>-2.7300527680302602E-3</v>
      </c>
    </row>
    <row r="118" spans="1:7" x14ac:dyDescent="0.2">
      <c r="A118" s="37">
        <v>45132</v>
      </c>
      <c r="B118">
        <v>-4.5450109633563994E-3</v>
      </c>
      <c r="C118">
        <v>4.9695044884398689E-3</v>
      </c>
      <c r="D118">
        <v>3.5057034209351294E-3</v>
      </c>
      <c r="E118">
        <v>3.7637533722682519E-2</v>
      </c>
      <c r="F118">
        <v>-1.6018554288267896E-2</v>
      </c>
      <c r="G118">
        <v>-1.5371508803047526E-4</v>
      </c>
    </row>
    <row r="119" spans="1:7" x14ac:dyDescent="0.2">
      <c r="A119" s="37">
        <v>45133</v>
      </c>
      <c r="B119">
        <v>6.5809717223650572E-3</v>
      </c>
      <c r="C119">
        <v>-9.8565764068079091E-3</v>
      </c>
      <c r="D119">
        <v>3.2683937219203305E-2</v>
      </c>
      <c r="E119">
        <v>2.0872156288580111E-2</v>
      </c>
      <c r="F119">
        <v>6.4023326222068088E-3</v>
      </c>
      <c r="G119">
        <v>6.6299750470907208E-3</v>
      </c>
    </row>
    <row r="120" spans="1:7" x14ac:dyDescent="0.2">
      <c r="A120" s="37">
        <v>45134</v>
      </c>
      <c r="B120">
        <v>-1.3507923540482806E-2</v>
      </c>
      <c r="C120">
        <v>-1.8518518518518517E-2</v>
      </c>
      <c r="D120">
        <v>-4.1961576419651044E-2</v>
      </c>
      <c r="E120">
        <v>-2.3131331570115689E-2</v>
      </c>
      <c r="F120">
        <v>-1.6227992912810547E-3</v>
      </c>
      <c r="G120">
        <v>-9.7903226544304462E-3</v>
      </c>
    </row>
    <row r="121" spans="1:7" x14ac:dyDescent="0.2">
      <c r="A121" s="37">
        <v>45135</v>
      </c>
      <c r="B121">
        <v>-3.1659857716796057E-3</v>
      </c>
      <c r="C121">
        <v>4.4917860962567329E-4</v>
      </c>
      <c r="D121">
        <v>-3.7156245029604522E-3</v>
      </c>
      <c r="E121">
        <v>7.2405415261481264E-3</v>
      </c>
      <c r="F121">
        <v>5.0111192238510571E-2</v>
      </c>
      <c r="G121">
        <v>-1.9040444175073038E-3</v>
      </c>
    </row>
    <row r="122" spans="1:7" x14ac:dyDescent="0.2">
      <c r="A122" s="37">
        <v>45138</v>
      </c>
      <c r="B122">
        <v>4.275876878735636E-3</v>
      </c>
      <c r="C122">
        <v>4.7508013380188107E-3</v>
      </c>
      <c r="D122">
        <v>2.378187251420243E-2</v>
      </c>
      <c r="E122">
        <v>-1.2502470342545563E-3</v>
      </c>
      <c r="F122">
        <v>-5.7402171635618164E-2</v>
      </c>
      <c r="G122">
        <v>2.8615696591141799E-3</v>
      </c>
    </row>
    <row r="123" spans="1:7" x14ac:dyDescent="0.2">
      <c r="A123" s="37">
        <v>45139</v>
      </c>
      <c r="B123">
        <v>1.5490000432033142E-2</v>
      </c>
      <c r="C123">
        <v>4.8121798144682301E-2</v>
      </c>
      <c r="D123">
        <v>2.6659538872268712E-2</v>
      </c>
      <c r="E123">
        <v>2.6282916409382323E-2</v>
      </c>
      <c r="F123">
        <v>3.2776249561018177E-2</v>
      </c>
      <c r="G123">
        <v>1.3910808462541875E-2</v>
      </c>
    </row>
    <row r="124" spans="1:7" x14ac:dyDescent="0.2">
      <c r="A124" s="37">
        <v>45140</v>
      </c>
      <c r="B124">
        <v>7.3216532628347097E-3</v>
      </c>
      <c r="C124">
        <v>-5.5569179084374257E-3</v>
      </c>
      <c r="D124">
        <v>-2.0502955332324619E-2</v>
      </c>
      <c r="E124">
        <v>2.5648732824427025E-3</v>
      </c>
      <c r="F124">
        <v>-6.1572444403362328E-3</v>
      </c>
      <c r="G124">
        <v>2.8658587200824301E-3</v>
      </c>
    </row>
    <row r="125" spans="1:7" x14ac:dyDescent="0.2">
      <c r="A125" s="37">
        <v>45141</v>
      </c>
      <c r="B125">
        <v>4.8020050719464864E-2</v>
      </c>
      <c r="C125">
        <v>-3.7066023188579273E-3</v>
      </c>
      <c r="D125">
        <v>2.105508966764745E-2</v>
      </c>
      <c r="E125">
        <v>-3.4286260524259353E-3</v>
      </c>
      <c r="F125">
        <v>1.0503081822973424E-3</v>
      </c>
      <c r="G125">
        <v>4.5227653909879675E-3</v>
      </c>
    </row>
    <row r="126" spans="1:7" x14ac:dyDescent="0.2">
      <c r="A126" s="37">
        <v>45142</v>
      </c>
      <c r="B126">
        <v>1.7253689289145242E-2</v>
      </c>
      <c r="C126">
        <v>-1.6495132493154853E-2</v>
      </c>
      <c r="D126">
        <v>9.4934372902646235E-3</v>
      </c>
      <c r="E126">
        <v>-7.1083836936616128E-3</v>
      </c>
      <c r="F126">
        <v>2.3758529325963066E-2</v>
      </c>
      <c r="G126">
        <v>-8.7285267058862786E-3</v>
      </c>
    </row>
    <row r="127" spans="1:7" x14ac:dyDescent="0.2">
      <c r="A127" s="37">
        <v>45145</v>
      </c>
      <c r="B127">
        <v>-5.3116967745586554E-3</v>
      </c>
      <c r="C127">
        <v>1.6579689949719287E-2</v>
      </c>
      <c r="D127">
        <v>6.9596342051258808E-3</v>
      </c>
      <c r="E127">
        <v>1.2298922130453006E-2</v>
      </c>
      <c r="F127">
        <v>-3.4399794437343155E-3</v>
      </c>
      <c r="G127">
        <v>4.348674400696838E-3</v>
      </c>
    </row>
    <row r="128" spans="1:7" x14ac:dyDescent="0.2">
      <c r="A128" s="37">
        <v>45146</v>
      </c>
      <c r="B128">
        <v>8.9543991831858381E-3</v>
      </c>
      <c r="C128">
        <v>4.7241638212823379E-2</v>
      </c>
      <c r="D128">
        <v>3.0076071646889142E-2</v>
      </c>
      <c r="E128">
        <v>1.171592436924118E-2</v>
      </c>
      <c r="F128">
        <v>1.4521096796679832E-3</v>
      </c>
      <c r="G128">
        <v>6.6852367688022283E-3</v>
      </c>
    </row>
    <row r="129" spans="1:7" x14ac:dyDescent="0.2">
      <c r="A129" s="37">
        <v>45147</v>
      </c>
      <c r="B129">
        <v>1.2346427831568033E-3</v>
      </c>
      <c r="C129">
        <v>3.900935199726461E-3</v>
      </c>
      <c r="D129">
        <v>-1.3006292472800017E-2</v>
      </c>
      <c r="E129">
        <v>-2.1723054219181157E-3</v>
      </c>
      <c r="F129">
        <v>-6.2652315413567095E-4</v>
      </c>
      <c r="G129">
        <v>-3.5895457094787419E-4</v>
      </c>
    </row>
    <row r="130" spans="1:7" x14ac:dyDescent="0.2">
      <c r="A130" s="37">
        <v>45148</v>
      </c>
      <c r="B130">
        <v>1.011451362524781E-3</v>
      </c>
      <c r="C130">
        <v>3.6165935687388698E-2</v>
      </c>
      <c r="D130">
        <v>1.0964384298759101E-2</v>
      </c>
      <c r="E130">
        <v>5.9455084433733653E-3</v>
      </c>
      <c r="F130">
        <v>3.063625341458465E-2</v>
      </c>
      <c r="G130">
        <v>5.8309972341419477E-4</v>
      </c>
    </row>
    <row r="131" spans="1:7" x14ac:dyDescent="0.2">
      <c r="A131" s="37">
        <v>45149</v>
      </c>
      <c r="B131">
        <v>-9.393183338501962E-3</v>
      </c>
      <c r="C131">
        <v>-7.0933819241722734E-2</v>
      </c>
      <c r="D131">
        <v>1.1910154838083322E-2</v>
      </c>
      <c r="E131">
        <v>-9.4389548786966964E-3</v>
      </c>
      <c r="F131">
        <v>-1.7979087727834586E-2</v>
      </c>
      <c r="G131">
        <v>-5.5200068060586626E-3</v>
      </c>
    </row>
    <row r="132" spans="1:7" x14ac:dyDescent="0.2">
      <c r="A132" s="37">
        <v>45152</v>
      </c>
      <c r="B132">
        <v>1.120032275491884E-2</v>
      </c>
      <c r="C132">
        <v>-4.2739812224853119E-3</v>
      </c>
      <c r="D132">
        <v>2.8361645569770774E-2</v>
      </c>
      <c r="E132">
        <v>6.727638376284587E-3</v>
      </c>
      <c r="F132">
        <v>-2.9365685577365533E-2</v>
      </c>
      <c r="G132">
        <v>1.1648858929130958E-2</v>
      </c>
    </row>
    <row r="133" spans="1:7" x14ac:dyDescent="0.2">
      <c r="A133" s="37">
        <v>45153</v>
      </c>
      <c r="B133">
        <v>4.9590871506185056E-3</v>
      </c>
      <c r="C133">
        <v>1.0332291902580221E-2</v>
      </c>
      <c r="D133">
        <v>3.1593409936667725E-2</v>
      </c>
      <c r="E133">
        <v>4.5361059716696444E-3</v>
      </c>
      <c r="F133">
        <v>-6.9590028769021097E-3</v>
      </c>
      <c r="G133">
        <v>7.3381649843697648E-3</v>
      </c>
    </row>
    <row r="134" spans="1:7" x14ac:dyDescent="0.2">
      <c r="A134" s="37">
        <v>45154</v>
      </c>
      <c r="B134">
        <v>1.4555173008516695E-2</v>
      </c>
      <c r="C134">
        <v>3.2653797750556469E-3</v>
      </c>
      <c r="D134">
        <v>2.8280163254960244E-2</v>
      </c>
      <c r="E134">
        <v>1.0986233039692284E-2</v>
      </c>
      <c r="F134">
        <v>6.5808541223622346E-3</v>
      </c>
      <c r="G134">
        <v>7.6198841909329105E-3</v>
      </c>
    </row>
    <row r="135" spans="1:7" x14ac:dyDescent="0.2">
      <c r="A135" s="37">
        <v>45155</v>
      </c>
      <c r="B135">
        <v>-2.8161206896551521E-3</v>
      </c>
      <c r="C135">
        <v>1.0382336607686136E-3</v>
      </c>
      <c r="D135">
        <v>1.7014852581813462E-2</v>
      </c>
      <c r="E135">
        <v>1.2622885435765896E-3</v>
      </c>
      <c r="F135">
        <v>-1.9547852537899722E-2</v>
      </c>
      <c r="G135">
        <v>-4.8131058623440139E-4</v>
      </c>
    </row>
    <row r="136" spans="1:7" x14ac:dyDescent="0.2">
      <c r="A136" s="37">
        <v>45156</v>
      </c>
      <c r="B136">
        <v>-7.736781255751681E-3</v>
      </c>
      <c r="C136">
        <v>-8.4713327899335514E-2</v>
      </c>
      <c r="D136">
        <v>-7.327483239883914E-2</v>
      </c>
      <c r="E136">
        <v>-1.7062670033842969E-2</v>
      </c>
      <c r="F136">
        <v>-5.498705348196696E-2</v>
      </c>
      <c r="G136">
        <v>-6.5062909507445244E-3</v>
      </c>
    </row>
    <row r="137" spans="1:7" x14ac:dyDescent="0.2">
      <c r="A137" s="37">
        <v>45159</v>
      </c>
      <c r="B137">
        <v>-7.9049137376003258E-3</v>
      </c>
      <c r="C137">
        <v>2.7657758938082255E-2</v>
      </c>
      <c r="D137">
        <v>-8.2584011080006486E-3</v>
      </c>
      <c r="E137">
        <v>-1.8018702342197971E-3</v>
      </c>
      <c r="F137">
        <v>-6.0005623412087157E-2</v>
      </c>
      <c r="G137">
        <v>2.7086129440397973E-3</v>
      </c>
    </row>
    <row r="138" spans="1:7" x14ac:dyDescent="0.2">
      <c r="A138" s="37">
        <v>45160</v>
      </c>
      <c r="B138">
        <v>-2.1948874839448674E-2</v>
      </c>
      <c r="C138">
        <v>-3.1707128015130696E-2</v>
      </c>
      <c r="D138">
        <v>-1.5738234780751956E-2</v>
      </c>
      <c r="E138">
        <v>-1.4079293948749126E-2</v>
      </c>
      <c r="F138">
        <v>3.8303689299371874E-3</v>
      </c>
      <c r="G138">
        <v>-1.113774978164209E-2</v>
      </c>
    </row>
    <row r="139" spans="1:7" x14ac:dyDescent="0.2">
      <c r="A139" s="37">
        <v>45161</v>
      </c>
      <c r="B139">
        <v>2.6170440210093744E-2</v>
      </c>
      <c r="C139">
        <v>-9.9754010529290991E-4</v>
      </c>
      <c r="D139">
        <v>2.8793413709391993E-2</v>
      </c>
      <c r="E139">
        <v>2.1498467889908182E-2</v>
      </c>
      <c r="F139">
        <v>-2.6182807437998397E-2</v>
      </c>
      <c r="G139">
        <v>1.385907052312268E-2</v>
      </c>
    </row>
    <row r="140" spans="1:7" x14ac:dyDescent="0.2">
      <c r="A140" s="37">
        <v>45162</v>
      </c>
      <c r="B140">
        <v>-1.2643133783786885E-2</v>
      </c>
      <c r="C140">
        <v>2.4277530858113999E-2</v>
      </c>
      <c r="D140">
        <v>-3.7167463311477335E-2</v>
      </c>
      <c r="E140">
        <v>-9.4071631421470837E-3</v>
      </c>
      <c r="F140">
        <v>4.7815994665336339E-3</v>
      </c>
      <c r="G140">
        <v>-7.0497971898030665E-3</v>
      </c>
    </row>
    <row r="141" spans="1:7" x14ac:dyDescent="0.2">
      <c r="A141" s="37">
        <v>45163</v>
      </c>
      <c r="B141">
        <v>-8.8460947939862644E-3</v>
      </c>
      <c r="C141">
        <v>-1.7753950898078227E-2</v>
      </c>
      <c r="D141">
        <v>-9.6404293497699884E-4</v>
      </c>
      <c r="E141">
        <v>-2.2292432208754391E-3</v>
      </c>
      <c r="F141">
        <v>2.2401478458845994E-3</v>
      </c>
      <c r="G141">
        <v>-6.3413618966262145E-3</v>
      </c>
    </row>
    <row r="142" spans="1:7" x14ac:dyDescent="0.2">
      <c r="A142" s="37">
        <v>45166</v>
      </c>
      <c r="B142">
        <v>-2.1810272248068436E-2</v>
      </c>
      <c r="C142">
        <v>-4.1614155546738647E-2</v>
      </c>
      <c r="D142">
        <v>-7.687792254356654E-2</v>
      </c>
      <c r="E142">
        <v>-1.4550484477584757E-2</v>
      </c>
      <c r="F142">
        <v>6.8611897734997098E-3</v>
      </c>
      <c r="G142">
        <v>-1.4454769752128229E-2</v>
      </c>
    </row>
    <row r="143" spans="1:7" x14ac:dyDescent="0.2">
      <c r="A143" s="37">
        <v>45167</v>
      </c>
      <c r="B143">
        <v>-1.9172274037917523E-2</v>
      </c>
      <c r="C143">
        <v>-9.8393305988794342E-3</v>
      </c>
      <c r="D143">
        <v>1.0887277689599752E-3</v>
      </c>
      <c r="E143">
        <v>-1.1571054333654916E-3</v>
      </c>
      <c r="F143">
        <v>-1.3776598104064883E-2</v>
      </c>
      <c r="G143">
        <v>-4.1188128585019947E-3</v>
      </c>
    </row>
    <row r="144" spans="1:7" x14ac:dyDescent="0.2">
      <c r="A144" s="37">
        <v>45168</v>
      </c>
      <c r="B144">
        <v>-1.172400783556627E-3</v>
      </c>
      <c r="C144">
        <v>-1.8471357833163013E-3</v>
      </c>
      <c r="D144">
        <v>-4.5931997958708571E-3</v>
      </c>
      <c r="E144">
        <v>3.1326955558432898E-3</v>
      </c>
      <c r="F144">
        <v>1.9614010397113336E-2</v>
      </c>
      <c r="G144">
        <v>1.4633910231837534E-3</v>
      </c>
    </row>
    <row r="145" spans="1:7" x14ac:dyDescent="0.2">
      <c r="A145" s="37">
        <v>45169</v>
      </c>
      <c r="B145">
        <v>-8.4633631889967399E-3</v>
      </c>
      <c r="C145">
        <v>1.7141104661520121E-2</v>
      </c>
      <c r="D145">
        <v>5.0643182960172776E-2</v>
      </c>
      <c r="E145">
        <v>-2.7458932528101653E-3</v>
      </c>
      <c r="F145">
        <v>-1.1935868232880576E-2</v>
      </c>
      <c r="G145">
        <v>-1.8652070363245096E-3</v>
      </c>
    </row>
    <row r="146" spans="1:7" x14ac:dyDescent="0.2">
      <c r="A146" s="37">
        <v>45170</v>
      </c>
      <c r="B146">
        <v>-1.2667053263647665E-3</v>
      </c>
      <c r="C146">
        <v>-8.0400544891881325E-4</v>
      </c>
      <c r="D146">
        <v>-4.6855210947618582E-2</v>
      </c>
      <c r="E146">
        <v>-1.4878549079552649E-2</v>
      </c>
      <c r="F146">
        <v>-1.0477918093337827E-3</v>
      </c>
      <c r="G146">
        <v>4.3219308747005775E-3</v>
      </c>
    </row>
    <row r="147" spans="1:7" x14ac:dyDescent="0.2">
      <c r="A147" s="37">
        <v>45174</v>
      </c>
      <c r="B147">
        <v>3.5793321599261858E-2</v>
      </c>
      <c r="C147">
        <v>3.0629532963407625E-2</v>
      </c>
      <c r="D147">
        <v>1.7817428274686218E-2</v>
      </c>
      <c r="E147">
        <v>2.0086434540660275E-3</v>
      </c>
      <c r="F147">
        <v>-3.701979829874229E-3</v>
      </c>
      <c r="G147">
        <v>6.7224402707335845E-3</v>
      </c>
    </row>
    <row r="148" spans="1:7" x14ac:dyDescent="0.2">
      <c r="A148" s="37">
        <v>45175</v>
      </c>
      <c r="B148">
        <v>2.9249389770938824E-2</v>
      </c>
      <c r="C148">
        <v>1.7424154313257889E-2</v>
      </c>
      <c r="D148">
        <v>1.7068633034841327E-3</v>
      </c>
      <c r="E148">
        <v>8.9221369724503813E-3</v>
      </c>
      <c r="F148">
        <v>-1.0033124425046474E-3</v>
      </c>
      <c r="G148">
        <v>3.0702232014024338E-3</v>
      </c>
    </row>
    <row r="149" spans="1:7" x14ac:dyDescent="0.2">
      <c r="A149" s="37">
        <v>45176</v>
      </c>
      <c r="B149">
        <v>-3.491749307183416E-3</v>
      </c>
      <c r="C149">
        <v>1.4467686559826222E-2</v>
      </c>
      <c r="D149">
        <v>1.1889160366432838E-2</v>
      </c>
      <c r="E149">
        <v>-1.3215679873714877E-2</v>
      </c>
      <c r="F149">
        <v>-1.749367929691294E-2</v>
      </c>
      <c r="G149">
        <v>-1.5060874248926097E-3</v>
      </c>
    </row>
    <row r="150" spans="1:7" x14ac:dyDescent="0.2">
      <c r="A150" s="37">
        <v>45177</v>
      </c>
      <c r="B150">
        <v>-6.6225617148835281E-3</v>
      </c>
      <c r="C150">
        <v>8.6456639852417836E-3</v>
      </c>
      <c r="D150">
        <v>-0.10092550100603628</v>
      </c>
      <c r="E150">
        <v>-1.0979187844470186E-2</v>
      </c>
      <c r="F150">
        <v>1.2159843314943287E-2</v>
      </c>
      <c r="G150">
        <v>-6.5766364525565776E-3</v>
      </c>
    </row>
    <row r="151" spans="1:7" x14ac:dyDescent="0.2">
      <c r="A151" s="37">
        <v>45180</v>
      </c>
      <c r="B151">
        <v>1.7060648879010695E-2</v>
      </c>
      <c r="C151">
        <v>6.8174487733352719E-3</v>
      </c>
      <c r="D151">
        <v>2.2296864865338363E-2</v>
      </c>
      <c r="E151">
        <v>1.8257717238221425E-2</v>
      </c>
      <c r="F151">
        <v>8.5586975199898052E-3</v>
      </c>
      <c r="G151">
        <v>5.4856102891575739E-3</v>
      </c>
    </row>
    <row r="152" spans="1:7" x14ac:dyDescent="0.2">
      <c r="A152" s="37">
        <v>45181</v>
      </c>
      <c r="B152">
        <v>1.1854770076209321E-2</v>
      </c>
      <c r="C152">
        <v>-1.3706248797693351E-2</v>
      </c>
      <c r="D152">
        <v>-1.4281355028058506E-2</v>
      </c>
      <c r="E152">
        <v>-1.293067227970399E-2</v>
      </c>
      <c r="F152">
        <v>1.9821224171188569E-2</v>
      </c>
      <c r="G152">
        <v>-1.1659902949840758E-3</v>
      </c>
    </row>
    <row r="153" spans="1:7" x14ac:dyDescent="0.2">
      <c r="A153" s="37">
        <v>45182</v>
      </c>
      <c r="B153">
        <v>-8.7824920413441358E-3</v>
      </c>
      <c r="C153">
        <v>-2.1105682913852698E-3</v>
      </c>
      <c r="D153">
        <v>-1.7471512014958192E-2</v>
      </c>
      <c r="E153">
        <v>-7.8557817524000807E-3</v>
      </c>
      <c r="F153">
        <v>-1.4474667930722492E-2</v>
      </c>
      <c r="G153">
        <v>-8.6223710863726714E-3</v>
      </c>
    </row>
    <row r="154" spans="1:7" x14ac:dyDescent="0.2">
      <c r="A154" s="37">
        <v>45183</v>
      </c>
      <c r="B154">
        <v>4.1539204462865071E-3</v>
      </c>
      <c r="C154">
        <v>3.6879397279039078E-2</v>
      </c>
      <c r="D154">
        <v>5.9773726496291793E-3</v>
      </c>
      <c r="E154">
        <v>2.5036937406426752E-2</v>
      </c>
      <c r="F154">
        <v>1.6387902477206918E-3</v>
      </c>
      <c r="G154">
        <v>1.552089491254419E-2</v>
      </c>
    </row>
    <row r="155" spans="1:7" x14ac:dyDescent="0.2">
      <c r="A155" s="37">
        <v>45184</v>
      </c>
      <c r="B155">
        <v>-1.6913354005866882E-2</v>
      </c>
      <c r="C155">
        <v>-1.5034259681093733E-3</v>
      </c>
      <c r="D155">
        <v>3.320097489699117E-2</v>
      </c>
      <c r="E155">
        <v>3.5128187162715725E-3</v>
      </c>
      <c r="F155">
        <v>4.0045052983811143E-3</v>
      </c>
      <c r="G155">
        <v>-5.8644022584335154E-4</v>
      </c>
    </row>
    <row r="156" spans="1:7" x14ac:dyDescent="0.2">
      <c r="A156" s="37">
        <v>45187</v>
      </c>
      <c r="B156">
        <v>-6.1808506704453389E-3</v>
      </c>
      <c r="C156">
        <v>1.01441840500006E-2</v>
      </c>
      <c r="D156">
        <v>-4.5989181415822637E-3</v>
      </c>
      <c r="E156">
        <v>1.2459855421260134E-3</v>
      </c>
      <c r="F156">
        <v>-8.0618620032843463E-3</v>
      </c>
      <c r="G156">
        <v>2.0738317733940935E-3</v>
      </c>
    </row>
    <row r="157" spans="1:7" x14ac:dyDescent="0.2">
      <c r="A157" s="37">
        <v>45188</v>
      </c>
      <c r="B157">
        <v>1.9992192215640039E-2</v>
      </c>
      <c r="C157">
        <v>2.9434734942056961E-2</v>
      </c>
      <c r="D157">
        <v>1.4671684803001931E-2</v>
      </c>
      <c r="E157">
        <v>2.3976890746573339E-2</v>
      </c>
      <c r="F157">
        <v>-6.7888891119066968E-3</v>
      </c>
      <c r="G157">
        <v>9.1933231296783564E-3</v>
      </c>
    </row>
    <row r="158" spans="1:7" x14ac:dyDescent="0.2">
      <c r="A158" s="37">
        <v>45189</v>
      </c>
      <c r="B158">
        <v>8.8894635338348776E-3</v>
      </c>
      <c r="C158">
        <v>2.8930612860249602E-2</v>
      </c>
      <c r="D158">
        <v>2.623861953979385E-2</v>
      </c>
      <c r="E158">
        <v>3.8656671213716139E-3</v>
      </c>
      <c r="F158">
        <v>7.48849004434839E-3</v>
      </c>
      <c r="G158">
        <v>1.6528359821435808E-2</v>
      </c>
    </row>
    <row r="159" spans="1:7" x14ac:dyDescent="0.2">
      <c r="A159" s="37">
        <v>45190</v>
      </c>
      <c r="B159">
        <v>-4.9445181085013539E-3</v>
      </c>
      <c r="C159">
        <v>-1.4457402569797381E-2</v>
      </c>
      <c r="D159">
        <v>4.2315182350197621E-2</v>
      </c>
      <c r="E159">
        <v>7.8865490185162646E-3</v>
      </c>
      <c r="F159">
        <v>-3.5680934383429778E-2</v>
      </c>
      <c r="G159">
        <v>2.2485499577453646E-3</v>
      </c>
    </row>
    <row r="160" spans="1:7" x14ac:dyDescent="0.2">
      <c r="A160" s="37">
        <v>45191</v>
      </c>
      <c r="B160">
        <v>-7.3803366992525581E-3</v>
      </c>
      <c r="C160">
        <v>-1.4707990655496451E-2</v>
      </c>
      <c r="D160">
        <v>-8.6164650315160886E-3</v>
      </c>
      <c r="E160">
        <v>-1.6718683425800188E-3</v>
      </c>
      <c r="F160">
        <v>3.6280934600156425E-2</v>
      </c>
      <c r="G160">
        <v>-4.2051901522525336E-3</v>
      </c>
    </row>
    <row r="161" spans="1:7" x14ac:dyDescent="0.2">
      <c r="A161" s="37">
        <v>45194</v>
      </c>
      <c r="B161">
        <v>2.3398426585660857E-2</v>
      </c>
      <c r="C161">
        <v>7.3658661186920653E-3</v>
      </c>
      <c r="D161">
        <v>1.1619943892061575E-2</v>
      </c>
      <c r="E161">
        <v>1.7005712184129818E-2</v>
      </c>
      <c r="F161">
        <v>1.2613447542604175E-3</v>
      </c>
      <c r="G161">
        <v>1.4691265850117029E-2</v>
      </c>
    </row>
    <row r="162" spans="1:7" x14ac:dyDescent="0.2">
      <c r="A162" s="37">
        <v>45195</v>
      </c>
      <c r="B162">
        <v>8.8974990562776281E-3</v>
      </c>
      <c r="C162">
        <v>-1.3290086610558872E-2</v>
      </c>
      <c r="D162">
        <v>1.4828752556708798E-2</v>
      </c>
      <c r="E162">
        <v>-2.0823796013465061E-3</v>
      </c>
      <c r="F162">
        <v>1.5406035743849218E-3</v>
      </c>
      <c r="G162">
        <v>-3.9913355406296193E-4</v>
      </c>
    </row>
    <row r="163" spans="1:7" x14ac:dyDescent="0.2">
      <c r="A163" s="37">
        <v>45196</v>
      </c>
      <c r="B163">
        <v>-1.5256058832320472E-3</v>
      </c>
      <c r="C163">
        <v>-1.4622826839878892E-2</v>
      </c>
      <c r="D163">
        <v>-2.4449085239085285E-2</v>
      </c>
      <c r="E163">
        <v>-2.7174972842563126E-3</v>
      </c>
      <c r="F163">
        <v>3.4131272998222471E-3</v>
      </c>
      <c r="G163">
        <v>-5.7974441252654722E-3</v>
      </c>
    </row>
    <row r="164" spans="1:7" x14ac:dyDescent="0.2">
      <c r="A164" s="37">
        <v>45197</v>
      </c>
      <c r="B164">
        <v>-3.046487749177E-3</v>
      </c>
      <c r="C164">
        <v>-9.5151311408317781E-3</v>
      </c>
      <c r="D164">
        <v>-1.5585664104520109E-2</v>
      </c>
      <c r="E164">
        <v>-6.727410085093876E-3</v>
      </c>
      <c r="F164">
        <v>9.597533353486171E-3</v>
      </c>
      <c r="G164">
        <v>2.4269066244189115E-3</v>
      </c>
    </row>
    <row r="165" spans="1:7" x14ac:dyDescent="0.2">
      <c r="A165" s="37">
        <v>45198</v>
      </c>
      <c r="B165">
        <v>-1.4835540541739536E-2</v>
      </c>
      <c r="C165">
        <v>-2.9494970677371217E-2</v>
      </c>
      <c r="D165">
        <v>-5.5151666313038314E-3</v>
      </c>
      <c r="E165">
        <v>-1.916069041963574E-2</v>
      </c>
      <c r="F165">
        <v>-1.9212301483132576E-3</v>
      </c>
      <c r="G165">
        <v>3.9770982414422904E-4</v>
      </c>
    </row>
    <row r="166" spans="1:7" x14ac:dyDescent="0.2">
      <c r="A166" s="37">
        <v>45201</v>
      </c>
      <c r="B166">
        <v>7.7698187050360152E-3</v>
      </c>
      <c r="C166">
        <v>2.8247942928552528E-2</v>
      </c>
      <c r="D166">
        <v>2.0151060727717166E-2</v>
      </c>
      <c r="E166">
        <v>2.6134161944095471E-2</v>
      </c>
      <c r="F166">
        <v>4.07529963975808E-3</v>
      </c>
      <c r="G166">
        <v>1.3386071064969611E-2</v>
      </c>
    </row>
    <row r="167" spans="1:7" x14ac:dyDescent="0.2">
      <c r="A167" s="37">
        <v>45202</v>
      </c>
      <c r="B167">
        <v>-7.3086429457764022E-3</v>
      </c>
      <c r="C167">
        <v>-1.2041250186050921E-2</v>
      </c>
      <c r="D167">
        <v>-5.9343710945295593E-2</v>
      </c>
      <c r="E167">
        <v>-1.7773303977154462E-2</v>
      </c>
      <c r="F167">
        <v>-3.9181140836287145E-3</v>
      </c>
      <c r="G167">
        <v>-7.2819754480133109E-3</v>
      </c>
    </row>
    <row r="168" spans="1:7" x14ac:dyDescent="0.2">
      <c r="A168" s="37">
        <v>45203</v>
      </c>
      <c r="B168">
        <v>-7.1979728849942909E-3</v>
      </c>
      <c r="C168">
        <v>-1.4690858384769951E-2</v>
      </c>
      <c r="D168">
        <v>4.2503292349468256E-3</v>
      </c>
      <c r="E168">
        <v>-1.2540569704242073E-3</v>
      </c>
      <c r="F168">
        <v>4.5786411610734988E-3</v>
      </c>
      <c r="G168">
        <v>3.7678142159112987E-4</v>
      </c>
    </row>
    <row r="169" spans="1:7" x14ac:dyDescent="0.2">
      <c r="A169" s="37">
        <v>45204</v>
      </c>
      <c r="B169">
        <v>-1.475044846491462E-2</v>
      </c>
      <c r="C169">
        <v>-2.403327488326544E-2</v>
      </c>
      <c r="D169">
        <v>-1.8458412695638749E-3</v>
      </c>
      <c r="E169">
        <v>-2.4737053391332128E-2</v>
      </c>
      <c r="F169">
        <v>-1.050444717084089E-2</v>
      </c>
      <c r="G169">
        <v>-1.1872812720848051E-2</v>
      </c>
    </row>
    <row r="170" spans="1:7" x14ac:dyDescent="0.2">
      <c r="A170" s="37">
        <v>45205</v>
      </c>
      <c r="B170">
        <v>-8.4511801101138061E-3</v>
      </c>
      <c r="C170">
        <v>1.0685686931140382E-2</v>
      </c>
      <c r="D170">
        <v>3.3009096967754267E-3</v>
      </c>
      <c r="E170">
        <v>-7.8225170255294945E-3</v>
      </c>
      <c r="F170">
        <v>3.0169086024530691E-2</v>
      </c>
      <c r="G170">
        <v>-6.4021975657219858E-3</v>
      </c>
    </row>
    <row r="171" spans="1:7" x14ac:dyDescent="0.2">
      <c r="A171" s="37">
        <v>45208</v>
      </c>
      <c r="B171">
        <v>3.3521760055820302E-3</v>
      </c>
      <c r="C171">
        <v>-1.1596315403089105E-2</v>
      </c>
      <c r="D171">
        <v>-1.5211544661493256E-2</v>
      </c>
      <c r="E171">
        <v>4.3356739119830602E-3</v>
      </c>
      <c r="F171">
        <v>-1.7299501075549446E-3</v>
      </c>
      <c r="G171">
        <v>-5.2048392355975087E-3</v>
      </c>
    </row>
    <row r="172" spans="1:7" x14ac:dyDescent="0.2">
      <c r="A172" s="37">
        <v>45209</v>
      </c>
      <c r="B172">
        <v>-7.9040529620722465E-3</v>
      </c>
      <c r="C172">
        <v>-2.2009665832336985E-2</v>
      </c>
      <c r="D172">
        <v>2.3898225170668093E-3</v>
      </c>
      <c r="E172">
        <v>-1.2271987015195872E-2</v>
      </c>
      <c r="F172">
        <v>-4.3651529702714176E-3</v>
      </c>
      <c r="G172">
        <v>-4.0962810400272665E-3</v>
      </c>
    </row>
    <row r="173" spans="1:7" x14ac:dyDescent="0.2">
      <c r="A173" s="37">
        <v>45210</v>
      </c>
      <c r="B173">
        <v>-5.0612012503692032E-3</v>
      </c>
      <c r="C173">
        <v>-2.9697346620934863E-3</v>
      </c>
      <c r="D173">
        <v>1.5665976488306498E-2</v>
      </c>
      <c r="E173">
        <v>3.7904125826502756E-3</v>
      </c>
      <c r="F173">
        <v>4.9151196524964899E-3</v>
      </c>
      <c r="G173">
        <v>6.0964497555115798E-3</v>
      </c>
    </row>
    <row r="174" spans="1:7" x14ac:dyDescent="0.2">
      <c r="A174" s="37">
        <v>45211</v>
      </c>
      <c r="B174">
        <v>1.0292739350068105E-2</v>
      </c>
      <c r="C174">
        <v>3.1611516925469839E-2</v>
      </c>
      <c r="D174">
        <v>2.9937807199324231E-2</v>
      </c>
      <c r="E174">
        <v>1.0357509839865881E-2</v>
      </c>
      <c r="F174">
        <v>-3.71633272041274E-3</v>
      </c>
      <c r="G174">
        <v>4.9808697598960842E-3</v>
      </c>
    </row>
    <row r="175" spans="1:7" x14ac:dyDescent="0.2">
      <c r="A175" s="37">
        <v>45212</v>
      </c>
      <c r="B175">
        <v>7.268940209038139E-4</v>
      </c>
      <c r="C175">
        <v>-1.3946079516929265E-2</v>
      </c>
      <c r="D175">
        <v>-1.1150059954405479E-2</v>
      </c>
      <c r="E175">
        <v>-1.4981856513592266E-2</v>
      </c>
      <c r="F175">
        <v>-1.2848855280664709E-3</v>
      </c>
      <c r="G175">
        <v>-1.0521457705677863E-2</v>
      </c>
    </row>
    <row r="176" spans="1:7" x14ac:dyDescent="0.2">
      <c r="A176" s="37">
        <v>45215</v>
      </c>
      <c r="B176">
        <v>8.7847302552331794E-3</v>
      </c>
      <c r="C176">
        <v>4.6794677163388448E-2</v>
      </c>
      <c r="D176">
        <v>-3.6626024233034813E-3</v>
      </c>
      <c r="E176">
        <v>1.7436777712987958E-3</v>
      </c>
      <c r="F176">
        <v>2.779902682092752E-3</v>
      </c>
      <c r="G176">
        <v>4.5913218023046501E-5</v>
      </c>
    </row>
    <row r="177" spans="1:7" x14ac:dyDescent="0.2">
      <c r="A177" s="37">
        <v>45216</v>
      </c>
      <c r="B177">
        <v>7.3948520709516876E-3</v>
      </c>
      <c r="C177">
        <v>3.9646806413050094E-2</v>
      </c>
      <c r="D177">
        <v>4.7753630423693266E-2</v>
      </c>
      <c r="E177">
        <v>5.8724718778080959E-3</v>
      </c>
      <c r="F177">
        <v>1.5438698401718108E-3</v>
      </c>
      <c r="G177">
        <v>1.3325072580560079E-2</v>
      </c>
    </row>
    <row r="178" spans="1:7" x14ac:dyDescent="0.2">
      <c r="A178" s="37">
        <v>45217</v>
      </c>
      <c r="B178">
        <v>2.1609929972929661E-3</v>
      </c>
      <c r="C178">
        <v>2.2513532568541072E-3</v>
      </c>
      <c r="D178">
        <v>9.3003101413473274E-2</v>
      </c>
      <c r="E178">
        <v>-3.6655116627265331E-3</v>
      </c>
      <c r="F178">
        <v>-1.5245275291618003E-2</v>
      </c>
      <c r="G178">
        <v>8.7864021735375684E-3</v>
      </c>
    </row>
    <row r="179" spans="1:7" x14ac:dyDescent="0.2">
      <c r="A179" s="37">
        <v>45218</v>
      </c>
      <c r="B179">
        <v>1.4704216898839969E-2</v>
      </c>
      <c r="C179">
        <v>1.6959252346517854E-2</v>
      </c>
      <c r="D179">
        <v>3.6890627245965139E-2</v>
      </c>
      <c r="E179">
        <v>1.4034751604964178E-2</v>
      </c>
      <c r="F179">
        <v>1.7649890845211375E-2</v>
      </c>
      <c r="G179">
        <v>1.2288045132885462E-2</v>
      </c>
    </row>
    <row r="180" spans="1:7" x14ac:dyDescent="0.2">
      <c r="A180" s="37">
        <v>45219</v>
      </c>
      <c r="B180">
        <v>-6.9409414929152014E-4</v>
      </c>
      <c r="C180">
        <v>-3.836954887246654E-2</v>
      </c>
      <c r="D180">
        <v>-4.2453416612736524E-4</v>
      </c>
      <c r="E180">
        <v>-8.1121434308082403E-3</v>
      </c>
      <c r="F180">
        <v>-9.1660063101299625E-4</v>
      </c>
      <c r="G180">
        <v>1.7332106567904489E-3</v>
      </c>
    </row>
    <row r="181" spans="1:7" x14ac:dyDescent="0.2">
      <c r="A181" s="37">
        <v>45222</v>
      </c>
      <c r="B181">
        <v>-2.5433641618496689E-3</v>
      </c>
      <c r="C181">
        <v>-1.6009319371727709E-2</v>
      </c>
      <c r="D181">
        <v>-2.0935505272203801E-2</v>
      </c>
      <c r="E181">
        <v>-3.67421345281339E-3</v>
      </c>
      <c r="F181">
        <v>3.5843942261380643E-3</v>
      </c>
      <c r="G181">
        <v>-7.5393951097715278E-3</v>
      </c>
    </row>
    <row r="182" spans="1:7" x14ac:dyDescent="0.2">
      <c r="A182" s="37">
        <v>45223</v>
      </c>
      <c r="B182">
        <v>1.3491674198666034E-2</v>
      </c>
      <c r="C182">
        <v>4.31486516827903E-2</v>
      </c>
      <c r="D182">
        <v>1.8935922428673185E-2</v>
      </c>
      <c r="E182">
        <v>-3.0678044445823536E-2</v>
      </c>
      <c r="F182">
        <v>1.0994270852271364E-3</v>
      </c>
      <c r="G182">
        <v>1.4352186880624753E-2</v>
      </c>
    </row>
    <row r="183" spans="1:7" x14ac:dyDescent="0.2">
      <c r="A183" s="37">
        <v>45224</v>
      </c>
      <c r="B183">
        <v>2.460553391213802E-2</v>
      </c>
      <c r="C183">
        <v>3.4778234727963479E-2</v>
      </c>
      <c r="D183">
        <v>3.1352994363553231E-2</v>
      </c>
      <c r="E183">
        <v>3.7514302733771814E-2</v>
      </c>
      <c r="F183">
        <v>9.3479379261765382E-6</v>
      </c>
      <c r="G183">
        <v>1.197461416284366E-2</v>
      </c>
    </row>
    <row r="184" spans="1:7" x14ac:dyDescent="0.2">
      <c r="A184" s="37">
        <v>45225</v>
      </c>
      <c r="B184">
        <v>-7.9693331414065587E-3</v>
      </c>
      <c r="C184">
        <v>-4.3148091971727557E-3</v>
      </c>
      <c r="D184">
        <v>-7.4844869625895951E-3</v>
      </c>
      <c r="E184">
        <v>-5.8555701978299096E-3</v>
      </c>
      <c r="F184">
        <v>-4.7766457672815624E-3</v>
      </c>
      <c r="G184">
        <v>4.5327719170845313E-3</v>
      </c>
    </row>
    <row r="185" spans="1:7" x14ac:dyDescent="0.2">
      <c r="A185" s="37">
        <v>45226</v>
      </c>
      <c r="B185">
        <v>-1.2305266839226885E-2</v>
      </c>
      <c r="C185">
        <v>-1.6320950617283937E-2</v>
      </c>
      <c r="D185">
        <v>4.7949840116500109E-2</v>
      </c>
      <c r="E185">
        <v>-2.2740365802979688E-2</v>
      </c>
      <c r="F185">
        <v>-2.004463587028402E-2</v>
      </c>
      <c r="G185">
        <v>-1.1955788165214955E-2</v>
      </c>
    </row>
    <row r="186" spans="1:7" x14ac:dyDescent="0.2">
      <c r="A186" s="37">
        <v>45229</v>
      </c>
      <c r="B186">
        <v>-2.8187857169034614E-3</v>
      </c>
      <c r="C186">
        <v>9.2563279289738561E-3</v>
      </c>
      <c r="D186">
        <v>-1.7632726907008893E-2</v>
      </c>
      <c r="E186">
        <v>-2.3716670266025952E-3</v>
      </c>
      <c r="F186">
        <v>6.8535082743312759E-3</v>
      </c>
      <c r="G186">
        <v>-6.2802666693642694E-3</v>
      </c>
    </row>
    <row r="187" spans="1:7" x14ac:dyDescent="0.2">
      <c r="A187" s="37">
        <v>45230</v>
      </c>
      <c r="B187">
        <v>-1.8738636323976408E-2</v>
      </c>
      <c r="C187">
        <v>-3.7886249275711152E-2</v>
      </c>
      <c r="D187">
        <v>-2.3999243656626902E-2</v>
      </c>
      <c r="E187">
        <v>-2.3542700166042069E-2</v>
      </c>
      <c r="F187">
        <v>4.4619647224481028E-3</v>
      </c>
      <c r="G187">
        <v>-1.0664734270739331E-2</v>
      </c>
    </row>
    <row r="188" spans="1:7" x14ac:dyDescent="0.2">
      <c r="A188" s="37">
        <v>45231</v>
      </c>
      <c r="B188">
        <v>-2.0693257339235216E-2</v>
      </c>
      <c r="C188">
        <v>-2.7903125812167768E-2</v>
      </c>
      <c r="D188">
        <v>-6.2481721044797892E-2</v>
      </c>
      <c r="E188">
        <v>-6.501574694394132E-3</v>
      </c>
      <c r="F188">
        <v>1.0831598759467728E-3</v>
      </c>
      <c r="G188">
        <v>-1.916435414598635E-2</v>
      </c>
    </row>
    <row r="189" spans="1:7" x14ac:dyDescent="0.2">
      <c r="A189" s="37">
        <v>45232</v>
      </c>
      <c r="B189">
        <v>5.1811283647694596E-3</v>
      </c>
      <c r="C189">
        <v>-3.4454994871764739E-2</v>
      </c>
      <c r="D189">
        <v>-6.6359069753307472E-3</v>
      </c>
      <c r="E189">
        <v>-1.2861681528388376E-2</v>
      </c>
      <c r="F189">
        <v>-6.207965515974375E-4</v>
      </c>
      <c r="G189">
        <v>-9.123391003728434E-3</v>
      </c>
    </row>
    <row r="190" spans="1:7" x14ac:dyDescent="0.2">
      <c r="A190" s="37">
        <v>45233</v>
      </c>
      <c r="B190">
        <v>-1.4605163247274199E-2</v>
      </c>
      <c r="C190">
        <v>-1.6575985332544965E-2</v>
      </c>
      <c r="D190">
        <v>3.1369475270110816E-3</v>
      </c>
      <c r="E190">
        <v>-1.0572593897026977E-2</v>
      </c>
      <c r="F190">
        <v>4.5230806368446071E-3</v>
      </c>
      <c r="G190">
        <v>-2.3004899937864227E-3</v>
      </c>
    </row>
    <row r="191" spans="1:7" x14ac:dyDescent="0.2">
      <c r="A191" s="37">
        <v>45236</v>
      </c>
      <c r="B191">
        <v>-1.4450767493182358E-2</v>
      </c>
      <c r="C191">
        <v>-4.4588707468935212E-3</v>
      </c>
      <c r="D191">
        <v>-1.3271258936083186E-2</v>
      </c>
      <c r="E191">
        <v>-1.1219252268306321E-2</v>
      </c>
      <c r="F191">
        <v>-4.286776095095376E-3</v>
      </c>
      <c r="G191">
        <v>-2.846039602258378E-3</v>
      </c>
    </row>
    <row r="192" spans="1:7" x14ac:dyDescent="0.2">
      <c r="A192" s="37">
        <v>45237</v>
      </c>
      <c r="B192">
        <v>-5.8848969244621411E-3</v>
      </c>
      <c r="C192">
        <v>-1.346970332202466E-2</v>
      </c>
      <c r="D192">
        <v>3.1502386445743093E-4</v>
      </c>
      <c r="E192">
        <v>-7.4057998152881593E-3</v>
      </c>
      <c r="F192">
        <v>8.096168168218721E-3</v>
      </c>
      <c r="G192">
        <v>-7.3239879414727083E-4</v>
      </c>
    </row>
    <row r="193" spans="1:7" x14ac:dyDescent="0.2">
      <c r="A193" s="37">
        <v>45238</v>
      </c>
      <c r="B193">
        <v>2.6245010805648395E-3</v>
      </c>
      <c r="C193">
        <v>-8.0731955183836E-3</v>
      </c>
      <c r="D193">
        <v>5.4612601618060461E-2</v>
      </c>
      <c r="E193">
        <v>6.9108202562504937E-3</v>
      </c>
      <c r="F193">
        <v>1.6063173621573952E-2</v>
      </c>
      <c r="G193">
        <v>7.7987512864494341E-3</v>
      </c>
    </row>
    <row r="194" spans="1:7" x14ac:dyDescent="0.2">
      <c r="A194" s="37">
        <v>45239</v>
      </c>
      <c r="B194">
        <v>-2.1873745477249188E-2</v>
      </c>
      <c r="C194">
        <v>-2.9499480298189579E-2</v>
      </c>
      <c r="D194">
        <v>-2.224020425259934E-2</v>
      </c>
      <c r="E194">
        <v>-2.4896756079199531E-2</v>
      </c>
      <c r="F194">
        <v>7.0979171532161309E-2</v>
      </c>
      <c r="G194">
        <v>-1.5604806063109058E-2</v>
      </c>
    </row>
    <row r="195" spans="1:7" x14ac:dyDescent="0.2">
      <c r="A195" s="37">
        <v>45240</v>
      </c>
      <c r="B195">
        <v>8.5836429801601204E-3</v>
      </c>
      <c r="C195">
        <v>-5.8963607419506422E-3</v>
      </c>
      <c r="D195">
        <v>-4.220830772536615E-2</v>
      </c>
      <c r="E195">
        <v>8.0883487836487262E-3</v>
      </c>
      <c r="F195">
        <v>2.3064110288264095E-2</v>
      </c>
      <c r="G195">
        <v>9.5318538911459759E-4</v>
      </c>
    </row>
    <row r="196" spans="1:7" x14ac:dyDescent="0.2">
      <c r="A196" s="37">
        <v>45243</v>
      </c>
      <c r="B196">
        <v>-1.4285708642547959E-2</v>
      </c>
      <c r="C196">
        <v>-2.1308074340401276E-2</v>
      </c>
      <c r="D196">
        <v>-6.1239982885521953E-2</v>
      </c>
      <c r="E196">
        <v>-9.7905423490067117E-3</v>
      </c>
      <c r="F196">
        <v>-1.7907574260430513E-3</v>
      </c>
      <c r="G196">
        <v>-1.940073368590502E-2</v>
      </c>
    </row>
    <row r="197" spans="1:7" x14ac:dyDescent="0.2">
      <c r="A197" s="37">
        <v>45244</v>
      </c>
      <c r="B197">
        <v>-3.0409357336648496E-3</v>
      </c>
      <c r="C197">
        <v>1.5466394858492053E-2</v>
      </c>
      <c r="D197">
        <v>-2.2871791030339341E-2</v>
      </c>
      <c r="E197">
        <v>1.6203743695793462E-3</v>
      </c>
      <c r="F197">
        <v>-3.5782561380437406E-3</v>
      </c>
      <c r="G197">
        <v>-2.1170458331569763E-3</v>
      </c>
    </row>
    <row r="198" spans="1:7" x14ac:dyDescent="0.2">
      <c r="A198" s="37">
        <v>45245</v>
      </c>
      <c r="B198">
        <v>-9.0421362970622213E-3</v>
      </c>
      <c r="C198">
        <v>-1.2109276181176611E-2</v>
      </c>
      <c r="D198">
        <v>3.8090924692652357E-2</v>
      </c>
      <c r="E198">
        <v>-1.7583249307267994E-2</v>
      </c>
      <c r="F198">
        <v>2.4988315599049639E-3</v>
      </c>
      <c r="G198">
        <v>-1.223132024021282E-3</v>
      </c>
    </row>
    <row r="199" spans="1:7" x14ac:dyDescent="0.2">
      <c r="A199" s="37">
        <v>45246</v>
      </c>
      <c r="B199">
        <v>1.0545042044090804E-4</v>
      </c>
      <c r="C199">
        <v>3.6782074457123765E-3</v>
      </c>
      <c r="D199">
        <v>-3.0395436968969776E-3</v>
      </c>
      <c r="E199">
        <v>1.6800932508142206E-2</v>
      </c>
      <c r="F199">
        <v>3.5401882238949248E-3</v>
      </c>
      <c r="G199">
        <v>-1.2438042474250063E-3</v>
      </c>
    </row>
    <row r="200" spans="1:7" x14ac:dyDescent="0.2">
      <c r="A200" s="37">
        <v>45247</v>
      </c>
      <c r="B200">
        <v>-9.278269710809554E-3</v>
      </c>
      <c r="C200">
        <v>-2.2536380283378253E-2</v>
      </c>
      <c r="D200">
        <v>-5.5484549012148488E-3</v>
      </c>
      <c r="E200">
        <v>-2.0521822027495074E-2</v>
      </c>
      <c r="F200">
        <v>-1.5365306423789304E-2</v>
      </c>
      <c r="G200">
        <v>-7.6975996156117667E-3</v>
      </c>
    </row>
    <row r="201" spans="1:7" x14ac:dyDescent="0.2">
      <c r="A201" s="37">
        <v>45250</v>
      </c>
      <c r="B201">
        <v>4.2308592984726312E-3</v>
      </c>
      <c r="C201">
        <v>9.2245314068878925E-3</v>
      </c>
      <c r="D201">
        <v>-2.3769061364115537E-2</v>
      </c>
      <c r="E201">
        <v>1.1577985843694483E-2</v>
      </c>
      <c r="F201">
        <v>1.0187319879997008E-2</v>
      </c>
      <c r="G201">
        <v>2.1794148245627277E-3</v>
      </c>
    </row>
    <row r="202" spans="1:7" x14ac:dyDescent="0.2">
      <c r="A202" s="37">
        <v>45251</v>
      </c>
      <c r="B202">
        <v>-3.5144723222539382E-3</v>
      </c>
      <c r="C202">
        <v>2.4587533939662242E-2</v>
      </c>
      <c r="D202">
        <v>2.8980058403566256E-2</v>
      </c>
      <c r="E202">
        <v>-1.2812605972905327E-2</v>
      </c>
      <c r="F202">
        <v>4.3843529711138241E-3</v>
      </c>
      <c r="G202">
        <v>-3.8608335924927074E-3</v>
      </c>
    </row>
    <row r="203" spans="1:7" x14ac:dyDescent="0.2">
      <c r="A203" s="37">
        <v>45252</v>
      </c>
      <c r="B203">
        <v>7.0043229000504772E-3</v>
      </c>
      <c r="C203">
        <v>1.9295496187737102E-2</v>
      </c>
      <c r="D203">
        <v>-5.294351065025185E-3</v>
      </c>
      <c r="E203">
        <v>1.1115865907912227E-3</v>
      </c>
      <c r="F203">
        <v>1.5051281384060187E-3</v>
      </c>
      <c r="G203">
        <v>-6.1535538387078471E-4</v>
      </c>
    </row>
    <row r="204" spans="1:7" x14ac:dyDescent="0.2">
      <c r="A204" s="37">
        <v>45254</v>
      </c>
      <c r="B204">
        <v>9.4756013608688998E-4</v>
      </c>
      <c r="C204">
        <v>-9.7538573812403443E-3</v>
      </c>
      <c r="D204">
        <v>-2.6757486006678999E-3</v>
      </c>
      <c r="E204">
        <v>-3.1263864077701164E-3</v>
      </c>
      <c r="F204">
        <v>-3.1232321702529624E-3</v>
      </c>
      <c r="G204">
        <v>1.8009598541873768E-3</v>
      </c>
    </row>
    <row r="205" spans="1:7" x14ac:dyDescent="0.2">
      <c r="A205" s="37">
        <v>45257</v>
      </c>
      <c r="B205">
        <v>-3.2140841061097602E-3</v>
      </c>
      <c r="C205">
        <v>8.7268809057471277E-3</v>
      </c>
      <c r="D205">
        <v>-4.5069463359289484E-2</v>
      </c>
      <c r="E205">
        <v>-1.0802744676688916E-2</v>
      </c>
      <c r="F205">
        <v>-6.30786716177381E-4</v>
      </c>
      <c r="G205">
        <v>-9.9010295086450809E-4</v>
      </c>
    </row>
    <row r="206" spans="1:7" x14ac:dyDescent="0.2">
      <c r="A206" s="37">
        <v>45258</v>
      </c>
      <c r="B206">
        <v>5.4096587839178381E-3</v>
      </c>
      <c r="C206">
        <v>-6.6707159198603821E-3</v>
      </c>
      <c r="D206">
        <v>1.0457206507550264E-2</v>
      </c>
      <c r="E206">
        <v>1.0060114657116884E-2</v>
      </c>
      <c r="F206">
        <v>-6.2101924746396815E-2</v>
      </c>
      <c r="G206">
        <v>7.0342251538475678E-4</v>
      </c>
    </row>
    <row r="207" spans="1:7" x14ac:dyDescent="0.2">
      <c r="A207" s="37">
        <v>45259</v>
      </c>
      <c r="B207">
        <v>-3.0627977784971031E-3</v>
      </c>
      <c r="C207">
        <v>2.8458625198902635E-2</v>
      </c>
      <c r="D207">
        <v>1.6629790352378847E-2</v>
      </c>
      <c r="E207">
        <v>-1.5836874501727559E-4</v>
      </c>
      <c r="F207">
        <v>1.5512708300645573E-2</v>
      </c>
      <c r="G207">
        <v>-3.9374608105011109E-3</v>
      </c>
    </row>
    <row r="208" spans="1:7" x14ac:dyDescent="0.2">
      <c r="A208" s="37">
        <v>45260</v>
      </c>
      <c r="B208">
        <v>-6.7913030817262935E-3</v>
      </c>
      <c r="C208">
        <v>1.0694461987745847E-4</v>
      </c>
      <c r="D208">
        <v>5.2065977573592321E-3</v>
      </c>
      <c r="E208">
        <v>1.1612240251117761E-2</v>
      </c>
      <c r="F208">
        <v>5.0034057907585687E-2</v>
      </c>
      <c r="G208">
        <v>-5.9158896483246124E-3</v>
      </c>
    </row>
    <row r="209" spans="1:7" x14ac:dyDescent="0.2">
      <c r="A209" s="37">
        <v>45261</v>
      </c>
      <c r="B209">
        <v>9.4646096667901705E-3</v>
      </c>
      <c r="C209">
        <v>2.6836283889698897E-2</v>
      </c>
      <c r="D209">
        <v>1.3608005580471419E-2</v>
      </c>
      <c r="E209">
        <v>1.4338722214661277E-2</v>
      </c>
      <c r="F209">
        <v>5.0420602306112602E-3</v>
      </c>
      <c r="G209">
        <v>5.2494096460543611E-3</v>
      </c>
    </row>
    <row r="210" spans="1:7" x14ac:dyDescent="0.2">
      <c r="A210" s="37">
        <v>45264</v>
      </c>
      <c r="B210">
        <v>-2.1063216742028792E-2</v>
      </c>
      <c r="C210">
        <v>-2.3203686795820449E-2</v>
      </c>
      <c r="D210">
        <v>-1.3328801143316013E-2</v>
      </c>
      <c r="E210">
        <v>-9.1563468132816878E-3</v>
      </c>
      <c r="F210">
        <v>-2.6384615173270019E-3</v>
      </c>
      <c r="G210">
        <v>1.9706146314975621E-4</v>
      </c>
    </row>
    <row r="211" spans="1:7" x14ac:dyDescent="0.2">
      <c r="A211" s="37">
        <v>45265</v>
      </c>
      <c r="B211">
        <v>5.6870593081072658E-3</v>
      </c>
      <c r="C211">
        <v>2.2827824826458662E-2</v>
      </c>
      <c r="D211">
        <v>-2.7228300824277915E-3</v>
      </c>
      <c r="E211">
        <v>9.9860439972256753E-3</v>
      </c>
      <c r="F211">
        <v>-3.8953327006019845E-3</v>
      </c>
      <c r="G211">
        <v>4.0297765567703144E-3</v>
      </c>
    </row>
    <row r="212" spans="1:7" x14ac:dyDescent="0.2">
      <c r="A212" s="37">
        <v>45266</v>
      </c>
      <c r="B212">
        <v>-1.0139335113480918E-2</v>
      </c>
      <c r="C212">
        <v>-2.4020376731249377E-2</v>
      </c>
      <c r="D212">
        <v>-1.366087675274422E-2</v>
      </c>
      <c r="E212">
        <v>-5.8297832699496467E-3</v>
      </c>
      <c r="F212">
        <v>6.0513289880609836E-3</v>
      </c>
      <c r="G212">
        <v>-7.6304004831030938E-3</v>
      </c>
    </row>
    <row r="213" spans="1:7" x14ac:dyDescent="0.2">
      <c r="A213" s="37">
        <v>45267</v>
      </c>
      <c r="B213">
        <v>-7.4123795251478464E-3</v>
      </c>
      <c r="C213">
        <v>-1.9529588753897983E-2</v>
      </c>
      <c r="D213">
        <v>-4.9455860737949667E-3</v>
      </c>
      <c r="E213">
        <v>-8.8421590346247931E-3</v>
      </c>
      <c r="F213">
        <v>1.2565113618149531E-3</v>
      </c>
      <c r="G213">
        <v>-4.2991531604420052E-3</v>
      </c>
    </row>
    <row r="214" spans="1:7" x14ac:dyDescent="0.2">
      <c r="A214" s="37">
        <v>45268</v>
      </c>
      <c r="B214">
        <v>1.2927361450658955E-2</v>
      </c>
      <c r="C214">
        <v>1.8502944969068933E-2</v>
      </c>
      <c r="D214">
        <v>1.6814267828318109E-2</v>
      </c>
      <c r="E214">
        <v>7.8294709506876118E-3</v>
      </c>
      <c r="F214">
        <v>1.0374752613166037E-3</v>
      </c>
      <c r="G214">
        <v>-3.8895653049221611E-3</v>
      </c>
    </row>
    <row r="215" spans="1:7" x14ac:dyDescent="0.2">
      <c r="A215" s="37">
        <v>45271</v>
      </c>
      <c r="B215">
        <v>-7.920147300139898E-3</v>
      </c>
      <c r="C215">
        <v>-2.2090244371271266E-2</v>
      </c>
      <c r="D215">
        <v>1.138737775533121E-2</v>
      </c>
      <c r="E215">
        <v>-8.29522515362968E-3</v>
      </c>
      <c r="F215">
        <v>-1.8908652054365645E-2</v>
      </c>
      <c r="G215">
        <v>-4.5672331558526411E-3</v>
      </c>
    </row>
    <row r="216" spans="1:7" x14ac:dyDescent="0.2">
      <c r="A216" s="37">
        <v>45272</v>
      </c>
      <c r="B216">
        <v>-1.6691489307994325E-2</v>
      </c>
      <c r="C216">
        <v>-9.043787768205077E-3</v>
      </c>
      <c r="D216">
        <v>-9.619839028307672E-3</v>
      </c>
      <c r="E216">
        <v>2.6737539041289498E-5</v>
      </c>
      <c r="F216">
        <v>1.2749181628014021E-2</v>
      </c>
      <c r="G216">
        <v>-1.379011833065995E-2</v>
      </c>
    </row>
    <row r="217" spans="1:7" x14ac:dyDescent="0.2">
      <c r="A217" s="37">
        <v>45273</v>
      </c>
      <c r="B217">
        <v>-7.5769849816190822E-4</v>
      </c>
      <c r="C217">
        <v>-5.4483342471268216E-3</v>
      </c>
      <c r="D217">
        <v>-4.914543166876182E-2</v>
      </c>
      <c r="E217">
        <v>2.2544547139788786E-2</v>
      </c>
      <c r="F217">
        <v>3.8511140794291783E-4</v>
      </c>
      <c r="G217">
        <v>-3.2093730074389424E-3</v>
      </c>
    </row>
    <row r="218" spans="1:7" x14ac:dyDescent="0.2">
      <c r="A218" s="37">
        <v>45274</v>
      </c>
      <c r="B218">
        <v>2.7257281170777804E-3</v>
      </c>
      <c r="C218">
        <v>-1.1168550155118908E-2</v>
      </c>
      <c r="D218">
        <v>-9.7590000825452938E-3</v>
      </c>
      <c r="E218">
        <v>-1.3117312305143475E-2</v>
      </c>
      <c r="F218">
        <v>2.4502610687300815E-3</v>
      </c>
      <c r="G218">
        <v>5.6778944158408957E-3</v>
      </c>
    </row>
    <row r="219" spans="1:7" x14ac:dyDescent="0.2">
      <c r="A219" s="37">
        <v>45275</v>
      </c>
      <c r="B219">
        <v>8.5033554713596533E-3</v>
      </c>
      <c r="C219">
        <v>-2.4278983730157331E-2</v>
      </c>
      <c r="D219">
        <v>5.6015700197238364E-3</v>
      </c>
      <c r="E219">
        <v>-5.1789252098072038E-3</v>
      </c>
      <c r="F219">
        <v>2.5920036910757067E-2</v>
      </c>
      <c r="G219">
        <v>-5.6250699361343123E-3</v>
      </c>
    </row>
    <row r="220" spans="1:7" x14ac:dyDescent="0.2">
      <c r="A220" s="37">
        <v>45278</v>
      </c>
      <c r="B220">
        <v>-5.3601664472927172E-3</v>
      </c>
      <c r="C220">
        <v>9.4454142698236088E-3</v>
      </c>
      <c r="D220">
        <v>-2.0390348140349575E-2</v>
      </c>
      <c r="E220">
        <v>-1.6369676903846403E-3</v>
      </c>
      <c r="F220">
        <v>-2.6654161563550213E-2</v>
      </c>
      <c r="G220">
        <v>-6.0808843653602472E-3</v>
      </c>
    </row>
    <row r="221" spans="1:7" x14ac:dyDescent="0.2">
      <c r="A221" s="37">
        <v>45279</v>
      </c>
      <c r="B221">
        <v>1.0713922913436272E-2</v>
      </c>
      <c r="C221">
        <v>3.0098427000068866E-2</v>
      </c>
      <c r="D221">
        <v>3.9188251150034152E-2</v>
      </c>
      <c r="E221">
        <v>7.0728578719161618E-3</v>
      </c>
      <c r="F221">
        <v>-1.5289560376790103E-2</v>
      </c>
      <c r="G221">
        <v>1.3857269933933625E-2</v>
      </c>
    </row>
    <row r="222" spans="1:7" x14ac:dyDescent="0.2">
      <c r="A222" s="37">
        <v>45280</v>
      </c>
      <c r="B222">
        <v>7.6994815203056545E-4</v>
      </c>
      <c r="C222">
        <v>-1.8270269323136159E-2</v>
      </c>
      <c r="D222">
        <v>-2.9780695273046477E-2</v>
      </c>
      <c r="E222">
        <v>-7.8787276439307614E-3</v>
      </c>
      <c r="F222">
        <v>-1.1870739678231396E-2</v>
      </c>
      <c r="G222">
        <v>-9.4819158270636698E-3</v>
      </c>
    </row>
    <row r="223" spans="1:7" x14ac:dyDescent="0.2">
      <c r="A223" s="37">
        <v>45281</v>
      </c>
      <c r="B223">
        <v>5.5474986584779081E-3</v>
      </c>
      <c r="C223">
        <v>3.2659849348763365E-3</v>
      </c>
      <c r="D223">
        <v>7.7014027504911211E-3</v>
      </c>
      <c r="E223">
        <v>-2.7841140840150786E-3</v>
      </c>
      <c r="F223">
        <v>-2.6006171532969051E-3</v>
      </c>
      <c r="G223">
        <v>-2.0096932005154618E-3</v>
      </c>
    </row>
    <row r="224" spans="1:7" x14ac:dyDescent="0.2">
      <c r="A224" s="37">
        <v>45282</v>
      </c>
      <c r="B224">
        <v>2.8409244987316982E-3</v>
      </c>
      <c r="C224">
        <v>-9.1952101379122152E-3</v>
      </c>
      <c r="D224">
        <v>-1.6116227579051151E-2</v>
      </c>
      <c r="E224">
        <v>-2.1361792614937007E-4</v>
      </c>
      <c r="F224">
        <v>1.5187558612806509E-3</v>
      </c>
      <c r="G224">
        <v>-4.222527236007946E-3</v>
      </c>
    </row>
    <row r="225" spans="1:7" x14ac:dyDescent="0.2">
      <c r="A225" s="37">
        <v>45286</v>
      </c>
      <c r="B225">
        <v>-5.1795388990482749E-4</v>
      </c>
      <c r="C225">
        <v>-2.8003895671512798E-3</v>
      </c>
      <c r="D225">
        <v>-1.8822404747812126E-2</v>
      </c>
      <c r="E225">
        <v>1.5747530926734292E-3</v>
      </c>
      <c r="F225">
        <v>1.2832501161511905E-3</v>
      </c>
      <c r="G225">
        <v>-1.8080858001651317E-3</v>
      </c>
    </row>
    <row r="226" spans="1:7" x14ac:dyDescent="0.2">
      <c r="A226" s="37">
        <v>45287</v>
      </c>
      <c r="B226">
        <v>-2.2262905169959002E-3</v>
      </c>
      <c r="C226">
        <v>-2.1247505360064041E-3</v>
      </c>
      <c r="D226">
        <v>3.1594281429052302E-2</v>
      </c>
      <c r="E226">
        <v>-3.2346672477272412E-3</v>
      </c>
      <c r="F226">
        <v>-8.2947235523982039E-3</v>
      </c>
      <c r="G226">
        <v>-3.7772973541514934E-4</v>
      </c>
    </row>
    <row r="227" spans="1:7" x14ac:dyDescent="0.2">
      <c r="A227" s="37">
        <v>45288</v>
      </c>
      <c r="B227">
        <v>5.4241295027985578E-3</v>
      </c>
      <c r="C227">
        <v>0</v>
      </c>
      <c r="D227">
        <v>1.856385626805826E-2</v>
      </c>
      <c r="E227">
        <v>-2.0251812034353116E-3</v>
      </c>
      <c r="F227">
        <v>-1.7075246153360975E-2</v>
      </c>
      <c r="G227">
        <v>2.8949715626718458E-3</v>
      </c>
    </row>
    <row r="228" spans="1:7" x14ac:dyDescent="0.2">
      <c r="A228" s="37">
        <v>45289</v>
      </c>
      <c r="B228">
        <v>3.5786630840838544E-2</v>
      </c>
      <c r="C228">
        <v>2.7341399726704494E-2</v>
      </c>
      <c r="D228">
        <v>2.4146008115682408E-4</v>
      </c>
      <c r="E228">
        <v>1.3748574290668046E-2</v>
      </c>
      <c r="F228">
        <v>2.907244654948858E-3</v>
      </c>
      <c r="G228">
        <v>5.5963560859075695E-3</v>
      </c>
    </row>
    <row r="229" spans="1:7" x14ac:dyDescent="0.2">
      <c r="A229" s="37">
        <v>45293</v>
      </c>
      <c r="B229">
        <v>7.4876050823507543E-3</v>
      </c>
      <c r="C229">
        <v>1.2435623416063352E-2</v>
      </c>
      <c r="D229">
        <v>4.0133648982639457E-2</v>
      </c>
      <c r="E229">
        <v>7.2798825367366145E-4</v>
      </c>
      <c r="F229">
        <v>2.0801077601399848E-2</v>
      </c>
      <c r="G229">
        <v>8.1666879276422778E-3</v>
      </c>
    </row>
    <row r="230" spans="1:7" x14ac:dyDescent="0.2">
      <c r="A230" s="37">
        <v>45294</v>
      </c>
      <c r="B230">
        <v>1.2700113975576735E-2</v>
      </c>
      <c r="C230">
        <v>-9.0184973027875367E-3</v>
      </c>
      <c r="D230">
        <v>2.1807674839266203E-3</v>
      </c>
      <c r="E230">
        <v>7.1775605961539434E-3</v>
      </c>
      <c r="F230">
        <v>-4.4925139111981195E-4</v>
      </c>
      <c r="G230">
        <v>3.2210797393508925E-3</v>
      </c>
    </row>
    <row r="231" spans="1:7" x14ac:dyDescent="0.2">
      <c r="A231" s="37">
        <v>45295</v>
      </c>
      <c r="B231">
        <v>4.0130338296292404E-3</v>
      </c>
      <c r="C231">
        <v>-2.2896766007199483E-2</v>
      </c>
      <c r="D231">
        <v>1.8492330220847761E-3</v>
      </c>
      <c r="E231">
        <v>5.1639397447193758E-4</v>
      </c>
      <c r="F231">
        <v>6.6868655502677023E-6</v>
      </c>
      <c r="G231">
        <v>-1.369658451826884E-3</v>
      </c>
    </row>
    <row r="232" spans="1:7" x14ac:dyDescent="0.2">
      <c r="A232" s="37">
        <v>45296</v>
      </c>
      <c r="B232">
        <v>-2.4174882267491926E-2</v>
      </c>
      <c r="C232">
        <v>-6.4280970193125883E-2</v>
      </c>
      <c r="D232">
        <v>-1.2463648733343534E-2</v>
      </c>
      <c r="E232">
        <v>-1.8871521414004059E-2</v>
      </c>
      <c r="F232">
        <v>1.2135885940763515E-2</v>
      </c>
      <c r="G232">
        <v>-1.4275929249472014E-2</v>
      </c>
    </row>
    <row r="233" spans="1:7" x14ac:dyDescent="0.2">
      <c r="A233" s="37">
        <v>45299</v>
      </c>
      <c r="B233">
        <v>2.2634134755704105E-3</v>
      </c>
      <c r="C233">
        <v>-1.6975091397091777E-2</v>
      </c>
      <c r="D233">
        <v>2.2832148340596593E-2</v>
      </c>
      <c r="E233">
        <v>-2.9357788948956398E-3</v>
      </c>
      <c r="F233">
        <v>-1.5864178224410462E-3</v>
      </c>
      <c r="G233">
        <v>1.517069091651096E-3</v>
      </c>
    </row>
    <row r="234" spans="1:7" x14ac:dyDescent="0.2">
      <c r="A234" s="37">
        <v>45300</v>
      </c>
      <c r="B234">
        <v>-5.6714000522383274E-3</v>
      </c>
      <c r="C234">
        <v>-2.2769995207979083E-2</v>
      </c>
      <c r="D234">
        <v>4.3411856044079777E-3</v>
      </c>
      <c r="E234">
        <v>-1.8574150011529476E-2</v>
      </c>
      <c r="F234">
        <v>3.0887894490995685E-3</v>
      </c>
      <c r="G234">
        <v>-5.6554253644865741E-3</v>
      </c>
    </row>
    <row r="235" spans="1:7" x14ac:dyDescent="0.2">
      <c r="A235" s="37">
        <v>45301</v>
      </c>
      <c r="B235">
        <v>3.2225468261178666E-3</v>
      </c>
      <c r="C235">
        <v>-8.6843992640294153E-3</v>
      </c>
      <c r="D235">
        <v>2.8725318212145679E-2</v>
      </c>
      <c r="E235">
        <v>-4.8593569335446864E-3</v>
      </c>
      <c r="F235">
        <v>-5.1670864411790312E-3</v>
      </c>
      <c r="G235">
        <v>4.4064126422965055E-4</v>
      </c>
    </row>
    <row r="236" spans="1:7" x14ac:dyDescent="0.2">
      <c r="A236" s="37">
        <v>45302</v>
      </c>
      <c r="B236">
        <v>-1.7781238596501667E-3</v>
      </c>
      <c r="C236">
        <v>2.0429664354566484E-3</v>
      </c>
      <c r="D236">
        <v>3.6660513877913449E-2</v>
      </c>
      <c r="E236">
        <v>-9.9836100930296434E-3</v>
      </c>
      <c r="F236">
        <v>-2.5379928876105056E-2</v>
      </c>
      <c r="G236">
        <v>-6.9274062316274413E-4</v>
      </c>
    </row>
    <row r="237" spans="1:7" x14ac:dyDescent="0.2">
      <c r="A237" s="37">
        <v>45303</v>
      </c>
      <c r="B237">
        <v>1.2317088127335184E-2</v>
      </c>
      <c r="C237">
        <v>-3.0561198562363057E-2</v>
      </c>
      <c r="D237">
        <v>-4.6598976867828377E-3</v>
      </c>
      <c r="E237">
        <v>-4.6335315349099113E-3</v>
      </c>
      <c r="F237">
        <v>4.0643924830821125E-3</v>
      </c>
      <c r="G237">
        <v>3.6712260336044769E-3</v>
      </c>
    </row>
    <row r="238" spans="1:7" x14ac:dyDescent="0.2">
      <c r="A238" s="37">
        <v>45307</v>
      </c>
      <c r="B238">
        <v>5.1735118125167782E-3</v>
      </c>
      <c r="C238">
        <v>5.8351565378204446E-3</v>
      </c>
      <c r="D238">
        <v>1.9826296760923994E-2</v>
      </c>
      <c r="E238">
        <v>2.0498322252495435E-3</v>
      </c>
      <c r="F238">
        <v>-2.0881352634480842E-3</v>
      </c>
      <c r="G238">
        <v>5.5586803084892271E-3</v>
      </c>
    </row>
    <row r="239" spans="1:7" x14ac:dyDescent="0.2">
      <c r="A239" s="37">
        <v>45308</v>
      </c>
      <c r="B239">
        <v>-3.2570682220247379E-2</v>
      </c>
      <c r="C239">
        <v>-1.8803592055190353E-2</v>
      </c>
      <c r="D239">
        <v>1.7026202500215193E-2</v>
      </c>
      <c r="E239">
        <v>-1.1297388730075754E-2</v>
      </c>
      <c r="F239">
        <v>-3.7668241898903457E-2</v>
      </c>
      <c r="G239">
        <v>-8.8928008638014186E-3</v>
      </c>
    </row>
    <row r="240" spans="1:7" x14ac:dyDescent="0.2">
      <c r="A240" s="37">
        <v>45309</v>
      </c>
      <c r="B240">
        <v>-1.5533016605709129E-2</v>
      </c>
      <c r="C240">
        <v>-4.1746135688754536E-2</v>
      </c>
      <c r="D240">
        <v>-1.4630781229214216E-3</v>
      </c>
      <c r="E240">
        <v>-1.2186807984700549E-2</v>
      </c>
      <c r="F240">
        <v>1.6186709929869952E-2</v>
      </c>
      <c r="G240">
        <v>-1.2466165343788329E-2</v>
      </c>
    </row>
    <row r="241" spans="1:7" x14ac:dyDescent="0.2">
      <c r="A241" s="37">
        <v>45310</v>
      </c>
      <c r="B241">
        <v>-1.2163296222210138E-2</v>
      </c>
      <c r="C241">
        <v>-2.7399187675073364E-3</v>
      </c>
      <c r="D241">
        <v>1.5976242839188949E-2</v>
      </c>
      <c r="E241">
        <v>5.4180222478884075E-3</v>
      </c>
      <c r="F241">
        <v>3.6615969878371932E-3</v>
      </c>
      <c r="G241">
        <v>-2.1143357892343785E-3</v>
      </c>
    </row>
    <row r="242" spans="1:7" x14ac:dyDescent="0.2">
      <c r="A242" s="37">
        <v>45313</v>
      </c>
      <c r="B242">
        <v>-6.6532260903256141E-3</v>
      </c>
      <c r="C242">
        <v>-3.671173904123381E-3</v>
      </c>
      <c r="D242">
        <v>-1.6283333099376684E-3</v>
      </c>
      <c r="E242">
        <v>-6.0275502250245073E-3</v>
      </c>
      <c r="F242">
        <v>-1.3467601324752073E-2</v>
      </c>
      <c r="G242">
        <v>-2.9164814665471133E-3</v>
      </c>
    </row>
    <row r="243" spans="1:7" x14ac:dyDescent="0.2">
      <c r="A243" s="37">
        <v>45314</v>
      </c>
      <c r="B243">
        <v>3.4839277814709014E-3</v>
      </c>
      <c r="C243">
        <v>-2.4869332582945092E-2</v>
      </c>
      <c r="D243">
        <v>6.2637324579884954E-3</v>
      </c>
      <c r="E243">
        <v>-9.1752420532751743E-3</v>
      </c>
      <c r="F243">
        <v>1.3794632166264172E-2</v>
      </c>
      <c r="G243">
        <v>-1.0931609462472155E-3</v>
      </c>
    </row>
    <row r="244" spans="1:7" x14ac:dyDescent="0.2">
      <c r="A244" s="37">
        <v>45315</v>
      </c>
      <c r="B244">
        <v>1.6966683804627632E-3</v>
      </c>
      <c r="C244">
        <v>-4.1556468511101639E-3</v>
      </c>
      <c r="D244">
        <v>0.12125293151852058</v>
      </c>
      <c r="E244">
        <v>-5.7382676159492873E-3</v>
      </c>
      <c r="F244">
        <v>-1.9356844481048265E-2</v>
      </c>
      <c r="G244">
        <v>-5.4388922689313458E-3</v>
      </c>
    </row>
    <row r="245" spans="1:7" x14ac:dyDescent="0.2">
      <c r="A245" s="37">
        <v>45316</v>
      </c>
      <c r="B245">
        <v>9.0127209044931853E-3</v>
      </c>
      <c r="C245">
        <v>9.5103383184442659E-3</v>
      </c>
      <c r="D245">
        <v>-3.3948145596337728E-3</v>
      </c>
      <c r="E245">
        <v>2.3217378704489884E-3</v>
      </c>
      <c r="F245">
        <v>-7.958817840289492E-4</v>
      </c>
      <c r="G245">
        <v>1.2704034614068067E-3</v>
      </c>
    </row>
    <row r="246" spans="1:7" x14ac:dyDescent="0.2">
      <c r="A246" s="37">
        <v>45317</v>
      </c>
      <c r="B246">
        <v>3.5859162621963685E-3</v>
      </c>
      <c r="C246">
        <v>-2.3496298679347674E-2</v>
      </c>
      <c r="D246">
        <v>-4.1909920873124125E-2</v>
      </c>
      <c r="E246">
        <v>-1.4334186864900622E-2</v>
      </c>
      <c r="F246">
        <v>1.2067000343326791E-3</v>
      </c>
      <c r="G246">
        <v>-7.9193799231088297E-3</v>
      </c>
    </row>
    <row r="247" spans="1:7" x14ac:dyDescent="0.2">
      <c r="A247" s="37">
        <v>45320</v>
      </c>
      <c r="B247">
        <v>1.9245830475060306E-2</v>
      </c>
      <c r="C247">
        <v>-4.9467155707657567E-3</v>
      </c>
      <c r="D247">
        <v>-3.4567800984521978E-3</v>
      </c>
      <c r="E247">
        <v>2.7579932569609645E-3</v>
      </c>
      <c r="F247">
        <v>1.2579594766382148E-2</v>
      </c>
      <c r="G247">
        <v>7.7345249762448697E-4</v>
      </c>
    </row>
    <row r="248" spans="1:7" x14ac:dyDescent="0.2">
      <c r="A248" s="37">
        <v>45321</v>
      </c>
      <c r="B248">
        <v>1.9357578895464099E-2</v>
      </c>
      <c r="C248">
        <v>1.9864864750770442E-2</v>
      </c>
      <c r="D248">
        <v>2.2443776239757338E-2</v>
      </c>
      <c r="E248">
        <v>2.6946349905248215E-2</v>
      </c>
      <c r="F248">
        <v>6.984500212693757E-3</v>
      </c>
      <c r="G248">
        <v>1.631732110093953E-2</v>
      </c>
    </row>
    <row r="249" spans="1:7" x14ac:dyDescent="0.2">
      <c r="A249" s="37">
        <v>45322</v>
      </c>
      <c r="B249">
        <v>-1.3340602386353758E-2</v>
      </c>
      <c r="C249">
        <v>-2.4379539896970764E-2</v>
      </c>
      <c r="D249">
        <v>-8.3827650097675066E-3</v>
      </c>
      <c r="E249">
        <v>-1.559437648454865E-2</v>
      </c>
      <c r="F249">
        <v>1.8900326707959571E-2</v>
      </c>
      <c r="G249">
        <v>-1.3088152200462375E-2</v>
      </c>
    </row>
    <row r="250" spans="1:7" x14ac:dyDescent="0.2">
      <c r="A250" s="37">
        <v>45323</v>
      </c>
      <c r="B250">
        <v>5.4050893427962871E-3</v>
      </c>
      <c r="C250">
        <v>-4.9708783546455096E-2</v>
      </c>
      <c r="D250">
        <v>5.0301651751025068E-3</v>
      </c>
      <c r="E250">
        <v>-1.8425880475570682E-2</v>
      </c>
      <c r="F250">
        <v>4.3359541598450612E-3</v>
      </c>
      <c r="G250">
        <v>-1.0527379136695509E-2</v>
      </c>
    </row>
    <row r="251" spans="1:7" x14ac:dyDescent="0.2">
      <c r="A251" s="6"/>
      <c r="B251" s="39"/>
      <c r="C251" s="39"/>
      <c r="D251" s="39"/>
      <c r="E251" s="39"/>
      <c r="F251" s="39"/>
      <c r="G251" s="40"/>
    </row>
    <row r="252" spans="1:7" x14ac:dyDescent="0.2">
      <c r="A252" s="6"/>
      <c r="B252" s="39"/>
      <c r="C252" s="39"/>
      <c r="D252" s="39"/>
      <c r="E252" s="39"/>
      <c r="F252" s="39"/>
      <c r="G252" s="4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DISCLAIMER</vt:lpstr>
      <vt:lpstr>MPT</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HighlyLevered</cp:lastModifiedBy>
  <cp:revision/>
  <dcterms:created xsi:type="dcterms:W3CDTF">2022-07-29T14:05:47Z</dcterms:created>
  <dcterms:modified xsi:type="dcterms:W3CDTF">2024-02-05T15:54:26Z</dcterms:modified>
  <cp:category/>
  <cp:contentStatus/>
</cp:coreProperties>
</file>