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OneDrive - Uniwersytet Mikołaja Kopernika w Toruniu\Pulpit\"/>
    </mc:Choice>
  </mc:AlternateContent>
  <xr:revisionPtr revIDLastSave="0" documentId="13_ncr:1_{65E62F01-3CEF-42F9-8777-05549C6F08EB}" xr6:coauthVersionLast="36" xr6:coauthVersionMax="47" xr10:uidLastSave="{00000000-0000-0000-0000-000000000000}"/>
  <bookViews>
    <workbookView xWindow="-120" yWindow="-120" windowWidth="29040" windowHeight="15990" firstSheet="4" activeTab="9" xr2:uid="{274DF314-DFA3-46D6-88E4-2BE832F47B16}"/>
  </bookViews>
  <sheets>
    <sheet name="Stacjonarne" sheetId="13" r:id="rId1"/>
    <sheet name="Niestacjonarne" sheetId="17" r:id="rId2"/>
    <sheet name="doktoranci" sheetId="3" r:id="rId3"/>
    <sheet name="Podyplomowe" sheetId="16" r:id="rId4"/>
    <sheet name="Ogółem" sheetId="19" r:id="rId5"/>
    <sheet name="Arkusz3" sheetId="18" r:id="rId6"/>
    <sheet name="Styp_min" sheetId="24" r:id="rId7"/>
    <sheet name="Styp_min1" sheetId="25" r:id="rId8"/>
    <sheet name="Absolwenci" sheetId="21" r:id="rId9"/>
    <sheet name="Absolwenci1" sheetId="44" r:id="rId10"/>
    <sheet name="Abs_og" sheetId="22" r:id="rId11"/>
    <sheet name="Pr_wydz" sheetId="29" r:id="rId12"/>
    <sheet name="Stud_og" sheetId="20" r:id="rId13"/>
    <sheet name="Wydz_sr" sheetId="23" r:id="rId14"/>
    <sheet name="L_kier_stud" sheetId="10" r:id="rId15"/>
    <sheet name="N-wni" sheetId="11" r:id="rId16"/>
    <sheet name="Z-czni" sheetId="12" r:id="rId17"/>
    <sheet name="Nacz_og" sheetId="26" r:id="rId18"/>
    <sheet name="Prac" sheetId="27" r:id="rId19"/>
    <sheet name="Pr_pl" sheetId="28" r:id="rId20"/>
    <sheet name="Pr_sr" sheetId="30" r:id="rId21"/>
    <sheet name="Pr_St" sheetId="31" r:id="rId22"/>
    <sheet name="Pr_npwni" sheetId="33" r:id="rId23"/>
    <sheet name="Wynagrodzenie" sheetId="34" r:id="rId24"/>
    <sheet name="Inflacja" sheetId="35" r:id="rId25"/>
    <sheet name="Inflacja1" sheetId="36" r:id="rId26"/>
    <sheet name="Arkusz4" sheetId="32" r:id="rId27"/>
    <sheet name="nauczyciele" sheetId="4" r:id="rId28"/>
    <sheet name="nauczyciele_wydziały" sheetId="5" r:id="rId29"/>
    <sheet name="Awanse" sheetId="43" r:id="rId30"/>
    <sheet name="Granty_złożone" sheetId="8" r:id="rId31"/>
    <sheet name="Granty_przyznane" sheetId="9" r:id="rId32"/>
    <sheet name="Sukces" sheetId="37" r:id="rId33"/>
    <sheet name="MEiN_pr" sheetId="40" r:id="rId34"/>
    <sheet name="MEiN_zl" sheetId="41" r:id="rId35"/>
    <sheet name="Sukces_mein" sheetId="42" r:id="rId36"/>
    <sheet name="NCBiR_zl" sheetId="38" r:id="rId37"/>
    <sheet name="NCBiR_prz" sheetId="39" r:id="rId38"/>
  </sheets>
  <definedNames>
    <definedName name="_xlnm._FilterDatabase" localSheetId="8" hidden="1">Absolwenci!$A$1:$E$121</definedName>
    <definedName name="_xlnm._FilterDatabase" localSheetId="26" hidden="1">Arkusz4!$A$1:$D$1</definedName>
    <definedName name="_xlnm._FilterDatabase" localSheetId="2" hidden="1">doktoranci!$A$1:$C$201</definedName>
    <definedName name="_xlnm._FilterDatabase" localSheetId="31" hidden="1">Granty_przyznane!$A$1:$D$174</definedName>
    <definedName name="_xlnm._FilterDatabase" localSheetId="30" hidden="1">Granty_złożone!$A$1:$D$1</definedName>
    <definedName name="_xlnm._FilterDatabase" localSheetId="25" hidden="1">Inflacja1!$A$1:$B$1</definedName>
    <definedName name="_xlnm._FilterDatabase" localSheetId="33" hidden="1">MEiN_pr!$A$1:$D$1</definedName>
    <definedName name="_xlnm._FilterDatabase" localSheetId="17" hidden="1">Nacz_og!$A$1:$E$61</definedName>
    <definedName name="_xlnm._FilterDatabase" localSheetId="27" hidden="1">nauczyciele!$A$1:$E$16</definedName>
    <definedName name="_xlnm._FilterDatabase" localSheetId="28" hidden="1">nauczyciele_wydziały!$A$1:$C$1</definedName>
    <definedName name="_xlnm._FilterDatabase" localSheetId="1" hidden="1">Niestacjonarne!$A$1:$C$215</definedName>
    <definedName name="_xlnm._FilterDatabase" localSheetId="15" hidden="1">'N-wni'!$A$1:$E$41</definedName>
    <definedName name="_xlnm._FilterDatabase" localSheetId="21" hidden="1">Pr_St!$A$1:$C$212</definedName>
    <definedName name="_xlnm._FilterDatabase" localSheetId="11" hidden="1">Pr_wydz!$A$1:$C$212</definedName>
    <definedName name="_xlnm._FilterDatabase" localSheetId="18" hidden="1">Prac!$A$1:$E$91</definedName>
    <definedName name="_xlnm._FilterDatabase" localSheetId="0" hidden="1">Stacjonarne!$A$1:$C$215</definedName>
    <definedName name="_xlnm._FilterDatabase" localSheetId="12" hidden="1">Stud_og!$A$1:$E$215</definedName>
    <definedName name="_xlnm._FilterDatabase" localSheetId="6" hidden="1">Styp_min!$A$1:$D$341</definedName>
    <definedName name="_xlnm._FilterDatabase" localSheetId="7" hidden="1">Styp_min1!$A$1:$E$171</definedName>
    <definedName name="_xlnm._FilterDatabase" localSheetId="35" hidden="1">Sukces_mein!$A$1:$E$51</definedName>
    <definedName name="_xlnm._FilterDatabase" localSheetId="23" hidden="1">Wynagrodzenie!$A$1:$D$41</definedName>
    <definedName name="_xlnm._FilterDatabase" localSheetId="16" hidden="1">'Z-czni'!$A$1:$F$41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2" i="21" l="1"/>
  <c r="F78" i="21"/>
  <c r="F74" i="21"/>
  <c r="F70" i="21"/>
  <c r="F66" i="21"/>
  <c r="F62" i="21"/>
  <c r="F22" i="21"/>
  <c r="F18" i="21"/>
  <c r="F14" i="21"/>
  <c r="F10" i="21"/>
  <c r="F6" i="21"/>
  <c r="F2" i="21"/>
  <c r="E3" i="40" l="1"/>
  <c r="F3" i="40"/>
  <c r="E4" i="40"/>
  <c r="F4" i="40"/>
  <c r="E5" i="40"/>
  <c r="F5" i="40"/>
  <c r="E6" i="40"/>
  <c r="F6" i="40"/>
  <c r="E7" i="40"/>
  <c r="F7" i="40"/>
  <c r="E9" i="40"/>
  <c r="F9" i="40"/>
  <c r="E10" i="40"/>
  <c r="F10" i="40"/>
  <c r="E13" i="40"/>
  <c r="F13" i="40"/>
  <c r="E16" i="40"/>
  <c r="F16" i="40"/>
  <c r="E18" i="40"/>
  <c r="F18" i="40"/>
  <c r="E20" i="40"/>
  <c r="F20" i="40"/>
  <c r="E21" i="40"/>
  <c r="F21" i="40"/>
  <c r="E23" i="40"/>
  <c r="F23" i="40"/>
  <c r="E24" i="40"/>
  <c r="F24" i="40"/>
  <c r="E25" i="40"/>
  <c r="F25" i="40"/>
  <c r="E26" i="40"/>
  <c r="F26" i="40"/>
  <c r="E27" i="40"/>
  <c r="F27" i="40"/>
  <c r="E28" i="40"/>
  <c r="F28" i="40"/>
  <c r="E30" i="40"/>
  <c r="F30" i="40"/>
  <c r="E31" i="40"/>
  <c r="F31" i="40"/>
  <c r="E32" i="40"/>
  <c r="F32" i="40"/>
  <c r="E33" i="40"/>
  <c r="F33" i="40"/>
  <c r="E34" i="40"/>
  <c r="F34" i="40"/>
  <c r="E35" i="40"/>
  <c r="F35" i="40"/>
  <c r="E37" i="40"/>
  <c r="F37" i="40"/>
  <c r="E38" i="40"/>
  <c r="F38" i="40"/>
  <c r="E40" i="40"/>
  <c r="F40" i="40"/>
  <c r="E44" i="40"/>
  <c r="F44" i="40"/>
  <c r="E48" i="40"/>
  <c r="F48" i="40"/>
  <c r="E50" i="40"/>
  <c r="F50" i="40"/>
  <c r="E51" i="40"/>
  <c r="F51" i="40"/>
  <c r="E52" i="40"/>
  <c r="F52" i="40"/>
  <c r="E53" i="40"/>
  <c r="F53" i="40"/>
  <c r="E54" i="40"/>
  <c r="F54" i="40"/>
  <c r="E55" i="40"/>
  <c r="F55" i="40"/>
  <c r="E57" i="40"/>
  <c r="F57" i="40"/>
  <c r="E58" i="40"/>
  <c r="F58" i="40"/>
  <c r="E61" i="40"/>
  <c r="F61" i="40"/>
  <c r="E68" i="40"/>
  <c r="F68" i="40"/>
  <c r="E69" i="40"/>
  <c r="F69" i="40"/>
  <c r="E70" i="40"/>
  <c r="F70" i="40"/>
  <c r="E71" i="40"/>
  <c r="F71" i="40"/>
  <c r="E72" i="40"/>
  <c r="F72" i="40"/>
  <c r="E74" i="40"/>
  <c r="F74" i="40"/>
  <c r="E78" i="40"/>
  <c r="F78" i="40"/>
  <c r="E79" i="40"/>
  <c r="F79" i="40"/>
  <c r="E81" i="40"/>
  <c r="F81" i="40"/>
  <c r="E84" i="40"/>
  <c r="F84" i="40"/>
  <c r="E85" i="40"/>
  <c r="F85" i="40"/>
  <c r="E86" i="40"/>
  <c r="F86" i="40"/>
  <c r="E88" i="40"/>
  <c r="F88" i="40"/>
  <c r="E89" i="40"/>
  <c r="F89" i="40"/>
  <c r="E93" i="40"/>
  <c r="F93" i="40"/>
  <c r="E95" i="40"/>
  <c r="F95" i="40"/>
  <c r="E100" i="40"/>
  <c r="F100" i="40"/>
  <c r="E101" i="40"/>
  <c r="F101" i="40"/>
  <c r="E102" i="40"/>
  <c r="F102" i="40"/>
  <c r="E108" i="40"/>
  <c r="F108" i="40"/>
  <c r="E110" i="40"/>
  <c r="F110" i="40"/>
  <c r="E115" i="40"/>
  <c r="F115" i="40"/>
  <c r="E116" i="40"/>
  <c r="F116" i="40"/>
  <c r="E121" i="40"/>
  <c r="F121" i="40"/>
  <c r="E122" i="40"/>
  <c r="F122" i="40"/>
  <c r="F2" i="40"/>
  <c r="E2" i="40"/>
  <c r="E3" i="9"/>
  <c r="F3" i="9"/>
  <c r="E4" i="9"/>
  <c r="F4" i="9"/>
  <c r="E5" i="9"/>
  <c r="F5" i="9"/>
  <c r="E6" i="9"/>
  <c r="F6" i="9"/>
  <c r="E7" i="9"/>
  <c r="F7" i="9"/>
  <c r="E9" i="9"/>
  <c r="F9" i="9"/>
  <c r="E10" i="9"/>
  <c r="F10" i="9"/>
  <c r="E11" i="9"/>
  <c r="F11" i="9"/>
  <c r="E12" i="9"/>
  <c r="F12" i="9"/>
  <c r="E13" i="9"/>
  <c r="F13" i="9"/>
  <c r="E14" i="9"/>
  <c r="F14" i="9"/>
  <c r="E15" i="9"/>
  <c r="F15" i="9"/>
  <c r="E16" i="9"/>
  <c r="F16" i="9"/>
  <c r="E17" i="9"/>
  <c r="F17" i="9"/>
  <c r="E19" i="9"/>
  <c r="F19" i="9"/>
  <c r="E20" i="9"/>
  <c r="F20" i="9"/>
  <c r="E21" i="9"/>
  <c r="F21" i="9"/>
  <c r="E22" i="9"/>
  <c r="F22" i="9"/>
  <c r="E23" i="9"/>
  <c r="F23" i="9"/>
  <c r="E24" i="9"/>
  <c r="F24" i="9"/>
  <c r="E25" i="9"/>
  <c r="F25" i="9"/>
  <c r="E26" i="9"/>
  <c r="F26" i="9"/>
  <c r="E27" i="9"/>
  <c r="F27" i="9"/>
  <c r="E29" i="9"/>
  <c r="F29" i="9"/>
  <c r="E30" i="9"/>
  <c r="F30" i="9"/>
  <c r="E31" i="9"/>
  <c r="F31" i="9"/>
  <c r="E32" i="9"/>
  <c r="F32" i="9"/>
  <c r="E33" i="9"/>
  <c r="F33" i="9"/>
  <c r="E34" i="9"/>
  <c r="F34" i="9"/>
  <c r="E36" i="9"/>
  <c r="F36" i="9"/>
  <c r="E37" i="9"/>
  <c r="F37" i="9"/>
  <c r="E39" i="9"/>
  <c r="F39" i="9"/>
  <c r="E40" i="9"/>
  <c r="F40" i="9"/>
  <c r="E41" i="9"/>
  <c r="F41" i="9"/>
  <c r="E42" i="9"/>
  <c r="F42" i="9"/>
  <c r="E43" i="9"/>
  <c r="F43" i="9"/>
  <c r="E44" i="9"/>
  <c r="F44" i="9"/>
  <c r="E45" i="9"/>
  <c r="F45" i="9"/>
  <c r="E46" i="9"/>
  <c r="F46" i="9"/>
  <c r="E47" i="9"/>
  <c r="F47" i="9"/>
  <c r="E49" i="9"/>
  <c r="F49" i="9"/>
  <c r="E50" i="9"/>
  <c r="F50" i="9"/>
  <c r="E51" i="9"/>
  <c r="F51" i="9"/>
  <c r="E52" i="9"/>
  <c r="F52" i="9"/>
  <c r="E53" i="9"/>
  <c r="F53" i="9"/>
  <c r="E54" i="9"/>
  <c r="F54" i="9"/>
  <c r="E55" i="9"/>
  <c r="F55" i="9"/>
  <c r="E56" i="9"/>
  <c r="F56" i="9"/>
  <c r="E57" i="9"/>
  <c r="F57" i="9"/>
  <c r="E59" i="9"/>
  <c r="F59" i="9"/>
  <c r="E60" i="9"/>
  <c r="F60" i="9"/>
  <c r="E61" i="9"/>
  <c r="F61" i="9"/>
  <c r="E62" i="9"/>
  <c r="F62" i="9"/>
  <c r="E63" i="9"/>
  <c r="F63" i="9"/>
  <c r="E66" i="9"/>
  <c r="F66" i="9"/>
  <c r="E67" i="9"/>
  <c r="F67" i="9"/>
  <c r="E68" i="9"/>
  <c r="F68" i="9"/>
  <c r="E69" i="9"/>
  <c r="F69" i="9"/>
  <c r="E71" i="9"/>
  <c r="F71" i="9"/>
  <c r="E72" i="9"/>
  <c r="F72" i="9"/>
  <c r="E73" i="9"/>
  <c r="F73" i="9"/>
  <c r="E75" i="9"/>
  <c r="F75" i="9"/>
  <c r="E76" i="9"/>
  <c r="F76" i="9"/>
  <c r="E77" i="9"/>
  <c r="F77" i="9"/>
  <c r="E78" i="9"/>
  <c r="F78" i="9"/>
  <c r="E80" i="9"/>
  <c r="F80" i="9"/>
  <c r="E81" i="9"/>
  <c r="F81" i="9"/>
  <c r="E82" i="9"/>
  <c r="F82" i="9"/>
  <c r="E83" i="9"/>
  <c r="F83" i="9"/>
  <c r="E85" i="9"/>
  <c r="F85" i="9"/>
  <c r="E86" i="9"/>
  <c r="F86" i="9"/>
  <c r="E88" i="9"/>
  <c r="F88" i="9"/>
  <c r="E89" i="9"/>
  <c r="F89" i="9"/>
  <c r="E90" i="9"/>
  <c r="F90" i="9"/>
  <c r="E91" i="9"/>
  <c r="F91" i="9"/>
  <c r="E92" i="9"/>
  <c r="F92" i="9"/>
  <c r="E93" i="9"/>
  <c r="F93" i="9"/>
  <c r="E94" i="9"/>
  <c r="F94" i="9"/>
  <c r="E95" i="9"/>
  <c r="F95" i="9"/>
  <c r="E96" i="9"/>
  <c r="F96" i="9"/>
  <c r="E98" i="9"/>
  <c r="F98" i="9"/>
  <c r="E99" i="9"/>
  <c r="F99" i="9"/>
  <c r="E100" i="9"/>
  <c r="F100" i="9"/>
  <c r="E101" i="9"/>
  <c r="F101" i="9"/>
  <c r="E102" i="9"/>
  <c r="F102" i="9"/>
  <c r="E103" i="9"/>
  <c r="F103" i="9"/>
  <c r="E104" i="9"/>
  <c r="F104" i="9"/>
  <c r="E105" i="9"/>
  <c r="F105" i="9"/>
  <c r="E106" i="9"/>
  <c r="F106" i="9"/>
  <c r="E112" i="9"/>
  <c r="F112" i="9"/>
  <c r="E114" i="9"/>
  <c r="F114" i="9"/>
  <c r="E116" i="9"/>
  <c r="F116" i="9"/>
  <c r="E121" i="9"/>
  <c r="F121" i="9"/>
  <c r="E122" i="9"/>
  <c r="F122" i="9"/>
  <c r="E123" i="9"/>
  <c r="F123" i="9"/>
  <c r="E125" i="9"/>
  <c r="F125" i="9"/>
  <c r="E126" i="9"/>
  <c r="F126" i="9"/>
  <c r="E128" i="9"/>
  <c r="F128" i="9"/>
  <c r="E129" i="9"/>
  <c r="F129" i="9"/>
  <c r="E138" i="9"/>
  <c r="F138" i="9"/>
  <c r="E139" i="9"/>
  <c r="F139" i="9"/>
  <c r="E140" i="9"/>
  <c r="F140" i="9"/>
  <c r="E141" i="9"/>
  <c r="F141" i="9"/>
  <c r="E142" i="9"/>
  <c r="F142" i="9"/>
  <c r="E143" i="9"/>
  <c r="F143" i="9"/>
  <c r="E145" i="9"/>
  <c r="F145" i="9"/>
  <c r="E146" i="9"/>
  <c r="F146" i="9"/>
  <c r="E147" i="9"/>
  <c r="F147" i="9"/>
  <c r="E148" i="9"/>
  <c r="F148" i="9"/>
  <c r="E149" i="9"/>
  <c r="F149" i="9"/>
  <c r="E150" i="9"/>
  <c r="F150" i="9"/>
  <c r="E151" i="9"/>
  <c r="F151" i="9"/>
  <c r="E152" i="9"/>
  <c r="F152" i="9"/>
  <c r="E153" i="9"/>
  <c r="F153" i="9"/>
  <c r="E155" i="9"/>
  <c r="F155" i="9"/>
  <c r="E158" i="9"/>
  <c r="F158" i="9"/>
  <c r="E161" i="9"/>
  <c r="F161" i="9"/>
  <c r="E162" i="9"/>
  <c r="F162" i="9"/>
  <c r="E163" i="9"/>
  <c r="F163" i="9"/>
  <c r="E165" i="9"/>
  <c r="F165" i="9"/>
  <c r="E167" i="9"/>
  <c r="F167" i="9"/>
  <c r="E168" i="9"/>
  <c r="F168" i="9"/>
  <c r="E171" i="9"/>
  <c r="F171" i="9"/>
  <c r="E173" i="9"/>
  <c r="F173" i="9"/>
  <c r="F2" i="9"/>
  <c r="E2" i="9"/>
  <c r="D3" i="34"/>
  <c r="D4" i="34"/>
  <c r="D5" i="34"/>
  <c r="D6" i="34"/>
  <c r="D7" i="34"/>
  <c r="D8" i="34"/>
  <c r="D9" i="34"/>
  <c r="D10" i="34"/>
  <c r="D12" i="34"/>
  <c r="D13" i="34"/>
  <c r="D14" i="34"/>
  <c r="D15" i="34"/>
  <c r="D16" i="34"/>
  <c r="D17" i="34"/>
  <c r="D18" i="34"/>
  <c r="D19" i="34"/>
  <c r="D20" i="34"/>
  <c r="D22" i="34"/>
  <c r="D23" i="34"/>
  <c r="D24" i="34"/>
  <c r="D25" i="34"/>
  <c r="D26" i="34"/>
  <c r="D27" i="34"/>
  <c r="D28" i="34"/>
  <c r="D29" i="34"/>
  <c r="D30" i="34"/>
  <c r="D32" i="34"/>
  <c r="D33" i="34"/>
  <c r="D34" i="34"/>
  <c r="D35" i="34"/>
  <c r="D36" i="34"/>
  <c r="D37" i="34"/>
  <c r="D38" i="34"/>
  <c r="D39" i="34"/>
  <c r="D40" i="34"/>
  <c r="D42" i="34"/>
  <c r="D43" i="34"/>
  <c r="D44" i="34"/>
  <c r="D45" i="34"/>
  <c r="D46" i="34"/>
  <c r="D47" i="34"/>
  <c r="D48" i="34"/>
  <c r="D49" i="34"/>
  <c r="D50" i="34"/>
  <c r="D52" i="34"/>
  <c r="D53" i="34"/>
  <c r="D54" i="34"/>
  <c r="D55" i="34"/>
  <c r="D56" i="34"/>
  <c r="D57" i="34"/>
  <c r="D58" i="34"/>
  <c r="D59" i="34"/>
  <c r="D60" i="34"/>
  <c r="D62" i="34"/>
  <c r="D63" i="34"/>
  <c r="D64" i="34"/>
  <c r="D65" i="34"/>
  <c r="D66" i="34"/>
  <c r="D67" i="34"/>
  <c r="D68" i="34"/>
  <c r="D69" i="34"/>
  <c r="D70" i="34"/>
  <c r="D2" i="34"/>
  <c r="E4" i="20" l="1"/>
  <c r="E5" i="20"/>
  <c r="E6" i="20"/>
  <c r="E7" i="20"/>
  <c r="E8" i="20"/>
  <c r="E9" i="20"/>
  <c r="E14" i="20"/>
  <c r="E15" i="20"/>
  <c r="E16" i="20"/>
  <c r="E17" i="20"/>
  <c r="E18" i="20"/>
  <c r="E19" i="20"/>
  <c r="E20" i="20"/>
  <c r="E21" i="20"/>
  <c r="E22" i="20"/>
  <c r="E23" i="20"/>
  <c r="E24" i="20"/>
  <c r="E26" i="20"/>
  <c r="E27" i="20"/>
  <c r="E28" i="20"/>
  <c r="E29" i="20"/>
  <c r="E30" i="20"/>
  <c r="E31" i="20"/>
  <c r="E32" i="20"/>
  <c r="E33" i="20"/>
  <c r="E34" i="20"/>
  <c r="E35" i="20"/>
  <c r="E36" i="20"/>
  <c r="E38" i="20"/>
  <c r="E39" i="20"/>
  <c r="E40" i="20"/>
  <c r="E41" i="20"/>
  <c r="E42" i="20"/>
  <c r="E43" i="20"/>
  <c r="E44" i="20"/>
  <c r="E45" i="20"/>
  <c r="E47" i="20"/>
  <c r="E48" i="20"/>
  <c r="E50" i="20"/>
  <c r="E51" i="20"/>
  <c r="E52" i="20"/>
  <c r="E53" i="20"/>
  <c r="E54" i="20"/>
  <c r="E55" i="20"/>
  <c r="E56" i="20"/>
  <c r="E57" i="20"/>
  <c r="E58" i="20"/>
  <c r="E59" i="20"/>
  <c r="E60" i="20"/>
  <c r="E62" i="20"/>
  <c r="E63" i="20"/>
  <c r="E64" i="20"/>
  <c r="E65" i="20"/>
  <c r="E66" i="20"/>
  <c r="E67" i="20"/>
  <c r="E68" i="20"/>
  <c r="E69" i="20"/>
  <c r="E70" i="20"/>
  <c r="E71" i="20"/>
  <c r="E72" i="20"/>
  <c r="E74" i="20"/>
  <c r="E75" i="20"/>
  <c r="E76" i="20"/>
  <c r="E77" i="20"/>
  <c r="E78" i="20"/>
  <c r="E79" i="20"/>
  <c r="E80" i="20"/>
  <c r="E81" i="20"/>
  <c r="E82" i="20"/>
  <c r="E83" i="20"/>
  <c r="E84" i="20"/>
  <c r="E86" i="20"/>
  <c r="E87" i="20"/>
  <c r="E88" i="20"/>
  <c r="E89" i="20"/>
  <c r="E90" i="20"/>
  <c r="E91" i="20"/>
  <c r="E92" i="20"/>
  <c r="E93" i="20"/>
  <c r="E94" i="20"/>
  <c r="E95" i="20"/>
  <c r="E96" i="20"/>
  <c r="E98" i="20"/>
  <c r="E99" i="20"/>
  <c r="E101" i="20"/>
  <c r="E102" i="20"/>
  <c r="E103" i="20"/>
  <c r="E104" i="20"/>
  <c r="E105" i="20"/>
  <c r="E106" i="20"/>
  <c r="E107" i="20"/>
  <c r="E108" i="20"/>
  <c r="E109" i="20"/>
  <c r="E110" i="20"/>
  <c r="E111" i="20"/>
  <c r="E113" i="20"/>
  <c r="E114" i="20"/>
  <c r="E115" i="20"/>
  <c r="E116" i="20"/>
  <c r="E117" i="20"/>
  <c r="E118" i="20"/>
  <c r="E119" i="20"/>
  <c r="E120" i="20"/>
  <c r="E121" i="20"/>
  <c r="E122" i="20"/>
  <c r="E123" i="20"/>
  <c r="E125" i="20"/>
  <c r="E126" i="20"/>
  <c r="E128" i="20"/>
  <c r="E129" i="20"/>
  <c r="E130" i="20"/>
  <c r="E131" i="20"/>
  <c r="E132" i="20"/>
  <c r="E133" i="20"/>
  <c r="E134" i="20"/>
  <c r="E135" i="20"/>
  <c r="E136" i="20"/>
  <c r="E137" i="20"/>
  <c r="E138" i="20"/>
  <c r="E140" i="20"/>
  <c r="E141" i="20"/>
  <c r="E142" i="20"/>
  <c r="E143" i="20"/>
  <c r="E144" i="20"/>
  <c r="E145" i="20"/>
  <c r="E147" i="20"/>
  <c r="E148" i="20"/>
  <c r="E150" i="20"/>
  <c r="E151" i="20"/>
  <c r="E152" i="20"/>
  <c r="E153" i="20"/>
  <c r="E154" i="20"/>
  <c r="E155" i="20"/>
  <c r="E156" i="20"/>
  <c r="E157" i="20"/>
  <c r="E159" i="20"/>
  <c r="E160" i="20"/>
  <c r="E161" i="20"/>
  <c r="E162" i="20"/>
  <c r="E163" i="20"/>
  <c r="E164" i="20"/>
  <c r="E165" i="20"/>
  <c r="E166" i="20"/>
  <c r="E167" i="20"/>
  <c r="E168" i="20"/>
  <c r="E169" i="20"/>
  <c r="E171" i="20"/>
  <c r="E172" i="20"/>
  <c r="E173" i="20"/>
  <c r="E174" i="20"/>
  <c r="E175" i="20"/>
  <c r="E176" i="20"/>
  <c r="E177" i="20"/>
  <c r="E178" i="20"/>
  <c r="E180" i="20"/>
  <c r="E181" i="20"/>
  <c r="E182" i="20"/>
  <c r="E183" i="20"/>
  <c r="E184" i="20"/>
  <c r="E185" i="20"/>
  <c r="E186" i="20"/>
  <c r="E187" i="20"/>
  <c r="E188" i="20"/>
  <c r="E189" i="20"/>
  <c r="E190" i="20"/>
  <c r="E192" i="20"/>
  <c r="E193" i="20"/>
  <c r="E194" i="20"/>
  <c r="E195" i="20"/>
  <c r="E196" i="20"/>
  <c r="E197" i="20"/>
  <c r="E198" i="20"/>
  <c r="E199" i="20"/>
  <c r="E200" i="20"/>
  <c r="E201" i="20"/>
  <c r="E202" i="20"/>
  <c r="E204" i="20"/>
  <c r="E205" i="20"/>
  <c r="E206" i="20"/>
  <c r="E207" i="20"/>
  <c r="E208" i="20"/>
  <c r="E209" i="20"/>
  <c r="E210" i="20"/>
  <c r="E211" i="20"/>
  <c r="E212" i="20"/>
  <c r="E213" i="20"/>
  <c r="E214" i="20"/>
  <c r="E2" i="20"/>
  <c r="E2" i="36" l="1"/>
  <c r="E3" i="36"/>
  <c r="E4" i="36"/>
  <c r="E5" i="36"/>
  <c r="E6" i="36"/>
  <c r="E7" i="36"/>
  <c r="E8" i="36"/>
  <c r="E9" i="36"/>
  <c r="E10" i="36"/>
  <c r="E11" i="36"/>
  <c r="E12" i="36"/>
  <c r="E13" i="36"/>
  <c r="E14" i="36"/>
  <c r="E15" i="36"/>
  <c r="E16" i="36"/>
  <c r="E17" i="36"/>
  <c r="E18" i="36"/>
  <c r="E19" i="36"/>
  <c r="E20" i="36"/>
  <c r="E21" i="36"/>
  <c r="E22" i="36"/>
  <c r="E23" i="36"/>
  <c r="E24" i="36"/>
  <c r="E25" i="36"/>
  <c r="E26" i="36"/>
  <c r="E27" i="36"/>
  <c r="E28" i="36"/>
  <c r="E29" i="36"/>
  <c r="E30" i="36"/>
  <c r="E31" i="36"/>
  <c r="E32" i="36"/>
  <c r="E33" i="36"/>
  <c r="E34" i="36"/>
  <c r="E35" i="36"/>
  <c r="E36" i="36"/>
  <c r="E37" i="36"/>
  <c r="E38" i="36"/>
  <c r="E39" i="36"/>
  <c r="E40" i="36"/>
  <c r="E41" i="36"/>
  <c r="E42" i="36"/>
  <c r="E43" i="36"/>
  <c r="E44" i="36"/>
  <c r="E45" i="36"/>
  <c r="E46" i="36"/>
  <c r="E47" i="36"/>
  <c r="E48" i="36"/>
  <c r="E49" i="36"/>
  <c r="E50" i="36"/>
  <c r="E51" i="36"/>
  <c r="E52" i="36"/>
  <c r="E53" i="36"/>
  <c r="E54" i="36"/>
  <c r="E55" i="36"/>
  <c r="E56" i="36"/>
  <c r="E57" i="36"/>
  <c r="E58" i="36"/>
  <c r="E59" i="36"/>
  <c r="E60" i="36"/>
  <c r="E61" i="36"/>
  <c r="E62" i="36"/>
  <c r="E63" i="36"/>
  <c r="E64" i="36"/>
  <c r="E65" i="36"/>
  <c r="E66" i="36"/>
  <c r="E67" i="36"/>
  <c r="E68" i="36"/>
  <c r="E69" i="36"/>
  <c r="E70" i="36"/>
  <c r="E71" i="36"/>
  <c r="E72" i="36"/>
  <c r="E73" i="36"/>
  <c r="E74" i="36"/>
  <c r="E75" i="36"/>
  <c r="E76" i="36"/>
  <c r="E77" i="36"/>
  <c r="E78" i="36"/>
  <c r="E79" i="36"/>
  <c r="E80" i="36"/>
  <c r="E81" i="36"/>
  <c r="E82" i="36"/>
  <c r="E83" i="36"/>
  <c r="E84" i="36"/>
  <c r="E85" i="36"/>
  <c r="E86" i="36"/>
  <c r="E87" i="36"/>
  <c r="E88" i="36"/>
  <c r="E89" i="36"/>
  <c r="E90" i="36"/>
  <c r="E91" i="36"/>
  <c r="E92" i="36"/>
  <c r="E93" i="36"/>
  <c r="E94" i="36"/>
  <c r="E95" i="36"/>
  <c r="E96" i="36"/>
  <c r="E97" i="36"/>
  <c r="E98" i="36"/>
  <c r="E3" i="42" l="1"/>
  <c r="E5" i="42"/>
  <c r="E6" i="42"/>
  <c r="E8" i="42"/>
  <c r="E9" i="42"/>
  <c r="E10" i="42"/>
  <c r="E11" i="42"/>
  <c r="E12" i="42"/>
  <c r="E14" i="42"/>
  <c r="E15" i="42"/>
  <c r="E16" i="42"/>
  <c r="E17" i="42"/>
  <c r="E18" i="42"/>
  <c r="E19" i="42"/>
  <c r="E20" i="42"/>
  <c r="E21" i="42"/>
  <c r="E22" i="42"/>
  <c r="E23" i="42"/>
  <c r="E24" i="42"/>
  <c r="E25" i="42"/>
  <c r="E26" i="42"/>
  <c r="E27" i="42"/>
  <c r="E28" i="42"/>
  <c r="E30" i="42"/>
  <c r="E31" i="42"/>
  <c r="E32" i="42"/>
  <c r="E33" i="42"/>
  <c r="E34" i="42"/>
  <c r="E35" i="42"/>
  <c r="E36" i="42"/>
  <c r="E38" i="42"/>
  <c r="E39" i="42"/>
  <c r="E41" i="42"/>
  <c r="E42" i="42"/>
  <c r="E43" i="42"/>
  <c r="E44" i="42"/>
  <c r="E45" i="42"/>
  <c r="E47" i="42"/>
  <c r="E48" i="42"/>
  <c r="E49" i="42"/>
  <c r="E50" i="42"/>
  <c r="E51" i="42"/>
  <c r="E2" i="42"/>
  <c r="E3" i="37" l="1"/>
  <c r="E4" i="37"/>
  <c r="E5" i="37"/>
  <c r="E6" i="37"/>
  <c r="E7" i="37"/>
  <c r="E8" i="37"/>
  <c r="E9" i="37"/>
  <c r="E10" i="37"/>
  <c r="E11" i="37"/>
  <c r="E12" i="37"/>
  <c r="E13" i="37"/>
  <c r="E14" i="37"/>
  <c r="E15" i="37"/>
  <c r="E16" i="37"/>
  <c r="E17" i="37"/>
  <c r="E18" i="37"/>
  <c r="E19" i="37"/>
  <c r="E20" i="37"/>
  <c r="E21" i="37"/>
  <c r="E22" i="37"/>
  <c r="E23" i="37"/>
  <c r="E24" i="37"/>
  <c r="E25" i="37"/>
  <c r="E26" i="37"/>
  <c r="E27" i="37"/>
  <c r="E28" i="37"/>
  <c r="E29" i="37"/>
  <c r="E30" i="37"/>
  <c r="E31" i="37"/>
  <c r="E32" i="37"/>
  <c r="E33" i="37"/>
  <c r="E34" i="37"/>
  <c r="E35" i="37"/>
  <c r="E36" i="37"/>
  <c r="E37" i="37"/>
  <c r="E39" i="37"/>
  <c r="E40" i="37"/>
  <c r="E42" i="37"/>
  <c r="E43" i="37"/>
  <c r="E44" i="37"/>
  <c r="E45" i="37"/>
  <c r="E46" i="37"/>
  <c r="E48" i="37"/>
  <c r="E49" i="37"/>
  <c r="E50" i="37"/>
  <c r="E51" i="37"/>
  <c r="E52" i="37"/>
  <c r="E2" i="37"/>
  <c r="E3" i="31" l="1"/>
  <c r="E4" i="31"/>
  <c r="E5" i="31"/>
  <c r="E6" i="31"/>
  <c r="E7" i="31"/>
  <c r="E8" i="31"/>
  <c r="E9" i="31"/>
  <c r="E10" i="31"/>
  <c r="E11" i="31"/>
  <c r="E12" i="31"/>
  <c r="E13" i="31"/>
  <c r="E14" i="31"/>
  <c r="E15" i="31"/>
  <c r="E16" i="31"/>
  <c r="E17" i="31"/>
  <c r="E18" i="31"/>
  <c r="E19" i="31"/>
  <c r="E20" i="31"/>
  <c r="E21" i="31"/>
  <c r="E22" i="31"/>
  <c r="E23" i="31"/>
  <c r="E24" i="31"/>
  <c r="E25" i="31"/>
  <c r="E26" i="31"/>
  <c r="E27" i="31"/>
  <c r="E28" i="31"/>
  <c r="E29" i="31"/>
  <c r="E30" i="31"/>
  <c r="E31" i="31"/>
  <c r="E32" i="31"/>
  <c r="E33" i="31"/>
  <c r="E34" i="31"/>
  <c r="E35" i="31"/>
  <c r="E36" i="31"/>
  <c r="E37" i="31"/>
  <c r="E38" i="31"/>
  <c r="E39" i="31"/>
  <c r="E40" i="31"/>
  <c r="E41" i="31"/>
  <c r="E42" i="31"/>
  <c r="E43" i="31"/>
  <c r="E44" i="31"/>
  <c r="E45" i="31"/>
  <c r="E46" i="31"/>
  <c r="E47" i="31"/>
  <c r="E48" i="31"/>
  <c r="E49" i="31"/>
  <c r="E50" i="31"/>
  <c r="E51" i="31"/>
  <c r="E52" i="31"/>
  <c r="E53" i="31"/>
  <c r="E54" i="31"/>
  <c r="E55" i="31"/>
  <c r="E56" i="31"/>
  <c r="E57" i="31"/>
  <c r="E58" i="31"/>
  <c r="E59" i="31"/>
  <c r="E60" i="31"/>
  <c r="E61" i="31"/>
  <c r="E62" i="31"/>
  <c r="E63" i="31"/>
  <c r="E64" i="31"/>
  <c r="E65" i="31"/>
  <c r="E66" i="31"/>
  <c r="E67" i="31"/>
  <c r="E68" i="31"/>
  <c r="E69" i="31"/>
  <c r="E70" i="31"/>
  <c r="E71" i="31"/>
  <c r="E72" i="31"/>
  <c r="E73" i="31"/>
  <c r="E74" i="31"/>
  <c r="E75" i="31"/>
  <c r="E76" i="31"/>
  <c r="E77" i="31"/>
  <c r="E78" i="31"/>
  <c r="E79" i="31"/>
  <c r="E80" i="31"/>
  <c r="E81" i="31"/>
  <c r="E82" i="31"/>
  <c r="E83" i="31"/>
  <c r="E84" i="31"/>
  <c r="E85" i="31"/>
  <c r="E86" i="31"/>
  <c r="E87" i="31"/>
  <c r="E88" i="31"/>
  <c r="E89" i="31"/>
  <c r="E90" i="31"/>
  <c r="E91" i="31"/>
  <c r="E92" i="31"/>
  <c r="E93" i="31"/>
  <c r="E94" i="31"/>
  <c r="E95" i="31"/>
  <c r="E96" i="31"/>
  <c r="E97" i="31"/>
  <c r="E98" i="31"/>
  <c r="E99" i="31"/>
  <c r="E100" i="31"/>
  <c r="E101" i="31"/>
  <c r="E102" i="31"/>
  <c r="E103" i="31"/>
  <c r="E104" i="31"/>
  <c r="E105" i="31"/>
  <c r="E106" i="31"/>
  <c r="E107" i="31"/>
  <c r="E108" i="31"/>
  <c r="E109" i="31"/>
  <c r="E110" i="31"/>
  <c r="E111" i="31"/>
  <c r="E112" i="31"/>
  <c r="E113" i="31"/>
  <c r="E114" i="31"/>
  <c r="E115" i="31"/>
  <c r="E116" i="31"/>
  <c r="E117" i="31"/>
  <c r="E118" i="31"/>
  <c r="E119" i="31"/>
  <c r="E120" i="31"/>
  <c r="E121" i="31"/>
  <c r="E122" i="31"/>
  <c r="E123" i="31"/>
  <c r="E124" i="31"/>
  <c r="E125" i="31"/>
  <c r="E126" i="31"/>
  <c r="E127" i="31"/>
  <c r="E128" i="31"/>
  <c r="E129" i="31"/>
  <c r="E130" i="31"/>
  <c r="E131" i="31"/>
  <c r="E132" i="31"/>
  <c r="E133" i="31"/>
  <c r="E134" i="31"/>
  <c r="E135" i="31"/>
  <c r="E136" i="31"/>
  <c r="E137" i="31"/>
  <c r="E138" i="31"/>
  <c r="E139" i="31"/>
  <c r="E140" i="31"/>
  <c r="E141" i="31"/>
  <c r="E142" i="31"/>
  <c r="E143" i="31"/>
  <c r="E144" i="31"/>
  <c r="E145" i="31"/>
  <c r="E146" i="31"/>
  <c r="E147" i="31"/>
  <c r="E148" i="31"/>
  <c r="E149" i="31"/>
  <c r="E150" i="31"/>
  <c r="E151" i="31"/>
  <c r="E152" i="31"/>
  <c r="E153" i="31"/>
  <c r="E154" i="31"/>
  <c r="E155" i="31"/>
  <c r="E156" i="31"/>
  <c r="E157" i="31"/>
  <c r="E158" i="31"/>
  <c r="E159" i="31"/>
  <c r="E160" i="31"/>
  <c r="E161" i="31"/>
  <c r="E162" i="31"/>
  <c r="E163" i="31"/>
  <c r="E164" i="31"/>
  <c r="E165" i="31"/>
  <c r="E166" i="31"/>
  <c r="E167" i="31"/>
  <c r="E168" i="31"/>
  <c r="E169" i="31"/>
  <c r="E170" i="31"/>
  <c r="E171" i="31"/>
  <c r="E172" i="31"/>
  <c r="E173" i="31"/>
  <c r="E174" i="31"/>
  <c r="E175" i="31"/>
  <c r="E176" i="31"/>
  <c r="E177" i="31"/>
  <c r="E178" i="31"/>
  <c r="E179" i="31"/>
  <c r="E180" i="31"/>
  <c r="E181" i="31"/>
  <c r="E182" i="31"/>
  <c r="E183" i="31"/>
  <c r="E184" i="31"/>
  <c r="E185" i="31"/>
  <c r="E186" i="31"/>
  <c r="E187" i="31"/>
  <c r="E188" i="31"/>
  <c r="E189" i="31"/>
  <c r="E190" i="31"/>
  <c r="E191" i="31"/>
  <c r="E192" i="31"/>
  <c r="E193" i="31"/>
  <c r="E194" i="31"/>
  <c r="E195" i="31"/>
  <c r="E196" i="31"/>
  <c r="E197" i="31"/>
  <c r="E198" i="31"/>
  <c r="E199" i="31"/>
  <c r="E200" i="31"/>
  <c r="E201" i="31"/>
  <c r="E202" i="31"/>
  <c r="E203" i="31"/>
  <c r="E204" i="31"/>
  <c r="E205" i="31"/>
  <c r="E206" i="31"/>
  <c r="E207" i="31"/>
  <c r="E208" i="31"/>
  <c r="E209" i="31"/>
  <c r="E210" i="31"/>
  <c r="E211" i="31"/>
  <c r="E212" i="31"/>
  <c r="E2" i="31"/>
  <c r="F89" i="27" l="1"/>
  <c r="F86" i="27"/>
  <c r="F83" i="27"/>
  <c r="F80" i="27"/>
  <c r="F77" i="27"/>
  <c r="F74" i="27"/>
  <c r="F71" i="27"/>
  <c r="F68" i="27"/>
  <c r="F65" i="27"/>
  <c r="F62" i="27"/>
  <c r="F59" i="27"/>
  <c r="F56" i="27"/>
  <c r="F53" i="27"/>
  <c r="F50" i="27"/>
  <c r="F47" i="27"/>
  <c r="F44" i="27"/>
  <c r="F41" i="27"/>
  <c r="F38" i="27"/>
  <c r="F35" i="27"/>
  <c r="F32" i="27"/>
  <c r="F29" i="27"/>
  <c r="F26" i="27"/>
  <c r="F23" i="27"/>
  <c r="F20" i="27"/>
  <c r="F17" i="27"/>
  <c r="F14" i="27"/>
  <c r="F11" i="27"/>
  <c r="F8" i="27"/>
  <c r="F5" i="27"/>
  <c r="F2" i="27"/>
  <c r="E54" i="26"/>
  <c r="E48" i="26"/>
  <c r="E42" i="26"/>
  <c r="E36" i="26"/>
  <c r="E30" i="26"/>
  <c r="E24" i="26"/>
  <c r="E18" i="26"/>
  <c r="E12" i="26"/>
  <c r="E6" i="26"/>
  <c r="E55" i="26"/>
  <c r="E49" i="26"/>
  <c r="E43" i="26"/>
  <c r="E37" i="26"/>
  <c r="E31" i="26"/>
  <c r="E25" i="26"/>
  <c r="E19" i="26"/>
  <c r="E13" i="26"/>
  <c r="E7" i="26"/>
  <c r="E53" i="26"/>
  <c r="E47" i="26"/>
  <c r="E41" i="26"/>
  <c r="E35" i="26"/>
  <c r="E29" i="26"/>
  <c r="E23" i="26"/>
  <c r="E17" i="26"/>
  <c r="E11" i="26"/>
  <c r="E5" i="26"/>
  <c r="E52" i="26"/>
  <c r="E46" i="26"/>
  <c r="E40" i="26"/>
  <c r="E34" i="26"/>
  <c r="E28" i="26"/>
  <c r="E22" i="26"/>
  <c r="E16" i="26"/>
  <c r="E10" i="26"/>
  <c r="E4" i="26"/>
  <c r="E2" i="26" s="1"/>
  <c r="E50" i="26"/>
  <c r="E44" i="26"/>
  <c r="E38" i="26"/>
  <c r="E32" i="26"/>
  <c r="E26" i="26"/>
  <c r="E20" i="26"/>
  <c r="E14" i="26"/>
  <c r="E8" i="26"/>
  <c r="E21" i="26"/>
  <c r="E51" i="26"/>
  <c r="E45" i="26"/>
  <c r="E39" i="26"/>
  <c r="E33" i="26"/>
  <c r="E27" i="26"/>
  <c r="E15" i="26"/>
  <c r="E9" i="26"/>
  <c r="E3" i="26"/>
  <c r="E3" i="25" l="1"/>
  <c r="E4" i="25"/>
  <c r="E5" i="25"/>
  <c r="E6" i="25"/>
  <c r="E7" i="25"/>
  <c r="E8" i="25"/>
  <c r="E9" i="25"/>
  <c r="E11" i="25"/>
  <c r="E14" i="25"/>
  <c r="E15" i="25"/>
  <c r="E16" i="25"/>
  <c r="E17" i="25"/>
  <c r="E18" i="25"/>
  <c r="E19" i="25"/>
  <c r="E21" i="25"/>
  <c r="E22" i="25"/>
  <c r="E23" i="25"/>
  <c r="E24" i="25"/>
  <c r="E26" i="25"/>
  <c r="E30" i="25"/>
  <c r="E31" i="25"/>
  <c r="E32" i="25"/>
  <c r="E33" i="25"/>
  <c r="E34" i="25"/>
  <c r="E36" i="25"/>
  <c r="E38" i="25"/>
  <c r="E39" i="25"/>
  <c r="E40" i="25"/>
  <c r="E41" i="25"/>
  <c r="E42" i="25"/>
  <c r="E43" i="25"/>
  <c r="E46" i="25"/>
  <c r="E48" i="25"/>
  <c r="E49" i="25"/>
  <c r="E50" i="25"/>
  <c r="E51" i="25"/>
  <c r="E53" i="25"/>
  <c r="E54" i="25"/>
  <c r="E55" i="25"/>
  <c r="E56" i="25"/>
  <c r="E57" i="25"/>
  <c r="E58" i="25"/>
  <c r="E59" i="25"/>
  <c r="E60" i="25"/>
  <c r="E61" i="25"/>
  <c r="E62" i="25"/>
  <c r="E63" i="25"/>
  <c r="E64" i="25"/>
  <c r="E66" i="25"/>
  <c r="E67" i="25"/>
  <c r="E68" i="25"/>
  <c r="E69" i="25"/>
  <c r="E71" i="25"/>
  <c r="E72" i="25"/>
  <c r="E73" i="25"/>
  <c r="E74" i="25"/>
  <c r="E75" i="25"/>
  <c r="E76" i="25"/>
  <c r="E77" i="25"/>
  <c r="E78" i="25"/>
  <c r="E80" i="25"/>
  <c r="E81" i="25"/>
  <c r="E82" i="25"/>
  <c r="E84" i="25"/>
  <c r="E85" i="25"/>
  <c r="E86" i="25"/>
  <c r="E87" i="25"/>
  <c r="E89" i="25"/>
  <c r="E93" i="25"/>
  <c r="E94" i="25"/>
  <c r="E96" i="25"/>
  <c r="E97" i="25"/>
  <c r="E98" i="25"/>
  <c r="E101" i="25"/>
  <c r="E102" i="25"/>
  <c r="E103" i="25"/>
  <c r="E104" i="25"/>
  <c r="E105" i="25"/>
  <c r="E107" i="25"/>
  <c r="E110" i="25"/>
  <c r="E111" i="25"/>
  <c r="E112" i="25"/>
  <c r="E113" i="25"/>
  <c r="E114" i="25"/>
  <c r="E116" i="25"/>
  <c r="E118" i="25"/>
  <c r="E120" i="25"/>
  <c r="E121" i="25"/>
  <c r="E122" i="25"/>
  <c r="E123" i="25"/>
  <c r="E125" i="25"/>
  <c r="E126" i="25"/>
  <c r="E127" i="25"/>
  <c r="E128" i="25"/>
  <c r="E129" i="25"/>
  <c r="E130" i="25"/>
  <c r="E131" i="25"/>
  <c r="E132" i="25"/>
  <c r="E133" i="25"/>
  <c r="E134" i="25"/>
  <c r="E136" i="25"/>
  <c r="E138" i="25"/>
  <c r="E139" i="25"/>
  <c r="E140" i="25"/>
  <c r="E141" i="25"/>
  <c r="E143" i="25"/>
  <c r="E144" i="25"/>
  <c r="E145" i="25"/>
  <c r="E146" i="25"/>
  <c r="E147" i="25"/>
  <c r="E148" i="25"/>
  <c r="E149" i="25"/>
  <c r="E150" i="25"/>
  <c r="E151" i="25"/>
  <c r="E152" i="25"/>
  <c r="E153" i="25"/>
  <c r="E154" i="25"/>
  <c r="E155" i="25"/>
  <c r="E156" i="25"/>
  <c r="E157" i="25"/>
  <c r="E158" i="25"/>
  <c r="E159" i="25"/>
  <c r="E160" i="25"/>
  <c r="E161" i="25"/>
  <c r="E163" i="25"/>
  <c r="E164" i="25"/>
  <c r="E165" i="25"/>
  <c r="E166" i="25"/>
  <c r="E167" i="25"/>
  <c r="E168" i="25"/>
  <c r="E169" i="25"/>
  <c r="E170" i="25"/>
  <c r="E171" i="25"/>
  <c r="E2" i="25"/>
  <c r="E14" i="21" l="1"/>
  <c r="E26" i="21"/>
  <c r="E27" i="21"/>
  <c r="E28" i="21"/>
  <c r="E29" i="21"/>
  <c r="E30" i="21"/>
  <c r="E31" i="21"/>
  <c r="E32" i="21"/>
  <c r="E33" i="21"/>
  <c r="E34" i="21"/>
  <c r="E35" i="21"/>
  <c r="E36" i="21"/>
  <c r="E38" i="21"/>
  <c r="E39" i="21"/>
  <c r="E40" i="21"/>
  <c r="E41" i="21"/>
  <c r="E42" i="21"/>
  <c r="E43" i="21"/>
  <c r="E44" i="21"/>
  <c r="E45" i="21"/>
  <c r="E46" i="21"/>
  <c r="E47" i="21"/>
  <c r="E48" i="21"/>
  <c r="E50" i="21"/>
  <c r="E51" i="21"/>
  <c r="E52" i="21"/>
  <c r="E53" i="21"/>
  <c r="E54" i="21"/>
  <c r="E55" i="21"/>
  <c r="E56" i="21"/>
  <c r="E57" i="21"/>
  <c r="E58" i="21"/>
  <c r="E59" i="21"/>
  <c r="E60" i="21"/>
  <c r="E84" i="21"/>
  <c r="E80" i="21"/>
  <c r="E76" i="21"/>
  <c r="E72" i="21"/>
  <c r="E68" i="21"/>
  <c r="E64" i="21"/>
  <c r="E24" i="21"/>
  <c r="E20" i="21"/>
  <c r="E16" i="21"/>
  <c r="E12" i="21"/>
  <c r="E8" i="21"/>
  <c r="E85" i="21"/>
  <c r="E81" i="21"/>
  <c r="E77" i="21"/>
  <c r="E73" i="21"/>
  <c r="E69" i="21"/>
  <c r="E65" i="21"/>
  <c r="E25" i="21"/>
  <c r="E21" i="21"/>
  <c r="E17" i="21"/>
  <c r="E13" i="21"/>
  <c r="E9" i="21"/>
  <c r="E86" i="21"/>
  <c r="E87" i="21"/>
  <c r="E88" i="21"/>
  <c r="E89" i="21"/>
  <c r="E90" i="21"/>
  <c r="E91" i="21"/>
  <c r="E92" i="21"/>
  <c r="E93" i="21"/>
  <c r="E94" i="21"/>
  <c r="E95" i="21"/>
  <c r="E96" i="21"/>
  <c r="E98" i="21"/>
  <c r="E99" i="21"/>
  <c r="E100" i="21"/>
  <c r="E101" i="21"/>
  <c r="E102" i="21"/>
  <c r="E103" i="21"/>
  <c r="E104" i="21"/>
  <c r="E105" i="21"/>
  <c r="E106" i="21"/>
  <c r="E107" i="21"/>
  <c r="E108" i="21"/>
  <c r="E110" i="21"/>
  <c r="E111" i="21"/>
  <c r="E112" i="21"/>
  <c r="E113" i="21"/>
  <c r="E114" i="21"/>
  <c r="E115" i="21"/>
  <c r="E116" i="21"/>
  <c r="E117" i="21"/>
  <c r="E118" i="21"/>
  <c r="E119" i="21"/>
  <c r="E120" i="21"/>
  <c r="E78" i="21"/>
  <c r="E74" i="21"/>
  <c r="E70" i="21"/>
  <c r="E66" i="21"/>
  <c r="E62" i="21"/>
  <c r="E22" i="21"/>
  <c r="E18" i="21"/>
  <c r="E10" i="21"/>
  <c r="E6" i="21"/>
  <c r="E83" i="21"/>
  <c r="E79" i="21"/>
  <c r="E75" i="21"/>
  <c r="E71" i="21"/>
  <c r="E67" i="21"/>
  <c r="E63" i="21"/>
  <c r="E23" i="21"/>
  <c r="E19" i="21"/>
  <c r="E15" i="21"/>
  <c r="E11" i="21"/>
  <c r="E7" i="21"/>
  <c r="E82" i="21"/>
  <c r="E3" i="12" l="1"/>
  <c r="F3" i="12" s="1"/>
  <c r="E4" i="12"/>
  <c r="F4" i="12" s="1"/>
  <c r="E5" i="12"/>
  <c r="F5" i="12" s="1"/>
  <c r="E6" i="12"/>
  <c r="F6" i="12" s="1"/>
  <c r="E7" i="12"/>
  <c r="F7" i="12" s="1"/>
  <c r="E8" i="12"/>
  <c r="F8" i="12" s="1"/>
  <c r="E9" i="12"/>
  <c r="F9" i="12" s="1"/>
  <c r="E10" i="12"/>
  <c r="F10" i="12" s="1"/>
  <c r="E11" i="12"/>
  <c r="F11" i="12" s="1"/>
  <c r="E12" i="12"/>
  <c r="F12" i="12" s="1"/>
  <c r="E13" i="12"/>
  <c r="F13" i="12" s="1"/>
  <c r="E14" i="12"/>
  <c r="F14" i="12" s="1"/>
  <c r="E15" i="12"/>
  <c r="F15" i="12" s="1"/>
  <c r="E16" i="12"/>
  <c r="F16" i="12" s="1"/>
  <c r="E17" i="12"/>
  <c r="F17" i="12" s="1"/>
  <c r="E18" i="12"/>
  <c r="F18" i="12" s="1"/>
  <c r="E19" i="12"/>
  <c r="F19" i="12" s="1"/>
  <c r="E20" i="12"/>
  <c r="F20" i="12" s="1"/>
  <c r="E21" i="12"/>
  <c r="E22" i="12"/>
  <c r="F22" i="12" s="1"/>
  <c r="E23" i="12"/>
  <c r="F23" i="12" s="1"/>
  <c r="E24" i="12"/>
  <c r="F24" i="12" s="1"/>
  <c r="E25" i="12"/>
  <c r="E26" i="12"/>
  <c r="F26" i="12" s="1"/>
  <c r="E27" i="12"/>
  <c r="F27" i="12" s="1"/>
  <c r="E28" i="12"/>
  <c r="F28" i="12" s="1"/>
  <c r="E29" i="12"/>
  <c r="E30" i="12"/>
  <c r="F30" i="12" s="1"/>
  <c r="E31" i="12"/>
  <c r="F31" i="12" s="1"/>
  <c r="E32" i="12"/>
  <c r="F32" i="12" s="1"/>
  <c r="E33" i="12"/>
  <c r="E34" i="12"/>
  <c r="F34" i="12" s="1"/>
  <c r="E35" i="12"/>
  <c r="F35" i="12" s="1"/>
  <c r="E36" i="12"/>
  <c r="F36" i="12" s="1"/>
  <c r="E37" i="12"/>
  <c r="E38" i="12"/>
  <c r="F38" i="12" s="1"/>
  <c r="E39" i="12"/>
  <c r="F39" i="12" s="1"/>
  <c r="E40" i="12"/>
  <c r="F40" i="12" s="1"/>
  <c r="E41" i="12"/>
  <c r="F41" i="12" s="1"/>
  <c r="E2" i="12"/>
  <c r="F2" i="12" s="1"/>
  <c r="E3" i="11" l="1"/>
  <c r="E4" i="11"/>
  <c r="E5" i="11"/>
  <c r="E6" i="11"/>
  <c r="E7" i="11"/>
  <c r="E8" i="11"/>
  <c r="E9" i="11"/>
  <c r="E10" i="11"/>
  <c r="E11" i="11"/>
  <c r="E14" i="11"/>
  <c r="E15" i="11"/>
  <c r="E18" i="11"/>
  <c r="E19" i="11"/>
  <c r="E22" i="11"/>
  <c r="E23" i="11"/>
  <c r="E26" i="11"/>
  <c r="E27" i="11"/>
  <c r="E30" i="11"/>
  <c r="E31" i="11"/>
  <c r="E34" i="11"/>
  <c r="E35" i="11"/>
  <c r="E38" i="11"/>
  <c r="E39" i="11"/>
  <c r="E2" i="11"/>
</calcChain>
</file>

<file path=xl/sharedStrings.xml><?xml version="1.0" encoding="utf-8"?>
<sst xmlns="http://schemas.openxmlformats.org/spreadsheetml/2006/main" count="5188" uniqueCount="124">
  <si>
    <t>Razem</t>
  </si>
  <si>
    <t>Rok</t>
  </si>
  <si>
    <t>Nauk Biologicznych i Weterynaryjnych</t>
  </si>
  <si>
    <t>Chemii</t>
  </si>
  <si>
    <t>Humanistyczny</t>
  </si>
  <si>
    <t>Fizyki, Astronomii i Informatyki Stosowanej</t>
  </si>
  <si>
    <t>Filozofii i Nauk Społecznych</t>
  </si>
  <si>
    <t>Matematyki i Informatyki</t>
  </si>
  <si>
    <t>Nauk Ekonomicznych i Zarządzania</t>
  </si>
  <si>
    <t>Nauk Historycznych</t>
  </si>
  <si>
    <t>Nauk o Ziemi i Gospodarki Przestrzennej</t>
  </si>
  <si>
    <t>Nauk o Polityce i Bezpieczeństwie</t>
  </si>
  <si>
    <t>Prawa i Administracji</t>
  </si>
  <si>
    <t>Sztuk Pięknych</t>
  </si>
  <si>
    <t>Teologiczny</t>
  </si>
  <si>
    <t>Lekarski</t>
  </si>
  <si>
    <t>Farmaceutyczny</t>
  </si>
  <si>
    <t>Nauk o Zdrowiu</t>
  </si>
  <si>
    <t>Wydział</t>
  </si>
  <si>
    <t>Ogółem</t>
  </si>
  <si>
    <t>Liczba</t>
  </si>
  <si>
    <t>Stanowisko</t>
  </si>
  <si>
    <t>badawcza</t>
  </si>
  <si>
    <t>badawcza-dydaktyczna</t>
  </si>
  <si>
    <t>dydaktyczna</t>
  </si>
  <si>
    <t>profesor</t>
  </si>
  <si>
    <t>profesor uczelni</t>
  </si>
  <si>
    <t>adiunkt</t>
  </si>
  <si>
    <t>asystent</t>
  </si>
  <si>
    <t>lektor</t>
  </si>
  <si>
    <t>Jednostka Organizacyjna</t>
  </si>
  <si>
    <t>Liczba nauczycieli akademickich</t>
  </si>
  <si>
    <t>Interdyscyplinarne Centrum Nowoczesnych Technologii</t>
  </si>
  <si>
    <t>Studium Praktycznej Nauki Języków Obcych</t>
  </si>
  <si>
    <t>Uniwersyteckie Centrum Sportowe</t>
  </si>
  <si>
    <t>UJD Collegium Medicum</t>
  </si>
  <si>
    <t>Jednostka</t>
  </si>
  <si>
    <t>Liczba wniosków</t>
  </si>
  <si>
    <t>Kwota wnioskowana[zł]</t>
  </si>
  <si>
    <t>Liczba grantów</t>
  </si>
  <si>
    <t>Kwota przyznana[zł]</t>
  </si>
  <si>
    <t>2009/2010</t>
  </si>
  <si>
    <t xml:space="preserve">2010/2011 </t>
  </si>
  <si>
    <t xml:space="preserve"> 2011/2012</t>
  </si>
  <si>
    <t>2012/2013</t>
  </si>
  <si>
    <t>2013/2014</t>
  </si>
  <si>
    <t>2014/2015</t>
  </si>
  <si>
    <t>2015/2016</t>
  </si>
  <si>
    <t>2016/2017</t>
  </si>
  <si>
    <t>2017/2018</t>
  </si>
  <si>
    <t>2018/2019</t>
  </si>
  <si>
    <t>2019/2020</t>
  </si>
  <si>
    <t>2020/2021</t>
  </si>
  <si>
    <t>2021/2022</t>
  </si>
  <si>
    <t>Rodzaj</t>
  </si>
  <si>
    <t>Wszyscy</t>
  </si>
  <si>
    <t>Odsetek</t>
  </si>
  <si>
    <t>Zagraniczni</t>
  </si>
  <si>
    <t>Polscy</t>
  </si>
  <si>
    <t>Studia stacjonarne</t>
  </si>
  <si>
    <t>Studia niestacjonarne</t>
  </si>
  <si>
    <t>Biologii i Ochrony Środowiska</t>
  </si>
  <si>
    <t>Filologiczny</t>
  </si>
  <si>
    <t>Nauk Pedagogicznych</t>
  </si>
  <si>
    <t>Nauk o Ziemi</t>
  </si>
  <si>
    <t>Centrum Weterynarii</t>
  </si>
  <si>
    <t>Politologii i Studiów Międzynarodowych</t>
  </si>
  <si>
    <t>Biologi i Nauk o Ziemi</t>
  </si>
  <si>
    <t>Kategoria</t>
  </si>
  <si>
    <t>Zmiana[%]</t>
  </si>
  <si>
    <t>Złożone</t>
  </si>
  <si>
    <t>Przyznane</t>
  </si>
  <si>
    <t>Biologi i Ochrony Środowiska</t>
  </si>
  <si>
    <t>Skuteczność</t>
  </si>
  <si>
    <t>Nauczyciele akademiccy</t>
  </si>
  <si>
    <t>część toruńska</t>
  </si>
  <si>
    <t>Collegium Medicum</t>
  </si>
  <si>
    <t>Pracownicy niebędący nauczycielami akademickimi</t>
  </si>
  <si>
    <t>Zmiana</t>
  </si>
  <si>
    <t>Stosunek</t>
  </si>
  <si>
    <t>Uniwersytet</t>
  </si>
  <si>
    <t>Płeć</t>
  </si>
  <si>
    <t>Kobiety w części toruńskiej</t>
  </si>
  <si>
    <t>Kobiety w Collegium Medicum</t>
  </si>
  <si>
    <t>Mężczyźni w części toruńskiej</t>
  </si>
  <si>
    <t>Mężczyźni w Collegium Medicum</t>
  </si>
  <si>
    <t>Biologii i Nauk o Ziemi</t>
  </si>
  <si>
    <t>Nauczyciele</t>
  </si>
  <si>
    <t>Studenci</t>
  </si>
  <si>
    <t>Wynagrodzenie</t>
  </si>
  <si>
    <t>Profesorowie</t>
  </si>
  <si>
    <t>Adiunkci</t>
  </si>
  <si>
    <t>Asystenci i lektorzy</t>
  </si>
  <si>
    <t>Nienauczyciele</t>
  </si>
  <si>
    <t>Inflacja</t>
  </si>
  <si>
    <t>Wydział Biologi i Ochrony Środowiska</t>
  </si>
  <si>
    <t>Nauk Politologii i Studiów Międzynarodowych</t>
  </si>
  <si>
    <t>Tytuł</t>
  </si>
  <si>
    <t>Profesor</t>
  </si>
  <si>
    <t>Doktor habilitowany</t>
  </si>
  <si>
    <t>Doktor</t>
  </si>
  <si>
    <t>d</t>
  </si>
  <si>
    <t>r</t>
  </si>
  <si>
    <t>dr</t>
  </si>
  <si>
    <t>Średnia krajowa</t>
  </si>
  <si>
    <t>ZmianaL</t>
  </si>
  <si>
    <t>ZmianaK</t>
  </si>
  <si>
    <t>Biologii i Nauk o Ziemi (2010-2011)</t>
  </si>
  <si>
    <t>Biologii i Ochrony Środowiska (2012-2018)</t>
  </si>
  <si>
    <t>Filologiczny (2010-2018)</t>
  </si>
  <si>
    <t>Filozofii i Nauk Społecznych (2019-2021)</t>
  </si>
  <si>
    <t>Nauk Biologicznych i Weterynaryjnych (2019-2021)</t>
  </si>
  <si>
    <t>Nauk o Polityce i Bezpieczeństwie (2019-2021)</t>
  </si>
  <si>
    <t>Nauk o Ziemi (2012-2018)</t>
  </si>
  <si>
    <t>Nauk o Ziemi i Gospodarki Przestrzennej (2019-2021)</t>
  </si>
  <si>
    <t>Nauk Pedagogicznych (2010-2018)</t>
  </si>
  <si>
    <t>Politologii i Studiów Międzynarodowych (2010-2018)</t>
  </si>
  <si>
    <t>Absolwenci</t>
  </si>
  <si>
    <t>Studia doktoranckie</t>
  </si>
  <si>
    <t>Studia podyplomowe</t>
  </si>
  <si>
    <t>Forma kształcenia</t>
  </si>
  <si>
    <t>Studia doktoranckie niestacjonarne</t>
  </si>
  <si>
    <t>Studia doktoranckie stacjonarne</t>
  </si>
  <si>
    <t>Studia stacjonarne i niestacjonarne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</si>
</sst>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\ _z_ł_-;\-* #,##0.00\ _z_ł_-;_-* &quot;-&quot;??\ _z_ł_-;_-@_-"/>
    <numFmt numFmtId="164" formatCode="0.0"/>
  </numFmts>
  <fonts count="3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0"/>
      <color rgb="FF2C363A"/>
      <name val="Verdana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2" fontId="0" fillId="0" borderId="0" xfId="1" applyNumberFormat="1" applyFont="1"/>
    <xf numFmtId="0" fontId="0" fillId="0" borderId="0" xfId="0" applyFont="1"/>
    <xf numFmtId="164" fontId="0" fillId="0" borderId="0" xfId="0" applyNumberFormat="1" applyFont="1" applyFill="1" applyAlignment="1">
      <alignment vertical="center" wrapText="1"/>
    </xf>
    <xf numFmtId="164" fontId="0" fillId="0" borderId="0" xfId="0" applyNumberFormat="1"/>
    <xf numFmtId="164" fontId="0" fillId="0" borderId="0" xfId="0" applyNumberFormat="1" applyFont="1"/>
    <xf numFmtId="0" fontId="2" fillId="0" borderId="0" xfId="0" applyFont="1"/>
  </cellXfs>
  <cellStyles count="2">
    <cellStyle name="Dziesiętny" xfId="1" builtinId="3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ustomXml" Target="../customXml/item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FB35B-2751-456F-86D2-9AD2E4149259}">
  <sheetPr filterMode="1"/>
  <dimension ref="A1:C215"/>
  <sheetViews>
    <sheetView topLeftCell="A59" workbookViewId="0">
      <selection activeCell="B171" sqref="B171:B179"/>
    </sheetView>
  </sheetViews>
  <sheetFormatPr defaultRowHeight="15" x14ac:dyDescent="0.25"/>
  <cols>
    <col min="2" max="2" width="40.28515625" bestFit="1" customWidth="1"/>
    <col min="3" max="3" width="9.85546875" bestFit="1" customWidth="1"/>
  </cols>
  <sheetData>
    <row r="1" spans="1:3" x14ac:dyDescent="0.25">
      <c r="A1" t="s">
        <v>1</v>
      </c>
      <c r="B1" t="s">
        <v>18</v>
      </c>
      <c r="C1" t="s">
        <v>20</v>
      </c>
    </row>
    <row r="2" spans="1:3" hidden="1" x14ac:dyDescent="0.25">
      <c r="A2">
        <v>2021</v>
      </c>
      <c r="B2" t="s">
        <v>19</v>
      </c>
      <c r="C2">
        <v>16565</v>
      </c>
    </row>
    <row r="3" spans="1:3" hidden="1" x14ac:dyDescent="0.25">
      <c r="A3">
        <v>2020</v>
      </c>
      <c r="B3" t="s">
        <v>19</v>
      </c>
      <c r="C3">
        <v>17797</v>
      </c>
    </row>
    <row r="4" spans="1:3" hidden="1" x14ac:dyDescent="0.25">
      <c r="A4">
        <v>2019</v>
      </c>
      <c r="B4" t="s">
        <v>19</v>
      </c>
      <c r="C4">
        <v>18330</v>
      </c>
    </row>
    <row r="5" spans="1:3" hidden="1" x14ac:dyDescent="0.25">
      <c r="A5">
        <v>2018</v>
      </c>
      <c r="B5" t="s">
        <v>19</v>
      </c>
      <c r="C5">
        <v>18755</v>
      </c>
    </row>
    <row r="6" spans="1:3" hidden="1" x14ac:dyDescent="0.25">
      <c r="A6">
        <v>2017</v>
      </c>
      <c r="B6" t="s">
        <v>19</v>
      </c>
      <c r="C6">
        <v>20335</v>
      </c>
    </row>
    <row r="7" spans="1:3" hidden="1" x14ac:dyDescent="0.25">
      <c r="A7">
        <v>2016</v>
      </c>
      <c r="B7" t="s">
        <v>19</v>
      </c>
      <c r="C7">
        <v>21237</v>
      </c>
    </row>
    <row r="8" spans="1:3" hidden="1" x14ac:dyDescent="0.25">
      <c r="A8">
        <v>2015</v>
      </c>
      <c r="B8" t="s">
        <v>19</v>
      </c>
      <c r="C8">
        <v>21827</v>
      </c>
    </row>
    <row r="9" spans="1:3" hidden="1" x14ac:dyDescent="0.25">
      <c r="A9">
        <v>2014</v>
      </c>
      <c r="B9" t="s">
        <v>19</v>
      </c>
      <c r="C9">
        <v>22551</v>
      </c>
    </row>
    <row r="10" spans="1:3" hidden="1" x14ac:dyDescent="0.25">
      <c r="A10">
        <v>2013</v>
      </c>
      <c r="B10" t="s">
        <v>19</v>
      </c>
      <c r="C10">
        <v>22923</v>
      </c>
    </row>
    <row r="11" spans="1:3" hidden="1" x14ac:dyDescent="0.25">
      <c r="A11">
        <v>2012</v>
      </c>
      <c r="B11" t="s">
        <v>19</v>
      </c>
      <c r="C11">
        <v>24027</v>
      </c>
    </row>
    <row r="12" spans="1:3" hidden="1" x14ac:dyDescent="0.25">
      <c r="A12">
        <v>2011</v>
      </c>
      <c r="B12" t="s">
        <v>19</v>
      </c>
      <c r="C12">
        <v>23883</v>
      </c>
    </row>
    <row r="13" spans="1:3" hidden="1" x14ac:dyDescent="0.25">
      <c r="A13">
        <v>2010</v>
      </c>
      <c r="B13" t="s">
        <v>19</v>
      </c>
      <c r="C13">
        <v>22726</v>
      </c>
    </row>
    <row r="14" spans="1:3" x14ac:dyDescent="0.25">
      <c r="A14">
        <v>2011</v>
      </c>
      <c r="B14" t="s">
        <v>107</v>
      </c>
      <c r="C14">
        <v>1721</v>
      </c>
    </row>
    <row r="15" spans="1:3" x14ac:dyDescent="0.25">
      <c r="A15">
        <v>2010</v>
      </c>
      <c r="B15" t="s">
        <v>107</v>
      </c>
      <c r="C15">
        <v>1648</v>
      </c>
    </row>
    <row r="16" spans="1:3" x14ac:dyDescent="0.25">
      <c r="A16">
        <v>2018</v>
      </c>
      <c r="B16" t="s">
        <v>108</v>
      </c>
      <c r="C16">
        <v>650</v>
      </c>
    </row>
    <row r="17" spans="1:3" x14ac:dyDescent="0.25">
      <c r="A17">
        <v>2017</v>
      </c>
      <c r="B17" t="s">
        <v>108</v>
      </c>
      <c r="C17">
        <v>637</v>
      </c>
    </row>
    <row r="18" spans="1:3" x14ac:dyDescent="0.25">
      <c r="A18">
        <v>2016</v>
      </c>
      <c r="B18" t="s">
        <v>108</v>
      </c>
      <c r="C18">
        <v>575</v>
      </c>
    </row>
    <row r="19" spans="1:3" x14ac:dyDescent="0.25">
      <c r="A19">
        <v>2015</v>
      </c>
      <c r="B19" t="s">
        <v>108</v>
      </c>
      <c r="C19">
        <v>624</v>
      </c>
    </row>
    <row r="20" spans="1:3" x14ac:dyDescent="0.25">
      <c r="A20">
        <v>2014</v>
      </c>
      <c r="B20" t="s">
        <v>108</v>
      </c>
      <c r="C20">
        <v>661</v>
      </c>
    </row>
    <row r="21" spans="1:3" x14ac:dyDescent="0.25">
      <c r="A21">
        <v>2013</v>
      </c>
      <c r="B21" t="s">
        <v>108</v>
      </c>
      <c r="C21">
        <v>843</v>
      </c>
    </row>
    <row r="22" spans="1:3" x14ac:dyDescent="0.25">
      <c r="A22">
        <v>2012</v>
      </c>
      <c r="B22" t="s">
        <v>108</v>
      </c>
      <c r="C22">
        <v>931</v>
      </c>
    </row>
    <row r="23" spans="1:3" hidden="1" x14ac:dyDescent="0.25">
      <c r="A23">
        <v>2018</v>
      </c>
      <c r="B23" t="s">
        <v>65</v>
      </c>
      <c r="C23">
        <v>59</v>
      </c>
    </row>
    <row r="24" spans="1:3" hidden="1" x14ac:dyDescent="0.25">
      <c r="A24">
        <v>2017</v>
      </c>
      <c r="B24" t="s">
        <v>65</v>
      </c>
      <c r="C24">
        <v>0</v>
      </c>
    </row>
    <row r="25" spans="1:3" hidden="1" x14ac:dyDescent="0.25">
      <c r="A25">
        <v>2016</v>
      </c>
      <c r="B25" t="s">
        <v>65</v>
      </c>
      <c r="C25">
        <v>0</v>
      </c>
    </row>
    <row r="26" spans="1:3" hidden="1" x14ac:dyDescent="0.25">
      <c r="A26">
        <v>2021</v>
      </c>
      <c r="B26" t="s">
        <v>3</v>
      </c>
      <c r="C26">
        <v>353</v>
      </c>
    </row>
    <row r="27" spans="1:3" hidden="1" x14ac:dyDescent="0.25">
      <c r="A27">
        <v>2020</v>
      </c>
      <c r="B27" t="s">
        <v>3</v>
      </c>
      <c r="C27">
        <v>435</v>
      </c>
    </row>
    <row r="28" spans="1:3" hidden="1" x14ac:dyDescent="0.25">
      <c r="A28">
        <v>2019</v>
      </c>
      <c r="B28" t="s">
        <v>3</v>
      </c>
      <c r="C28">
        <v>438</v>
      </c>
    </row>
    <row r="29" spans="1:3" hidden="1" x14ac:dyDescent="0.25">
      <c r="A29">
        <v>2018</v>
      </c>
      <c r="B29" t="s">
        <v>3</v>
      </c>
      <c r="C29">
        <v>445</v>
      </c>
    </row>
    <row r="30" spans="1:3" hidden="1" x14ac:dyDescent="0.25">
      <c r="A30">
        <v>2017</v>
      </c>
      <c r="B30" t="s">
        <v>3</v>
      </c>
      <c r="C30">
        <v>470</v>
      </c>
    </row>
    <row r="31" spans="1:3" hidden="1" x14ac:dyDescent="0.25">
      <c r="A31">
        <v>2016</v>
      </c>
      <c r="B31" t="s">
        <v>3</v>
      </c>
      <c r="C31">
        <v>523</v>
      </c>
    </row>
    <row r="32" spans="1:3" hidden="1" x14ac:dyDescent="0.25">
      <c r="A32">
        <v>2015</v>
      </c>
      <c r="B32" t="s">
        <v>3</v>
      </c>
      <c r="C32">
        <v>598</v>
      </c>
    </row>
    <row r="33" spans="1:3" hidden="1" x14ac:dyDescent="0.25">
      <c r="A33">
        <v>2014</v>
      </c>
      <c r="B33" t="s">
        <v>3</v>
      </c>
      <c r="C33">
        <v>652</v>
      </c>
    </row>
    <row r="34" spans="1:3" hidden="1" x14ac:dyDescent="0.25">
      <c r="A34">
        <v>2013</v>
      </c>
      <c r="B34" t="s">
        <v>3</v>
      </c>
      <c r="C34">
        <v>683</v>
      </c>
    </row>
    <row r="35" spans="1:3" hidden="1" x14ac:dyDescent="0.25">
      <c r="A35">
        <v>2012</v>
      </c>
      <c r="B35" t="s">
        <v>3</v>
      </c>
      <c r="C35">
        <v>812</v>
      </c>
    </row>
    <row r="36" spans="1:3" hidden="1" x14ac:dyDescent="0.25">
      <c r="A36">
        <v>2011</v>
      </c>
      <c r="B36" t="s">
        <v>3</v>
      </c>
      <c r="C36">
        <v>735</v>
      </c>
    </row>
    <row r="37" spans="1:3" hidden="1" x14ac:dyDescent="0.25">
      <c r="A37">
        <v>2010</v>
      </c>
      <c r="B37" t="s">
        <v>3</v>
      </c>
      <c r="C37">
        <v>687</v>
      </c>
    </row>
    <row r="38" spans="1:3" hidden="1" x14ac:dyDescent="0.25">
      <c r="A38">
        <v>2021</v>
      </c>
      <c r="B38" t="s">
        <v>16</v>
      </c>
      <c r="C38">
        <v>1013</v>
      </c>
    </row>
    <row r="39" spans="1:3" hidden="1" x14ac:dyDescent="0.25">
      <c r="A39">
        <v>2020</v>
      </c>
      <c r="B39" t="s">
        <v>16</v>
      </c>
      <c r="C39">
        <v>983</v>
      </c>
    </row>
    <row r="40" spans="1:3" hidden="1" x14ac:dyDescent="0.25">
      <c r="A40">
        <v>2019</v>
      </c>
      <c r="B40" t="s">
        <v>16</v>
      </c>
      <c r="C40">
        <v>986</v>
      </c>
    </row>
    <row r="41" spans="1:3" hidden="1" x14ac:dyDescent="0.25">
      <c r="A41">
        <v>2018</v>
      </c>
      <c r="B41" t="s">
        <v>16</v>
      </c>
      <c r="C41">
        <v>1048</v>
      </c>
    </row>
    <row r="42" spans="1:3" hidden="1" x14ac:dyDescent="0.25">
      <c r="A42">
        <v>2017</v>
      </c>
      <c r="B42" t="s">
        <v>16</v>
      </c>
      <c r="C42">
        <v>1139</v>
      </c>
    </row>
    <row r="43" spans="1:3" hidden="1" x14ac:dyDescent="0.25">
      <c r="A43">
        <v>2016</v>
      </c>
      <c r="B43" t="s">
        <v>16</v>
      </c>
      <c r="C43">
        <v>1153</v>
      </c>
    </row>
    <row r="44" spans="1:3" hidden="1" x14ac:dyDescent="0.25">
      <c r="A44">
        <v>2015</v>
      </c>
      <c r="B44" t="s">
        <v>16</v>
      </c>
      <c r="C44">
        <v>1120</v>
      </c>
    </row>
    <row r="45" spans="1:3" hidden="1" x14ac:dyDescent="0.25">
      <c r="A45">
        <v>2014</v>
      </c>
      <c r="B45" t="s">
        <v>16</v>
      </c>
      <c r="C45">
        <v>1098</v>
      </c>
    </row>
    <row r="46" spans="1:3" hidden="1" x14ac:dyDescent="0.25">
      <c r="A46">
        <v>2013</v>
      </c>
      <c r="B46" t="s">
        <v>16</v>
      </c>
      <c r="C46">
        <v>1026</v>
      </c>
    </row>
    <row r="47" spans="1:3" hidden="1" x14ac:dyDescent="0.25">
      <c r="A47">
        <v>2012</v>
      </c>
      <c r="B47" t="s">
        <v>16</v>
      </c>
      <c r="C47">
        <v>1009</v>
      </c>
    </row>
    <row r="48" spans="1:3" hidden="1" x14ac:dyDescent="0.25">
      <c r="A48">
        <v>2011</v>
      </c>
      <c r="B48" t="s">
        <v>16</v>
      </c>
      <c r="C48">
        <v>1016</v>
      </c>
    </row>
    <row r="49" spans="1:3" hidden="1" x14ac:dyDescent="0.25">
      <c r="A49">
        <v>2010</v>
      </c>
      <c r="B49" t="s">
        <v>16</v>
      </c>
      <c r="C49">
        <v>966</v>
      </c>
    </row>
    <row r="50" spans="1:3" x14ac:dyDescent="0.25">
      <c r="A50">
        <v>2018</v>
      </c>
      <c r="B50" t="s">
        <v>109</v>
      </c>
      <c r="C50">
        <v>1701</v>
      </c>
    </row>
    <row r="51" spans="1:3" x14ac:dyDescent="0.25">
      <c r="A51">
        <v>2017</v>
      </c>
      <c r="B51" t="s">
        <v>109</v>
      </c>
      <c r="C51">
        <v>1882</v>
      </c>
    </row>
    <row r="52" spans="1:3" x14ac:dyDescent="0.25">
      <c r="A52">
        <v>2016</v>
      </c>
      <c r="B52" t="s">
        <v>109</v>
      </c>
      <c r="C52">
        <v>1874</v>
      </c>
    </row>
    <row r="53" spans="1:3" x14ac:dyDescent="0.25">
      <c r="A53">
        <v>2015</v>
      </c>
      <c r="B53" t="s">
        <v>109</v>
      </c>
      <c r="C53">
        <v>2011</v>
      </c>
    </row>
    <row r="54" spans="1:3" x14ac:dyDescent="0.25">
      <c r="A54">
        <v>2014</v>
      </c>
      <c r="B54" t="s">
        <v>109</v>
      </c>
      <c r="C54">
        <v>2031</v>
      </c>
    </row>
    <row r="55" spans="1:3" x14ac:dyDescent="0.25">
      <c r="A55">
        <v>2013</v>
      </c>
      <c r="B55" t="s">
        <v>109</v>
      </c>
      <c r="C55">
        <v>2111</v>
      </c>
    </row>
    <row r="56" spans="1:3" x14ac:dyDescent="0.25">
      <c r="A56">
        <v>2012</v>
      </c>
      <c r="B56" t="s">
        <v>109</v>
      </c>
      <c r="C56">
        <v>2275</v>
      </c>
    </row>
    <row r="57" spans="1:3" x14ac:dyDescent="0.25">
      <c r="A57">
        <v>2011</v>
      </c>
      <c r="B57" t="s">
        <v>109</v>
      </c>
      <c r="C57">
        <v>2306</v>
      </c>
    </row>
    <row r="58" spans="1:3" x14ac:dyDescent="0.25">
      <c r="A58">
        <v>2010</v>
      </c>
      <c r="B58" t="s">
        <v>109</v>
      </c>
      <c r="C58">
        <v>2198</v>
      </c>
    </row>
    <row r="59" spans="1:3" x14ac:dyDescent="0.25">
      <c r="A59">
        <v>2021</v>
      </c>
      <c r="B59" t="s">
        <v>110</v>
      </c>
      <c r="C59">
        <v>1912</v>
      </c>
    </row>
    <row r="60" spans="1:3" x14ac:dyDescent="0.25">
      <c r="A60">
        <v>2020</v>
      </c>
      <c r="B60" t="s">
        <v>110</v>
      </c>
      <c r="C60">
        <v>2072</v>
      </c>
    </row>
    <row r="61" spans="1:3" x14ac:dyDescent="0.25">
      <c r="A61">
        <v>2019</v>
      </c>
      <c r="B61" t="s">
        <v>110</v>
      </c>
      <c r="C61">
        <v>2158</v>
      </c>
    </row>
    <row r="62" spans="1:3" hidden="1" x14ac:dyDescent="0.25">
      <c r="A62">
        <v>2021</v>
      </c>
      <c r="B62" t="s">
        <v>5</v>
      </c>
      <c r="C62">
        <v>487</v>
      </c>
    </row>
    <row r="63" spans="1:3" hidden="1" x14ac:dyDescent="0.25">
      <c r="A63">
        <v>2020</v>
      </c>
      <c r="B63" t="s">
        <v>5</v>
      </c>
      <c r="C63">
        <v>505</v>
      </c>
    </row>
    <row r="64" spans="1:3" hidden="1" x14ac:dyDescent="0.25">
      <c r="A64">
        <v>2019</v>
      </c>
      <c r="B64" t="s">
        <v>5</v>
      </c>
      <c r="C64">
        <v>552</v>
      </c>
    </row>
    <row r="65" spans="1:3" hidden="1" x14ac:dyDescent="0.25">
      <c r="A65">
        <v>2018</v>
      </c>
      <c r="B65" t="s">
        <v>5</v>
      </c>
      <c r="C65">
        <v>548</v>
      </c>
    </row>
    <row r="66" spans="1:3" hidden="1" x14ac:dyDescent="0.25">
      <c r="A66">
        <v>2017</v>
      </c>
      <c r="B66" t="s">
        <v>5</v>
      </c>
      <c r="C66">
        <v>575</v>
      </c>
    </row>
    <row r="67" spans="1:3" hidden="1" x14ac:dyDescent="0.25">
      <c r="A67">
        <v>2016</v>
      </c>
      <c r="B67" t="s">
        <v>5</v>
      </c>
      <c r="C67">
        <v>599</v>
      </c>
    </row>
    <row r="68" spans="1:3" hidden="1" x14ac:dyDescent="0.25">
      <c r="A68">
        <v>2015</v>
      </c>
      <c r="B68" t="s">
        <v>5</v>
      </c>
      <c r="C68">
        <v>629</v>
      </c>
    </row>
    <row r="69" spans="1:3" hidden="1" x14ac:dyDescent="0.25">
      <c r="A69">
        <v>2014</v>
      </c>
      <c r="B69" t="s">
        <v>5</v>
      </c>
      <c r="C69">
        <v>791</v>
      </c>
    </row>
    <row r="70" spans="1:3" hidden="1" x14ac:dyDescent="0.25">
      <c r="A70">
        <v>2013</v>
      </c>
      <c r="B70" t="s">
        <v>5</v>
      </c>
      <c r="C70">
        <v>810</v>
      </c>
    </row>
    <row r="71" spans="1:3" hidden="1" x14ac:dyDescent="0.25">
      <c r="A71">
        <v>2012</v>
      </c>
      <c r="B71" t="s">
        <v>5</v>
      </c>
      <c r="C71">
        <v>885</v>
      </c>
    </row>
    <row r="72" spans="1:3" hidden="1" x14ac:dyDescent="0.25">
      <c r="A72">
        <v>2011</v>
      </c>
      <c r="B72" t="s">
        <v>5</v>
      </c>
      <c r="C72">
        <v>845</v>
      </c>
    </row>
    <row r="73" spans="1:3" hidden="1" x14ac:dyDescent="0.25">
      <c r="A73">
        <v>2010</v>
      </c>
      <c r="B73" t="s">
        <v>5</v>
      </c>
      <c r="C73">
        <v>730</v>
      </c>
    </row>
    <row r="74" spans="1:3" hidden="1" x14ac:dyDescent="0.25">
      <c r="A74">
        <v>2021</v>
      </c>
      <c r="B74" t="s">
        <v>4</v>
      </c>
      <c r="C74">
        <v>1506</v>
      </c>
    </row>
    <row r="75" spans="1:3" hidden="1" x14ac:dyDescent="0.25">
      <c r="A75">
        <v>2020</v>
      </c>
      <c r="B75" t="s">
        <v>4</v>
      </c>
      <c r="C75">
        <v>1682</v>
      </c>
    </row>
    <row r="76" spans="1:3" hidden="1" x14ac:dyDescent="0.25">
      <c r="A76">
        <v>2019</v>
      </c>
      <c r="B76" t="s">
        <v>4</v>
      </c>
      <c r="C76">
        <v>1731</v>
      </c>
    </row>
    <row r="77" spans="1:3" hidden="1" x14ac:dyDescent="0.25">
      <c r="A77">
        <v>2018</v>
      </c>
      <c r="B77" t="s">
        <v>4</v>
      </c>
      <c r="C77">
        <v>772</v>
      </c>
    </row>
    <row r="78" spans="1:3" hidden="1" x14ac:dyDescent="0.25">
      <c r="A78">
        <v>2017</v>
      </c>
      <c r="B78" t="s">
        <v>4</v>
      </c>
      <c r="C78">
        <v>710</v>
      </c>
    </row>
    <row r="79" spans="1:3" hidden="1" x14ac:dyDescent="0.25">
      <c r="A79">
        <v>2016</v>
      </c>
      <c r="B79" t="s">
        <v>4</v>
      </c>
      <c r="C79">
        <v>611</v>
      </c>
    </row>
    <row r="80" spans="1:3" hidden="1" x14ac:dyDescent="0.25">
      <c r="A80">
        <v>2015</v>
      </c>
      <c r="B80" t="s">
        <v>4</v>
      </c>
      <c r="C80">
        <v>622</v>
      </c>
    </row>
    <row r="81" spans="1:3" hidden="1" x14ac:dyDescent="0.25">
      <c r="A81">
        <v>2014</v>
      </c>
      <c r="B81" t="s">
        <v>4</v>
      </c>
      <c r="C81">
        <v>742</v>
      </c>
    </row>
    <row r="82" spans="1:3" hidden="1" x14ac:dyDescent="0.25">
      <c r="A82">
        <v>2013</v>
      </c>
      <c r="B82" t="s">
        <v>4</v>
      </c>
      <c r="C82">
        <v>836</v>
      </c>
    </row>
    <row r="83" spans="1:3" hidden="1" x14ac:dyDescent="0.25">
      <c r="A83">
        <v>2012</v>
      </c>
      <c r="B83" t="s">
        <v>4</v>
      </c>
      <c r="C83">
        <v>994</v>
      </c>
    </row>
    <row r="84" spans="1:3" hidden="1" x14ac:dyDescent="0.25">
      <c r="A84">
        <v>2011</v>
      </c>
      <c r="B84" t="s">
        <v>4</v>
      </c>
      <c r="C84">
        <v>976</v>
      </c>
    </row>
    <row r="85" spans="1:3" hidden="1" x14ac:dyDescent="0.25">
      <c r="A85">
        <v>2010</v>
      </c>
      <c r="B85" t="s">
        <v>4</v>
      </c>
      <c r="C85">
        <v>958</v>
      </c>
    </row>
    <row r="86" spans="1:3" hidden="1" x14ac:dyDescent="0.25">
      <c r="A86">
        <v>2021</v>
      </c>
      <c r="B86" t="s">
        <v>15</v>
      </c>
      <c r="C86">
        <v>1763</v>
      </c>
    </row>
    <row r="87" spans="1:3" hidden="1" x14ac:dyDescent="0.25">
      <c r="A87">
        <v>2020</v>
      </c>
      <c r="B87" t="s">
        <v>15</v>
      </c>
      <c r="C87">
        <v>1714</v>
      </c>
    </row>
    <row r="88" spans="1:3" hidden="1" x14ac:dyDescent="0.25">
      <c r="A88">
        <v>2019</v>
      </c>
      <c r="B88" t="s">
        <v>15</v>
      </c>
      <c r="C88">
        <v>1677</v>
      </c>
    </row>
    <row r="89" spans="1:3" hidden="1" x14ac:dyDescent="0.25">
      <c r="A89">
        <v>2018</v>
      </c>
      <c r="B89" t="s">
        <v>15</v>
      </c>
      <c r="C89">
        <v>1440</v>
      </c>
    </row>
    <row r="90" spans="1:3" hidden="1" x14ac:dyDescent="0.25">
      <c r="A90">
        <v>2017</v>
      </c>
      <c r="B90" t="s">
        <v>15</v>
      </c>
      <c r="C90">
        <v>1689</v>
      </c>
    </row>
    <row r="91" spans="1:3" hidden="1" x14ac:dyDescent="0.25">
      <c r="A91">
        <v>2016</v>
      </c>
      <c r="B91" t="s">
        <v>15</v>
      </c>
      <c r="C91">
        <v>1604</v>
      </c>
    </row>
    <row r="92" spans="1:3" hidden="1" x14ac:dyDescent="0.25">
      <c r="A92">
        <v>2015</v>
      </c>
      <c r="B92" t="s">
        <v>15</v>
      </c>
      <c r="C92">
        <v>1451</v>
      </c>
    </row>
    <row r="93" spans="1:3" hidden="1" x14ac:dyDescent="0.25">
      <c r="A93">
        <v>2014</v>
      </c>
      <c r="B93" t="s">
        <v>15</v>
      </c>
      <c r="C93">
        <v>1362</v>
      </c>
    </row>
    <row r="94" spans="1:3" hidden="1" x14ac:dyDescent="0.25">
      <c r="A94">
        <v>2013</v>
      </c>
      <c r="B94" t="s">
        <v>15</v>
      </c>
      <c r="C94">
        <v>1196</v>
      </c>
    </row>
    <row r="95" spans="1:3" hidden="1" x14ac:dyDescent="0.25">
      <c r="A95">
        <v>2012</v>
      </c>
      <c r="B95" t="s">
        <v>15</v>
      </c>
      <c r="C95">
        <v>1176</v>
      </c>
    </row>
    <row r="96" spans="1:3" hidden="1" x14ac:dyDescent="0.25">
      <c r="A96">
        <v>2011</v>
      </c>
      <c r="B96" t="s">
        <v>15</v>
      </c>
      <c r="C96">
        <v>1132</v>
      </c>
    </row>
    <row r="97" spans="1:3" hidden="1" x14ac:dyDescent="0.25">
      <c r="A97">
        <v>2010</v>
      </c>
      <c r="B97" t="s">
        <v>15</v>
      </c>
      <c r="C97">
        <v>1087</v>
      </c>
    </row>
    <row r="98" spans="1:3" hidden="1" x14ac:dyDescent="0.25">
      <c r="A98">
        <v>2021</v>
      </c>
      <c r="B98" t="s">
        <v>7</v>
      </c>
      <c r="C98">
        <v>609</v>
      </c>
    </row>
    <row r="99" spans="1:3" hidden="1" x14ac:dyDescent="0.25">
      <c r="A99">
        <v>2020</v>
      </c>
      <c r="B99" t="s">
        <v>7</v>
      </c>
      <c r="C99">
        <v>637</v>
      </c>
    </row>
    <row r="100" spans="1:3" hidden="1" x14ac:dyDescent="0.25">
      <c r="A100">
        <v>2019</v>
      </c>
      <c r="B100" t="s">
        <v>7</v>
      </c>
      <c r="C100">
        <v>692</v>
      </c>
    </row>
    <row r="101" spans="1:3" hidden="1" x14ac:dyDescent="0.25">
      <c r="A101">
        <v>2018</v>
      </c>
      <c r="B101" t="s">
        <v>7</v>
      </c>
      <c r="C101">
        <v>730</v>
      </c>
    </row>
    <row r="102" spans="1:3" hidden="1" x14ac:dyDescent="0.25">
      <c r="A102">
        <v>2017</v>
      </c>
      <c r="B102" t="s">
        <v>7</v>
      </c>
      <c r="C102">
        <v>763</v>
      </c>
    </row>
    <row r="103" spans="1:3" hidden="1" x14ac:dyDescent="0.25">
      <c r="A103">
        <v>2016</v>
      </c>
      <c r="B103" t="s">
        <v>7</v>
      </c>
      <c r="C103">
        <v>746</v>
      </c>
    </row>
    <row r="104" spans="1:3" hidden="1" x14ac:dyDescent="0.25">
      <c r="A104">
        <v>2015</v>
      </c>
      <c r="B104" t="s">
        <v>7</v>
      </c>
      <c r="C104">
        <v>779</v>
      </c>
    </row>
    <row r="105" spans="1:3" hidden="1" x14ac:dyDescent="0.25">
      <c r="A105">
        <v>2014</v>
      </c>
      <c r="B105" t="s">
        <v>7</v>
      </c>
      <c r="C105">
        <v>825</v>
      </c>
    </row>
    <row r="106" spans="1:3" hidden="1" x14ac:dyDescent="0.25">
      <c r="A106">
        <v>2013</v>
      </c>
      <c r="B106" t="s">
        <v>7</v>
      </c>
      <c r="C106">
        <v>863</v>
      </c>
    </row>
    <row r="107" spans="1:3" hidden="1" x14ac:dyDescent="0.25">
      <c r="A107">
        <v>2012</v>
      </c>
      <c r="B107" t="s">
        <v>7</v>
      </c>
      <c r="C107">
        <v>893</v>
      </c>
    </row>
    <row r="108" spans="1:3" hidden="1" x14ac:dyDescent="0.25">
      <c r="A108">
        <v>2011</v>
      </c>
      <c r="B108" t="s">
        <v>7</v>
      </c>
      <c r="C108">
        <v>824</v>
      </c>
    </row>
    <row r="109" spans="1:3" hidden="1" x14ac:dyDescent="0.25">
      <c r="A109">
        <v>2010</v>
      </c>
      <c r="B109" t="s">
        <v>7</v>
      </c>
      <c r="C109">
        <v>704</v>
      </c>
    </row>
    <row r="110" spans="1:3" x14ac:dyDescent="0.25">
      <c r="A110">
        <v>2021</v>
      </c>
      <c r="B110" t="s">
        <v>111</v>
      </c>
      <c r="C110">
        <v>711</v>
      </c>
    </row>
    <row r="111" spans="1:3" x14ac:dyDescent="0.25">
      <c r="A111">
        <v>2020</v>
      </c>
      <c r="B111" t="s">
        <v>111</v>
      </c>
      <c r="C111">
        <v>772</v>
      </c>
    </row>
    <row r="112" spans="1:3" x14ac:dyDescent="0.25">
      <c r="A112">
        <v>2019</v>
      </c>
      <c r="B112" t="s">
        <v>111</v>
      </c>
      <c r="C112">
        <v>770</v>
      </c>
    </row>
    <row r="113" spans="1:3" hidden="1" x14ac:dyDescent="0.25">
      <c r="A113">
        <v>2021</v>
      </c>
      <c r="B113" t="s">
        <v>8</v>
      </c>
      <c r="C113">
        <v>1896</v>
      </c>
    </row>
    <row r="114" spans="1:3" hidden="1" x14ac:dyDescent="0.25">
      <c r="A114">
        <v>2020</v>
      </c>
      <c r="B114" t="s">
        <v>8</v>
      </c>
      <c r="C114">
        <v>2117</v>
      </c>
    </row>
    <row r="115" spans="1:3" hidden="1" x14ac:dyDescent="0.25">
      <c r="A115">
        <v>2019</v>
      </c>
      <c r="B115" t="s">
        <v>8</v>
      </c>
      <c r="C115">
        <v>2169</v>
      </c>
    </row>
    <row r="116" spans="1:3" hidden="1" x14ac:dyDescent="0.25">
      <c r="A116">
        <v>2018</v>
      </c>
      <c r="B116" t="s">
        <v>8</v>
      </c>
      <c r="C116">
        <v>2205</v>
      </c>
    </row>
    <row r="117" spans="1:3" hidden="1" x14ac:dyDescent="0.25">
      <c r="A117">
        <v>2017</v>
      </c>
      <c r="B117" t="s">
        <v>8</v>
      </c>
      <c r="C117">
        <v>2454</v>
      </c>
    </row>
    <row r="118" spans="1:3" hidden="1" x14ac:dyDescent="0.25">
      <c r="A118">
        <v>2016</v>
      </c>
      <c r="B118" t="s">
        <v>8</v>
      </c>
      <c r="C118">
        <v>2659</v>
      </c>
    </row>
    <row r="119" spans="1:3" hidden="1" x14ac:dyDescent="0.25">
      <c r="A119">
        <v>2015</v>
      </c>
      <c r="B119" t="s">
        <v>8</v>
      </c>
      <c r="C119">
        <v>2874</v>
      </c>
    </row>
    <row r="120" spans="1:3" hidden="1" x14ac:dyDescent="0.25">
      <c r="A120">
        <v>2014</v>
      </c>
      <c r="B120" t="s">
        <v>8</v>
      </c>
      <c r="C120">
        <v>2906</v>
      </c>
    </row>
    <row r="121" spans="1:3" hidden="1" x14ac:dyDescent="0.25">
      <c r="A121">
        <v>2013</v>
      </c>
      <c r="B121" t="s">
        <v>8</v>
      </c>
      <c r="C121">
        <v>3032</v>
      </c>
    </row>
    <row r="122" spans="1:3" hidden="1" x14ac:dyDescent="0.25">
      <c r="A122">
        <v>2012</v>
      </c>
      <c r="B122" t="s">
        <v>8</v>
      </c>
      <c r="C122">
        <v>3172</v>
      </c>
    </row>
    <row r="123" spans="1:3" hidden="1" x14ac:dyDescent="0.25">
      <c r="A123">
        <v>2011</v>
      </c>
      <c r="B123" t="s">
        <v>8</v>
      </c>
      <c r="C123">
        <v>3129</v>
      </c>
    </row>
    <row r="124" spans="1:3" hidden="1" x14ac:dyDescent="0.25">
      <c r="A124">
        <v>2010</v>
      </c>
      <c r="B124" t="s">
        <v>8</v>
      </c>
      <c r="C124">
        <v>2810</v>
      </c>
    </row>
    <row r="125" spans="1:3" hidden="1" x14ac:dyDescent="0.25">
      <c r="A125">
        <v>2021</v>
      </c>
      <c r="B125" t="s">
        <v>9</v>
      </c>
      <c r="C125">
        <v>590</v>
      </c>
    </row>
    <row r="126" spans="1:3" hidden="1" x14ac:dyDescent="0.25">
      <c r="A126">
        <v>2020</v>
      </c>
      <c r="B126" t="s">
        <v>9</v>
      </c>
      <c r="C126">
        <v>623</v>
      </c>
    </row>
    <row r="127" spans="1:3" hidden="1" x14ac:dyDescent="0.25">
      <c r="A127">
        <v>2019</v>
      </c>
      <c r="B127" t="s">
        <v>9</v>
      </c>
      <c r="C127">
        <v>680</v>
      </c>
    </row>
    <row r="128" spans="1:3" hidden="1" x14ac:dyDescent="0.25">
      <c r="A128">
        <v>2018</v>
      </c>
      <c r="B128" t="s">
        <v>9</v>
      </c>
      <c r="C128">
        <v>1033</v>
      </c>
    </row>
    <row r="129" spans="1:3" hidden="1" x14ac:dyDescent="0.25">
      <c r="A129">
        <v>2017</v>
      </c>
      <c r="B129" t="s">
        <v>9</v>
      </c>
      <c r="C129">
        <v>1120</v>
      </c>
    </row>
    <row r="130" spans="1:3" hidden="1" x14ac:dyDescent="0.25">
      <c r="A130">
        <v>2016</v>
      </c>
      <c r="B130" t="s">
        <v>9</v>
      </c>
      <c r="C130">
        <v>1105</v>
      </c>
    </row>
    <row r="131" spans="1:3" hidden="1" x14ac:dyDescent="0.25">
      <c r="A131">
        <v>2015</v>
      </c>
      <c r="B131" t="s">
        <v>9</v>
      </c>
      <c r="C131">
        <v>1172</v>
      </c>
    </row>
    <row r="132" spans="1:3" hidden="1" x14ac:dyDescent="0.25">
      <c r="A132">
        <v>2014</v>
      </c>
      <c r="B132" t="s">
        <v>9</v>
      </c>
      <c r="C132">
        <v>1279</v>
      </c>
    </row>
    <row r="133" spans="1:3" hidden="1" x14ac:dyDescent="0.25">
      <c r="A133">
        <v>2013</v>
      </c>
      <c r="B133" t="s">
        <v>9</v>
      </c>
      <c r="C133">
        <v>1487</v>
      </c>
    </row>
    <row r="134" spans="1:3" hidden="1" x14ac:dyDescent="0.25">
      <c r="A134">
        <v>2012</v>
      </c>
      <c r="B134" t="s">
        <v>9</v>
      </c>
      <c r="C134">
        <v>1700</v>
      </c>
    </row>
    <row r="135" spans="1:3" hidden="1" x14ac:dyDescent="0.25">
      <c r="A135">
        <v>2011</v>
      </c>
      <c r="B135" t="s">
        <v>9</v>
      </c>
      <c r="C135">
        <v>1903</v>
      </c>
    </row>
    <row r="136" spans="1:3" hidden="1" x14ac:dyDescent="0.25">
      <c r="A136">
        <v>2010</v>
      </c>
      <c r="B136" t="s">
        <v>9</v>
      </c>
      <c r="C136">
        <v>2163</v>
      </c>
    </row>
    <row r="137" spans="1:3" x14ac:dyDescent="0.25">
      <c r="A137">
        <v>2021</v>
      </c>
      <c r="B137" t="s">
        <v>112</v>
      </c>
      <c r="C137">
        <v>616</v>
      </c>
    </row>
    <row r="138" spans="1:3" x14ac:dyDescent="0.25">
      <c r="A138">
        <v>2020</v>
      </c>
      <c r="B138" t="s">
        <v>112</v>
      </c>
      <c r="C138">
        <v>649</v>
      </c>
    </row>
    <row r="139" spans="1:3" x14ac:dyDescent="0.25">
      <c r="A139">
        <v>2019</v>
      </c>
      <c r="B139" t="s">
        <v>112</v>
      </c>
      <c r="C139">
        <v>657</v>
      </c>
    </row>
    <row r="140" spans="1:3" hidden="1" x14ac:dyDescent="0.25">
      <c r="A140">
        <v>2021</v>
      </c>
      <c r="B140" t="s">
        <v>17</v>
      </c>
      <c r="C140">
        <v>1889</v>
      </c>
    </row>
    <row r="141" spans="1:3" hidden="1" x14ac:dyDescent="0.25">
      <c r="A141">
        <v>2020</v>
      </c>
      <c r="B141" t="s">
        <v>17</v>
      </c>
      <c r="C141">
        <v>1912</v>
      </c>
    </row>
    <row r="142" spans="1:3" hidden="1" x14ac:dyDescent="0.25">
      <c r="A142">
        <v>2019</v>
      </c>
      <c r="B142" t="s">
        <v>17</v>
      </c>
      <c r="C142">
        <v>1899</v>
      </c>
    </row>
    <row r="143" spans="1:3" hidden="1" x14ac:dyDescent="0.25">
      <c r="A143">
        <v>2018</v>
      </c>
      <c r="B143" t="s">
        <v>17</v>
      </c>
      <c r="C143">
        <v>2010</v>
      </c>
    </row>
    <row r="144" spans="1:3" hidden="1" x14ac:dyDescent="0.25">
      <c r="A144">
        <v>2017</v>
      </c>
      <c r="B144" t="s">
        <v>17</v>
      </c>
      <c r="C144">
        <v>2129</v>
      </c>
    </row>
    <row r="145" spans="1:3" hidden="1" x14ac:dyDescent="0.25">
      <c r="A145">
        <v>2016</v>
      </c>
      <c r="B145" t="s">
        <v>17</v>
      </c>
      <c r="C145">
        <v>2324</v>
      </c>
    </row>
    <row r="146" spans="1:3" hidden="1" x14ac:dyDescent="0.25">
      <c r="A146">
        <v>2015</v>
      </c>
      <c r="B146" t="s">
        <v>17</v>
      </c>
      <c r="C146">
        <v>2365</v>
      </c>
    </row>
    <row r="147" spans="1:3" hidden="1" x14ac:dyDescent="0.25">
      <c r="A147">
        <v>2014</v>
      </c>
      <c r="B147" t="s">
        <v>17</v>
      </c>
      <c r="C147">
        <v>2340</v>
      </c>
    </row>
    <row r="148" spans="1:3" hidden="1" x14ac:dyDescent="0.25">
      <c r="A148">
        <v>2013</v>
      </c>
      <c r="B148" t="s">
        <v>17</v>
      </c>
      <c r="C148">
        <v>2100</v>
      </c>
    </row>
    <row r="149" spans="1:3" hidden="1" x14ac:dyDescent="0.25">
      <c r="A149">
        <v>2012</v>
      </c>
      <c r="B149" t="s">
        <v>17</v>
      </c>
      <c r="C149">
        <v>1873</v>
      </c>
    </row>
    <row r="150" spans="1:3" hidden="1" x14ac:dyDescent="0.25">
      <c r="A150">
        <v>2011</v>
      </c>
      <c r="B150" t="s">
        <v>17</v>
      </c>
      <c r="C150">
        <v>1858</v>
      </c>
    </row>
    <row r="151" spans="1:3" hidden="1" x14ac:dyDescent="0.25">
      <c r="A151">
        <v>2010</v>
      </c>
      <c r="B151" t="s">
        <v>17</v>
      </c>
      <c r="C151">
        <v>1733</v>
      </c>
    </row>
    <row r="152" spans="1:3" x14ac:dyDescent="0.25">
      <c r="A152">
        <v>2018</v>
      </c>
      <c r="B152" t="s">
        <v>113</v>
      </c>
      <c r="C152">
        <v>648</v>
      </c>
    </row>
    <row r="153" spans="1:3" x14ac:dyDescent="0.25">
      <c r="A153">
        <v>2017</v>
      </c>
      <c r="B153" t="s">
        <v>113</v>
      </c>
      <c r="C153">
        <v>623</v>
      </c>
    </row>
    <row r="154" spans="1:3" x14ac:dyDescent="0.25">
      <c r="A154">
        <v>2016</v>
      </c>
      <c r="B154" t="s">
        <v>113</v>
      </c>
      <c r="C154">
        <v>625</v>
      </c>
    </row>
    <row r="155" spans="1:3" x14ac:dyDescent="0.25">
      <c r="A155">
        <v>2015</v>
      </c>
      <c r="B155" t="s">
        <v>113</v>
      </c>
      <c r="C155">
        <v>543</v>
      </c>
    </row>
    <row r="156" spans="1:3" x14ac:dyDescent="0.25">
      <c r="A156">
        <v>2014</v>
      </c>
      <c r="B156" t="s">
        <v>113</v>
      </c>
      <c r="C156">
        <v>616</v>
      </c>
    </row>
    <row r="157" spans="1:3" x14ac:dyDescent="0.25">
      <c r="A157">
        <v>2013</v>
      </c>
      <c r="B157" t="s">
        <v>113</v>
      </c>
      <c r="C157">
        <v>666</v>
      </c>
    </row>
    <row r="158" spans="1:3" x14ac:dyDescent="0.25">
      <c r="A158">
        <v>2012</v>
      </c>
      <c r="B158" t="s">
        <v>113</v>
      </c>
      <c r="C158">
        <v>760</v>
      </c>
    </row>
    <row r="159" spans="1:3" x14ac:dyDescent="0.25">
      <c r="A159">
        <v>2021</v>
      </c>
      <c r="B159" t="s">
        <v>114</v>
      </c>
      <c r="C159">
        <v>501</v>
      </c>
    </row>
    <row r="160" spans="1:3" x14ac:dyDescent="0.25">
      <c r="A160">
        <v>2020</v>
      </c>
      <c r="B160" t="s">
        <v>114</v>
      </c>
      <c r="C160">
        <v>612</v>
      </c>
    </row>
    <row r="161" spans="1:3" x14ac:dyDescent="0.25">
      <c r="A161">
        <v>2019</v>
      </c>
      <c r="B161" t="s">
        <v>114</v>
      </c>
      <c r="C161">
        <v>645</v>
      </c>
    </row>
    <row r="162" spans="1:3" x14ac:dyDescent="0.25">
      <c r="A162">
        <v>2018</v>
      </c>
      <c r="B162" t="s">
        <v>115</v>
      </c>
      <c r="C162">
        <v>1017</v>
      </c>
    </row>
    <row r="163" spans="1:3" x14ac:dyDescent="0.25">
      <c r="A163">
        <v>2017</v>
      </c>
      <c r="B163" t="s">
        <v>115</v>
      </c>
      <c r="C163">
        <v>1140</v>
      </c>
    </row>
    <row r="164" spans="1:3" x14ac:dyDescent="0.25">
      <c r="A164">
        <v>2016</v>
      </c>
      <c r="B164" t="s">
        <v>115</v>
      </c>
      <c r="C164">
        <v>1270</v>
      </c>
    </row>
    <row r="165" spans="1:3" x14ac:dyDescent="0.25">
      <c r="A165">
        <v>2015</v>
      </c>
      <c r="B165" t="s">
        <v>115</v>
      </c>
      <c r="C165">
        <v>1357</v>
      </c>
    </row>
    <row r="166" spans="1:3" x14ac:dyDescent="0.25">
      <c r="A166">
        <v>2014</v>
      </c>
      <c r="B166" t="s">
        <v>115</v>
      </c>
      <c r="C166">
        <v>1356</v>
      </c>
    </row>
    <row r="167" spans="1:3" x14ac:dyDescent="0.25">
      <c r="A167">
        <v>2013</v>
      </c>
      <c r="B167" t="s">
        <v>115</v>
      </c>
      <c r="C167">
        <v>1465</v>
      </c>
    </row>
    <row r="168" spans="1:3" x14ac:dyDescent="0.25">
      <c r="A168">
        <v>2012</v>
      </c>
      <c r="B168" t="s">
        <v>115</v>
      </c>
      <c r="C168">
        <v>1456</v>
      </c>
    </row>
    <row r="169" spans="1:3" x14ac:dyDescent="0.25">
      <c r="A169">
        <v>2011</v>
      </c>
      <c r="B169" t="s">
        <v>115</v>
      </c>
      <c r="C169">
        <v>1523</v>
      </c>
    </row>
    <row r="170" spans="1:3" x14ac:dyDescent="0.25">
      <c r="A170">
        <v>2010</v>
      </c>
      <c r="B170" t="s">
        <v>115</v>
      </c>
      <c r="C170">
        <v>1459</v>
      </c>
    </row>
    <row r="171" spans="1:3" x14ac:dyDescent="0.25">
      <c r="A171">
        <v>2018</v>
      </c>
      <c r="B171" t="s">
        <v>116</v>
      </c>
      <c r="C171">
        <v>1046</v>
      </c>
    </row>
    <row r="172" spans="1:3" x14ac:dyDescent="0.25">
      <c r="A172">
        <v>2017</v>
      </c>
      <c r="B172" t="s">
        <v>116</v>
      </c>
      <c r="C172">
        <v>1260</v>
      </c>
    </row>
    <row r="173" spans="1:3" x14ac:dyDescent="0.25">
      <c r="A173">
        <v>2016</v>
      </c>
      <c r="B173" t="s">
        <v>116</v>
      </c>
      <c r="C173">
        <v>1498</v>
      </c>
    </row>
    <row r="174" spans="1:3" x14ac:dyDescent="0.25">
      <c r="A174">
        <v>2015</v>
      </c>
      <c r="B174" t="s">
        <v>116</v>
      </c>
      <c r="C174">
        <v>1569</v>
      </c>
    </row>
    <row r="175" spans="1:3" x14ac:dyDescent="0.25">
      <c r="A175">
        <v>2014</v>
      </c>
      <c r="B175" t="s">
        <v>116</v>
      </c>
      <c r="C175">
        <v>1819</v>
      </c>
    </row>
    <row r="176" spans="1:3" x14ac:dyDescent="0.25">
      <c r="A176">
        <v>2013</v>
      </c>
      <c r="B176" t="s">
        <v>116</v>
      </c>
      <c r="C176">
        <v>1701</v>
      </c>
    </row>
    <row r="177" spans="1:3" x14ac:dyDescent="0.25">
      <c r="A177">
        <v>2012</v>
      </c>
      <c r="B177" t="s">
        <v>116</v>
      </c>
      <c r="C177">
        <v>1813</v>
      </c>
    </row>
    <row r="178" spans="1:3" x14ac:dyDescent="0.25">
      <c r="A178">
        <v>2011</v>
      </c>
      <c r="B178" t="s">
        <v>116</v>
      </c>
      <c r="C178">
        <v>1580</v>
      </c>
    </row>
    <row r="179" spans="1:3" x14ac:dyDescent="0.25">
      <c r="A179">
        <v>2010</v>
      </c>
      <c r="B179" t="s">
        <v>116</v>
      </c>
      <c r="C179">
        <v>1337</v>
      </c>
    </row>
    <row r="180" spans="1:3" hidden="1" x14ac:dyDescent="0.25">
      <c r="A180">
        <v>2021</v>
      </c>
      <c r="B180" t="s">
        <v>12</v>
      </c>
      <c r="C180">
        <v>1785</v>
      </c>
    </row>
    <row r="181" spans="1:3" hidden="1" x14ac:dyDescent="0.25">
      <c r="A181">
        <v>2020</v>
      </c>
      <c r="B181" t="s">
        <v>12</v>
      </c>
      <c r="C181">
        <v>2082</v>
      </c>
    </row>
    <row r="182" spans="1:3" hidden="1" x14ac:dyDescent="0.25">
      <c r="A182">
        <v>2019</v>
      </c>
      <c r="B182" t="s">
        <v>12</v>
      </c>
      <c r="C182">
        <v>2229</v>
      </c>
    </row>
    <row r="183" spans="1:3" hidden="1" x14ac:dyDescent="0.25">
      <c r="A183">
        <v>2018</v>
      </c>
      <c r="B183" t="s">
        <v>12</v>
      </c>
      <c r="C183">
        <v>2418</v>
      </c>
    </row>
    <row r="184" spans="1:3" hidden="1" x14ac:dyDescent="0.25">
      <c r="A184">
        <v>2017</v>
      </c>
      <c r="B184" t="s">
        <v>12</v>
      </c>
      <c r="C184">
        <v>2714</v>
      </c>
    </row>
    <row r="185" spans="1:3" hidden="1" x14ac:dyDescent="0.25">
      <c r="A185">
        <v>2016</v>
      </c>
      <c r="B185" t="s">
        <v>12</v>
      </c>
      <c r="C185">
        <v>2986</v>
      </c>
    </row>
    <row r="186" spans="1:3" hidden="1" x14ac:dyDescent="0.25">
      <c r="A186">
        <v>2015</v>
      </c>
      <c r="B186" t="s">
        <v>12</v>
      </c>
      <c r="C186">
        <v>2917</v>
      </c>
    </row>
    <row r="187" spans="1:3" hidden="1" x14ac:dyDescent="0.25">
      <c r="A187">
        <v>2014</v>
      </c>
      <c r="B187" t="s">
        <v>12</v>
      </c>
      <c r="C187">
        <v>2851</v>
      </c>
    </row>
    <row r="188" spans="1:3" hidden="1" x14ac:dyDescent="0.25">
      <c r="A188">
        <v>2013</v>
      </c>
      <c r="B188" t="s">
        <v>12</v>
      </c>
      <c r="C188">
        <v>2839</v>
      </c>
    </row>
    <row r="189" spans="1:3" hidden="1" x14ac:dyDescent="0.25">
      <c r="A189">
        <v>2012</v>
      </c>
      <c r="B189" t="s">
        <v>12</v>
      </c>
      <c r="C189">
        <v>3005</v>
      </c>
    </row>
    <row r="190" spans="1:3" hidden="1" x14ac:dyDescent="0.25">
      <c r="A190">
        <v>2011</v>
      </c>
      <c r="B190" t="s">
        <v>12</v>
      </c>
      <c r="C190">
        <v>3105</v>
      </c>
    </row>
    <row r="191" spans="1:3" hidden="1" x14ac:dyDescent="0.25">
      <c r="A191">
        <v>2010</v>
      </c>
      <c r="B191" t="s">
        <v>12</v>
      </c>
      <c r="C191">
        <v>3035</v>
      </c>
    </row>
    <row r="192" spans="1:3" hidden="1" x14ac:dyDescent="0.25">
      <c r="A192">
        <v>2021</v>
      </c>
      <c r="B192" t="s">
        <v>13</v>
      </c>
      <c r="C192">
        <v>770</v>
      </c>
    </row>
    <row r="193" spans="1:3" hidden="1" x14ac:dyDescent="0.25">
      <c r="A193">
        <v>2020</v>
      </c>
      <c r="B193" t="s">
        <v>13</v>
      </c>
      <c r="C193">
        <v>786</v>
      </c>
    </row>
    <row r="194" spans="1:3" hidden="1" x14ac:dyDescent="0.25">
      <c r="A194">
        <v>2019</v>
      </c>
      <c r="B194" t="s">
        <v>13</v>
      </c>
      <c r="C194">
        <v>824</v>
      </c>
    </row>
    <row r="195" spans="1:3" hidden="1" x14ac:dyDescent="0.25">
      <c r="A195">
        <v>2018</v>
      </c>
      <c r="B195" t="s">
        <v>13</v>
      </c>
      <c r="C195">
        <v>741</v>
      </c>
    </row>
    <row r="196" spans="1:3" hidden="1" x14ac:dyDescent="0.25">
      <c r="A196">
        <v>2017</v>
      </c>
      <c r="B196" t="s">
        <v>13</v>
      </c>
      <c r="C196">
        <v>758</v>
      </c>
    </row>
    <row r="197" spans="1:3" hidden="1" x14ac:dyDescent="0.25">
      <c r="A197">
        <v>2016</v>
      </c>
      <c r="B197" t="s">
        <v>13</v>
      </c>
      <c r="C197">
        <v>789</v>
      </c>
    </row>
    <row r="198" spans="1:3" hidden="1" x14ac:dyDescent="0.25">
      <c r="A198">
        <v>2015</v>
      </c>
      <c r="B198" t="s">
        <v>13</v>
      </c>
      <c r="C198">
        <v>852</v>
      </c>
    </row>
    <row r="199" spans="1:3" hidden="1" x14ac:dyDescent="0.25">
      <c r="A199">
        <v>2014</v>
      </c>
      <c r="B199" t="s">
        <v>13</v>
      </c>
      <c r="C199">
        <v>811</v>
      </c>
    </row>
    <row r="200" spans="1:3" hidden="1" x14ac:dyDescent="0.25">
      <c r="A200">
        <v>2013</v>
      </c>
      <c r="B200" t="s">
        <v>13</v>
      </c>
      <c r="C200">
        <v>841</v>
      </c>
    </row>
    <row r="201" spans="1:3" hidden="1" x14ac:dyDescent="0.25">
      <c r="A201">
        <v>2012</v>
      </c>
      <c r="B201" t="s">
        <v>13</v>
      </c>
      <c r="C201">
        <v>852</v>
      </c>
    </row>
    <row r="202" spans="1:3" hidden="1" x14ac:dyDescent="0.25">
      <c r="A202">
        <v>2011</v>
      </c>
      <c r="B202" t="s">
        <v>13</v>
      </c>
      <c r="C202">
        <v>798</v>
      </c>
    </row>
    <row r="203" spans="1:3" hidden="1" x14ac:dyDescent="0.25">
      <c r="A203">
        <v>2010</v>
      </c>
      <c r="B203" t="s">
        <v>13</v>
      </c>
      <c r="C203">
        <v>767</v>
      </c>
    </row>
    <row r="204" spans="1:3" hidden="1" x14ac:dyDescent="0.25">
      <c r="A204">
        <v>2021</v>
      </c>
      <c r="B204" t="s">
        <v>14</v>
      </c>
      <c r="C204">
        <v>164</v>
      </c>
    </row>
    <row r="205" spans="1:3" hidden="1" x14ac:dyDescent="0.25">
      <c r="A205">
        <v>2020</v>
      </c>
      <c r="B205" t="s">
        <v>14</v>
      </c>
      <c r="C205">
        <v>216</v>
      </c>
    </row>
    <row r="206" spans="1:3" hidden="1" x14ac:dyDescent="0.25">
      <c r="A206">
        <v>2019</v>
      </c>
      <c r="B206" t="s">
        <v>14</v>
      </c>
      <c r="C206">
        <v>223</v>
      </c>
    </row>
    <row r="207" spans="1:3" hidden="1" x14ac:dyDescent="0.25">
      <c r="A207">
        <v>2018</v>
      </c>
      <c r="B207" t="s">
        <v>14</v>
      </c>
      <c r="C207">
        <v>244</v>
      </c>
    </row>
    <row r="208" spans="1:3" hidden="1" x14ac:dyDescent="0.25">
      <c r="A208">
        <v>2017</v>
      </c>
      <c r="B208" t="s">
        <v>14</v>
      </c>
      <c r="C208">
        <v>272</v>
      </c>
    </row>
    <row r="209" spans="1:3" hidden="1" x14ac:dyDescent="0.25">
      <c r="A209">
        <v>2016</v>
      </c>
      <c r="B209" t="s">
        <v>14</v>
      </c>
      <c r="C209">
        <v>296</v>
      </c>
    </row>
    <row r="210" spans="1:3" hidden="1" x14ac:dyDescent="0.25">
      <c r="A210">
        <v>2015</v>
      </c>
      <c r="B210" t="s">
        <v>14</v>
      </c>
      <c r="C210">
        <v>344</v>
      </c>
    </row>
    <row r="211" spans="1:3" hidden="1" x14ac:dyDescent="0.25">
      <c r="A211">
        <v>2014</v>
      </c>
      <c r="B211" t="s">
        <v>14</v>
      </c>
      <c r="C211">
        <v>411</v>
      </c>
    </row>
    <row r="212" spans="1:3" hidden="1" x14ac:dyDescent="0.25">
      <c r="A212">
        <v>2013</v>
      </c>
      <c r="B212" t="s">
        <v>14</v>
      </c>
      <c r="C212">
        <v>424</v>
      </c>
    </row>
    <row r="213" spans="1:3" hidden="1" x14ac:dyDescent="0.25">
      <c r="A213">
        <v>2012</v>
      </c>
      <c r="B213" t="s">
        <v>14</v>
      </c>
      <c r="C213">
        <v>421</v>
      </c>
    </row>
    <row r="214" spans="1:3" hidden="1" x14ac:dyDescent="0.25">
      <c r="A214">
        <v>2011</v>
      </c>
      <c r="B214" t="s">
        <v>14</v>
      </c>
      <c r="C214">
        <v>432</v>
      </c>
    </row>
    <row r="215" spans="1:3" hidden="1" x14ac:dyDescent="0.25">
      <c r="A215">
        <v>2010</v>
      </c>
      <c r="B215" t="s">
        <v>14</v>
      </c>
      <c r="C215">
        <v>444</v>
      </c>
    </row>
  </sheetData>
  <autoFilter ref="A1:C215" xr:uid="{31E2712A-F102-4E5F-B666-200EA4C2A69D}">
    <filterColumn colId="1">
      <filters>
        <filter val="Biologii i Nauk o Ziemi(2010-2011)"/>
        <filter val="Biologii i Ochrony Środowiska(2012-2018)"/>
        <filter val="Filologiczny(2010-2018)"/>
        <filter val="Filozofii i Nauk Społecznych(2019-2021)"/>
        <filter val="Nauk Biologicznych i Weterynaryjnych(2019-2021)"/>
        <filter val="Nauk o Polityce i Bezpieczeństwie(2019-2021)"/>
        <filter val="Nauk o Ziemi i Gospodarki Przestrzennej(2019-2021)"/>
        <filter val="Nauk o Ziemi(2012-2018)"/>
        <filter val="Nauk Pedagogicznych(2010-2018)"/>
        <filter val="Politologii i Studiów Międzynarodowych(2010-2018)"/>
      </filters>
    </filterColumn>
    <sortState ref="A2:C215">
      <sortCondition ref="B1:B215"/>
    </sortState>
  </autoFilter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00E73-8ECD-4B5A-9F98-ADF4F72A2C21}">
  <dimension ref="A1:C73"/>
  <sheetViews>
    <sheetView tabSelected="1" topLeftCell="A36" workbookViewId="0">
      <selection activeCell="B62" sqref="B62"/>
    </sheetView>
  </sheetViews>
  <sheetFormatPr defaultRowHeight="15" x14ac:dyDescent="0.25"/>
  <cols>
    <col min="2" max="2" width="32.5703125" bestFit="1" customWidth="1"/>
  </cols>
  <sheetData>
    <row r="1" spans="1:3" x14ac:dyDescent="0.25">
      <c r="A1" t="s">
        <v>1</v>
      </c>
      <c r="B1" t="s">
        <v>120</v>
      </c>
      <c r="C1" t="s">
        <v>20</v>
      </c>
    </row>
    <row r="2" spans="1:3" x14ac:dyDescent="0.25">
      <c r="A2">
        <v>2010</v>
      </c>
      <c r="B2" t="s">
        <v>59</v>
      </c>
      <c r="C2">
        <v>5499</v>
      </c>
    </row>
    <row r="3" spans="1:3" x14ac:dyDescent="0.25">
      <c r="A3">
        <v>2010</v>
      </c>
      <c r="B3" t="s">
        <v>60</v>
      </c>
      <c r="C3">
        <v>2925</v>
      </c>
    </row>
    <row r="4" spans="1:3" x14ac:dyDescent="0.25">
      <c r="A4">
        <v>2011</v>
      </c>
      <c r="B4" t="s">
        <v>59</v>
      </c>
      <c r="C4">
        <v>5605</v>
      </c>
    </row>
    <row r="5" spans="1:3" x14ac:dyDescent="0.25">
      <c r="A5">
        <v>2011</v>
      </c>
      <c r="B5" t="s">
        <v>60</v>
      </c>
      <c r="C5">
        <v>2471</v>
      </c>
    </row>
    <row r="6" spans="1:3" x14ac:dyDescent="0.25">
      <c r="A6">
        <v>2012</v>
      </c>
      <c r="B6" t="s">
        <v>59</v>
      </c>
      <c r="C6">
        <v>5841</v>
      </c>
    </row>
    <row r="7" spans="1:3" x14ac:dyDescent="0.25">
      <c r="A7">
        <v>2012</v>
      </c>
      <c r="B7" t="s">
        <v>60</v>
      </c>
      <c r="C7">
        <v>2446</v>
      </c>
    </row>
    <row r="8" spans="1:3" x14ac:dyDescent="0.25">
      <c r="A8">
        <v>2013</v>
      </c>
      <c r="B8" t="s">
        <v>59</v>
      </c>
      <c r="C8">
        <v>5841</v>
      </c>
    </row>
    <row r="9" spans="1:3" x14ac:dyDescent="0.25">
      <c r="A9">
        <v>2013</v>
      </c>
      <c r="B9" t="s">
        <v>60</v>
      </c>
      <c r="C9">
        <v>2015</v>
      </c>
    </row>
    <row r="10" spans="1:3" x14ac:dyDescent="0.25">
      <c r="A10">
        <v>2014</v>
      </c>
      <c r="B10" t="s">
        <v>59</v>
      </c>
      <c r="C10">
        <v>6129</v>
      </c>
    </row>
    <row r="11" spans="1:3" x14ac:dyDescent="0.25">
      <c r="A11">
        <v>2014</v>
      </c>
      <c r="B11" t="s">
        <v>60</v>
      </c>
      <c r="C11">
        <v>1617</v>
      </c>
    </row>
    <row r="12" spans="1:3" x14ac:dyDescent="0.25">
      <c r="A12">
        <v>2015</v>
      </c>
      <c r="B12" t="s">
        <v>59</v>
      </c>
      <c r="C12">
        <v>5667</v>
      </c>
    </row>
    <row r="13" spans="1:3" x14ac:dyDescent="0.25">
      <c r="A13">
        <v>2015</v>
      </c>
      <c r="B13" t="s">
        <v>60</v>
      </c>
      <c r="C13">
        <v>1301</v>
      </c>
    </row>
    <row r="14" spans="1:3" x14ac:dyDescent="0.25">
      <c r="A14">
        <v>2021</v>
      </c>
      <c r="B14" t="s">
        <v>119</v>
      </c>
      <c r="C14">
        <v>456</v>
      </c>
    </row>
    <row r="15" spans="1:3" x14ac:dyDescent="0.25">
      <c r="A15">
        <v>2020</v>
      </c>
      <c r="B15" t="s">
        <v>119</v>
      </c>
      <c r="C15">
        <v>493</v>
      </c>
    </row>
    <row r="16" spans="1:3" x14ac:dyDescent="0.25">
      <c r="A16">
        <v>2019</v>
      </c>
      <c r="B16" t="s">
        <v>119</v>
      </c>
      <c r="C16">
        <v>633</v>
      </c>
    </row>
    <row r="17" spans="1:3" x14ac:dyDescent="0.25">
      <c r="A17">
        <v>2018</v>
      </c>
      <c r="B17" t="s">
        <v>119</v>
      </c>
      <c r="C17">
        <v>625</v>
      </c>
    </row>
    <row r="18" spans="1:3" x14ac:dyDescent="0.25">
      <c r="A18">
        <v>2017</v>
      </c>
      <c r="B18" t="s">
        <v>119</v>
      </c>
      <c r="C18">
        <v>618</v>
      </c>
    </row>
    <row r="19" spans="1:3" x14ac:dyDescent="0.25">
      <c r="A19">
        <v>2016</v>
      </c>
      <c r="B19" t="s">
        <v>119</v>
      </c>
      <c r="C19">
        <v>652</v>
      </c>
    </row>
    <row r="20" spans="1:3" x14ac:dyDescent="0.25">
      <c r="A20">
        <v>2015</v>
      </c>
      <c r="B20" t="s">
        <v>119</v>
      </c>
      <c r="C20">
        <v>724</v>
      </c>
    </row>
    <row r="21" spans="1:3" x14ac:dyDescent="0.25">
      <c r="A21">
        <v>2014</v>
      </c>
      <c r="B21" t="s">
        <v>119</v>
      </c>
      <c r="C21">
        <v>773</v>
      </c>
    </row>
    <row r="22" spans="1:3" x14ac:dyDescent="0.25">
      <c r="A22">
        <v>2013</v>
      </c>
      <c r="B22" t="s">
        <v>119</v>
      </c>
      <c r="C22">
        <v>834</v>
      </c>
    </row>
    <row r="23" spans="1:3" x14ac:dyDescent="0.25">
      <c r="A23">
        <v>2012</v>
      </c>
      <c r="B23" t="s">
        <v>119</v>
      </c>
      <c r="C23">
        <v>927</v>
      </c>
    </row>
    <row r="24" spans="1:3" x14ac:dyDescent="0.25">
      <c r="A24">
        <v>2011</v>
      </c>
      <c r="B24" t="s">
        <v>119</v>
      </c>
      <c r="C24">
        <v>1091</v>
      </c>
    </row>
    <row r="25" spans="1:3" x14ac:dyDescent="0.25">
      <c r="A25">
        <v>2010</v>
      </c>
      <c r="B25" t="s">
        <v>119</v>
      </c>
      <c r="C25">
        <v>1128</v>
      </c>
    </row>
    <row r="26" spans="1:3" x14ac:dyDescent="0.25">
      <c r="A26">
        <v>2021</v>
      </c>
      <c r="B26" t="s">
        <v>19</v>
      </c>
      <c r="C26">
        <v>5354</v>
      </c>
    </row>
    <row r="27" spans="1:3" x14ac:dyDescent="0.25">
      <c r="A27">
        <v>2020</v>
      </c>
      <c r="B27" t="s">
        <v>19</v>
      </c>
      <c r="C27">
        <v>5085</v>
      </c>
    </row>
    <row r="28" spans="1:3" x14ac:dyDescent="0.25">
      <c r="A28">
        <v>2019</v>
      </c>
      <c r="B28" t="s">
        <v>19</v>
      </c>
      <c r="C28">
        <v>6102</v>
      </c>
    </row>
    <row r="29" spans="1:3" x14ac:dyDescent="0.25">
      <c r="A29">
        <v>2018</v>
      </c>
      <c r="B29" t="s">
        <v>19</v>
      </c>
      <c r="C29">
        <v>6092</v>
      </c>
    </row>
    <row r="30" spans="1:3" x14ac:dyDescent="0.25">
      <c r="A30">
        <v>2017</v>
      </c>
      <c r="B30" t="s">
        <v>19</v>
      </c>
      <c r="C30">
        <v>7193</v>
      </c>
    </row>
    <row r="31" spans="1:3" x14ac:dyDescent="0.25">
      <c r="A31">
        <v>2016</v>
      </c>
      <c r="B31" t="s">
        <v>19</v>
      </c>
      <c r="C31">
        <v>7104</v>
      </c>
    </row>
    <row r="32" spans="1:3" x14ac:dyDescent="0.25">
      <c r="A32">
        <v>2015</v>
      </c>
      <c r="B32" t="s">
        <v>19</v>
      </c>
      <c r="C32">
        <v>7814</v>
      </c>
    </row>
    <row r="33" spans="1:3" x14ac:dyDescent="0.25">
      <c r="A33">
        <v>2014</v>
      </c>
      <c r="B33" t="s">
        <v>19</v>
      </c>
      <c r="C33">
        <v>8606</v>
      </c>
    </row>
    <row r="34" spans="1:3" x14ac:dyDescent="0.25">
      <c r="A34">
        <v>2013</v>
      </c>
      <c r="B34" t="s">
        <v>19</v>
      </c>
      <c r="C34">
        <v>8818</v>
      </c>
    </row>
    <row r="35" spans="1:3" x14ac:dyDescent="0.25">
      <c r="A35">
        <v>2012</v>
      </c>
      <c r="B35" t="s">
        <v>19</v>
      </c>
      <c r="C35">
        <v>9369</v>
      </c>
    </row>
    <row r="36" spans="1:3" x14ac:dyDescent="0.25">
      <c r="A36">
        <v>2011</v>
      </c>
      <c r="B36" t="s">
        <v>19</v>
      </c>
      <c r="C36">
        <v>9333</v>
      </c>
    </row>
    <row r="37" spans="1:3" x14ac:dyDescent="0.25">
      <c r="A37">
        <v>2010</v>
      </c>
      <c r="B37" t="s">
        <v>19</v>
      </c>
      <c r="C37">
        <v>9679</v>
      </c>
    </row>
    <row r="38" spans="1:3" x14ac:dyDescent="0.25">
      <c r="A38">
        <v>2021</v>
      </c>
      <c r="B38" t="s">
        <v>118</v>
      </c>
      <c r="C38">
        <v>52</v>
      </c>
    </row>
    <row r="39" spans="1:3" x14ac:dyDescent="0.25">
      <c r="A39">
        <v>2020</v>
      </c>
      <c r="B39" t="s">
        <v>118</v>
      </c>
      <c r="C39">
        <v>69</v>
      </c>
    </row>
    <row r="40" spans="1:3" x14ac:dyDescent="0.25">
      <c r="A40">
        <v>2019</v>
      </c>
      <c r="B40" t="s">
        <v>118</v>
      </c>
      <c r="C40">
        <v>105</v>
      </c>
    </row>
    <row r="41" spans="1:3" x14ac:dyDescent="0.25">
      <c r="A41">
        <v>2018</v>
      </c>
      <c r="B41" t="s">
        <v>118</v>
      </c>
      <c r="C41">
        <v>104</v>
      </c>
    </row>
    <row r="42" spans="1:3" x14ac:dyDescent="0.25">
      <c r="A42">
        <v>2017</v>
      </c>
      <c r="B42" t="s">
        <v>118</v>
      </c>
      <c r="C42">
        <v>107</v>
      </c>
    </row>
    <row r="43" spans="1:3" x14ac:dyDescent="0.25">
      <c r="A43">
        <v>2016</v>
      </c>
      <c r="B43" t="s">
        <v>118</v>
      </c>
      <c r="C43">
        <v>105</v>
      </c>
    </row>
    <row r="44" spans="1:3" x14ac:dyDescent="0.25">
      <c r="A44">
        <v>2015</v>
      </c>
      <c r="B44" t="s">
        <v>118</v>
      </c>
      <c r="C44">
        <v>122</v>
      </c>
    </row>
    <row r="45" spans="1:3" x14ac:dyDescent="0.25">
      <c r="A45">
        <v>2014</v>
      </c>
      <c r="B45" t="s">
        <v>118</v>
      </c>
      <c r="C45">
        <v>87</v>
      </c>
    </row>
    <row r="46" spans="1:3" x14ac:dyDescent="0.25">
      <c r="A46">
        <v>2013</v>
      </c>
      <c r="B46" t="s">
        <v>118</v>
      </c>
      <c r="C46">
        <v>128</v>
      </c>
    </row>
    <row r="47" spans="1:3" x14ac:dyDescent="0.25">
      <c r="A47">
        <v>2012</v>
      </c>
      <c r="B47" t="s">
        <v>118</v>
      </c>
      <c r="C47">
        <v>155</v>
      </c>
    </row>
    <row r="48" spans="1:3" x14ac:dyDescent="0.25">
      <c r="A48">
        <v>2011</v>
      </c>
      <c r="B48" t="s">
        <v>118</v>
      </c>
      <c r="C48">
        <v>166</v>
      </c>
    </row>
    <row r="49" spans="1:3" x14ac:dyDescent="0.25">
      <c r="A49">
        <v>2010</v>
      </c>
      <c r="B49" t="s">
        <v>118</v>
      </c>
      <c r="C49">
        <v>127</v>
      </c>
    </row>
    <row r="50" spans="1:3" x14ac:dyDescent="0.25">
      <c r="A50">
        <v>2016</v>
      </c>
      <c r="B50" t="s">
        <v>59</v>
      </c>
      <c r="C50">
        <v>5329</v>
      </c>
    </row>
    <row r="51" spans="1:3" x14ac:dyDescent="0.25">
      <c r="A51">
        <v>2016</v>
      </c>
      <c r="B51" t="s">
        <v>60</v>
      </c>
      <c r="C51">
        <v>1018</v>
      </c>
    </row>
    <row r="52" spans="1:3" x14ac:dyDescent="0.25">
      <c r="A52">
        <v>2017</v>
      </c>
      <c r="B52" t="s">
        <v>59</v>
      </c>
      <c r="C52">
        <v>5584</v>
      </c>
    </row>
    <row r="53" spans="1:3" x14ac:dyDescent="0.25">
      <c r="A53">
        <v>2017</v>
      </c>
      <c r="B53" t="s">
        <v>60</v>
      </c>
      <c r="C53">
        <v>884</v>
      </c>
    </row>
    <row r="54" spans="1:3" x14ac:dyDescent="0.25">
      <c r="A54">
        <v>2018</v>
      </c>
      <c r="B54" t="s">
        <v>59</v>
      </c>
      <c r="C54">
        <v>4636</v>
      </c>
    </row>
    <row r="55" spans="1:3" x14ac:dyDescent="0.25">
      <c r="A55">
        <v>2018</v>
      </c>
      <c r="B55" t="s">
        <v>60</v>
      </c>
      <c r="C55">
        <v>727</v>
      </c>
    </row>
    <row r="56" spans="1:3" x14ac:dyDescent="0.25">
      <c r="A56">
        <v>2019</v>
      </c>
      <c r="B56" t="s">
        <v>59</v>
      </c>
      <c r="C56">
        <v>4600</v>
      </c>
    </row>
    <row r="57" spans="1:3" x14ac:dyDescent="0.25">
      <c r="A57">
        <v>2019</v>
      </c>
      <c r="B57" t="s">
        <v>60</v>
      </c>
      <c r="C57">
        <v>764</v>
      </c>
    </row>
    <row r="58" spans="1:3" x14ac:dyDescent="0.25">
      <c r="A58">
        <v>2020</v>
      </c>
      <c r="B58" t="s">
        <v>59</v>
      </c>
      <c r="C58">
        <v>4000</v>
      </c>
    </row>
    <row r="59" spans="1:3" x14ac:dyDescent="0.25">
      <c r="A59">
        <v>2020</v>
      </c>
      <c r="B59" t="s">
        <v>60</v>
      </c>
      <c r="C59">
        <v>523</v>
      </c>
    </row>
    <row r="60" spans="1:3" x14ac:dyDescent="0.25">
      <c r="A60">
        <v>2021</v>
      </c>
      <c r="B60" t="s">
        <v>59</v>
      </c>
      <c r="C60">
        <v>4343</v>
      </c>
    </row>
    <row r="61" spans="1:3" x14ac:dyDescent="0.25">
      <c r="A61">
        <v>2021</v>
      </c>
      <c r="B61" t="s">
        <v>60</v>
      </c>
      <c r="C61">
        <v>503</v>
      </c>
    </row>
    <row r="62" spans="1:3" x14ac:dyDescent="0.25">
      <c r="A62">
        <v>2010</v>
      </c>
      <c r="B62" t="s">
        <v>123</v>
      </c>
      <c r="C62">
        <v>8424</v>
      </c>
    </row>
    <row r="63" spans="1:3" x14ac:dyDescent="0.25">
      <c r="A63">
        <v>2011</v>
      </c>
      <c r="B63" t="s">
        <v>123</v>
      </c>
      <c r="C63">
        <v>8076</v>
      </c>
    </row>
    <row r="64" spans="1:3" x14ac:dyDescent="0.25">
      <c r="A64">
        <v>2012</v>
      </c>
      <c r="B64" t="s">
        <v>123</v>
      </c>
      <c r="C64">
        <v>8287</v>
      </c>
    </row>
    <row r="65" spans="1:3" x14ac:dyDescent="0.25">
      <c r="A65">
        <v>2013</v>
      </c>
      <c r="B65" t="s">
        <v>123</v>
      </c>
      <c r="C65">
        <v>7856</v>
      </c>
    </row>
    <row r="66" spans="1:3" x14ac:dyDescent="0.25">
      <c r="A66">
        <v>2014</v>
      </c>
      <c r="B66" t="s">
        <v>123</v>
      </c>
      <c r="C66">
        <v>7746</v>
      </c>
    </row>
    <row r="67" spans="1:3" x14ac:dyDescent="0.25">
      <c r="A67">
        <v>2015</v>
      </c>
      <c r="B67" t="s">
        <v>123</v>
      </c>
      <c r="C67">
        <v>6968</v>
      </c>
    </row>
    <row r="68" spans="1:3" x14ac:dyDescent="0.25">
      <c r="A68">
        <v>2016</v>
      </c>
      <c r="B68" t="s">
        <v>123</v>
      </c>
      <c r="C68">
        <v>6347</v>
      </c>
    </row>
    <row r="69" spans="1:3" x14ac:dyDescent="0.25">
      <c r="A69">
        <v>2017</v>
      </c>
      <c r="B69" t="s">
        <v>123</v>
      </c>
      <c r="C69">
        <v>6468</v>
      </c>
    </row>
    <row r="70" spans="1:3" x14ac:dyDescent="0.25">
      <c r="A70">
        <v>2018</v>
      </c>
      <c r="B70" t="s">
        <v>123</v>
      </c>
      <c r="C70">
        <v>5363</v>
      </c>
    </row>
    <row r="71" spans="1:3" x14ac:dyDescent="0.25">
      <c r="A71">
        <v>2019</v>
      </c>
      <c r="B71" t="s">
        <v>123</v>
      </c>
      <c r="C71">
        <v>5364</v>
      </c>
    </row>
    <row r="72" spans="1:3" x14ac:dyDescent="0.25">
      <c r="A72">
        <v>2020</v>
      </c>
      <c r="B72" t="s">
        <v>123</v>
      </c>
      <c r="C72">
        <v>4523</v>
      </c>
    </row>
    <row r="73" spans="1:3" x14ac:dyDescent="0.25">
      <c r="A73">
        <v>2021</v>
      </c>
      <c r="B73" t="s">
        <v>123</v>
      </c>
      <c r="C73">
        <v>4846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AF60C-45A9-4F0B-9940-BFDA12E0BC18}">
  <dimension ref="A1:B13"/>
  <sheetViews>
    <sheetView workbookViewId="0">
      <selection activeCell="I11" sqref="I11"/>
    </sheetView>
  </sheetViews>
  <sheetFormatPr defaultRowHeight="15" x14ac:dyDescent="0.25"/>
  <sheetData>
    <row r="1" spans="1:2" x14ac:dyDescent="0.25">
      <c r="A1" t="s">
        <v>1</v>
      </c>
      <c r="B1" t="s">
        <v>20</v>
      </c>
    </row>
    <row r="2" spans="1:2" x14ac:dyDescent="0.25">
      <c r="A2">
        <v>2021</v>
      </c>
      <c r="B2">
        <v>5354</v>
      </c>
    </row>
    <row r="3" spans="1:2" x14ac:dyDescent="0.25">
      <c r="A3">
        <v>2020</v>
      </c>
      <c r="B3">
        <v>5085</v>
      </c>
    </row>
    <row r="4" spans="1:2" x14ac:dyDescent="0.25">
      <c r="A4">
        <v>2019</v>
      </c>
      <c r="B4">
        <v>6102</v>
      </c>
    </row>
    <row r="5" spans="1:2" x14ac:dyDescent="0.25">
      <c r="A5">
        <v>2018</v>
      </c>
      <c r="B5">
        <v>6092</v>
      </c>
    </row>
    <row r="6" spans="1:2" x14ac:dyDescent="0.25">
      <c r="A6">
        <v>2017</v>
      </c>
      <c r="B6">
        <v>7193</v>
      </c>
    </row>
    <row r="7" spans="1:2" x14ac:dyDescent="0.25">
      <c r="A7">
        <v>2016</v>
      </c>
      <c r="B7">
        <v>7104</v>
      </c>
    </row>
    <row r="8" spans="1:2" x14ac:dyDescent="0.25">
      <c r="A8">
        <v>2015</v>
      </c>
      <c r="B8">
        <v>7814</v>
      </c>
    </row>
    <row r="9" spans="1:2" x14ac:dyDescent="0.25">
      <c r="A9">
        <v>2014</v>
      </c>
      <c r="B9">
        <v>8606</v>
      </c>
    </row>
    <row r="10" spans="1:2" x14ac:dyDescent="0.25">
      <c r="A10">
        <v>2013</v>
      </c>
      <c r="B10">
        <v>8818</v>
      </c>
    </row>
    <row r="11" spans="1:2" x14ac:dyDescent="0.25">
      <c r="A11">
        <v>2012</v>
      </c>
      <c r="B11">
        <v>9369</v>
      </c>
    </row>
    <row r="12" spans="1:2" x14ac:dyDescent="0.25">
      <c r="A12">
        <v>2011</v>
      </c>
      <c r="B12">
        <v>9333</v>
      </c>
    </row>
    <row r="13" spans="1:2" x14ac:dyDescent="0.25">
      <c r="A13">
        <v>2010</v>
      </c>
      <c r="B13">
        <v>9679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6F9B3-E6DB-4471-B512-961476AB8606}">
  <sheetPr filterMode="1"/>
  <dimension ref="A1:D212"/>
  <sheetViews>
    <sheetView topLeftCell="A55" workbookViewId="0">
      <selection activeCell="B14" sqref="B14:B176"/>
    </sheetView>
  </sheetViews>
  <sheetFormatPr defaultRowHeight="15" x14ac:dyDescent="0.25"/>
  <cols>
    <col min="1" max="1" width="5" bestFit="1" customWidth="1"/>
    <col min="2" max="2" width="51.42578125" bestFit="1" customWidth="1"/>
  </cols>
  <sheetData>
    <row r="1" spans="1:4" x14ac:dyDescent="0.25">
      <c r="A1" t="s">
        <v>1</v>
      </c>
      <c r="B1" t="s">
        <v>18</v>
      </c>
      <c r="C1" t="s">
        <v>20</v>
      </c>
      <c r="D1" t="s">
        <v>78</v>
      </c>
    </row>
    <row r="2" spans="1:4" hidden="1" x14ac:dyDescent="0.25">
      <c r="A2">
        <v>2021</v>
      </c>
      <c r="B2" t="s">
        <v>19</v>
      </c>
      <c r="C2">
        <v>2273</v>
      </c>
      <c r="D2">
        <v>-0.48161120840630472</v>
      </c>
    </row>
    <row r="3" spans="1:4" hidden="1" x14ac:dyDescent="0.25">
      <c r="A3">
        <v>2020</v>
      </c>
      <c r="B3" t="s">
        <v>19</v>
      </c>
      <c r="C3">
        <v>2284</v>
      </c>
      <c r="D3">
        <v>1.6918967052537845</v>
      </c>
    </row>
    <row r="4" spans="1:4" hidden="1" x14ac:dyDescent="0.25">
      <c r="A4">
        <v>2019</v>
      </c>
      <c r="B4" t="s">
        <v>19</v>
      </c>
      <c r="C4">
        <v>2246</v>
      </c>
      <c r="D4">
        <v>5.396527451900516</v>
      </c>
    </row>
    <row r="5" spans="1:4" hidden="1" x14ac:dyDescent="0.25">
      <c r="A5">
        <v>2018</v>
      </c>
      <c r="B5" t="s">
        <v>19</v>
      </c>
      <c r="C5">
        <v>2131</v>
      </c>
      <c r="D5">
        <v>-0.18735362997658078</v>
      </c>
    </row>
    <row r="6" spans="1:4" hidden="1" x14ac:dyDescent="0.25">
      <c r="A6">
        <v>2017</v>
      </c>
      <c r="B6" t="s">
        <v>19</v>
      </c>
      <c r="C6">
        <v>2135</v>
      </c>
      <c r="D6">
        <v>2.5456292026897214</v>
      </c>
    </row>
    <row r="7" spans="1:4" hidden="1" x14ac:dyDescent="0.25">
      <c r="A7">
        <v>2016</v>
      </c>
      <c r="B7" t="s">
        <v>19</v>
      </c>
      <c r="C7">
        <v>2082</v>
      </c>
      <c r="D7">
        <v>-0.14388489208633093</v>
      </c>
    </row>
    <row r="8" spans="1:4" hidden="1" x14ac:dyDescent="0.25">
      <c r="A8">
        <v>2015</v>
      </c>
      <c r="B8" t="s">
        <v>19</v>
      </c>
      <c r="C8">
        <v>2085</v>
      </c>
      <c r="D8">
        <v>0.19221528111484865</v>
      </c>
    </row>
    <row r="9" spans="1:4" hidden="1" x14ac:dyDescent="0.25">
      <c r="A9">
        <v>2014</v>
      </c>
      <c r="B9" t="s">
        <v>19</v>
      </c>
      <c r="C9">
        <v>2081</v>
      </c>
      <c r="D9">
        <v>-2.5749063670411987</v>
      </c>
    </row>
    <row r="10" spans="1:4" hidden="1" x14ac:dyDescent="0.25">
      <c r="A10">
        <v>2013</v>
      </c>
      <c r="B10" t="s">
        <v>19</v>
      </c>
      <c r="C10">
        <v>2136</v>
      </c>
      <c r="D10">
        <v>-0.83565459610027859</v>
      </c>
    </row>
    <row r="11" spans="1:4" hidden="1" x14ac:dyDescent="0.25">
      <c r="A11">
        <v>2012</v>
      </c>
      <c r="B11" t="s">
        <v>19</v>
      </c>
      <c r="C11">
        <v>2154</v>
      </c>
      <c r="D11">
        <v>0.88992974238875888</v>
      </c>
    </row>
    <row r="12" spans="1:4" hidden="1" x14ac:dyDescent="0.25">
      <c r="A12">
        <v>2011</v>
      </c>
      <c r="B12" t="s">
        <v>19</v>
      </c>
      <c r="C12">
        <v>2135</v>
      </c>
      <c r="D12">
        <v>0.61262959472196044</v>
      </c>
    </row>
    <row r="13" spans="1:4" hidden="1" x14ac:dyDescent="0.25">
      <c r="A13">
        <v>2010</v>
      </c>
      <c r="B13" t="s">
        <v>19</v>
      </c>
      <c r="C13">
        <v>2122</v>
      </c>
    </row>
    <row r="14" spans="1:4" x14ac:dyDescent="0.25">
      <c r="A14">
        <v>2011</v>
      </c>
      <c r="B14" t="s">
        <v>107</v>
      </c>
      <c r="C14">
        <v>178</v>
      </c>
      <c r="D14">
        <v>-1.6574585635359116</v>
      </c>
    </row>
    <row r="15" spans="1:4" x14ac:dyDescent="0.25">
      <c r="A15">
        <v>2010</v>
      </c>
      <c r="B15" t="s">
        <v>107</v>
      </c>
      <c r="C15">
        <v>181</v>
      </c>
    </row>
    <row r="16" spans="1:4" x14ac:dyDescent="0.25">
      <c r="A16">
        <v>2018</v>
      </c>
      <c r="B16" t="s">
        <v>108</v>
      </c>
      <c r="C16">
        <v>100</v>
      </c>
      <c r="D16">
        <v>-4.7619047619047619</v>
      </c>
    </row>
    <row r="17" spans="1:4" x14ac:dyDescent="0.25">
      <c r="A17">
        <v>2017</v>
      </c>
      <c r="B17" t="s">
        <v>108</v>
      </c>
      <c r="C17">
        <v>105</v>
      </c>
      <c r="D17">
        <v>0</v>
      </c>
    </row>
    <row r="18" spans="1:4" x14ac:dyDescent="0.25">
      <c r="A18">
        <v>2016</v>
      </c>
      <c r="B18" t="s">
        <v>108</v>
      </c>
      <c r="C18">
        <v>105</v>
      </c>
      <c r="D18">
        <v>0.96153846153846156</v>
      </c>
    </row>
    <row r="19" spans="1:4" x14ac:dyDescent="0.25">
      <c r="A19">
        <v>2015</v>
      </c>
      <c r="B19" t="s">
        <v>108</v>
      </c>
      <c r="C19">
        <v>104</v>
      </c>
      <c r="D19">
        <v>-5.4545454545454541</v>
      </c>
    </row>
    <row r="20" spans="1:4" x14ac:dyDescent="0.25">
      <c r="A20">
        <v>2014</v>
      </c>
      <c r="B20" t="s">
        <v>108</v>
      </c>
      <c r="C20">
        <v>110</v>
      </c>
      <c r="D20">
        <v>0</v>
      </c>
    </row>
    <row r="21" spans="1:4" x14ac:dyDescent="0.25">
      <c r="A21">
        <v>2013</v>
      </c>
      <c r="B21" t="s">
        <v>108</v>
      </c>
      <c r="C21">
        <v>110</v>
      </c>
      <c r="D21">
        <v>-5.982905982905983</v>
      </c>
    </row>
    <row r="22" spans="1:4" x14ac:dyDescent="0.25">
      <c r="A22">
        <v>2012</v>
      </c>
      <c r="B22" t="s">
        <v>108</v>
      </c>
      <c r="C22">
        <v>117</v>
      </c>
    </row>
    <row r="23" spans="1:4" hidden="1" x14ac:dyDescent="0.25">
      <c r="A23">
        <v>2021</v>
      </c>
      <c r="B23" t="s">
        <v>3</v>
      </c>
      <c r="C23">
        <v>93</v>
      </c>
      <c r="D23">
        <v>-1.0638297872340425</v>
      </c>
    </row>
    <row r="24" spans="1:4" hidden="1" x14ac:dyDescent="0.25">
      <c r="A24">
        <v>2020</v>
      </c>
      <c r="B24" t="s">
        <v>3</v>
      </c>
      <c r="C24">
        <v>94</v>
      </c>
      <c r="D24">
        <v>3.296703296703297</v>
      </c>
    </row>
    <row r="25" spans="1:4" hidden="1" x14ac:dyDescent="0.25">
      <c r="A25">
        <v>2019</v>
      </c>
      <c r="B25" t="s">
        <v>3</v>
      </c>
      <c r="C25">
        <v>91</v>
      </c>
      <c r="D25">
        <v>2.2471910112359552</v>
      </c>
    </row>
    <row r="26" spans="1:4" hidden="1" x14ac:dyDescent="0.25">
      <c r="A26">
        <v>2018</v>
      </c>
      <c r="B26" t="s">
        <v>3</v>
      </c>
      <c r="C26">
        <v>89</v>
      </c>
      <c r="D26">
        <v>-4.3010752688172049</v>
      </c>
    </row>
    <row r="27" spans="1:4" hidden="1" x14ac:dyDescent="0.25">
      <c r="A27">
        <v>2017</v>
      </c>
      <c r="B27" t="s">
        <v>3</v>
      </c>
      <c r="C27">
        <v>93</v>
      </c>
      <c r="D27">
        <v>0</v>
      </c>
    </row>
    <row r="28" spans="1:4" hidden="1" x14ac:dyDescent="0.25">
      <c r="A28">
        <v>2016</v>
      </c>
      <c r="B28" t="s">
        <v>3</v>
      </c>
      <c r="C28">
        <v>93</v>
      </c>
      <c r="D28">
        <v>0</v>
      </c>
    </row>
    <row r="29" spans="1:4" hidden="1" x14ac:dyDescent="0.25">
      <c r="A29">
        <v>2015</v>
      </c>
      <c r="B29" t="s">
        <v>3</v>
      </c>
      <c r="C29">
        <v>93</v>
      </c>
      <c r="D29">
        <v>3.3333333333333335</v>
      </c>
    </row>
    <row r="30" spans="1:4" hidden="1" x14ac:dyDescent="0.25">
      <c r="A30">
        <v>2014</v>
      </c>
      <c r="B30" t="s">
        <v>3</v>
      </c>
      <c r="C30">
        <v>90</v>
      </c>
      <c r="D30">
        <v>-7.216494845360824</v>
      </c>
    </row>
    <row r="31" spans="1:4" hidden="1" x14ac:dyDescent="0.25">
      <c r="A31">
        <v>2013</v>
      </c>
      <c r="B31" t="s">
        <v>3</v>
      </c>
      <c r="C31">
        <v>97</v>
      </c>
      <c r="D31">
        <v>2.1052631578947367</v>
      </c>
    </row>
    <row r="32" spans="1:4" hidden="1" x14ac:dyDescent="0.25">
      <c r="A32">
        <v>2012</v>
      </c>
      <c r="B32" t="s">
        <v>3</v>
      </c>
      <c r="C32">
        <v>95</v>
      </c>
      <c r="D32">
        <v>1.0638297872340425</v>
      </c>
    </row>
    <row r="33" spans="1:4" hidden="1" x14ac:dyDescent="0.25">
      <c r="A33">
        <v>2011</v>
      </c>
      <c r="B33" t="s">
        <v>3</v>
      </c>
      <c r="C33">
        <v>94</v>
      </c>
      <c r="D33">
        <v>-1.0526315789473684</v>
      </c>
    </row>
    <row r="34" spans="1:4" hidden="1" x14ac:dyDescent="0.25">
      <c r="A34">
        <v>2010</v>
      </c>
      <c r="B34" t="s">
        <v>3</v>
      </c>
      <c r="C34">
        <v>95</v>
      </c>
    </row>
    <row r="35" spans="1:4" hidden="1" x14ac:dyDescent="0.25">
      <c r="A35">
        <v>2021</v>
      </c>
      <c r="B35" t="s">
        <v>16</v>
      </c>
      <c r="C35">
        <v>159</v>
      </c>
      <c r="D35">
        <v>-1.2422360248447204</v>
      </c>
    </row>
    <row r="36" spans="1:4" hidden="1" x14ac:dyDescent="0.25">
      <c r="A36">
        <v>2020</v>
      </c>
      <c r="B36" t="s">
        <v>16</v>
      </c>
      <c r="C36">
        <v>161</v>
      </c>
      <c r="D36">
        <v>6.6225165562913908</v>
      </c>
    </row>
    <row r="37" spans="1:4" hidden="1" x14ac:dyDescent="0.25">
      <c r="A37">
        <v>2019</v>
      </c>
      <c r="B37" t="s">
        <v>16</v>
      </c>
      <c r="C37">
        <v>151</v>
      </c>
      <c r="D37">
        <v>0.66666666666666674</v>
      </c>
    </row>
    <row r="38" spans="1:4" hidden="1" x14ac:dyDescent="0.25">
      <c r="A38">
        <v>2018</v>
      </c>
      <c r="B38" t="s">
        <v>16</v>
      </c>
      <c r="C38">
        <v>150</v>
      </c>
      <c r="D38">
        <v>-1.9607843137254901</v>
      </c>
    </row>
    <row r="39" spans="1:4" hidden="1" x14ac:dyDescent="0.25">
      <c r="A39">
        <v>2017</v>
      </c>
      <c r="B39" t="s">
        <v>16</v>
      </c>
      <c r="C39">
        <v>153</v>
      </c>
      <c r="D39">
        <v>0</v>
      </c>
    </row>
    <row r="40" spans="1:4" hidden="1" x14ac:dyDescent="0.25">
      <c r="A40">
        <v>2016</v>
      </c>
      <c r="B40" t="s">
        <v>16</v>
      </c>
      <c r="C40">
        <v>153</v>
      </c>
      <c r="D40">
        <v>0.6578947368421052</v>
      </c>
    </row>
    <row r="41" spans="1:4" hidden="1" x14ac:dyDescent="0.25">
      <c r="A41">
        <v>2015</v>
      </c>
      <c r="B41" t="s">
        <v>16</v>
      </c>
      <c r="C41">
        <v>152</v>
      </c>
      <c r="D41">
        <v>1.3333333333333335</v>
      </c>
    </row>
    <row r="42" spans="1:4" hidden="1" x14ac:dyDescent="0.25">
      <c r="A42">
        <v>2014</v>
      </c>
      <c r="B42" t="s">
        <v>16</v>
      </c>
      <c r="C42">
        <v>150</v>
      </c>
      <c r="D42">
        <v>-2.5974025974025974</v>
      </c>
    </row>
    <row r="43" spans="1:4" hidden="1" x14ac:dyDescent="0.25">
      <c r="A43">
        <v>2013</v>
      </c>
      <c r="B43" t="s">
        <v>16</v>
      </c>
      <c r="C43">
        <v>154</v>
      </c>
      <c r="D43">
        <v>-1.910828025477707</v>
      </c>
    </row>
    <row r="44" spans="1:4" hidden="1" x14ac:dyDescent="0.25">
      <c r="A44">
        <v>2012</v>
      </c>
      <c r="B44" t="s">
        <v>16</v>
      </c>
      <c r="C44">
        <v>157</v>
      </c>
      <c r="D44">
        <v>-1.257861635220126</v>
      </c>
    </row>
    <row r="45" spans="1:4" hidden="1" x14ac:dyDescent="0.25">
      <c r="A45">
        <v>2011</v>
      </c>
      <c r="B45" t="s">
        <v>16</v>
      </c>
      <c r="C45">
        <v>159</v>
      </c>
      <c r="D45">
        <v>0.63291139240506333</v>
      </c>
    </row>
    <row r="46" spans="1:4" hidden="1" x14ac:dyDescent="0.25">
      <c r="A46">
        <v>2010</v>
      </c>
      <c r="B46" t="s">
        <v>16</v>
      </c>
      <c r="C46">
        <v>158</v>
      </c>
    </row>
    <row r="47" spans="1:4" x14ac:dyDescent="0.25">
      <c r="A47">
        <v>2018</v>
      </c>
      <c r="B47" t="s">
        <v>109</v>
      </c>
      <c r="C47">
        <v>181</v>
      </c>
      <c r="D47">
        <v>2.8409090909090908</v>
      </c>
    </row>
    <row r="48" spans="1:4" x14ac:dyDescent="0.25">
      <c r="A48">
        <v>2017</v>
      </c>
      <c r="B48" t="s">
        <v>109</v>
      </c>
      <c r="C48">
        <v>176</v>
      </c>
      <c r="D48">
        <v>1.7341040462427744</v>
      </c>
    </row>
    <row r="49" spans="1:4" x14ac:dyDescent="0.25">
      <c r="A49">
        <v>2016</v>
      </c>
      <c r="B49" t="s">
        <v>109</v>
      </c>
      <c r="C49">
        <v>173</v>
      </c>
      <c r="D49">
        <v>2.3668639053254439</v>
      </c>
    </row>
    <row r="50" spans="1:4" x14ac:dyDescent="0.25">
      <c r="A50">
        <v>2015</v>
      </c>
      <c r="B50" t="s">
        <v>109</v>
      </c>
      <c r="C50">
        <v>169</v>
      </c>
      <c r="D50">
        <v>0.59523809523809523</v>
      </c>
    </row>
    <row r="51" spans="1:4" x14ac:dyDescent="0.25">
      <c r="A51">
        <v>2014</v>
      </c>
      <c r="B51" t="s">
        <v>109</v>
      </c>
      <c r="C51">
        <v>168</v>
      </c>
      <c r="D51">
        <v>-6.666666666666667</v>
      </c>
    </row>
    <row r="52" spans="1:4" x14ac:dyDescent="0.25">
      <c r="A52">
        <v>2013</v>
      </c>
      <c r="B52" t="s">
        <v>109</v>
      </c>
      <c r="C52">
        <v>180</v>
      </c>
      <c r="D52">
        <v>0</v>
      </c>
    </row>
    <row r="53" spans="1:4" x14ac:dyDescent="0.25">
      <c r="A53">
        <v>2012</v>
      </c>
      <c r="B53" t="s">
        <v>109</v>
      </c>
      <c r="C53">
        <v>180</v>
      </c>
      <c r="D53">
        <v>6.5088757396449708</v>
      </c>
    </row>
    <row r="54" spans="1:4" x14ac:dyDescent="0.25">
      <c r="A54">
        <v>2011</v>
      </c>
      <c r="B54" t="s">
        <v>109</v>
      </c>
      <c r="C54">
        <v>169</v>
      </c>
      <c r="D54">
        <v>1.1976047904191618</v>
      </c>
    </row>
    <row r="55" spans="1:4" x14ac:dyDescent="0.25">
      <c r="A55">
        <v>2010</v>
      </c>
      <c r="B55" t="s">
        <v>109</v>
      </c>
      <c r="C55">
        <v>167</v>
      </c>
    </row>
    <row r="56" spans="1:4" x14ac:dyDescent="0.25">
      <c r="A56">
        <v>2021</v>
      </c>
      <c r="B56" t="s">
        <v>110</v>
      </c>
      <c r="C56">
        <v>161</v>
      </c>
      <c r="D56">
        <v>-5.8479532163742682</v>
      </c>
    </row>
    <row r="57" spans="1:4" x14ac:dyDescent="0.25">
      <c r="A57">
        <v>2020</v>
      </c>
      <c r="B57" t="s">
        <v>110</v>
      </c>
      <c r="C57">
        <v>171</v>
      </c>
      <c r="D57">
        <v>3.6363636363636362</v>
      </c>
    </row>
    <row r="58" spans="1:4" x14ac:dyDescent="0.25">
      <c r="A58">
        <v>2019</v>
      </c>
      <c r="B58" t="s">
        <v>110</v>
      </c>
      <c r="C58">
        <v>165</v>
      </c>
      <c r="D58">
        <v>3.7735849056603774</v>
      </c>
    </row>
    <row r="59" spans="1:4" hidden="1" x14ac:dyDescent="0.25">
      <c r="A59">
        <v>2021</v>
      </c>
      <c r="B59" t="s">
        <v>5</v>
      </c>
      <c r="C59">
        <v>159</v>
      </c>
      <c r="D59">
        <v>-2.4539877300613497</v>
      </c>
    </row>
    <row r="60" spans="1:4" hidden="1" x14ac:dyDescent="0.25">
      <c r="A60">
        <v>2020</v>
      </c>
      <c r="B60" t="s">
        <v>5</v>
      </c>
      <c r="C60">
        <v>163</v>
      </c>
      <c r="D60">
        <v>7.9470198675496695</v>
      </c>
    </row>
    <row r="61" spans="1:4" hidden="1" x14ac:dyDescent="0.25">
      <c r="A61">
        <v>2019</v>
      </c>
      <c r="B61" t="s">
        <v>5</v>
      </c>
      <c r="C61">
        <v>151</v>
      </c>
      <c r="D61">
        <v>10.218978102189782</v>
      </c>
    </row>
    <row r="62" spans="1:4" hidden="1" x14ac:dyDescent="0.25">
      <c r="A62">
        <v>2018</v>
      </c>
      <c r="B62" t="s">
        <v>5</v>
      </c>
      <c r="C62">
        <v>137</v>
      </c>
      <c r="D62">
        <v>0.73529411764705876</v>
      </c>
    </row>
    <row r="63" spans="1:4" hidden="1" x14ac:dyDescent="0.25">
      <c r="A63">
        <v>2017</v>
      </c>
      <c r="B63" t="s">
        <v>5</v>
      </c>
      <c r="C63">
        <v>136</v>
      </c>
      <c r="D63">
        <v>4.6153846153846159</v>
      </c>
    </row>
    <row r="64" spans="1:4" hidden="1" x14ac:dyDescent="0.25">
      <c r="A64">
        <v>2016</v>
      </c>
      <c r="B64" t="s">
        <v>5</v>
      </c>
      <c r="C64">
        <v>130</v>
      </c>
      <c r="D64">
        <v>-5.7971014492753623</v>
      </c>
    </row>
    <row r="65" spans="1:4" hidden="1" x14ac:dyDescent="0.25">
      <c r="A65">
        <v>2015</v>
      </c>
      <c r="B65" t="s">
        <v>5</v>
      </c>
      <c r="C65">
        <v>138</v>
      </c>
      <c r="D65">
        <v>1.4705882352941175</v>
      </c>
    </row>
    <row r="66" spans="1:4" hidden="1" x14ac:dyDescent="0.25">
      <c r="A66">
        <v>2014</v>
      </c>
      <c r="B66" t="s">
        <v>5</v>
      </c>
      <c r="C66">
        <v>136</v>
      </c>
      <c r="D66">
        <v>0</v>
      </c>
    </row>
    <row r="67" spans="1:4" hidden="1" x14ac:dyDescent="0.25">
      <c r="A67">
        <v>2013</v>
      </c>
      <c r="B67" t="s">
        <v>5</v>
      </c>
      <c r="C67">
        <v>136</v>
      </c>
      <c r="D67">
        <v>5.4263565891472867</v>
      </c>
    </row>
    <row r="68" spans="1:4" hidden="1" x14ac:dyDescent="0.25">
      <c r="A68">
        <v>2012</v>
      </c>
      <c r="B68" t="s">
        <v>5</v>
      </c>
      <c r="C68">
        <v>129</v>
      </c>
      <c r="D68">
        <v>-1.5267175572519083</v>
      </c>
    </row>
    <row r="69" spans="1:4" hidden="1" x14ac:dyDescent="0.25">
      <c r="A69">
        <v>2011</v>
      </c>
      <c r="B69" t="s">
        <v>5</v>
      </c>
      <c r="C69">
        <v>131</v>
      </c>
      <c r="D69">
        <v>3.9682539682539679</v>
      </c>
    </row>
    <row r="70" spans="1:4" hidden="1" x14ac:dyDescent="0.25">
      <c r="A70">
        <v>2010</v>
      </c>
      <c r="B70" t="s">
        <v>5</v>
      </c>
      <c r="C70">
        <v>126</v>
      </c>
    </row>
    <row r="71" spans="1:4" hidden="1" x14ac:dyDescent="0.25">
      <c r="A71">
        <v>2021</v>
      </c>
      <c r="B71" t="s">
        <v>4</v>
      </c>
      <c r="C71">
        <v>187</v>
      </c>
      <c r="D71">
        <v>-1.0582010582010581</v>
      </c>
    </row>
    <row r="72" spans="1:4" hidden="1" x14ac:dyDescent="0.25">
      <c r="A72">
        <v>2020</v>
      </c>
      <c r="B72" t="s">
        <v>4</v>
      </c>
      <c r="C72">
        <v>189</v>
      </c>
      <c r="D72">
        <v>0.53191489361702127</v>
      </c>
    </row>
    <row r="73" spans="1:4" hidden="1" x14ac:dyDescent="0.25">
      <c r="A73">
        <v>2019</v>
      </c>
      <c r="B73" t="s">
        <v>4</v>
      </c>
      <c r="C73">
        <v>188</v>
      </c>
      <c r="D73">
        <v>121.17647058823529</v>
      </c>
    </row>
    <row r="74" spans="1:4" hidden="1" x14ac:dyDescent="0.25">
      <c r="A74">
        <v>2018</v>
      </c>
      <c r="B74" t="s">
        <v>4</v>
      </c>
      <c r="C74">
        <v>85</v>
      </c>
      <c r="D74">
        <v>1.1904761904761905</v>
      </c>
    </row>
    <row r="75" spans="1:4" hidden="1" x14ac:dyDescent="0.25">
      <c r="A75">
        <v>2017</v>
      </c>
      <c r="B75" t="s">
        <v>4</v>
      </c>
      <c r="C75">
        <v>84</v>
      </c>
      <c r="D75">
        <v>10.526315789473683</v>
      </c>
    </row>
    <row r="76" spans="1:4" hidden="1" x14ac:dyDescent="0.25">
      <c r="A76">
        <v>2016</v>
      </c>
      <c r="B76" t="s">
        <v>4</v>
      </c>
      <c r="C76">
        <v>76</v>
      </c>
      <c r="D76">
        <v>16.923076923076923</v>
      </c>
    </row>
    <row r="77" spans="1:4" hidden="1" x14ac:dyDescent="0.25">
      <c r="A77">
        <v>2015</v>
      </c>
      <c r="B77" t="s">
        <v>4</v>
      </c>
      <c r="C77">
        <v>65</v>
      </c>
      <c r="D77">
        <v>4.838709677419355</v>
      </c>
    </row>
    <row r="78" spans="1:4" hidden="1" x14ac:dyDescent="0.25">
      <c r="A78">
        <v>2014</v>
      </c>
      <c r="B78" t="s">
        <v>4</v>
      </c>
      <c r="C78">
        <v>62</v>
      </c>
      <c r="D78">
        <v>-7.4626865671641784</v>
      </c>
    </row>
    <row r="79" spans="1:4" hidden="1" x14ac:dyDescent="0.25">
      <c r="A79">
        <v>2013</v>
      </c>
      <c r="B79" t="s">
        <v>4</v>
      </c>
      <c r="C79">
        <v>67</v>
      </c>
      <c r="D79">
        <v>3.0769230769230771</v>
      </c>
    </row>
    <row r="80" spans="1:4" hidden="1" x14ac:dyDescent="0.25">
      <c r="A80">
        <v>2012</v>
      </c>
      <c r="B80" t="s">
        <v>4</v>
      </c>
      <c r="C80">
        <v>65</v>
      </c>
      <c r="D80">
        <v>3.1746031746031744</v>
      </c>
    </row>
    <row r="81" spans="1:4" hidden="1" x14ac:dyDescent="0.25">
      <c r="A81">
        <v>2011</v>
      </c>
      <c r="B81" t="s">
        <v>4</v>
      </c>
      <c r="C81">
        <v>63</v>
      </c>
      <c r="D81">
        <v>-4.5454545454545459</v>
      </c>
    </row>
    <row r="82" spans="1:4" hidden="1" x14ac:dyDescent="0.25">
      <c r="A82">
        <v>2010</v>
      </c>
      <c r="B82" t="s">
        <v>4</v>
      </c>
      <c r="C82">
        <v>66</v>
      </c>
    </row>
    <row r="83" spans="1:4" hidden="1" x14ac:dyDescent="0.25">
      <c r="A83">
        <v>2021</v>
      </c>
      <c r="B83" t="s">
        <v>15</v>
      </c>
      <c r="C83">
        <v>380</v>
      </c>
      <c r="D83">
        <v>-0.52356020942408377</v>
      </c>
    </row>
    <row r="84" spans="1:4" hidden="1" x14ac:dyDescent="0.25">
      <c r="A84">
        <v>2020</v>
      </c>
      <c r="B84" t="s">
        <v>15</v>
      </c>
      <c r="C84">
        <v>382</v>
      </c>
      <c r="D84">
        <v>-2.0512820512820511</v>
      </c>
    </row>
    <row r="85" spans="1:4" hidden="1" x14ac:dyDescent="0.25">
      <c r="A85">
        <v>2019</v>
      </c>
      <c r="B85" t="s">
        <v>15</v>
      </c>
      <c r="C85">
        <v>390</v>
      </c>
      <c r="D85">
        <v>8.3333333333333321</v>
      </c>
    </row>
    <row r="86" spans="1:4" hidden="1" x14ac:dyDescent="0.25">
      <c r="A86">
        <v>2018</v>
      </c>
      <c r="B86" t="s">
        <v>15</v>
      </c>
      <c r="C86">
        <v>360</v>
      </c>
      <c r="D86">
        <v>1.4084507042253522</v>
      </c>
    </row>
    <row r="87" spans="1:4" hidden="1" x14ac:dyDescent="0.25">
      <c r="A87">
        <v>2017</v>
      </c>
      <c r="B87" t="s">
        <v>15</v>
      </c>
      <c r="C87">
        <v>355</v>
      </c>
      <c r="D87">
        <v>13.418530351437699</v>
      </c>
    </row>
    <row r="88" spans="1:4" hidden="1" x14ac:dyDescent="0.25">
      <c r="A88">
        <v>2016</v>
      </c>
      <c r="B88" t="s">
        <v>15</v>
      </c>
      <c r="C88">
        <v>313</v>
      </c>
      <c r="D88">
        <v>-2.7950310559006213</v>
      </c>
    </row>
    <row r="89" spans="1:4" hidden="1" x14ac:dyDescent="0.25">
      <c r="A89">
        <v>2015</v>
      </c>
      <c r="B89" t="s">
        <v>15</v>
      </c>
      <c r="C89">
        <v>322</v>
      </c>
      <c r="D89">
        <v>2.2222222222222223</v>
      </c>
    </row>
    <row r="90" spans="1:4" hidden="1" x14ac:dyDescent="0.25">
      <c r="A90">
        <v>2014</v>
      </c>
      <c r="B90" t="s">
        <v>15</v>
      </c>
      <c r="C90">
        <v>315</v>
      </c>
      <c r="D90">
        <v>-1.2539184952978055</v>
      </c>
    </row>
    <row r="91" spans="1:4" hidden="1" x14ac:dyDescent="0.25">
      <c r="A91">
        <v>2013</v>
      </c>
      <c r="B91" t="s">
        <v>15</v>
      </c>
      <c r="C91">
        <v>319</v>
      </c>
      <c r="D91">
        <v>-3.9156626506024099</v>
      </c>
    </row>
    <row r="92" spans="1:4" hidden="1" x14ac:dyDescent="0.25">
      <c r="A92">
        <v>2012</v>
      </c>
      <c r="B92" t="s">
        <v>15</v>
      </c>
      <c r="C92">
        <v>332</v>
      </c>
      <c r="D92">
        <v>0.91185410334346495</v>
      </c>
    </row>
    <row r="93" spans="1:4" hidden="1" x14ac:dyDescent="0.25">
      <c r="A93">
        <v>2011</v>
      </c>
      <c r="B93" t="s">
        <v>15</v>
      </c>
      <c r="C93">
        <v>329</v>
      </c>
      <c r="D93">
        <v>0.6116207951070336</v>
      </c>
    </row>
    <row r="94" spans="1:4" hidden="1" x14ac:dyDescent="0.25">
      <c r="A94">
        <v>2010</v>
      </c>
      <c r="B94" t="s">
        <v>15</v>
      </c>
      <c r="C94">
        <v>327</v>
      </c>
    </row>
    <row r="95" spans="1:4" hidden="1" x14ac:dyDescent="0.25">
      <c r="A95">
        <v>2021</v>
      </c>
      <c r="B95" t="s">
        <v>7</v>
      </c>
      <c r="C95">
        <v>87</v>
      </c>
      <c r="D95">
        <v>4.8192771084337354</v>
      </c>
    </row>
    <row r="96" spans="1:4" hidden="1" x14ac:dyDescent="0.25">
      <c r="A96">
        <v>2020</v>
      </c>
      <c r="B96" t="s">
        <v>7</v>
      </c>
      <c r="C96">
        <v>83</v>
      </c>
      <c r="D96">
        <v>0</v>
      </c>
    </row>
    <row r="97" spans="1:4" hidden="1" x14ac:dyDescent="0.25">
      <c r="A97">
        <v>2019</v>
      </c>
      <c r="B97" t="s">
        <v>7</v>
      </c>
      <c r="C97">
        <v>83</v>
      </c>
      <c r="D97">
        <v>0</v>
      </c>
    </row>
    <row r="98" spans="1:4" hidden="1" x14ac:dyDescent="0.25">
      <c r="A98">
        <v>2018</v>
      </c>
      <c r="B98" t="s">
        <v>7</v>
      </c>
      <c r="C98">
        <v>83</v>
      </c>
      <c r="D98">
        <v>-2.3529411764705883</v>
      </c>
    </row>
    <row r="99" spans="1:4" hidden="1" x14ac:dyDescent="0.25">
      <c r="A99">
        <v>2017</v>
      </c>
      <c r="B99" t="s">
        <v>7</v>
      </c>
      <c r="C99">
        <v>85</v>
      </c>
      <c r="D99">
        <v>-2.2988505747126435</v>
      </c>
    </row>
    <row r="100" spans="1:4" hidden="1" x14ac:dyDescent="0.25">
      <c r="A100">
        <v>2016</v>
      </c>
      <c r="B100" t="s">
        <v>7</v>
      </c>
      <c r="C100">
        <v>87</v>
      </c>
      <c r="D100">
        <v>-1.1363636363636365</v>
      </c>
    </row>
    <row r="101" spans="1:4" hidden="1" x14ac:dyDescent="0.25">
      <c r="A101">
        <v>2015</v>
      </c>
      <c r="B101" t="s">
        <v>7</v>
      </c>
      <c r="C101">
        <v>88</v>
      </c>
      <c r="D101">
        <v>2.3255813953488373</v>
      </c>
    </row>
    <row r="102" spans="1:4" hidden="1" x14ac:dyDescent="0.25">
      <c r="A102">
        <v>2014</v>
      </c>
      <c r="B102" t="s">
        <v>7</v>
      </c>
      <c r="C102">
        <v>86</v>
      </c>
      <c r="D102">
        <v>-1.1494252873563218</v>
      </c>
    </row>
    <row r="103" spans="1:4" hidden="1" x14ac:dyDescent="0.25">
      <c r="A103">
        <v>2013</v>
      </c>
      <c r="B103" t="s">
        <v>7</v>
      </c>
      <c r="C103">
        <v>87</v>
      </c>
      <c r="D103">
        <v>0</v>
      </c>
    </row>
    <row r="104" spans="1:4" hidden="1" x14ac:dyDescent="0.25">
      <c r="A104">
        <v>2012</v>
      </c>
      <c r="B104" t="s">
        <v>7</v>
      </c>
      <c r="C104">
        <v>87</v>
      </c>
      <c r="D104">
        <v>-4.395604395604396</v>
      </c>
    </row>
    <row r="105" spans="1:4" hidden="1" x14ac:dyDescent="0.25">
      <c r="A105">
        <v>2011</v>
      </c>
      <c r="B105" t="s">
        <v>7</v>
      </c>
      <c r="C105">
        <v>91</v>
      </c>
      <c r="D105">
        <v>0</v>
      </c>
    </row>
    <row r="106" spans="1:4" hidden="1" x14ac:dyDescent="0.25">
      <c r="A106">
        <v>2010</v>
      </c>
      <c r="B106" t="s">
        <v>7</v>
      </c>
      <c r="C106">
        <v>91</v>
      </c>
    </row>
    <row r="107" spans="1:4" x14ac:dyDescent="0.25">
      <c r="A107">
        <v>2021</v>
      </c>
      <c r="B107" t="s">
        <v>111</v>
      </c>
      <c r="C107">
        <v>149</v>
      </c>
      <c r="D107">
        <v>6.4285714285714279</v>
      </c>
    </row>
    <row r="108" spans="1:4" x14ac:dyDescent="0.25">
      <c r="A108">
        <v>2020</v>
      </c>
      <c r="B108" t="s">
        <v>111</v>
      </c>
      <c r="C108">
        <v>140</v>
      </c>
      <c r="D108">
        <v>6.0606060606060606</v>
      </c>
    </row>
    <row r="109" spans="1:4" x14ac:dyDescent="0.25">
      <c r="A109">
        <v>2019</v>
      </c>
      <c r="B109" t="s">
        <v>111</v>
      </c>
      <c r="C109">
        <v>132</v>
      </c>
      <c r="D109">
        <v>5.6000000000000005</v>
      </c>
    </row>
    <row r="110" spans="1:4" hidden="1" x14ac:dyDescent="0.25">
      <c r="A110">
        <v>2021</v>
      </c>
      <c r="B110" t="s">
        <v>8</v>
      </c>
      <c r="C110">
        <v>125</v>
      </c>
      <c r="D110">
        <v>2.459016393442623</v>
      </c>
    </row>
    <row r="111" spans="1:4" hidden="1" x14ac:dyDescent="0.25">
      <c r="A111">
        <v>2020</v>
      </c>
      <c r="B111" t="s">
        <v>8</v>
      </c>
      <c r="C111">
        <v>122</v>
      </c>
      <c r="D111">
        <v>2.5210084033613445</v>
      </c>
    </row>
    <row r="112" spans="1:4" hidden="1" x14ac:dyDescent="0.25">
      <c r="A112">
        <v>2019</v>
      </c>
      <c r="B112" t="s">
        <v>8</v>
      </c>
      <c r="C112">
        <v>119</v>
      </c>
      <c r="D112">
        <v>1.7094017094017095</v>
      </c>
    </row>
    <row r="113" spans="1:4" hidden="1" x14ac:dyDescent="0.25">
      <c r="A113">
        <v>2018</v>
      </c>
      <c r="B113" t="s">
        <v>8</v>
      </c>
      <c r="C113">
        <v>117</v>
      </c>
      <c r="D113">
        <v>3.5398230088495577</v>
      </c>
    </row>
    <row r="114" spans="1:4" hidden="1" x14ac:dyDescent="0.25">
      <c r="A114">
        <v>2017</v>
      </c>
      <c r="B114" t="s">
        <v>8</v>
      </c>
      <c r="C114">
        <v>113</v>
      </c>
      <c r="D114">
        <v>3.669724770642202</v>
      </c>
    </row>
    <row r="115" spans="1:4" hidden="1" x14ac:dyDescent="0.25">
      <c r="A115">
        <v>2016</v>
      </c>
      <c r="B115" t="s">
        <v>8</v>
      </c>
      <c r="C115">
        <v>109</v>
      </c>
      <c r="D115">
        <v>0.92592592592592582</v>
      </c>
    </row>
    <row r="116" spans="1:4" hidden="1" x14ac:dyDescent="0.25">
      <c r="A116">
        <v>2015</v>
      </c>
      <c r="B116" t="s">
        <v>8</v>
      </c>
      <c r="C116">
        <v>108</v>
      </c>
      <c r="D116">
        <v>-0.91743119266055051</v>
      </c>
    </row>
    <row r="117" spans="1:4" hidden="1" x14ac:dyDescent="0.25">
      <c r="A117">
        <v>2014</v>
      </c>
      <c r="B117" t="s">
        <v>8</v>
      </c>
      <c r="C117">
        <v>109</v>
      </c>
      <c r="D117">
        <v>0</v>
      </c>
    </row>
    <row r="118" spans="1:4" hidden="1" x14ac:dyDescent="0.25">
      <c r="A118">
        <v>2013</v>
      </c>
      <c r="B118" t="s">
        <v>8</v>
      </c>
      <c r="C118">
        <v>109</v>
      </c>
      <c r="D118">
        <v>-3.5398230088495577</v>
      </c>
    </row>
    <row r="119" spans="1:4" hidden="1" x14ac:dyDescent="0.25">
      <c r="A119">
        <v>2012</v>
      </c>
      <c r="B119" t="s">
        <v>8</v>
      </c>
      <c r="C119">
        <v>113</v>
      </c>
      <c r="D119">
        <v>1.8018018018018018</v>
      </c>
    </row>
    <row r="120" spans="1:4" hidden="1" x14ac:dyDescent="0.25">
      <c r="A120">
        <v>2011</v>
      </c>
      <c r="B120" t="s">
        <v>8</v>
      </c>
      <c r="C120">
        <v>111</v>
      </c>
      <c r="D120">
        <v>0.90909090909090906</v>
      </c>
    </row>
    <row r="121" spans="1:4" hidden="1" x14ac:dyDescent="0.25">
      <c r="A121">
        <v>2010</v>
      </c>
      <c r="B121" t="s">
        <v>8</v>
      </c>
      <c r="C121">
        <v>110</v>
      </c>
    </row>
    <row r="122" spans="1:4" hidden="1" x14ac:dyDescent="0.25">
      <c r="A122">
        <v>2021</v>
      </c>
      <c r="B122" t="s">
        <v>9</v>
      </c>
      <c r="C122">
        <v>94</v>
      </c>
      <c r="D122">
        <v>2.1739130434782608</v>
      </c>
    </row>
    <row r="123" spans="1:4" hidden="1" x14ac:dyDescent="0.25">
      <c r="A123">
        <v>2020</v>
      </c>
      <c r="B123" t="s">
        <v>9</v>
      </c>
      <c r="C123">
        <v>92</v>
      </c>
      <c r="D123">
        <v>-6.1224489795918364</v>
      </c>
    </row>
    <row r="124" spans="1:4" hidden="1" x14ac:dyDescent="0.25">
      <c r="A124">
        <v>2019</v>
      </c>
      <c r="B124" t="s">
        <v>9</v>
      </c>
      <c r="C124">
        <v>98</v>
      </c>
      <c r="D124">
        <v>-20.967741935483872</v>
      </c>
    </row>
    <row r="125" spans="1:4" hidden="1" x14ac:dyDescent="0.25">
      <c r="A125">
        <v>2018</v>
      </c>
      <c r="B125" t="s">
        <v>9</v>
      </c>
      <c r="C125">
        <v>124</v>
      </c>
      <c r="D125">
        <v>0.81300813008130091</v>
      </c>
    </row>
    <row r="126" spans="1:4" hidden="1" x14ac:dyDescent="0.25">
      <c r="A126">
        <v>2017</v>
      </c>
      <c r="B126" t="s">
        <v>9</v>
      </c>
      <c r="C126">
        <v>123</v>
      </c>
      <c r="D126">
        <v>0.81967213114754101</v>
      </c>
    </row>
    <row r="127" spans="1:4" hidden="1" x14ac:dyDescent="0.25">
      <c r="A127">
        <v>2016</v>
      </c>
      <c r="B127" t="s">
        <v>9</v>
      </c>
      <c r="C127">
        <v>122</v>
      </c>
      <c r="D127">
        <v>-1.6129032258064515</v>
      </c>
    </row>
    <row r="128" spans="1:4" hidden="1" x14ac:dyDescent="0.25">
      <c r="A128">
        <v>2015</v>
      </c>
      <c r="B128" t="s">
        <v>9</v>
      </c>
      <c r="C128">
        <v>124</v>
      </c>
      <c r="D128">
        <v>-1.5873015873015872</v>
      </c>
    </row>
    <row r="129" spans="1:4" hidden="1" x14ac:dyDescent="0.25">
      <c r="A129">
        <v>2014</v>
      </c>
      <c r="B129" t="s">
        <v>9</v>
      </c>
      <c r="C129">
        <v>126</v>
      </c>
      <c r="D129">
        <v>-5.9701492537313428</v>
      </c>
    </row>
    <row r="130" spans="1:4" hidden="1" x14ac:dyDescent="0.25">
      <c r="A130">
        <v>2013</v>
      </c>
      <c r="B130" t="s">
        <v>9</v>
      </c>
      <c r="C130">
        <v>134</v>
      </c>
      <c r="D130">
        <v>-2.1897810218978102</v>
      </c>
    </row>
    <row r="131" spans="1:4" hidden="1" x14ac:dyDescent="0.25">
      <c r="A131">
        <v>2012</v>
      </c>
      <c r="B131" t="s">
        <v>9</v>
      </c>
      <c r="C131">
        <v>137</v>
      </c>
      <c r="D131">
        <v>-1.4388489208633095</v>
      </c>
    </row>
    <row r="132" spans="1:4" hidden="1" x14ac:dyDescent="0.25">
      <c r="A132">
        <v>2011</v>
      </c>
      <c r="B132" t="s">
        <v>9</v>
      </c>
      <c r="C132">
        <v>139</v>
      </c>
      <c r="D132">
        <v>-0.7142857142857143</v>
      </c>
    </row>
    <row r="133" spans="1:4" hidden="1" x14ac:dyDescent="0.25">
      <c r="A133">
        <v>2010</v>
      </c>
      <c r="B133" t="s">
        <v>9</v>
      </c>
      <c r="C133">
        <v>140</v>
      </c>
    </row>
    <row r="134" spans="1:4" x14ac:dyDescent="0.25">
      <c r="A134">
        <v>2021</v>
      </c>
      <c r="B134" t="s">
        <v>112</v>
      </c>
      <c r="C134">
        <v>48</v>
      </c>
      <c r="D134">
        <v>2.1276595744680851</v>
      </c>
    </row>
    <row r="135" spans="1:4" x14ac:dyDescent="0.25">
      <c r="A135">
        <v>2020</v>
      </c>
      <c r="B135" t="s">
        <v>112</v>
      </c>
      <c r="C135">
        <v>47</v>
      </c>
      <c r="D135">
        <v>-6</v>
      </c>
    </row>
    <row r="136" spans="1:4" x14ac:dyDescent="0.25">
      <c r="A136">
        <v>2019</v>
      </c>
      <c r="B136" t="s">
        <v>112</v>
      </c>
      <c r="C136">
        <v>50</v>
      </c>
    </row>
    <row r="137" spans="1:4" hidden="1" x14ac:dyDescent="0.25">
      <c r="A137">
        <v>2021</v>
      </c>
      <c r="B137" t="s">
        <v>17</v>
      </c>
      <c r="C137">
        <v>293</v>
      </c>
      <c r="D137">
        <v>-0.67796610169491522</v>
      </c>
    </row>
    <row r="138" spans="1:4" hidden="1" x14ac:dyDescent="0.25">
      <c r="A138">
        <v>2020</v>
      </c>
      <c r="B138" t="s">
        <v>17</v>
      </c>
      <c r="C138">
        <v>295</v>
      </c>
      <c r="D138">
        <v>2.0761245674740483</v>
      </c>
    </row>
    <row r="139" spans="1:4" hidden="1" x14ac:dyDescent="0.25">
      <c r="A139">
        <v>2019</v>
      </c>
      <c r="B139" t="s">
        <v>17</v>
      </c>
      <c r="C139">
        <v>289</v>
      </c>
      <c r="D139">
        <v>2.8469750889679712</v>
      </c>
    </row>
    <row r="140" spans="1:4" hidden="1" x14ac:dyDescent="0.25">
      <c r="A140">
        <v>2018</v>
      </c>
      <c r="B140" t="s">
        <v>17</v>
      </c>
      <c r="C140">
        <v>281</v>
      </c>
      <c r="D140">
        <v>-0.3546099290780142</v>
      </c>
    </row>
    <row r="141" spans="1:4" hidden="1" x14ac:dyDescent="0.25">
      <c r="A141">
        <v>2017</v>
      </c>
      <c r="B141" t="s">
        <v>17</v>
      </c>
      <c r="C141">
        <v>282</v>
      </c>
      <c r="D141">
        <v>2.1739130434782608</v>
      </c>
    </row>
    <row r="142" spans="1:4" hidden="1" x14ac:dyDescent="0.25">
      <c r="A142">
        <v>2016</v>
      </c>
      <c r="B142" t="s">
        <v>17</v>
      </c>
      <c r="C142">
        <v>276</v>
      </c>
      <c r="D142">
        <v>-2.1276595744680851</v>
      </c>
    </row>
    <row r="143" spans="1:4" hidden="1" x14ac:dyDescent="0.25">
      <c r="A143">
        <v>2015</v>
      </c>
      <c r="B143" t="s">
        <v>17</v>
      </c>
      <c r="C143">
        <v>282</v>
      </c>
      <c r="D143">
        <v>3.6764705882352944</v>
      </c>
    </row>
    <row r="144" spans="1:4" hidden="1" x14ac:dyDescent="0.25">
      <c r="A144">
        <v>2014</v>
      </c>
      <c r="B144" t="s">
        <v>17</v>
      </c>
      <c r="C144">
        <v>272</v>
      </c>
      <c r="D144">
        <v>-2.5089605734767026</v>
      </c>
    </row>
    <row r="145" spans="1:4" hidden="1" x14ac:dyDescent="0.25">
      <c r="A145">
        <v>2013</v>
      </c>
      <c r="B145" t="s">
        <v>17</v>
      </c>
      <c r="C145">
        <v>279</v>
      </c>
      <c r="D145">
        <v>1.4545454545454546</v>
      </c>
    </row>
    <row r="146" spans="1:4" hidden="1" x14ac:dyDescent="0.25">
      <c r="A146">
        <v>2012</v>
      </c>
      <c r="B146" t="s">
        <v>17</v>
      </c>
      <c r="C146">
        <v>275</v>
      </c>
      <c r="D146">
        <v>1.4760147601476015</v>
      </c>
    </row>
    <row r="147" spans="1:4" hidden="1" x14ac:dyDescent="0.25">
      <c r="A147">
        <v>2011</v>
      </c>
      <c r="B147" t="s">
        <v>17</v>
      </c>
      <c r="C147">
        <v>271</v>
      </c>
      <c r="D147">
        <v>3.8314176245210727</v>
      </c>
    </row>
    <row r="148" spans="1:4" hidden="1" x14ac:dyDescent="0.25">
      <c r="A148">
        <v>2010</v>
      </c>
      <c r="B148" t="s">
        <v>17</v>
      </c>
      <c r="C148">
        <v>261</v>
      </c>
    </row>
    <row r="149" spans="1:4" x14ac:dyDescent="0.25">
      <c r="A149">
        <v>2018</v>
      </c>
      <c r="B149" t="s">
        <v>113</v>
      </c>
      <c r="C149">
        <v>58</v>
      </c>
      <c r="D149">
        <v>0</v>
      </c>
    </row>
    <row r="150" spans="1:4" x14ac:dyDescent="0.25">
      <c r="A150">
        <v>2017</v>
      </c>
      <c r="B150" t="s">
        <v>113</v>
      </c>
      <c r="C150">
        <v>58</v>
      </c>
      <c r="D150">
        <v>1.7543859649122806</v>
      </c>
    </row>
    <row r="151" spans="1:4" x14ac:dyDescent="0.25">
      <c r="A151">
        <v>2016</v>
      </c>
      <c r="B151" t="s">
        <v>113</v>
      </c>
      <c r="C151">
        <v>57</v>
      </c>
      <c r="D151">
        <v>3.6363636363636362</v>
      </c>
    </row>
    <row r="152" spans="1:4" x14ac:dyDescent="0.25">
      <c r="A152">
        <v>2015</v>
      </c>
      <c r="B152" t="s">
        <v>113</v>
      </c>
      <c r="C152">
        <v>55</v>
      </c>
      <c r="D152">
        <v>0</v>
      </c>
    </row>
    <row r="153" spans="1:4" x14ac:dyDescent="0.25">
      <c r="A153">
        <v>2014</v>
      </c>
      <c r="B153" t="s">
        <v>113</v>
      </c>
      <c r="C153">
        <v>55</v>
      </c>
      <c r="D153">
        <v>-8.3333333333333321</v>
      </c>
    </row>
    <row r="154" spans="1:4" x14ac:dyDescent="0.25">
      <c r="A154">
        <v>2013</v>
      </c>
      <c r="B154" t="s">
        <v>113</v>
      </c>
      <c r="C154">
        <v>60</v>
      </c>
      <c r="D154">
        <v>5.2631578947368416</v>
      </c>
    </row>
    <row r="155" spans="1:4" x14ac:dyDescent="0.25">
      <c r="A155">
        <v>2012</v>
      </c>
      <c r="B155" t="s">
        <v>113</v>
      </c>
      <c r="C155">
        <v>57</v>
      </c>
    </row>
    <row r="156" spans="1:4" x14ac:dyDescent="0.25">
      <c r="A156">
        <v>2021</v>
      </c>
      <c r="B156" t="s">
        <v>114</v>
      </c>
      <c r="C156">
        <v>61</v>
      </c>
      <c r="D156">
        <v>0</v>
      </c>
    </row>
    <row r="157" spans="1:4" x14ac:dyDescent="0.25">
      <c r="A157">
        <v>2020</v>
      </c>
      <c r="B157" t="s">
        <v>114</v>
      </c>
      <c r="C157">
        <v>61</v>
      </c>
      <c r="D157">
        <v>5.1724137931034484</v>
      </c>
    </row>
    <row r="158" spans="1:4" x14ac:dyDescent="0.25">
      <c r="A158">
        <v>2019</v>
      </c>
      <c r="B158" t="s">
        <v>114</v>
      </c>
      <c r="C158">
        <v>58</v>
      </c>
    </row>
    <row r="159" spans="1:4" x14ac:dyDescent="0.25">
      <c r="A159">
        <v>2018</v>
      </c>
      <c r="B159" t="s">
        <v>115</v>
      </c>
      <c r="C159">
        <v>48</v>
      </c>
      <c r="D159">
        <v>-2.0408163265306123</v>
      </c>
    </row>
    <row r="160" spans="1:4" x14ac:dyDescent="0.25">
      <c r="A160">
        <v>2017</v>
      </c>
      <c r="B160" t="s">
        <v>115</v>
      </c>
      <c r="C160">
        <v>49</v>
      </c>
      <c r="D160">
        <v>-3.9215686274509802</v>
      </c>
    </row>
    <row r="161" spans="1:4" x14ac:dyDescent="0.25">
      <c r="A161">
        <v>2016</v>
      </c>
      <c r="B161" t="s">
        <v>115</v>
      </c>
      <c r="C161">
        <v>51</v>
      </c>
      <c r="D161">
        <v>-1.9230769230769231</v>
      </c>
    </row>
    <row r="162" spans="1:4" x14ac:dyDescent="0.25">
      <c r="A162">
        <v>2015</v>
      </c>
      <c r="B162" t="s">
        <v>115</v>
      </c>
      <c r="C162">
        <v>52</v>
      </c>
      <c r="D162">
        <v>-10.344827586206897</v>
      </c>
    </row>
    <row r="163" spans="1:4" x14ac:dyDescent="0.25">
      <c r="A163">
        <v>2014</v>
      </c>
      <c r="B163" t="s">
        <v>115</v>
      </c>
      <c r="C163">
        <v>58</v>
      </c>
      <c r="D163">
        <v>5.4545454545454541</v>
      </c>
    </row>
    <row r="164" spans="1:4" x14ac:dyDescent="0.25">
      <c r="A164">
        <v>2013</v>
      </c>
      <c r="B164" t="s">
        <v>115</v>
      </c>
      <c r="C164">
        <v>55</v>
      </c>
      <c r="D164">
        <v>0</v>
      </c>
    </row>
    <row r="165" spans="1:4" x14ac:dyDescent="0.25">
      <c r="A165">
        <v>2012</v>
      </c>
      <c r="B165" t="s">
        <v>115</v>
      </c>
      <c r="C165">
        <v>55</v>
      </c>
      <c r="D165">
        <v>-1.7857142857142856</v>
      </c>
    </row>
    <row r="166" spans="1:4" x14ac:dyDescent="0.25">
      <c r="A166">
        <v>2011</v>
      </c>
      <c r="B166" t="s">
        <v>115</v>
      </c>
      <c r="C166">
        <v>56</v>
      </c>
      <c r="D166">
        <v>-5.0847457627118651</v>
      </c>
    </row>
    <row r="167" spans="1:4" x14ac:dyDescent="0.25">
      <c r="A167">
        <v>2010</v>
      </c>
      <c r="B167" t="s">
        <v>115</v>
      </c>
      <c r="C167">
        <v>59</v>
      </c>
    </row>
    <row r="168" spans="1:4" x14ac:dyDescent="0.25">
      <c r="A168">
        <v>2018</v>
      </c>
      <c r="B168" t="s">
        <v>116</v>
      </c>
      <c r="C168">
        <v>57</v>
      </c>
      <c r="D168">
        <v>-3.3898305084745761</v>
      </c>
    </row>
    <row r="169" spans="1:4" x14ac:dyDescent="0.25">
      <c r="A169">
        <v>2017</v>
      </c>
      <c r="B169" t="s">
        <v>116</v>
      </c>
      <c r="C169">
        <v>59</v>
      </c>
      <c r="D169">
        <v>1.7241379310344827</v>
      </c>
    </row>
    <row r="170" spans="1:4" x14ac:dyDescent="0.25">
      <c r="A170">
        <v>2016</v>
      </c>
      <c r="B170" t="s">
        <v>116</v>
      </c>
      <c r="C170">
        <v>58</v>
      </c>
      <c r="D170">
        <v>-1.6949152542372881</v>
      </c>
    </row>
    <row r="171" spans="1:4" x14ac:dyDescent="0.25">
      <c r="A171">
        <v>2015</v>
      </c>
      <c r="B171" t="s">
        <v>116</v>
      </c>
      <c r="C171">
        <v>59</v>
      </c>
      <c r="D171">
        <v>0</v>
      </c>
    </row>
    <row r="172" spans="1:4" x14ac:dyDescent="0.25">
      <c r="A172">
        <v>2014</v>
      </c>
      <c r="B172" t="s">
        <v>116</v>
      </c>
      <c r="C172">
        <v>59</v>
      </c>
      <c r="D172">
        <v>-1.6666666666666667</v>
      </c>
    </row>
    <row r="173" spans="1:4" x14ac:dyDescent="0.25">
      <c r="A173">
        <v>2013</v>
      </c>
      <c r="B173" t="s">
        <v>116</v>
      </c>
      <c r="C173">
        <v>60</v>
      </c>
      <c r="D173">
        <v>0</v>
      </c>
    </row>
    <row r="174" spans="1:4" x14ac:dyDescent="0.25">
      <c r="A174">
        <v>2012</v>
      </c>
      <c r="B174" t="s">
        <v>116</v>
      </c>
      <c r="C174">
        <v>60</v>
      </c>
      <c r="D174">
        <v>1.6949152542372881</v>
      </c>
    </row>
    <row r="175" spans="1:4" x14ac:dyDescent="0.25">
      <c r="A175">
        <v>2011</v>
      </c>
      <c r="B175" t="s">
        <v>116</v>
      </c>
      <c r="C175">
        <v>59</v>
      </c>
      <c r="D175">
        <v>0</v>
      </c>
    </row>
    <row r="176" spans="1:4" x14ac:dyDescent="0.25">
      <c r="A176">
        <v>2010</v>
      </c>
      <c r="B176" t="s">
        <v>116</v>
      </c>
      <c r="C176">
        <v>59</v>
      </c>
    </row>
    <row r="177" spans="1:4" hidden="1" x14ac:dyDescent="0.25">
      <c r="A177">
        <v>2021</v>
      </c>
      <c r="B177" t="s">
        <v>12</v>
      </c>
      <c r="C177">
        <v>95</v>
      </c>
      <c r="D177">
        <v>-3.0612244897959182</v>
      </c>
    </row>
    <row r="178" spans="1:4" hidden="1" x14ac:dyDescent="0.25">
      <c r="A178">
        <v>2020</v>
      </c>
      <c r="B178" t="s">
        <v>12</v>
      </c>
      <c r="C178">
        <v>98</v>
      </c>
      <c r="D178">
        <v>0</v>
      </c>
    </row>
    <row r="179" spans="1:4" hidden="1" x14ac:dyDescent="0.25">
      <c r="A179">
        <v>2019</v>
      </c>
      <c r="B179" t="s">
        <v>12</v>
      </c>
      <c r="C179">
        <v>98</v>
      </c>
      <c r="D179">
        <v>1.0309278350515463</v>
      </c>
    </row>
    <row r="180" spans="1:4" hidden="1" x14ac:dyDescent="0.25">
      <c r="A180">
        <v>2018</v>
      </c>
      <c r="B180" t="s">
        <v>12</v>
      </c>
      <c r="C180">
        <v>97</v>
      </c>
      <c r="D180">
        <v>-3</v>
      </c>
    </row>
    <row r="181" spans="1:4" hidden="1" x14ac:dyDescent="0.25">
      <c r="A181">
        <v>2017</v>
      </c>
      <c r="B181" t="s">
        <v>12</v>
      </c>
      <c r="C181">
        <v>100</v>
      </c>
      <c r="D181">
        <v>-8.2568807339449553</v>
      </c>
    </row>
    <row r="182" spans="1:4" hidden="1" x14ac:dyDescent="0.25">
      <c r="A182">
        <v>2016</v>
      </c>
      <c r="B182" t="s">
        <v>12</v>
      </c>
      <c r="C182">
        <v>109</v>
      </c>
      <c r="D182">
        <v>3.8095238095238098</v>
      </c>
    </row>
    <row r="183" spans="1:4" hidden="1" x14ac:dyDescent="0.25">
      <c r="A183">
        <v>2015</v>
      </c>
      <c r="B183" t="s">
        <v>12</v>
      </c>
      <c r="C183">
        <v>105</v>
      </c>
      <c r="D183">
        <v>-3.669724770642202</v>
      </c>
    </row>
    <row r="184" spans="1:4" hidden="1" x14ac:dyDescent="0.25">
      <c r="A184">
        <v>2014</v>
      </c>
      <c r="B184" t="s">
        <v>12</v>
      </c>
      <c r="C184">
        <v>109</v>
      </c>
      <c r="D184">
        <v>-2.6785714285714284</v>
      </c>
    </row>
    <row r="185" spans="1:4" hidden="1" x14ac:dyDescent="0.25">
      <c r="A185">
        <v>2013</v>
      </c>
      <c r="B185" t="s">
        <v>12</v>
      </c>
      <c r="C185">
        <v>112</v>
      </c>
      <c r="D185">
        <v>0</v>
      </c>
    </row>
    <row r="186" spans="1:4" hidden="1" x14ac:dyDescent="0.25">
      <c r="A186">
        <v>2012</v>
      </c>
      <c r="B186" t="s">
        <v>12</v>
      </c>
      <c r="C186">
        <v>112</v>
      </c>
      <c r="D186">
        <v>2.7522935779816518</v>
      </c>
    </row>
    <row r="187" spans="1:4" hidden="1" x14ac:dyDescent="0.25">
      <c r="A187">
        <v>2011</v>
      </c>
      <c r="B187" t="s">
        <v>12</v>
      </c>
      <c r="C187">
        <v>109</v>
      </c>
      <c r="D187">
        <v>1.8691588785046727</v>
      </c>
    </row>
    <row r="188" spans="1:4" hidden="1" x14ac:dyDescent="0.25">
      <c r="A188">
        <v>2010</v>
      </c>
      <c r="B188" t="s">
        <v>12</v>
      </c>
      <c r="C188">
        <v>107</v>
      </c>
    </row>
    <row r="189" spans="1:4" hidden="1" x14ac:dyDescent="0.25">
      <c r="A189">
        <v>2021</v>
      </c>
      <c r="B189" t="s">
        <v>13</v>
      </c>
      <c r="C189">
        <v>151</v>
      </c>
      <c r="D189">
        <v>-2.5806451612903225</v>
      </c>
    </row>
    <row r="190" spans="1:4" hidden="1" x14ac:dyDescent="0.25">
      <c r="A190">
        <v>2020</v>
      </c>
      <c r="B190" t="s">
        <v>13</v>
      </c>
      <c r="C190">
        <v>155</v>
      </c>
      <c r="D190">
        <v>2.6490066225165565</v>
      </c>
    </row>
    <row r="191" spans="1:4" hidden="1" x14ac:dyDescent="0.25">
      <c r="A191">
        <v>2019</v>
      </c>
      <c r="B191" t="s">
        <v>13</v>
      </c>
      <c r="C191">
        <v>151</v>
      </c>
      <c r="D191">
        <v>13.533834586466165</v>
      </c>
    </row>
    <row r="192" spans="1:4" hidden="1" x14ac:dyDescent="0.25">
      <c r="A192">
        <v>2018</v>
      </c>
      <c r="B192" t="s">
        <v>13</v>
      </c>
      <c r="C192">
        <v>133</v>
      </c>
      <c r="D192">
        <v>0.75757575757575757</v>
      </c>
    </row>
    <row r="193" spans="1:4" hidden="1" x14ac:dyDescent="0.25">
      <c r="A193">
        <v>2017</v>
      </c>
      <c r="B193" t="s">
        <v>13</v>
      </c>
      <c r="C193">
        <v>132</v>
      </c>
      <c r="D193">
        <v>-3.6496350364963499</v>
      </c>
    </row>
    <row r="194" spans="1:4" hidden="1" x14ac:dyDescent="0.25">
      <c r="A194">
        <v>2016</v>
      </c>
      <c r="B194" t="s">
        <v>13</v>
      </c>
      <c r="C194">
        <v>137</v>
      </c>
      <c r="D194">
        <v>0.73529411764705876</v>
      </c>
    </row>
    <row r="195" spans="1:4" hidden="1" x14ac:dyDescent="0.25">
      <c r="A195">
        <v>2015</v>
      </c>
      <c r="B195" t="s">
        <v>13</v>
      </c>
      <c r="C195">
        <v>136</v>
      </c>
      <c r="D195">
        <v>-4.225352112676056</v>
      </c>
    </row>
    <row r="196" spans="1:4" hidden="1" x14ac:dyDescent="0.25">
      <c r="A196">
        <v>2014</v>
      </c>
      <c r="B196" t="s">
        <v>13</v>
      </c>
      <c r="C196">
        <v>142</v>
      </c>
      <c r="D196">
        <v>0</v>
      </c>
    </row>
    <row r="197" spans="1:4" hidden="1" x14ac:dyDescent="0.25">
      <c r="A197">
        <v>2013</v>
      </c>
      <c r="B197" t="s">
        <v>13</v>
      </c>
      <c r="C197">
        <v>142</v>
      </c>
      <c r="D197">
        <v>-2.7397260273972601</v>
      </c>
    </row>
    <row r="198" spans="1:4" hidden="1" x14ac:dyDescent="0.25">
      <c r="A198">
        <v>2012</v>
      </c>
      <c r="B198" t="s">
        <v>13</v>
      </c>
      <c r="C198">
        <v>146</v>
      </c>
      <c r="D198">
        <v>5.0359712230215825</v>
      </c>
    </row>
    <row r="199" spans="1:4" hidden="1" x14ac:dyDescent="0.25">
      <c r="A199">
        <v>2011</v>
      </c>
      <c r="B199" t="s">
        <v>13</v>
      </c>
      <c r="C199">
        <v>139</v>
      </c>
      <c r="D199">
        <v>0.72463768115942029</v>
      </c>
    </row>
    <row r="200" spans="1:4" hidden="1" x14ac:dyDescent="0.25">
      <c r="A200">
        <v>2010</v>
      </c>
      <c r="B200" t="s">
        <v>13</v>
      </c>
      <c r="C200">
        <v>138</v>
      </c>
    </row>
    <row r="201" spans="1:4" hidden="1" x14ac:dyDescent="0.25">
      <c r="A201">
        <v>2021</v>
      </c>
      <c r="B201" t="s">
        <v>14</v>
      </c>
      <c r="C201">
        <v>31</v>
      </c>
      <c r="D201">
        <v>0</v>
      </c>
    </row>
    <row r="202" spans="1:4" hidden="1" x14ac:dyDescent="0.25">
      <c r="A202">
        <v>2020</v>
      </c>
      <c r="B202" t="s">
        <v>14</v>
      </c>
      <c r="C202">
        <v>31</v>
      </c>
      <c r="D202">
        <v>-3.125</v>
      </c>
    </row>
    <row r="203" spans="1:4" hidden="1" x14ac:dyDescent="0.25">
      <c r="A203">
        <v>2019</v>
      </c>
      <c r="B203" t="s">
        <v>14</v>
      </c>
      <c r="C203">
        <v>32</v>
      </c>
      <c r="D203">
        <v>3.225806451612903</v>
      </c>
    </row>
    <row r="204" spans="1:4" hidden="1" x14ac:dyDescent="0.25">
      <c r="A204">
        <v>2018</v>
      </c>
      <c r="B204" t="s">
        <v>14</v>
      </c>
      <c r="C204">
        <v>31</v>
      </c>
      <c r="D204">
        <v>-3.125</v>
      </c>
    </row>
    <row r="205" spans="1:4" hidden="1" x14ac:dyDescent="0.25">
      <c r="A205">
        <v>2017</v>
      </c>
      <c r="B205" t="s">
        <v>14</v>
      </c>
      <c r="C205">
        <v>32</v>
      </c>
      <c r="D205">
        <v>-3.0303030303030303</v>
      </c>
    </row>
    <row r="206" spans="1:4" hidden="1" x14ac:dyDescent="0.25">
      <c r="A206">
        <v>2016</v>
      </c>
      <c r="B206" t="s">
        <v>14</v>
      </c>
      <c r="C206">
        <v>33</v>
      </c>
      <c r="D206">
        <v>0</v>
      </c>
    </row>
    <row r="207" spans="1:4" hidden="1" x14ac:dyDescent="0.25">
      <c r="A207">
        <v>2015</v>
      </c>
      <c r="B207" t="s">
        <v>14</v>
      </c>
      <c r="C207">
        <v>33</v>
      </c>
      <c r="D207">
        <v>-2.9411764705882351</v>
      </c>
    </row>
    <row r="208" spans="1:4" hidden="1" x14ac:dyDescent="0.25">
      <c r="A208">
        <v>2014</v>
      </c>
      <c r="B208" t="s">
        <v>14</v>
      </c>
      <c r="C208">
        <v>34</v>
      </c>
      <c r="D208">
        <v>-2.8571428571428572</v>
      </c>
    </row>
    <row r="209" spans="1:4" hidden="1" x14ac:dyDescent="0.25">
      <c r="A209">
        <v>2013</v>
      </c>
      <c r="B209" t="s">
        <v>14</v>
      </c>
      <c r="C209">
        <v>35</v>
      </c>
      <c r="D209">
        <v>-5.4054054054054053</v>
      </c>
    </row>
    <row r="210" spans="1:4" hidden="1" x14ac:dyDescent="0.25">
      <c r="A210">
        <v>2012</v>
      </c>
      <c r="B210" t="s">
        <v>14</v>
      </c>
      <c r="C210">
        <v>37</v>
      </c>
      <c r="D210">
        <v>0</v>
      </c>
    </row>
    <row r="211" spans="1:4" hidden="1" x14ac:dyDescent="0.25">
      <c r="A211">
        <v>2011</v>
      </c>
      <c r="B211" t="s">
        <v>14</v>
      </c>
      <c r="C211">
        <v>37</v>
      </c>
      <c r="D211">
        <v>0</v>
      </c>
    </row>
    <row r="212" spans="1:4" hidden="1" x14ac:dyDescent="0.25">
      <c r="A212">
        <v>2010</v>
      </c>
      <c r="B212" t="s">
        <v>14</v>
      </c>
      <c r="C212">
        <v>37</v>
      </c>
    </row>
  </sheetData>
  <autoFilter ref="A1:C212" xr:uid="{75642ACB-7580-4E0F-8002-8A501F91EEE6}">
    <filterColumn colId="1">
      <filters>
        <filter val="Biologii i Nauk o Ziemi(2010-2011)"/>
        <filter val="Biologii i Ochrony Środowiska(2012-2018)"/>
        <filter val="Filologiczny(2010-2018)"/>
        <filter val="Filozofii i Nauk Społecznych(2019-2021)"/>
        <filter val="Nauk Biologicznych i Weterynaryjnych(2019-2021)"/>
        <filter val="Nauk o Polityce i Bezpieczeństwie(2019-2021)"/>
        <filter val="Nauk o Ziemi i Gospodarki Przestrzennej(2019-2021)"/>
        <filter val="Nauk o Ziemi(2012-2018)"/>
        <filter val="Nauk Pedagogicznych(2010-2018)"/>
        <filter val="Politologii i Studiów Międzynarodowych(2010-2018)"/>
      </filters>
    </filterColumn>
    <sortState ref="A2:C212">
      <sortCondition ref="B1:B212"/>
    </sortState>
  </autoFilter>
  <sortState ref="A14:D212">
    <sortCondition ref="B1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79EE0-4BE3-490A-AD7C-14FF5D1AE1D3}">
  <dimension ref="A1:E215"/>
  <sheetViews>
    <sheetView topLeftCell="A143" workbookViewId="0">
      <selection activeCell="H183" sqref="H183"/>
    </sheetView>
  </sheetViews>
  <sheetFormatPr defaultRowHeight="15" x14ac:dyDescent="0.25"/>
  <cols>
    <col min="1" max="1" width="5" bestFit="1" customWidth="1"/>
    <col min="2" max="2" width="40.28515625" bestFit="1" customWidth="1"/>
    <col min="3" max="3" width="8" bestFit="1" customWidth="1"/>
    <col min="4" max="4" width="6.28515625" bestFit="1" customWidth="1"/>
    <col min="5" max="5" width="9.85546875" bestFit="1" customWidth="1"/>
  </cols>
  <sheetData>
    <row r="1" spans="1:5" x14ac:dyDescent="0.25">
      <c r="A1" t="s">
        <v>1</v>
      </c>
      <c r="B1" t="s">
        <v>18</v>
      </c>
      <c r="C1" t="s">
        <v>54</v>
      </c>
      <c r="D1" t="s">
        <v>20</v>
      </c>
      <c r="E1" t="s">
        <v>78</v>
      </c>
    </row>
    <row r="2" spans="1:5" x14ac:dyDescent="0.25">
      <c r="A2">
        <v>2011</v>
      </c>
      <c r="B2" t="s">
        <v>107</v>
      </c>
      <c r="C2" t="s">
        <v>19</v>
      </c>
      <c r="D2">
        <v>1843</v>
      </c>
      <c r="E2">
        <f>(D2-D3)/D3*100</f>
        <v>1.0416666666666665</v>
      </c>
    </row>
    <row r="3" spans="1:5" x14ac:dyDescent="0.25">
      <c r="A3">
        <v>2010</v>
      </c>
      <c r="B3" t="s">
        <v>107</v>
      </c>
      <c r="C3" t="s">
        <v>19</v>
      </c>
      <c r="D3">
        <v>1824</v>
      </c>
    </row>
    <row r="4" spans="1:5" x14ac:dyDescent="0.25">
      <c r="A4">
        <v>2018</v>
      </c>
      <c r="B4" t="s">
        <v>108</v>
      </c>
      <c r="C4" t="s">
        <v>19</v>
      </c>
      <c r="D4">
        <v>650</v>
      </c>
      <c r="E4">
        <f t="shared" ref="E4:E66" si="0">(D4-D5)/D5*100</f>
        <v>2.0408163265306123</v>
      </c>
    </row>
    <row r="5" spans="1:5" x14ac:dyDescent="0.25">
      <c r="A5">
        <v>2017</v>
      </c>
      <c r="B5" t="s">
        <v>108</v>
      </c>
      <c r="C5" t="s">
        <v>19</v>
      </c>
      <c r="D5">
        <v>637</v>
      </c>
      <c r="E5">
        <f t="shared" si="0"/>
        <v>10.782608695652174</v>
      </c>
    </row>
    <row r="6" spans="1:5" x14ac:dyDescent="0.25">
      <c r="A6">
        <v>2016</v>
      </c>
      <c r="B6" t="s">
        <v>108</v>
      </c>
      <c r="C6" t="s">
        <v>19</v>
      </c>
      <c r="D6">
        <v>575</v>
      </c>
      <c r="E6">
        <f t="shared" si="0"/>
        <v>-7.8525641025641022</v>
      </c>
    </row>
    <row r="7" spans="1:5" x14ac:dyDescent="0.25">
      <c r="A7">
        <v>2015</v>
      </c>
      <c r="B7" t="s">
        <v>108</v>
      </c>
      <c r="C7" t="s">
        <v>19</v>
      </c>
      <c r="D7">
        <v>624</v>
      </c>
      <c r="E7">
        <f t="shared" si="0"/>
        <v>-6.7264573991031389</v>
      </c>
    </row>
    <row r="8" spans="1:5" x14ac:dyDescent="0.25">
      <c r="A8">
        <v>2014</v>
      </c>
      <c r="B8" t="s">
        <v>108</v>
      </c>
      <c r="C8" t="s">
        <v>19</v>
      </c>
      <c r="D8">
        <v>669</v>
      </c>
      <c r="E8">
        <f t="shared" si="0"/>
        <v>-22.569444444444446</v>
      </c>
    </row>
    <row r="9" spans="1:5" x14ac:dyDescent="0.25">
      <c r="A9">
        <v>2013</v>
      </c>
      <c r="B9" t="s">
        <v>108</v>
      </c>
      <c r="C9" t="s">
        <v>19</v>
      </c>
      <c r="D9">
        <v>864</v>
      </c>
      <c r="E9">
        <f t="shared" si="0"/>
        <v>-10.37344398340249</v>
      </c>
    </row>
    <row r="10" spans="1:5" x14ac:dyDescent="0.25">
      <c r="A10">
        <v>2012</v>
      </c>
      <c r="B10" t="s">
        <v>108</v>
      </c>
      <c r="C10" t="s">
        <v>19</v>
      </c>
      <c r="D10">
        <v>964</v>
      </c>
    </row>
    <row r="11" spans="1:5" x14ac:dyDescent="0.25">
      <c r="A11">
        <v>2018</v>
      </c>
      <c r="B11" t="s">
        <v>65</v>
      </c>
      <c r="C11" t="s">
        <v>19</v>
      </c>
      <c r="D11">
        <v>59</v>
      </c>
    </row>
    <row r="12" spans="1:5" x14ac:dyDescent="0.25">
      <c r="A12">
        <v>2017</v>
      </c>
      <c r="B12" t="s">
        <v>65</v>
      </c>
      <c r="C12" t="s">
        <v>19</v>
      </c>
      <c r="D12">
        <v>0</v>
      </c>
    </row>
    <row r="13" spans="1:5" x14ac:dyDescent="0.25">
      <c r="A13">
        <v>2016</v>
      </c>
      <c r="B13" t="s">
        <v>65</v>
      </c>
      <c r="C13" t="s">
        <v>19</v>
      </c>
      <c r="D13">
        <v>0</v>
      </c>
    </row>
    <row r="14" spans="1:5" x14ac:dyDescent="0.25">
      <c r="A14">
        <v>2021</v>
      </c>
      <c r="B14" t="s">
        <v>3</v>
      </c>
      <c r="C14" t="s">
        <v>19</v>
      </c>
      <c r="D14">
        <v>353</v>
      </c>
      <c r="E14">
        <f t="shared" si="0"/>
        <v>-18.850574712643677</v>
      </c>
    </row>
    <row r="15" spans="1:5" x14ac:dyDescent="0.25">
      <c r="A15">
        <v>2020</v>
      </c>
      <c r="B15" t="s">
        <v>3</v>
      </c>
      <c r="C15" t="s">
        <v>19</v>
      </c>
      <c r="D15">
        <v>435</v>
      </c>
      <c r="E15">
        <f t="shared" si="0"/>
        <v>-0.68493150684931503</v>
      </c>
    </row>
    <row r="16" spans="1:5" x14ac:dyDescent="0.25">
      <c r="A16">
        <v>2019</v>
      </c>
      <c r="B16" t="s">
        <v>3</v>
      </c>
      <c r="C16" t="s">
        <v>19</v>
      </c>
      <c r="D16">
        <v>438</v>
      </c>
      <c r="E16">
        <f t="shared" si="0"/>
        <v>-1.5730337078651686</v>
      </c>
    </row>
    <row r="17" spans="1:5" x14ac:dyDescent="0.25">
      <c r="A17">
        <v>2018</v>
      </c>
      <c r="B17" t="s">
        <v>3</v>
      </c>
      <c r="C17" t="s">
        <v>19</v>
      </c>
      <c r="D17">
        <v>445</v>
      </c>
      <c r="E17">
        <f t="shared" si="0"/>
        <v>-5.7203389830508478</v>
      </c>
    </row>
    <row r="18" spans="1:5" x14ac:dyDescent="0.25">
      <c r="A18">
        <v>2017</v>
      </c>
      <c r="B18" t="s">
        <v>3</v>
      </c>
      <c r="C18" t="s">
        <v>19</v>
      </c>
      <c r="D18">
        <v>472</v>
      </c>
      <c r="E18">
        <f t="shared" si="0"/>
        <v>-13.553113553113553</v>
      </c>
    </row>
    <row r="19" spans="1:5" x14ac:dyDescent="0.25">
      <c r="A19">
        <v>2016</v>
      </c>
      <c r="B19" t="s">
        <v>3</v>
      </c>
      <c r="C19" t="s">
        <v>19</v>
      </c>
      <c r="D19">
        <v>546</v>
      </c>
      <c r="E19">
        <f t="shared" si="0"/>
        <v>-16.38591117917305</v>
      </c>
    </row>
    <row r="20" spans="1:5" x14ac:dyDescent="0.25">
      <c r="A20">
        <v>2015</v>
      </c>
      <c r="B20" t="s">
        <v>3</v>
      </c>
      <c r="C20" t="s">
        <v>19</v>
      </c>
      <c r="D20">
        <v>653</v>
      </c>
      <c r="E20">
        <f t="shared" si="0"/>
        <v>-12.113055181695827</v>
      </c>
    </row>
    <row r="21" spans="1:5" x14ac:dyDescent="0.25">
      <c r="A21">
        <v>2014</v>
      </c>
      <c r="B21" t="s">
        <v>3</v>
      </c>
      <c r="C21" t="s">
        <v>19</v>
      </c>
      <c r="D21">
        <v>743</v>
      </c>
      <c r="E21">
        <f t="shared" si="0"/>
        <v>-0.80106809078771701</v>
      </c>
    </row>
    <row r="22" spans="1:5" x14ac:dyDescent="0.25">
      <c r="A22">
        <v>2013</v>
      </c>
      <c r="B22" t="s">
        <v>3</v>
      </c>
      <c r="C22" t="s">
        <v>19</v>
      </c>
      <c r="D22">
        <v>749</v>
      </c>
      <c r="E22">
        <f t="shared" si="0"/>
        <v>-14.59521094640821</v>
      </c>
    </row>
    <row r="23" spans="1:5" x14ac:dyDescent="0.25">
      <c r="A23">
        <v>2012</v>
      </c>
      <c r="B23" t="s">
        <v>3</v>
      </c>
      <c r="C23" t="s">
        <v>19</v>
      </c>
      <c r="D23">
        <v>877</v>
      </c>
      <c r="E23">
        <f t="shared" si="0"/>
        <v>8.2716049382716061</v>
      </c>
    </row>
    <row r="24" spans="1:5" x14ac:dyDescent="0.25">
      <c r="A24">
        <v>2011</v>
      </c>
      <c r="B24" t="s">
        <v>3</v>
      </c>
      <c r="C24" t="s">
        <v>19</v>
      </c>
      <c r="D24">
        <v>810</v>
      </c>
      <c r="E24">
        <f t="shared" si="0"/>
        <v>2.1437578814627996</v>
      </c>
    </row>
    <row r="25" spans="1:5" x14ac:dyDescent="0.25">
      <c r="A25">
        <v>2010</v>
      </c>
      <c r="B25" t="s">
        <v>3</v>
      </c>
      <c r="C25" t="s">
        <v>19</v>
      </c>
      <c r="D25">
        <v>793</v>
      </c>
    </row>
    <row r="26" spans="1:5" x14ac:dyDescent="0.25">
      <c r="A26">
        <v>2021</v>
      </c>
      <c r="B26" t="s">
        <v>16</v>
      </c>
      <c r="C26" t="s">
        <v>19</v>
      </c>
      <c r="D26">
        <v>1013</v>
      </c>
      <c r="E26">
        <f t="shared" si="0"/>
        <v>-5.4154995331465923</v>
      </c>
    </row>
    <row r="27" spans="1:5" x14ac:dyDescent="0.25">
      <c r="A27">
        <v>2020</v>
      </c>
      <c r="B27" t="s">
        <v>16</v>
      </c>
      <c r="C27" t="s">
        <v>19</v>
      </c>
      <c r="D27">
        <v>1071</v>
      </c>
      <c r="E27">
        <f t="shared" si="0"/>
        <v>-4.2039355992844367</v>
      </c>
    </row>
    <row r="28" spans="1:5" x14ac:dyDescent="0.25">
      <c r="A28">
        <v>2019</v>
      </c>
      <c r="B28" t="s">
        <v>16</v>
      </c>
      <c r="C28" t="s">
        <v>19</v>
      </c>
      <c r="D28">
        <v>1118</v>
      </c>
      <c r="E28">
        <f t="shared" si="0"/>
        <v>-9.1795288383428115</v>
      </c>
    </row>
    <row r="29" spans="1:5" x14ac:dyDescent="0.25">
      <c r="A29">
        <v>2018</v>
      </c>
      <c r="B29" t="s">
        <v>16</v>
      </c>
      <c r="C29" t="s">
        <v>19</v>
      </c>
      <c r="D29">
        <v>1231</v>
      </c>
      <c r="E29">
        <f t="shared" si="0"/>
        <v>-9.0841949778434259</v>
      </c>
    </row>
    <row r="30" spans="1:5" x14ac:dyDescent="0.25">
      <c r="A30">
        <v>2017</v>
      </c>
      <c r="B30" t="s">
        <v>16</v>
      </c>
      <c r="C30" t="s">
        <v>19</v>
      </c>
      <c r="D30">
        <v>1354</v>
      </c>
      <c r="E30">
        <f t="shared" si="0"/>
        <v>-0.29455081001472755</v>
      </c>
    </row>
    <row r="31" spans="1:5" x14ac:dyDescent="0.25">
      <c r="A31">
        <v>2016</v>
      </c>
      <c r="B31" t="s">
        <v>16</v>
      </c>
      <c r="C31" t="s">
        <v>19</v>
      </c>
      <c r="D31">
        <v>1358</v>
      </c>
      <c r="E31">
        <f t="shared" si="0"/>
        <v>2.1052631578947367</v>
      </c>
    </row>
    <row r="32" spans="1:5" x14ac:dyDescent="0.25">
      <c r="A32">
        <v>2015</v>
      </c>
      <c r="B32" t="s">
        <v>16</v>
      </c>
      <c r="C32" t="s">
        <v>19</v>
      </c>
      <c r="D32">
        <v>1330</v>
      </c>
      <c r="E32">
        <f t="shared" si="0"/>
        <v>2.072141212586339</v>
      </c>
    </row>
    <row r="33" spans="1:5" x14ac:dyDescent="0.25">
      <c r="A33">
        <v>2014</v>
      </c>
      <c r="B33" t="s">
        <v>16</v>
      </c>
      <c r="C33" t="s">
        <v>19</v>
      </c>
      <c r="D33">
        <v>1303</v>
      </c>
      <c r="E33">
        <f t="shared" si="0"/>
        <v>3.4126984126984126</v>
      </c>
    </row>
    <row r="34" spans="1:5" x14ac:dyDescent="0.25">
      <c r="A34">
        <v>2013</v>
      </c>
      <c r="B34" t="s">
        <v>16</v>
      </c>
      <c r="C34" t="s">
        <v>19</v>
      </c>
      <c r="D34">
        <v>1260</v>
      </c>
      <c r="E34">
        <f t="shared" si="0"/>
        <v>0.8</v>
      </c>
    </row>
    <row r="35" spans="1:5" x14ac:dyDescent="0.25">
      <c r="A35">
        <v>2012</v>
      </c>
      <c r="B35" t="s">
        <v>16</v>
      </c>
      <c r="C35" t="s">
        <v>19</v>
      </c>
      <c r="D35">
        <v>1250</v>
      </c>
      <c r="E35">
        <f t="shared" si="0"/>
        <v>-2.419984387197502</v>
      </c>
    </row>
    <row r="36" spans="1:5" x14ac:dyDescent="0.25">
      <c r="A36">
        <v>2011</v>
      </c>
      <c r="B36" t="s">
        <v>16</v>
      </c>
      <c r="C36" t="s">
        <v>19</v>
      </c>
      <c r="D36">
        <v>1281</v>
      </c>
      <c r="E36">
        <f t="shared" si="0"/>
        <v>1.5055467511885896</v>
      </c>
    </row>
    <row r="37" spans="1:5" x14ac:dyDescent="0.25">
      <c r="A37">
        <v>2010</v>
      </c>
      <c r="B37" t="s">
        <v>16</v>
      </c>
      <c r="C37" t="s">
        <v>19</v>
      </c>
      <c r="D37">
        <v>1262</v>
      </c>
    </row>
    <row r="38" spans="1:5" x14ac:dyDescent="0.25">
      <c r="A38">
        <v>2018</v>
      </c>
      <c r="B38" t="s">
        <v>109</v>
      </c>
      <c r="C38" t="s">
        <v>19</v>
      </c>
      <c r="D38">
        <v>1825</v>
      </c>
      <c r="E38">
        <f t="shared" si="0"/>
        <v>-10.275319567354964</v>
      </c>
    </row>
    <row r="39" spans="1:5" x14ac:dyDescent="0.25">
      <c r="A39">
        <v>2017</v>
      </c>
      <c r="B39" t="s">
        <v>109</v>
      </c>
      <c r="C39" t="s">
        <v>19</v>
      </c>
      <c r="D39">
        <v>2034</v>
      </c>
      <c r="E39">
        <f t="shared" si="0"/>
        <v>2.0572002007024586</v>
      </c>
    </row>
    <row r="40" spans="1:5" x14ac:dyDescent="0.25">
      <c r="A40">
        <v>2016</v>
      </c>
      <c r="B40" t="s">
        <v>109</v>
      </c>
      <c r="C40" t="s">
        <v>19</v>
      </c>
      <c r="D40">
        <v>1993</v>
      </c>
      <c r="E40">
        <f t="shared" si="0"/>
        <v>-7.4744661095636031</v>
      </c>
    </row>
    <row r="41" spans="1:5" x14ac:dyDescent="0.25">
      <c r="A41">
        <v>2015</v>
      </c>
      <c r="B41" t="s">
        <v>109</v>
      </c>
      <c r="C41" t="s">
        <v>19</v>
      </c>
      <c r="D41">
        <v>2154</v>
      </c>
      <c r="E41">
        <f t="shared" si="0"/>
        <v>-3.6241610738255035</v>
      </c>
    </row>
    <row r="42" spans="1:5" x14ac:dyDescent="0.25">
      <c r="A42">
        <v>2014</v>
      </c>
      <c r="B42" t="s">
        <v>109</v>
      </c>
      <c r="C42" t="s">
        <v>19</v>
      </c>
      <c r="D42">
        <v>2235</v>
      </c>
      <c r="E42">
        <f t="shared" si="0"/>
        <v>-4.2006000857265322</v>
      </c>
    </row>
    <row r="43" spans="1:5" x14ac:dyDescent="0.25">
      <c r="A43">
        <v>2013</v>
      </c>
      <c r="B43" t="s">
        <v>109</v>
      </c>
      <c r="C43" t="s">
        <v>19</v>
      </c>
      <c r="D43">
        <v>2333</v>
      </c>
      <c r="E43">
        <f t="shared" si="0"/>
        <v>-6.8662674650698596</v>
      </c>
    </row>
    <row r="44" spans="1:5" x14ac:dyDescent="0.25">
      <c r="A44">
        <v>2012</v>
      </c>
      <c r="B44" t="s">
        <v>109</v>
      </c>
      <c r="C44" t="s">
        <v>19</v>
      </c>
      <c r="D44">
        <v>2505</v>
      </c>
      <c r="E44">
        <f t="shared" si="0"/>
        <v>-1.6489988221436984</v>
      </c>
    </row>
    <row r="45" spans="1:5" x14ac:dyDescent="0.25">
      <c r="A45">
        <v>2011</v>
      </c>
      <c r="B45" t="s">
        <v>109</v>
      </c>
      <c r="C45" t="s">
        <v>19</v>
      </c>
      <c r="D45">
        <v>2547</v>
      </c>
      <c r="E45">
        <f t="shared" si="0"/>
        <v>1.3933121019108281</v>
      </c>
    </row>
    <row r="46" spans="1:5" x14ac:dyDescent="0.25">
      <c r="A46">
        <v>2010</v>
      </c>
      <c r="B46" t="s">
        <v>109</v>
      </c>
      <c r="C46" t="s">
        <v>19</v>
      </c>
      <c r="D46">
        <v>2512</v>
      </c>
    </row>
    <row r="47" spans="1:5" x14ac:dyDescent="0.25">
      <c r="A47">
        <v>2021</v>
      </c>
      <c r="B47" t="s">
        <v>110</v>
      </c>
      <c r="C47" t="s">
        <v>19</v>
      </c>
      <c r="D47">
        <v>1956</v>
      </c>
      <c r="E47">
        <f t="shared" si="0"/>
        <v>-10.275229357798166</v>
      </c>
    </row>
    <row r="48" spans="1:5" x14ac:dyDescent="0.25">
      <c r="A48">
        <v>2020</v>
      </c>
      <c r="B48" t="s">
        <v>110</v>
      </c>
      <c r="C48" t="s">
        <v>19</v>
      </c>
      <c r="D48">
        <v>2180</v>
      </c>
      <c r="E48">
        <f t="shared" si="0"/>
        <v>-4.5534150612959721</v>
      </c>
    </row>
    <row r="49" spans="1:5" x14ac:dyDescent="0.25">
      <c r="A49">
        <v>2019</v>
      </c>
      <c r="B49" t="s">
        <v>110</v>
      </c>
      <c r="C49" t="s">
        <v>19</v>
      </c>
      <c r="D49">
        <v>2284</v>
      </c>
    </row>
    <row r="50" spans="1:5" x14ac:dyDescent="0.25">
      <c r="A50">
        <v>2021</v>
      </c>
      <c r="B50" t="s">
        <v>5</v>
      </c>
      <c r="C50" t="s">
        <v>19</v>
      </c>
      <c r="D50">
        <v>487</v>
      </c>
      <c r="E50">
        <f t="shared" si="0"/>
        <v>-3.7549407114624502</v>
      </c>
    </row>
    <row r="51" spans="1:5" x14ac:dyDescent="0.25">
      <c r="A51">
        <v>2020</v>
      </c>
      <c r="B51" t="s">
        <v>5</v>
      </c>
      <c r="C51" t="s">
        <v>19</v>
      </c>
      <c r="D51">
        <v>506</v>
      </c>
      <c r="E51">
        <f t="shared" si="0"/>
        <v>-8.3333333333333321</v>
      </c>
    </row>
    <row r="52" spans="1:5" x14ac:dyDescent="0.25">
      <c r="A52">
        <v>2019</v>
      </c>
      <c r="B52" t="s">
        <v>5</v>
      </c>
      <c r="C52" t="s">
        <v>19</v>
      </c>
      <c r="D52">
        <v>552</v>
      </c>
      <c r="E52">
        <f t="shared" si="0"/>
        <v>0.72992700729927007</v>
      </c>
    </row>
    <row r="53" spans="1:5" x14ac:dyDescent="0.25">
      <c r="A53">
        <v>2018</v>
      </c>
      <c r="B53" t="s">
        <v>5</v>
      </c>
      <c r="C53" t="s">
        <v>19</v>
      </c>
      <c r="D53">
        <v>548</v>
      </c>
      <c r="E53">
        <f t="shared" si="0"/>
        <v>-4.695652173913043</v>
      </c>
    </row>
    <row r="54" spans="1:5" x14ac:dyDescent="0.25">
      <c r="A54">
        <v>2017</v>
      </c>
      <c r="B54" t="s">
        <v>5</v>
      </c>
      <c r="C54" t="s">
        <v>19</v>
      </c>
      <c r="D54">
        <v>575</v>
      </c>
      <c r="E54">
        <f t="shared" si="0"/>
        <v>-4.006677796327212</v>
      </c>
    </row>
    <row r="55" spans="1:5" x14ac:dyDescent="0.25">
      <c r="A55">
        <v>2016</v>
      </c>
      <c r="B55" t="s">
        <v>5</v>
      </c>
      <c r="C55" t="s">
        <v>19</v>
      </c>
      <c r="D55">
        <v>599</v>
      </c>
      <c r="E55">
        <f t="shared" si="0"/>
        <v>-4.7694753577106521</v>
      </c>
    </row>
    <row r="56" spans="1:5" x14ac:dyDescent="0.25">
      <c r="A56">
        <v>2015</v>
      </c>
      <c r="B56" t="s">
        <v>5</v>
      </c>
      <c r="C56" t="s">
        <v>19</v>
      </c>
      <c r="D56">
        <v>629</v>
      </c>
      <c r="E56">
        <f t="shared" si="0"/>
        <v>-20.480404551201012</v>
      </c>
    </row>
    <row r="57" spans="1:5" x14ac:dyDescent="0.25">
      <c r="A57">
        <v>2014</v>
      </c>
      <c r="B57" t="s">
        <v>5</v>
      </c>
      <c r="C57" t="s">
        <v>19</v>
      </c>
      <c r="D57">
        <v>791</v>
      </c>
      <c r="E57">
        <f t="shared" si="0"/>
        <v>-2.3456790123456792</v>
      </c>
    </row>
    <row r="58" spans="1:5" x14ac:dyDescent="0.25">
      <c r="A58">
        <v>2013</v>
      </c>
      <c r="B58" t="s">
        <v>5</v>
      </c>
      <c r="C58" t="s">
        <v>19</v>
      </c>
      <c r="D58">
        <v>810</v>
      </c>
      <c r="E58">
        <f t="shared" si="0"/>
        <v>-8.7837837837837842</v>
      </c>
    </row>
    <row r="59" spans="1:5" x14ac:dyDescent="0.25">
      <c r="A59">
        <v>2012</v>
      </c>
      <c r="B59" t="s">
        <v>5</v>
      </c>
      <c r="C59" t="s">
        <v>19</v>
      </c>
      <c r="D59">
        <v>888</v>
      </c>
      <c r="E59">
        <f t="shared" si="0"/>
        <v>2.186421173762946</v>
      </c>
    </row>
    <row r="60" spans="1:5" x14ac:dyDescent="0.25">
      <c r="A60">
        <v>2011</v>
      </c>
      <c r="B60" t="s">
        <v>5</v>
      </c>
      <c r="C60" t="s">
        <v>19</v>
      </c>
      <c r="D60">
        <v>869</v>
      </c>
      <c r="E60">
        <f t="shared" si="0"/>
        <v>16.95827725437416</v>
      </c>
    </row>
    <row r="61" spans="1:5" x14ac:dyDescent="0.25">
      <c r="A61">
        <v>2010</v>
      </c>
      <c r="B61" t="s">
        <v>5</v>
      </c>
      <c r="C61" t="s">
        <v>19</v>
      </c>
      <c r="D61">
        <v>743</v>
      </c>
    </row>
    <row r="62" spans="1:5" x14ac:dyDescent="0.25">
      <c r="A62">
        <v>2021</v>
      </c>
      <c r="B62" t="s">
        <v>4</v>
      </c>
      <c r="C62" t="s">
        <v>19</v>
      </c>
      <c r="D62">
        <v>1527</v>
      </c>
      <c r="E62">
        <f t="shared" si="0"/>
        <v>-12.140391254315306</v>
      </c>
    </row>
    <row r="63" spans="1:5" x14ac:dyDescent="0.25">
      <c r="A63">
        <v>2020</v>
      </c>
      <c r="B63" t="s">
        <v>4</v>
      </c>
      <c r="C63" t="s">
        <v>19</v>
      </c>
      <c r="D63">
        <v>1738</v>
      </c>
      <c r="E63">
        <f t="shared" si="0"/>
        <v>-5.6460369163952224</v>
      </c>
    </row>
    <row r="64" spans="1:5" x14ac:dyDescent="0.25">
      <c r="A64">
        <v>2019</v>
      </c>
      <c r="B64" t="s">
        <v>4</v>
      </c>
      <c r="C64" t="s">
        <v>19</v>
      </c>
      <c r="D64">
        <v>1842</v>
      </c>
      <c r="E64">
        <f t="shared" si="0"/>
        <v>138.60103626943007</v>
      </c>
    </row>
    <row r="65" spans="1:5" x14ac:dyDescent="0.25">
      <c r="A65">
        <v>2018</v>
      </c>
      <c r="B65" t="s">
        <v>4</v>
      </c>
      <c r="C65" t="s">
        <v>19</v>
      </c>
      <c r="D65">
        <v>772</v>
      </c>
      <c r="E65">
        <f t="shared" si="0"/>
        <v>8.7323943661971821</v>
      </c>
    </row>
    <row r="66" spans="1:5" x14ac:dyDescent="0.25">
      <c r="A66">
        <v>2017</v>
      </c>
      <c r="B66" t="s">
        <v>4</v>
      </c>
      <c r="C66" t="s">
        <v>19</v>
      </c>
      <c r="D66">
        <v>710</v>
      </c>
      <c r="E66">
        <f t="shared" si="0"/>
        <v>15.635179153094461</v>
      </c>
    </row>
    <row r="67" spans="1:5" x14ac:dyDescent="0.25">
      <c r="A67">
        <v>2016</v>
      </c>
      <c r="B67" t="s">
        <v>4</v>
      </c>
      <c r="C67" t="s">
        <v>19</v>
      </c>
      <c r="D67">
        <v>614</v>
      </c>
      <c r="E67">
        <f t="shared" ref="E67:E130" si="1">(D67-D68)/D68*100</f>
        <v>-3.9123630672926448</v>
      </c>
    </row>
    <row r="68" spans="1:5" x14ac:dyDescent="0.25">
      <c r="A68">
        <v>2015</v>
      </c>
      <c r="B68" t="s">
        <v>4</v>
      </c>
      <c r="C68" t="s">
        <v>19</v>
      </c>
      <c r="D68">
        <v>639</v>
      </c>
      <c r="E68">
        <f t="shared" si="1"/>
        <v>-17.2279792746114</v>
      </c>
    </row>
    <row r="69" spans="1:5" x14ac:dyDescent="0.25">
      <c r="A69">
        <v>2014</v>
      </c>
      <c r="B69" t="s">
        <v>4</v>
      </c>
      <c r="C69" t="s">
        <v>19</v>
      </c>
      <c r="D69">
        <v>772</v>
      </c>
      <c r="E69">
        <f t="shared" si="1"/>
        <v>-14.126807563959956</v>
      </c>
    </row>
    <row r="70" spans="1:5" x14ac:dyDescent="0.25">
      <c r="A70">
        <v>2013</v>
      </c>
      <c r="B70" t="s">
        <v>4</v>
      </c>
      <c r="C70" t="s">
        <v>19</v>
      </c>
      <c r="D70">
        <v>899</v>
      </c>
      <c r="E70">
        <f t="shared" si="1"/>
        <v>-15.666041275797374</v>
      </c>
    </row>
    <row r="71" spans="1:5" x14ac:dyDescent="0.25">
      <c r="A71">
        <v>2012</v>
      </c>
      <c r="B71" t="s">
        <v>4</v>
      </c>
      <c r="C71" t="s">
        <v>19</v>
      </c>
      <c r="D71">
        <v>1066</v>
      </c>
      <c r="E71">
        <f t="shared" si="1"/>
        <v>-5.0756901157613532</v>
      </c>
    </row>
    <row r="72" spans="1:5" x14ac:dyDescent="0.25">
      <c r="A72">
        <v>2011</v>
      </c>
      <c r="B72" t="s">
        <v>4</v>
      </c>
      <c r="C72" t="s">
        <v>19</v>
      </c>
      <c r="D72">
        <v>1123</v>
      </c>
      <c r="E72">
        <f t="shared" si="1"/>
        <v>-6.4166666666666661</v>
      </c>
    </row>
    <row r="73" spans="1:5" x14ac:dyDescent="0.25">
      <c r="A73">
        <v>2010</v>
      </c>
      <c r="B73" t="s">
        <v>4</v>
      </c>
      <c r="C73" t="s">
        <v>19</v>
      </c>
      <c r="D73">
        <v>1200</v>
      </c>
    </row>
    <row r="74" spans="1:5" x14ac:dyDescent="0.25">
      <c r="A74">
        <v>2021</v>
      </c>
      <c r="B74" t="s">
        <v>15</v>
      </c>
      <c r="C74" t="s">
        <v>19</v>
      </c>
      <c r="D74">
        <v>1959</v>
      </c>
      <c r="E74">
        <f t="shared" si="1"/>
        <v>1.2926577042399172</v>
      </c>
    </row>
    <row r="75" spans="1:5" x14ac:dyDescent="0.25">
      <c r="A75">
        <v>2020</v>
      </c>
      <c r="B75" t="s">
        <v>15</v>
      </c>
      <c r="C75" t="s">
        <v>19</v>
      </c>
      <c r="D75">
        <v>1934</v>
      </c>
      <c r="E75">
        <f t="shared" si="1"/>
        <v>2.3280423280423279</v>
      </c>
    </row>
    <row r="76" spans="1:5" x14ac:dyDescent="0.25">
      <c r="A76">
        <v>2019</v>
      </c>
      <c r="B76" t="s">
        <v>15</v>
      </c>
      <c r="C76" t="s">
        <v>19</v>
      </c>
      <c r="D76">
        <v>1890</v>
      </c>
      <c r="E76">
        <f t="shared" si="1"/>
        <v>13.924050632911392</v>
      </c>
    </row>
    <row r="77" spans="1:5" x14ac:dyDescent="0.25">
      <c r="A77">
        <v>2018</v>
      </c>
      <c r="B77" t="s">
        <v>15</v>
      </c>
      <c r="C77" t="s">
        <v>19</v>
      </c>
      <c r="D77">
        <v>1659</v>
      </c>
      <c r="E77">
        <f t="shared" si="1"/>
        <v>-12.546125461254611</v>
      </c>
    </row>
    <row r="78" spans="1:5" x14ac:dyDescent="0.25">
      <c r="A78">
        <v>2017</v>
      </c>
      <c r="B78" t="s">
        <v>15</v>
      </c>
      <c r="C78" t="s">
        <v>19</v>
      </c>
      <c r="D78">
        <v>1897</v>
      </c>
      <c r="E78">
        <f t="shared" si="1"/>
        <v>3.097826086956522</v>
      </c>
    </row>
    <row r="79" spans="1:5" x14ac:dyDescent="0.25">
      <c r="A79">
        <v>2016</v>
      </c>
      <c r="B79" t="s">
        <v>15</v>
      </c>
      <c r="C79" t="s">
        <v>19</v>
      </c>
      <c r="D79">
        <v>1840</v>
      </c>
      <c r="E79">
        <f t="shared" si="1"/>
        <v>5.3837342497136316</v>
      </c>
    </row>
    <row r="80" spans="1:5" x14ac:dyDescent="0.25">
      <c r="A80">
        <v>2015</v>
      </c>
      <c r="B80" t="s">
        <v>15</v>
      </c>
      <c r="C80" t="s">
        <v>19</v>
      </c>
      <c r="D80">
        <v>1746</v>
      </c>
      <c r="E80">
        <f t="shared" si="1"/>
        <v>3.6201780415430269</v>
      </c>
    </row>
    <row r="81" spans="1:5" x14ac:dyDescent="0.25">
      <c r="A81">
        <v>2014</v>
      </c>
      <c r="B81" t="s">
        <v>15</v>
      </c>
      <c r="C81" t="s">
        <v>19</v>
      </c>
      <c r="D81">
        <v>1685</v>
      </c>
      <c r="E81">
        <f t="shared" si="1"/>
        <v>17.503486750348678</v>
      </c>
    </row>
    <row r="82" spans="1:5" x14ac:dyDescent="0.25">
      <c r="A82">
        <v>2013</v>
      </c>
      <c r="B82" t="s">
        <v>15</v>
      </c>
      <c r="C82" t="s">
        <v>19</v>
      </c>
      <c r="D82">
        <v>1434</v>
      </c>
      <c r="E82">
        <f t="shared" si="1"/>
        <v>3.9883973894126177</v>
      </c>
    </row>
    <row r="83" spans="1:5" x14ac:dyDescent="0.25">
      <c r="A83">
        <v>2012</v>
      </c>
      <c r="B83" t="s">
        <v>15</v>
      </c>
      <c r="C83" t="s">
        <v>19</v>
      </c>
      <c r="D83">
        <v>1379</v>
      </c>
      <c r="E83">
        <f t="shared" si="1"/>
        <v>4.1540785498489425</v>
      </c>
    </row>
    <row r="84" spans="1:5" x14ac:dyDescent="0.25">
      <c r="A84">
        <v>2011</v>
      </c>
      <c r="B84" t="s">
        <v>15</v>
      </c>
      <c r="C84" t="s">
        <v>19</v>
      </c>
      <c r="D84">
        <v>1324</v>
      </c>
      <c r="E84">
        <f t="shared" si="1"/>
        <v>3.1956352299298518</v>
      </c>
    </row>
    <row r="85" spans="1:5" x14ac:dyDescent="0.25">
      <c r="A85">
        <v>2010</v>
      </c>
      <c r="B85" t="s">
        <v>15</v>
      </c>
      <c r="C85" t="s">
        <v>19</v>
      </c>
      <c r="D85">
        <v>1283</v>
      </c>
    </row>
    <row r="86" spans="1:5" x14ac:dyDescent="0.25">
      <c r="A86">
        <v>2021</v>
      </c>
      <c r="B86" t="s">
        <v>7</v>
      </c>
      <c r="C86" t="s">
        <v>19</v>
      </c>
      <c r="D86">
        <v>763</v>
      </c>
      <c r="E86">
        <f t="shared" si="1"/>
        <v>-3.4177215189873418</v>
      </c>
    </row>
    <row r="87" spans="1:5" x14ac:dyDescent="0.25">
      <c r="A87">
        <v>2020</v>
      </c>
      <c r="B87" t="s">
        <v>7</v>
      </c>
      <c r="C87" t="s">
        <v>19</v>
      </c>
      <c r="D87">
        <v>790</v>
      </c>
      <c r="E87">
        <f t="shared" si="1"/>
        <v>-3.3047735618115053</v>
      </c>
    </row>
    <row r="88" spans="1:5" x14ac:dyDescent="0.25">
      <c r="A88">
        <v>2019</v>
      </c>
      <c r="B88" t="s">
        <v>7</v>
      </c>
      <c r="C88" t="s">
        <v>19</v>
      </c>
      <c r="D88">
        <v>817</v>
      </c>
      <c r="E88">
        <f t="shared" si="1"/>
        <v>-4.6674445740956827</v>
      </c>
    </row>
    <row r="89" spans="1:5" x14ac:dyDescent="0.25">
      <c r="A89">
        <v>2018</v>
      </c>
      <c r="B89" t="s">
        <v>7</v>
      </c>
      <c r="C89" t="s">
        <v>19</v>
      </c>
      <c r="D89">
        <v>857</v>
      </c>
      <c r="E89">
        <f t="shared" si="1"/>
        <v>-3.0542986425339365</v>
      </c>
    </row>
    <row r="90" spans="1:5" x14ac:dyDescent="0.25">
      <c r="A90">
        <v>2017</v>
      </c>
      <c r="B90" t="s">
        <v>7</v>
      </c>
      <c r="C90" t="s">
        <v>19</v>
      </c>
      <c r="D90">
        <v>884</v>
      </c>
      <c r="E90">
        <f t="shared" si="1"/>
        <v>7.9365079365079358</v>
      </c>
    </row>
    <row r="91" spans="1:5" x14ac:dyDescent="0.25">
      <c r="A91">
        <v>2016</v>
      </c>
      <c r="B91" t="s">
        <v>7</v>
      </c>
      <c r="C91" t="s">
        <v>19</v>
      </c>
      <c r="D91">
        <v>819</v>
      </c>
      <c r="E91">
        <f t="shared" si="1"/>
        <v>-3.5335689045936398</v>
      </c>
    </row>
    <row r="92" spans="1:5" x14ac:dyDescent="0.25">
      <c r="A92">
        <v>2015</v>
      </c>
      <c r="B92" t="s">
        <v>7</v>
      </c>
      <c r="C92" t="s">
        <v>19</v>
      </c>
      <c r="D92">
        <v>849</v>
      </c>
      <c r="E92">
        <f t="shared" si="1"/>
        <v>-6.1878453038674035</v>
      </c>
    </row>
    <row r="93" spans="1:5" x14ac:dyDescent="0.25">
      <c r="A93">
        <v>2014</v>
      </c>
      <c r="B93" t="s">
        <v>7</v>
      </c>
      <c r="C93" t="s">
        <v>19</v>
      </c>
      <c r="D93">
        <v>905</v>
      </c>
      <c r="E93">
        <f t="shared" si="1"/>
        <v>-10.396039603960396</v>
      </c>
    </row>
    <row r="94" spans="1:5" x14ac:dyDescent="0.25">
      <c r="A94">
        <v>2013</v>
      </c>
      <c r="B94" t="s">
        <v>7</v>
      </c>
      <c r="C94" t="s">
        <v>19</v>
      </c>
      <c r="D94">
        <v>1010</v>
      </c>
      <c r="E94">
        <f t="shared" si="1"/>
        <v>-2.6036644165863065</v>
      </c>
    </row>
    <row r="95" spans="1:5" x14ac:dyDescent="0.25">
      <c r="A95">
        <v>2012</v>
      </c>
      <c r="B95" t="s">
        <v>7</v>
      </c>
      <c r="C95" t="s">
        <v>19</v>
      </c>
      <c r="D95">
        <v>1037</v>
      </c>
      <c r="E95">
        <f t="shared" si="1"/>
        <v>5.0658561296859164</v>
      </c>
    </row>
    <row r="96" spans="1:5" x14ac:dyDescent="0.25">
      <c r="A96">
        <v>2011</v>
      </c>
      <c r="B96" t="s">
        <v>7</v>
      </c>
      <c r="C96" t="s">
        <v>19</v>
      </c>
      <c r="D96">
        <v>987</v>
      </c>
      <c r="E96">
        <f t="shared" si="1"/>
        <v>14.236111111111111</v>
      </c>
    </row>
    <row r="97" spans="1:5" x14ac:dyDescent="0.25">
      <c r="A97">
        <v>2010</v>
      </c>
      <c r="B97" t="s">
        <v>7</v>
      </c>
      <c r="C97" t="s">
        <v>19</v>
      </c>
      <c r="D97">
        <v>864</v>
      </c>
    </row>
    <row r="98" spans="1:5" x14ac:dyDescent="0.25">
      <c r="A98">
        <v>2021</v>
      </c>
      <c r="B98" t="s">
        <v>111</v>
      </c>
      <c r="C98" t="s">
        <v>19</v>
      </c>
      <c r="D98">
        <v>711</v>
      </c>
      <c r="E98">
        <f t="shared" si="1"/>
        <v>-7.9015544041450783</v>
      </c>
    </row>
    <row r="99" spans="1:5" x14ac:dyDescent="0.25">
      <c r="A99">
        <v>2020</v>
      </c>
      <c r="B99" t="s">
        <v>111</v>
      </c>
      <c r="C99" t="s">
        <v>19</v>
      </c>
      <c r="D99">
        <v>772</v>
      </c>
      <c r="E99">
        <f t="shared" si="1"/>
        <v>0.25974025974025972</v>
      </c>
    </row>
    <row r="100" spans="1:5" x14ac:dyDescent="0.25">
      <c r="A100">
        <v>2019</v>
      </c>
      <c r="B100" t="s">
        <v>111</v>
      </c>
      <c r="C100" t="s">
        <v>19</v>
      </c>
      <c r="D100">
        <v>770</v>
      </c>
    </row>
    <row r="101" spans="1:5" x14ac:dyDescent="0.25">
      <c r="A101">
        <v>2021</v>
      </c>
      <c r="B101" t="s">
        <v>8</v>
      </c>
      <c r="C101" t="s">
        <v>19</v>
      </c>
      <c r="D101">
        <v>2566</v>
      </c>
      <c r="E101">
        <f t="shared" si="1"/>
        <v>-7.0626584570807687</v>
      </c>
    </row>
    <row r="102" spans="1:5" x14ac:dyDescent="0.25">
      <c r="A102">
        <v>2020</v>
      </c>
      <c r="B102" t="s">
        <v>8</v>
      </c>
      <c r="C102" t="s">
        <v>19</v>
      </c>
      <c r="D102">
        <v>2761</v>
      </c>
      <c r="E102">
        <f t="shared" si="1"/>
        <v>-2.3000707714083508</v>
      </c>
    </row>
    <row r="103" spans="1:5" x14ac:dyDescent="0.25">
      <c r="A103">
        <v>2019</v>
      </c>
      <c r="B103" t="s">
        <v>8</v>
      </c>
      <c r="C103" t="s">
        <v>19</v>
      </c>
      <c r="D103">
        <v>2826</v>
      </c>
      <c r="E103">
        <f t="shared" si="1"/>
        <v>-1.5331010452961673</v>
      </c>
    </row>
    <row r="104" spans="1:5" x14ac:dyDescent="0.25">
      <c r="A104">
        <v>2018</v>
      </c>
      <c r="B104" t="s">
        <v>8</v>
      </c>
      <c r="C104" t="s">
        <v>19</v>
      </c>
      <c r="D104">
        <v>2870</v>
      </c>
      <c r="E104">
        <f t="shared" si="1"/>
        <v>-5.7471264367816088</v>
      </c>
    </row>
    <row r="105" spans="1:5" x14ac:dyDescent="0.25">
      <c r="A105">
        <v>2017</v>
      </c>
      <c r="B105" t="s">
        <v>8</v>
      </c>
      <c r="C105" t="s">
        <v>19</v>
      </c>
      <c r="D105">
        <v>3045</v>
      </c>
      <c r="E105">
        <f t="shared" si="1"/>
        <v>-6.1633281972265026</v>
      </c>
    </row>
    <row r="106" spans="1:5" x14ac:dyDescent="0.25">
      <c r="A106">
        <v>2016</v>
      </c>
      <c r="B106" t="s">
        <v>8</v>
      </c>
      <c r="C106" t="s">
        <v>19</v>
      </c>
      <c r="D106">
        <v>3245</v>
      </c>
      <c r="E106">
        <f t="shared" si="1"/>
        <v>-7.7600909607731667</v>
      </c>
    </row>
    <row r="107" spans="1:5" x14ac:dyDescent="0.25">
      <c r="A107">
        <v>2015</v>
      </c>
      <c r="B107" t="s">
        <v>8</v>
      </c>
      <c r="C107" t="s">
        <v>19</v>
      </c>
      <c r="D107">
        <v>3518</v>
      </c>
      <c r="E107">
        <f t="shared" si="1"/>
        <v>-5.835117773019272</v>
      </c>
    </row>
    <row r="108" spans="1:5" x14ac:dyDescent="0.25">
      <c r="A108">
        <v>2014</v>
      </c>
      <c r="B108" t="s">
        <v>8</v>
      </c>
      <c r="C108" t="s">
        <v>19</v>
      </c>
      <c r="D108">
        <v>3736</v>
      </c>
      <c r="E108">
        <f t="shared" si="1"/>
        <v>-6.7398901647528708</v>
      </c>
    </row>
    <row r="109" spans="1:5" x14ac:dyDescent="0.25">
      <c r="A109">
        <v>2013</v>
      </c>
      <c r="B109" t="s">
        <v>8</v>
      </c>
      <c r="C109" t="s">
        <v>19</v>
      </c>
      <c r="D109">
        <v>4006</v>
      </c>
      <c r="E109">
        <f t="shared" si="1"/>
        <v>-5.9845106782445434</v>
      </c>
    </row>
    <row r="110" spans="1:5" x14ac:dyDescent="0.25">
      <c r="A110">
        <v>2012</v>
      </c>
      <c r="B110" t="s">
        <v>8</v>
      </c>
      <c r="C110" t="s">
        <v>19</v>
      </c>
      <c r="D110">
        <v>4261</v>
      </c>
      <c r="E110">
        <f t="shared" si="1"/>
        <v>-4.9096183887525102</v>
      </c>
    </row>
    <row r="111" spans="1:5" x14ac:dyDescent="0.25">
      <c r="A111">
        <v>2011</v>
      </c>
      <c r="B111" t="s">
        <v>8</v>
      </c>
      <c r="C111" t="s">
        <v>19</v>
      </c>
      <c r="D111">
        <v>4481</v>
      </c>
      <c r="E111">
        <f t="shared" si="1"/>
        <v>4.4278722908412957</v>
      </c>
    </row>
    <row r="112" spans="1:5" x14ac:dyDescent="0.25">
      <c r="A112">
        <v>2010</v>
      </c>
      <c r="B112" t="s">
        <v>8</v>
      </c>
      <c r="C112" t="s">
        <v>19</v>
      </c>
      <c r="D112">
        <v>4291</v>
      </c>
    </row>
    <row r="113" spans="1:5" x14ac:dyDescent="0.25">
      <c r="A113">
        <v>2021</v>
      </c>
      <c r="B113" t="s">
        <v>9</v>
      </c>
      <c r="C113" t="s">
        <v>19</v>
      </c>
      <c r="D113">
        <v>590</v>
      </c>
      <c r="E113">
        <f t="shared" si="1"/>
        <v>-5.2969502407704656</v>
      </c>
    </row>
    <row r="114" spans="1:5" x14ac:dyDescent="0.25">
      <c r="A114">
        <v>2020</v>
      </c>
      <c r="B114" t="s">
        <v>9</v>
      </c>
      <c r="C114" t="s">
        <v>19</v>
      </c>
      <c r="D114">
        <v>623</v>
      </c>
      <c r="E114">
        <f t="shared" si="1"/>
        <v>-8.3823529411764692</v>
      </c>
    </row>
    <row r="115" spans="1:5" x14ac:dyDescent="0.25">
      <c r="A115">
        <v>2019</v>
      </c>
      <c r="B115" t="s">
        <v>9</v>
      </c>
      <c r="C115" t="s">
        <v>19</v>
      </c>
      <c r="D115">
        <v>680</v>
      </c>
      <c r="E115">
        <f t="shared" si="1"/>
        <v>-34.235976789168276</v>
      </c>
    </row>
    <row r="116" spans="1:5" x14ac:dyDescent="0.25">
      <c r="A116">
        <v>2018</v>
      </c>
      <c r="B116" t="s">
        <v>9</v>
      </c>
      <c r="C116" t="s">
        <v>19</v>
      </c>
      <c r="D116">
        <v>1034</v>
      </c>
      <c r="E116">
        <f t="shared" si="1"/>
        <v>-10.320901994796184</v>
      </c>
    </row>
    <row r="117" spans="1:5" x14ac:dyDescent="0.25">
      <c r="A117">
        <v>2017</v>
      </c>
      <c r="B117" t="s">
        <v>9</v>
      </c>
      <c r="C117" t="s">
        <v>19</v>
      </c>
      <c r="D117">
        <v>1153</v>
      </c>
      <c r="E117">
        <f t="shared" si="1"/>
        <v>-5.7236304170073593</v>
      </c>
    </row>
    <row r="118" spans="1:5" x14ac:dyDescent="0.25">
      <c r="A118">
        <v>2016</v>
      </c>
      <c r="B118" t="s">
        <v>9</v>
      </c>
      <c r="C118" t="s">
        <v>19</v>
      </c>
      <c r="D118">
        <v>1223</v>
      </c>
      <c r="E118">
        <f t="shared" si="1"/>
        <v>-8.7313432835820901</v>
      </c>
    </row>
    <row r="119" spans="1:5" x14ac:dyDescent="0.25">
      <c r="A119">
        <v>2015</v>
      </c>
      <c r="B119" t="s">
        <v>9</v>
      </c>
      <c r="C119" t="s">
        <v>19</v>
      </c>
      <c r="D119">
        <v>1340</v>
      </c>
      <c r="E119">
        <f t="shared" si="1"/>
        <v>-9.9462365591397841</v>
      </c>
    </row>
    <row r="120" spans="1:5" x14ac:dyDescent="0.25">
      <c r="A120">
        <v>2014</v>
      </c>
      <c r="B120" t="s">
        <v>9</v>
      </c>
      <c r="C120" t="s">
        <v>19</v>
      </c>
      <c r="D120">
        <v>1488</v>
      </c>
      <c r="E120">
        <f t="shared" si="1"/>
        <v>-13.488372093023257</v>
      </c>
    </row>
    <row r="121" spans="1:5" x14ac:dyDescent="0.25">
      <c r="A121">
        <v>2013</v>
      </c>
      <c r="B121" t="s">
        <v>9</v>
      </c>
      <c r="C121" t="s">
        <v>19</v>
      </c>
      <c r="D121">
        <v>1720</v>
      </c>
      <c r="E121">
        <f t="shared" si="1"/>
        <v>-12.734652460679857</v>
      </c>
    </row>
    <row r="122" spans="1:5" x14ac:dyDescent="0.25">
      <c r="A122">
        <v>2012</v>
      </c>
      <c r="B122" t="s">
        <v>9</v>
      </c>
      <c r="C122" t="s">
        <v>19</v>
      </c>
      <c r="D122">
        <v>1971</v>
      </c>
      <c r="E122">
        <f t="shared" si="1"/>
        <v>-13.400702987697716</v>
      </c>
    </row>
    <row r="123" spans="1:5" x14ac:dyDescent="0.25">
      <c r="A123">
        <v>2011</v>
      </c>
      <c r="B123" t="s">
        <v>9</v>
      </c>
      <c r="C123" t="s">
        <v>19</v>
      </c>
      <c r="D123">
        <v>2276</v>
      </c>
      <c r="E123">
        <f t="shared" si="1"/>
        <v>-12.696586114307634</v>
      </c>
    </row>
    <row r="124" spans="1:5" x14ac:dyDescent="0.25">
      <c r="A124">
        <v>2010</v>
      </c>
      <c r="B124" t="s">
        <v>9</v>
      </c>
      <c r="C124" t="s">
        <v>19</v>
      </c>
      <c r="D124">
        <v>2607</v>
      </c>
    </row>
    <row r="125" spans="1:5" x14ac:dyDescent="0.25">
      <c r="A125">
        <v>2021</v>
      </c>
      <c r="B125" t="s">
        <v>112</v>
      </c>
      <c r="C125" t="s">
        <v>19</v>
      </c>
      <c r="D125">
        <v>637</v>
      </c>
      <c r="E125">
        <f t="shared" si="1"/>
        <v>-10.909090909090908</v>
      </c>
    </row>
    <row r="126" spans="1:5" x14ac:dyDescent="0.25">
      <c r="A126">
        <v>2020</v>
      </c>
      <c r="B126" t="s">
        <v>112</v>
      </c>
      <c r="C126" t="s">
        <v>19</v>
      </c>
      <c r="D126">
        <v>715</v>
      </c>
      <c r="E126">
        <f t="shared" si="1"/>
        <v>-9.9496221662468525</v>
      </c>
    </row>
    <row r="127" spans="1:5" x14ac:dyDescent="0.25">
      <c r="A127">
        <v>2019</v>
      </c>
      <c r="B127" t="s">
        <v>112</v>
      </c>
      <c r="C127" t="s">
        <v>19</v>
      </c>
      <c r="D127">
        <v>794</v>
      </c>
    </row>
    <row r="128" spans="1:5" x14ac:dyDescent="0.25">
      <c r="A128">
        <v>2021</v>
      </c>
      <c r="B128" t="s">
        <v>17</v>
      </c>
      <c r="C128" t="s">
        <v>19</v>
      </c>
      <c r="D128">
        <v>2069</v>
      </c>
      <c r="E128">
        <f t="shared" si="1"/>
        <v>-6.6335740072202167</v>
      </c>
    </row>
    <row r="129" spans="1:5" x14ac:dyDescent="0.25">
      <c r="A129">
        <v>2020</v>
      </c>
      <c r="B129" t="s">
        <v>17</v>
      </c>
      <c r="C129" t="s">
        <v>19</v>
      </c>
      <c r="D129">
        <v>2216</v>
      </c>
      <c r="E129">
        <f t="shared" si="1"/>
        <v>0.54446460980036293</v>
      </c>
    </row>
    <row r="130" spans="1:5" x14ac:dyDescent="0.25">
      <c r="A130">
        <v>2019</v>
      </c>
      <c r="B130" t="s">
        <v>17</v>
      </c>
      <c r="C130" t="s">
        <v>19</v>
      </c>
      <c r="D130">
        <v>2204</v>
      </c>
      <c r="E130">
        <f t="shared" si="1"/>
        <v>-9.449465899753493</v>
      </c>
    </row>
    <row r="131" spans="1:5" x14ac:dyDescent="0.25">
      <c r="A131">
        <v>2018</v>
      </c>
      <c r="B131" t="s">
        <v>17</v>
      </c>
      <c r="C131" t="s">
        <v>19</v>
      </c>
      <c r="D131">
        <v>2434</v>
      </c>
      <c r="E131">
        <f t="shared" ref="E131:E194" si="2">(D131-D132)/D132*100</f>
        <v>-7.5930144267274109</v>
      </c>
    </row>
    <row r="132" spans="1:5" x14ac:dyDescent="0.25">
      <c r="A132">
        <v>2017</v>
      </c>
      <c r="B132" t="s">
        <v>17</v>
      </c>
      <c r="C132" t="s">
        <v>19</v>
      </c>
      <c r="D132">
        <v>2634</v>
      </c>
      <c r="E132">
        <f t="shared" si="2"/>
        <v>-4.8754062838569885</v>
      </c>
    </row>
    <row r="133" spans="1:5" x14ac:dyDescent="0.25">
      <c r="A133">
        <v>2016</v>
      </c>
      <c r="B133" t="s">
        <v>17</v>
      </c>
      <c r="C133" t="s">
        <v>19</v>
      </c>
      <c r="D133">
        <v>2769</v>
      </c>
      <c r="E133">
        <f t="shared" si="2"/>
        <v>-1.5991471215351813</v>
      </c>
    </row>
    <row r="134" spans="1:5" x14ac:dyDescent="0.25">
      <c r="A134">
        <v>2015</v>
      </c>
      <c r="B134" t="s">
        <v>17</v>
      </c>
      <c r="C134" t="s">
        <v>19</v>
      </c>
      <c r="D134">
        <v>2814</v>
      </c>
      <c r="E134">
        <f t="shared" si="2"/>
        <v>-2.8650327925440111</v>
      </c>
    </row>
    <row r="135" spans="1:5" x14ac:dyDescent="0.25">
      <c r="A135">
        <v>2014</v>
      </c>
      <c r="B135" t="s">
        <v>17</v>
      </c>
      <c r="C135" t="s">
        <v>19</v>
      </c>
      <c r="D135">
        <v>2897</v>
      </c>
      <c r="E135">
        <f t="shared" si="2"/>
        <v>9.9013657056145679</v>
      </c>
    </row>
    <row r="136" spans="1:5" x14ac:dyDescent="0.25">
      <c r="A136">
        <v>2013</v>
      </c>
      <c r="B136" t="s">
        <v>17</v>
      </c>
      <c r="C136" t="s">
        <v>19</v>
      </c>
      <c r="D136">
        <v>2636</v>
      </c>
      <c r="E136">
        <f t="shared" si="2"/>
        <v>4.9780963759458379</v>
      </c>
    </row>
    <row r="137" spans="1:5" x14ac:dyDescent="0.25">
      <c r="A137">
        <v>2012</v>
      </c>
      <c r="B137" t="s">
        <v>17</v>
      </c>
      <c r="C137" t="s">
        <v>19</v>
      </c>
      <c r="D137">
        <v>2511</v>
      </c>
      <c r="E137">
        <f t="shared" si="2"/>
        <v>-5.9902658180456756</v>
      </c>
    </row>
    <row r="138" spans="1:5" x14ac:dyDescent="0.25">
      <c r="A138">
        <v>2011</v>
      </c>
      <c r="B138" t="s">
        <v>17</v>
      </c>
      <c r="C138" t="s">
        <v>19</v>
      </c>
      <c r="D138">
        <v>2671</v>
      </c>
      <c r="E138">
        <f t="shared" si="2"/>
        <v>-1.6568483063328425</v>
      </c>
    </row>
    <row r="139" spans="1:5" x14ac:dyDescent="0.25">
      <c r="A139">
        <v>2010</v>
      </c>
      <c r="B139" t="s">
        <v>17</v>
      </c>
      <c r="C139" t="s">
        <v>19</v>
      </c>
      <c r="D139">
        <v>2716</v>
      </c>
    </row>
    <row r="140" spans="1:5" x14ac:dyDescent="0.25">
      <c r="A140">
        <v>2018</v>
      </c>
      <c r="B140" t="s">
        <v>113</v>
      </c>
      <c r="C140" t="s">
        <v>19</v>
      </c>
      <c r="D140">
        <v>648</v>
      </c>
      <c r="E140">
        <f t="shared" si="2"/>
        <v>2.6941362916006342</v>
      </c>
    </row>
    <row r="141" spans="1:5" x14ac:dyDescent="0.25">
      <c r="A141">
        <v>2017</v>
      </c>
      <c r="B141" t="s">
        <v>113</v>
      </c>
      <c r="C141" t="s">
        <v>19</v>
      </c>
      <c r="D141">
        <v>631</v>
      </c>
      <c r="E141">
        <f t="shared" si="2"/>
        <v>-3.9573820395738202</v>
      </c>
    </row>
    <row r="142" spans="1:5" x14ac:dyDescent="0.25">
      <c r="A142">
        <v>2016</v>
      </c>
      <c r="B142" t="s">
        <v>113</v>
      </c>
      <c r="C142" t="s">
        <v>19</v>
      </c>
      <c r="D142">
        <v>657</v>
      </c>
      <c r="E142">
        <f t="shared" si="2"/>
        <v>14.0625</v>
      </c>
    </row>
    <row r="143" spans="1:5" x14ac:dyDescent="0.25">
      <c r="A143">
        <v>2015</v>
      </c>
      <c r="B143" t="s">
        <v>113</v>
      </c>
      <c r="C143" t="s">
        <v>19</v>
      </c>
      <c r="D143">
        <v>576</v>
      </c>
      <c r="E143">
        <f t="shared" si="2"/>
        <v>-11.111111111111111</v>
      </c>
    </row>
    <row r="144" spans="1:5" x14ac:dyDescent="0.25">
      <c r="A144">
        <v>2014</v>
      </c>
      <c r="B144" t="s">
        <v>113</v>
      </c>
      <c r="C144" t="s">
        <v>19</v>
      </c>
      <c r="D144">
        <v>648</v>
      </c>
      <c r="E144">
        <f t="shared" si="2"/>
        <v>-4.5655375552282766</v>
      </c>
    </row>
    <row r="145" spans="1:5" x14ac:dyDescent="0.25">
      <c r="A145">
        <v>2013</v>
      </c>
      <c r="B145" t="s">
        <v>113</v>
      </c>
      <c r="C145" t="s">
        <v>19</v>
      </c>
      <c r="D145">
        <v>679</v>
      </c>
      <c r="E145">
        <f t="shared" si="2"/>
        <v>-14.483627204030228</v>
      </c>
    </row>
    <row r="146" spans="1:5" x14ac:dyDescent="0.25">
      <c r="A146">
        <v>2012</v>
      </c>
      <c r="B146" t="s">
        <v>113</v>
      </c>
      <c r="C146" t="s">
        <v>19</v>
      </c>
      <c r="D146">
        <v>794</v>
      </c>
    </row>
    <row r="147" spans="1:5" x14ac:dyDescent="0.25">
      <c r="A147">
        <v>2021</v>
      </c>
      <c r="B147" t="s">
        <v>114</v>
      </c>
      <c r="C147" t="s">
        <v>19</v>
      </c>
      <c r="D147">
        <v>501</v>
      </c>
      <c r="E147">
        <f t="shared" si="2"/>
        <v>-18.137254901960784</v>
      </c>
    </row>
    <row r="148" spans="1:5" x14ac:dyDescent="0.25">
      <c r="A148">
        <v>2020</v>
      </c>
      <c r="B148" t="s">
        <v>114</v>
      </c>
      <c r="C148" t="s">
        <v>19</v>
      </c>
      <c r="D148">
        <v>612</v>
      </c>
      <c r="E148">
        <f t="shared" si="2"/>
        <v>-5.1162790697674421</v>
      </c>
    </row>
    <row r="149" spans="1:5" x14ac:dyDescent="0.25">
      <c r="A149">
        <v>2019</v>
      </c>
      <c r="B149" t="s">
        <v>114</v>
      </c>
      <c r="C149" t="s">
        <v>19</v>
      </c>
      <c r="D149">
        <v>645</v>
      </c>
    </row>
    <row r="150" spans="1:5" x14ac:dyDescent="0.25">
      <c r="A150">
        <v>2018</v>
      </c>
      <c r="B150" t="s">
        <v>115</v>
      </c>
      <c r="C150" t="s">
        <v>19</v>
      </c>
      <c r="D150">
        <v>1176</v>
      </c>
      <c r="E150">
        <f t="shared" si="2"/>
        <v>-12.824314306893998</v>
      </c>
    </row>
    <row r="151" spans="1:5" x14ac:dyDescent="0.25">
      <c r="A151">
        <v>2017</v>
      </c>
      <c r="B151" t="s">
        <v>115</v>
      </c>
      <c r="C151" t="s">
        <v>19</v>
      </c>
      <c r="D151">
        <v>1349</v>
      </c>
      <c r="E151">
        <f t="shared" si="2"/>
        <v>-8.6043360433604335</v>
      </c>
    </row>
    <row r="152" spans="1:5" x14ac:dyDescent="0.25">
      <c r="A152">
        <v>2016</v>
      </c>
      <c r="B152" t="s">
        <v>115</v>
      </c>
      <c r="C152" t="s">
        <v>19</v>
      </c>
      <c r="D152">
        <v>1476</v>
      </c>
      <c r="E152">
        <f t="shared" si="2"/>
        <v>-8.2660037290242396</v>
      </c>
    </row>
    <row r="153" spans="1:5" x14ac:dyDescent="0.25">
      <c r="A153">
        <v>2015</v>
      </c>
      <c r="B153" t="s">
        <v>115</v>
      </c>
      <c r="C153" t="s">
        <v>19</v>
      </c>
      <c r="D153">
        <v>1609</v>
      </c>
      <c r="E153">
        <f t="shared" si="2"/>
        <v>-7.6349024110218142</v>
      </c>
    </row>
    <row r="154" spans="1:5" x14ac:dyDescent="0.25">
      <c r="A154">
        <v>2014</v>
      </c>
      <c r="B154" t="s">
        <v>115</v>
      </c>
      <c r="C154" t="s">
        <v>19</v>
      </c>
      <c r="D154">
        <v>1742</v>
      </c>
      <c r="E154">
        <f t="shared" si="2"/>
        <v>-15.723270440251572</v>
      </c>
    </row>
    <row r="155" spans="1:5" x14ac:dyDescent="0.25">
      <c r="A155">
        <v>2013</v>
      </c>
      <c r="B155" t="s">
        <v>115</v>
      </c>
      <c r="C155" t="s">
        <v>19</v>
      </c>
      <c r="D155">
        <v>2067</v>
      </c>
      <c r="E155">
        <f t="shared" si="2"/>
        <v>-7.6407506702412862</v>
      </c>
    </row>
    <row r="156" spans="1:5" x14ac:dyDescent="0.25">
      <c r="A156">
        <v>2012</v>
      </c>
      <c r="B156" t="s">
        <v>115</v>
      </c>
      <c r="C156" t="s">
        <v>19</v>
      </c>
      <c r="D156">
        <v>2238</v>
      </c>
      <c r="E156">
        <f t="shared" si="2"/>
        <v>-8.7275693311582394</v>
      </c>
    </row>
    <row r="157" spans="1:5" x14ac:dyDescent="0.25">
      <c r="A157">
        <v>2011</v>
      </c>
      <c r="B157" t="s">
        <v>115</v>
      </c>
      <c r="C157" t="s">
        <v>19</v>
      </c>
      <c r="D157">
        <v>2452</v>
      </c>
      <c r="E157">
        <f t="shared" si="2"/>
        <v>2.8523489932885906</v>
      </c>
    </row>
    <row r="158" spans="1:5" x14ac:dyDescent="0.25">
      <c r="A158">
        <v>2010</v>
      </c>
      <c r="B158" t="s">
        <v>115</v>
      </c>
      <c r="C158" t="s">
        <v>19</v>
      </c>
      <c r="D158">
        <v>2384</v>
      </c>
    </row>
    <row r="159" spans="1:5" x14ac:dyDescent="0.25">
      <c r="A159">
        <v>2021</v>
      </c>
      <c r="B159" s="6" t="s">
        <v>19</v>
      </c>
      <c r="C159" t="s">
        <v>19</v>
      </c>
      <c r="D159">
        <v>18333</v>
      </c>
      <c r="E159">
        <f t="shared" si="2"/>
        <v>-8.3029060171059879</v>
      </c>
    </row>
    <row r="160" spans="1:5" x14ac:dyDescent="0.25">
      <c r="A160">
        <v>2020</v>
      </c>
      <c r="B160" s="6" t="s">
        <v>19</v>
      </c>
      <c r="C160" t="s">
        <v>19</v>
      </c>
      <c r="D160">
        <v>19993</v>
      </c>
      <c r="E160">
        <f t="shared" si="2"/>
        <v>-3.3781171467233717</v>
      </c>
    </row>
    <row r="161" spans="1:5" x14ac:dyDescent="0.25">
      <c r="A161">
        <v>2019</v>
      </c>
      <c r="B161" s="6" t="s">
        <v>19</v>
      </c>
      <c r="C161" t="s">
        <v>19</v>
      </c>
      <c r="D161">
        <v>20692</v>
      </c>
      <c r="E161">
        <f t="shared" si="2"/>
        <v>-3.7939371396689605</v>
      </c>
    </row>
    <row r="162" spans="1:5" x14ac:dyDescent="0.25">
      <c r="A162">
        <v>2018</v>
      </c>
      <c r="B162" s="6" t="s">
        <v>19</v>
      </c>
      <c r="C162" t="s">
        <v>19</v>
      </c>
      <c r="D162">
        <v>21508</v>
      </c>
      <c r="E162">
        <f t="shared" si="2"/>
        <v>-8.1247330200768904</v>
      </c>
    </row>
    <row r="163" spans="1:5" x14ac:dyDescent="0.25">
      <c r="A163">
        <v>2017</v>
      </c>
      <c r="B163" s="6" t="s">
        <v>19</v>
      </c>
      <c r="C163" t="s">
        <v>19</v>
      </c>
      <c r="D163">
        <v>23410</v>
      </c>
      <c r="E163">
        <f t="shared" si="2"/>
        <v>-4.0495122551028775</v>
      </c>
    </row>
    <row r="164" spans="1:5" x14ac:dyDescent="0.25">
      <c r="A164">
        <v>2016</v>
      </c>
      <c r="B164" s="6" t="s">
        <v>19</v>
      </c>
      <c r="C164" t="s">
        <v>19</v>
      </c>
      <c r="D164">
        <v>24398</v>
      </c>
      <c r="E164">
        <f t="shared" si="2"/>
        <v>-4.0317822444243401</v>
      </c>
    </row>
    <row r="165" spans="1:5" x14ac:dyDescent="0.25">
      <c r="A165">
        <v>2015</v>
      </c>
      <c r="B165" s="6" t="s">
        <v>19</v>
      </c>
      <c r="C165" t="s">
        <v>19</v>
      </c>
      <c r="D165">
        <v>25423</v>
      </c>
      <c r="E165">
        <f t="shared" si="2"/>
        <v>-5.7499814636316451</v>
      </c>
    </row>
    <row r="166" spans="1:5" x14ac:dyDescent="0.25">
      <c r="A166">
        <v>2014</v>
      </c>
      <c r="B166" s="6" t="s">
        <v>19</v>
      </c>
      <c r="C166" t="s">
        <v>19</v>
      </c>
      <c r="D166">
        <v>26974</v>
      </c>
      <c r="E166">
        <f t="shared" si="2"/>
        <v>-3.5230158446296365</v>
      </c>
    </row>
    <row r="167" spans="1:5" x14ac:dyDescent="0.25">
      <c r="A167">
        <v>2013</v>
      </c>
      <c r="B167" s="6" t="s">
        <v>19</v>
      </c>
      <c r="C167" t="s">
        <v>19</v>
      </c>
      <c r="D167">
        <v>27959</v>
      </c>
      <c r="E167">
        <f t="shared" si="2"/>
        <v>-6.1841487148513519</v>
      </c>
    </row>
    <row r="168" spans="1:5" x14ac:dyDescent="0.25">
      <c r="A168">
        <v>2012</v>
      </c>
      <c r="B168" s="6" t="s">
        <v>19</v>
      </c>
      <c r="C168" t="s">
        <v>19</v>
      </c>
      <c r="D168">
        <v>29802</v>
      </c>
      <c r="E168">
        <f t="shared" si="2"/>
        <v>-4.2782809789940259</v>
      </c>
    </row>
    <row r="169" spans="1:5" x14ac:dyDescent="0.25">
      <c r="A169">
        <v>2011</v>
      </c>
      <c r="B169" s="6" t="s">
        <v>19</v>
      </c>
      <c r="C169" t="s">
        <v>19</v>
      </c>
      <c r="D169">
        <v>31134</v>
      </c>
      <c r="E169">
        <f t="shared" si="2"/>
        <v>0.9664029056946426</v>
      </c>
    </row>
    <row r="170" spans="1:5" x14ac:dyDescent="0.25">
      <c r="A170">
        <v>2010</v>
      </c>
      <c r="B170" s="6" t="s">
        <v>19</v>
      </c>
      <c r="C170" t="s">
        <v>19</v>
      </c>
      <c r="D170">
        <v>30836</v>
      </c>
    </row>
    <row r="171" spans="1:5" x14ac:dyDescent="0.25">
      <c r="A171">
        <v>2018</v>
      </c>
      <c r="B171" t="s">
        <v>116</v>
      </c>
      <c r="C171" t="s">
        <v>19</v>
      </c>
      <c r="D171">
        <v>1223</v>
      </c>
      <c r="E171">
        <f t="shared" si="2"/>
        <v>-19.90831696136215</v>
      </c>
    </row>
    <row r="172" spans="1:5" x14ac:dyDescent="0.25">
      <c r="A172">
        <v>2017</v>
      </c>
      <c r="B172" t="s">
        <v>116</v>
      </c>
      <c r="C172" t="s">
        <v>19</v>
      </c>
      <c r="D172">
        <v>1527</v>
      </c>
      <c r="E172">
        <f t="shared" si="2"/>
        <v>-14.213483146067416</v>
      </c>
    </row>
    <row r="173" spans="1:5" x14ac:dyDescent="0.25">
      <c r="A173">
        <v>2016</v>
      </c>
      <c r="B173" t="s">
        <v>116</v>
      </c>
      <c r="C173" t="s">
        <v>19</v>
      </c>
      <c r="D173">
        <v>1780</v>
      </c>
      <c r="E173">
        <f t="shared" si="2"/>
        <v>-5.7203389830508478</v>
      </c>
    </row>
    <row r="174" spans="1:5" x14ac:dyDescent="0.25">
      <c r="A174">
        <v>2015</v>
      </c>
      <c r="B174" t="s">
        <v>116</v>
      </c>
      <c r="C174" t="s">
        <v>19</v>
      </c>
      <c r="D174">
        <v>1888</v>
      </c>
      <c r="E174">
        <f t="shared" si="2"/>
        <v>-15.450067174205106</v>
      </c>
    </row>
    <row r="175" spans="1:5" x14ac:dyDescent="0.25">
      <c r="A175">
        <v>2014</v>
      </c>
      <c r="B175" t="s">
        <v>116</v>
      </c>
      <c r="C175" t="s">
        <v>19</v>
      </c>
      <c r="D175">
        <v>2233</v>
      </c>
      <c r="E175">
        <f t="shared" si="2"/>
        <v>4.983544898918665</v>
      </c>
    </row>
    <row r="176" spans="1:5" x14ac:dyDescent="0.25">
      <c r="A176">
        <v>2013</v>
      </c>
      <c r="B176" t="s">
        <v>116</v>
      </c>
      <c r="C176" t="s">
        <v>19</v>
      </c>
      <c r="D176">
        <v>2127</v>
      </c>
      <c r="E176">
        <f t="shared" si="2"/>
        <v>-7.2394243349324023</v>
      </c>
    </row>
    <row r="177" spans="1:5" x14ac:dyDescent="0.25">
      <c r="A177">
        <v>2012</v>
      </c>
      <c r="B177" t="s">
        <v>116</v>
      </c>
      <c r="C177" t="s">
        <v>19</v>
      </c>
      <c r="D177">
        <v>2293</v>
      </c>
      <c r="E177">
        <f t="shared" si="2"/>
        <v>8.7760910815939273</v>
      </c>
    </row>
    <row r="178" spans="1:5" x14ac:dyDescent="0.25">
      <c r="A178">
        <v>2011</v>
      </c>
      <c r="B178" t="s">
        <v>116</v>
      </c>
      <c r="C178" t="s">
        <v>19</v>
      </c>
      <c r="D178">
        <v>2108</v>
      </c>
      <c r="E178">
        <f t="shared" si="2"/>
        <v>15.38040503557745</v>
      </c>
    </row>
    <row r="179" spans="1:5" x14ac:dyDescent="0.25">
      <c r="A179">
        <v>2010</v>
      </c>
      <c r="B179" t="s">
        <v>116</v>
      </c>
      <c r="C179" t="s">
        <v>19</v>
      </c>
      <c r="D179">
        <v>1827</v>
      </c>
    </row>
    <row r="180" spans="1:5" x14ac:dyDescent="0.25">
      <c r="A180">
        <v>2021</v>
      </c>
      <c r="B180" t="s">
        <v>12</v>
      </c>
      <c r="C180" t="s">
        <v>19</v>
      </c>
      <c r="D180">
        <v>2267</v>
      </c>
      <c r="E180">
        <f t="shared" si="2"/>
        <v>-14.06368460955269</v>
      </c>
    </row>
    <row r="181" spans="1:5" x14ac:dyDescent="0.25">
      <c r="A181">
        <v>2020</v>
      </c>
      <c r="B181" t="s">
        <v>12</v>
      </c>
      <c r="C181" t="s">
        <v>19</v>
      </c>
      <c r="D181">
        <v>2638</v>
      </c>
      <c r="E181">
        <f t="shared" si="2"/>
        <v>-5.278276481149013</v>
      </c>
    </row>
    <row r="182" spans="1:5" x14ac:dyDescent="0.25">
      <c r="A182">
        <v>2019</v>
      </c>
      <c r="B182" t="s">
        <v>12</v>
      </c>
      <c r="C182" t="s">
        <v>19</v>
      </c>
      <c r="D182">
        <v>2785</v>
      </c>
      <c r="E182">
        <f t="shared" si="2"/>
        <v>-9.9288486416558861</v>
      </c>
    </row>
    <row r="183" spans="1:5" x14ac:dyDescent="0.25">
      <c r="A183">
        <v>2018</v>
      </c>
      <c r="B183" t="s">
        <v>12</v>
      </c>
      <c r="C183" t="s">
        <v>19</v>
      </c>
      <c r="D183">
        <v>3092</v>
      </c>
      <c r="E183">
        <f t="shared" si="2"/>
        <v>-10.090142483280024</v>
      </c>
    </row>
    <row r="184" spans="1:5" x14ac:dyDescent="0.25">
      <c r="A184">
        <v>2017</v>
      </c>
      <c r="B184" t="s">
        <v>12</v>
      </c>
      <c r="C184" t="s">
        <v>19</v>
      </c>
      <c r="D184">
        <v>3439</v>
      </c>
      <c r="E184">
        <f t="shared" si="2"/>
        <v>-8.8040307610713331</v>
      </c>
    </row>
    <row r="185" spans="1:5" x14ac:dyDescent="0.25">
      <c r="A185">
        <v>2016</v>
      </c>
      <c r="B185" t="s">
        <v>12</v>
      </c>
      <c r="C185" t="s">
        <v>19</v>
      </c>
      <c r="D185">
        <v>3771</v>
      </c>
      <c r="E185">
        <f t="shared" si="2"/>
        <v>-0.47505938242280288</v>
      </c>
    </row>
    <row r="186" spans="1:5" x14ac:dyDescent="0.25">
      <c r="A186">
        <v>2015</v>
      </c>
      <c r="B186" t="s">
        <v>12</v>
      </c>
      <c r="C186" t="s">
        <v>19</v>
      </c>
      <c r="D186">
        <v>3789</v>
      </c>
      <c r="E186">
        <f t="shared" si="2"/>
        <v>-1.6865594187856774</v>
      </c>
    </row>
    <row r="187" spans="1:5" x14ac:dyDescent="0.25">
      <c r="A187">
        <v>2014</v>
      </c>
      <c r="B187" t="s">
        <v>12</v>
      </c>
      <c r="C187" t="s">
        <v>19</v>
      </c>
      <c r="D187">
        <v>3854</v>
      </c>
      <c r="E187">
        <f t="shared" si="2"/>
        <v>-3.6740814796300922</v>
      </c>
    </row>
    <row r="188" spans="1:5" x14ac:dyDescent="0.25">
      <c r="A188">
        <v>2013</v>
      </c>
      <c r="B188" t="s">
        <v>12</v>
      </c>
      <c r="C188" t="s">
        <v>19</v>
      </c>
      <c r="D188">
        <v>4001</v>
      </c>
      <c r="E188">
        <f t="shared" si="2"/>
        <v>-8.6946599726152449</v>
      </c>
    </row>
    <row r="189" spans="1:5" x14ac:dyDescent="0.25">
      <c r="A189">
        <v>2012</v>
      </c>
      <c r="B189" t="s">
        <v>12</v>
      </c>
      <c r="C189" t="s">
        <v>19</v>
      </c>
      <c r="D189">
        <v>4382</v>
      </c>
      <c r="E189">
        <f t="shared" si="2"/>
        <v>-11.097585717184014</v>
      </c>
    </row>
    <row r="190" spans="1:5" x14ac:dyDescent="0.25">
      <c r="A190">
        <v>2011</v>
      </c>
      <c r="B190" t="s">
        <v>12</v>
      </c>
      <c r="C190" t="s">
        <v>19</v>
      </c>
      <c r="D190">
        <v>4929</v>
      </c>
      <c r="E190">
        <f t="shared" si="2"/>
        <v>-4.9556498264558426</v>
      </c>
    </row>
    <row r="191" spans="1:5" x14ac:dyDescent="0.25">
      <c r="A191">
        <v>2010</v>
      </c>
      <c r="B191" t="s">
        <v>12</v>
      </c>
      <c r="C191" t="s">
        <v>19</v>
      </c>
      <c r="D191">
        <v>5186</v>
      </c>
    </row>
    <row r="192" spans="1:5" x14ac:dyDescent="0.25">
      <c r="A192">
        <v>2021</v>
      </c>
      <c r="B192" t="s">
        <v>13</v>
      </c>
      <c r="C192" t="s">
        <v>19</v>
      </c>
      <c r="D192">
        <v>770</v>
      </c>
      <c r="E192">
        <f t="shared" si="2"/>
        <v>-2.0356234096692112</v>
      </c>
    </row>
    <row r="193" spans="1:5" x14ac:dyDescent="0.25">
      <c r="A193">
        <v>2020</v>
      </c>
      <c r="B193" t="s">
        <v>13</v>
      </c>
      <c r="C193" t="s">
        <v>19</v>
      </c>
      <c r="D193">
        <v>786</v>
      </c>
      <c r="E193">
        <f t="shared" si="2"/>
        <v>-4.6116504854368934</v>
      </c>
    </row>
    <row r="194" spans="1:5" x14ac:dyDescent="0.25">
      <c r="A194">
        <v>2019</v>
      </c>
      <c r="B194" t="s">
        <v>13</v>
      </c>
      <c r="C194" t="s">
        <v>19</v>
      </c>
      <c r="D194">
        <v>824</v>
      </c>
      <c r="E194">
        <f t="shared" si="2"/>
        <v>11.201079622132253</v>
      </c>
    </row>
    <row r="195" spans="1:5" x14ac:dyDescent="0.25">
      <c r="A195">
        <v>2018</v>
      </c>
      <c r="B195" t="s">
        <v>13</v>
      </c>
      <c r="C195" t="s">
        <v>19</v>
      </c>
      <c r="D195">
        <v>741</v>
      </c>
      <c r="E195">
        <f t="shared" ref="E195:E214" si="3">(D195-D196)/D196*100</f>
        <v>-7.0263488080301126</v>
      </c>
    </row>
    <row r="196" spans="1:5" x14ac:dyDescent="0.25">
      <c r="A196">
        <v>2017</v>
      </c>
      <c r="B196" t="s">
        <v>13</v>
      </c>
      <c r="C196" t="s">
        <v>19</v>
      </c>
      <c r="D196">
        <v>797</v>
      </c>
      <c r="E196">
        <f t="shared" si="3"/>
        <v>-4.7789725209080052</v>
      </c>
    </row>
    <row r="197" spans="1:5" x14ac:dyDescent="0.25">
      <c r="A197">
        <v>2016</v>
      </c>
      <c r="B197" t="s">
        <v>13</v>
      </c>
      <c r="C197" t="s">
        <v>19</v>
      </c>
      <c r="D197">
        <v>837</v>
      </c>
      <c r="E197">
        <f t="shared" si="3"/>
        <v>-9.120521172638437</v>
      </c>
    </row>
    <row r="198" spans="1:5" x14ac:dyDescent="0.25">
      <c r="A198">
        <v>2015</v>
      </c>
      <c r="B198" t="s">
        <v>13</v>
      </c>
      <c r="C198" t="s">
        <v>19</v>
      </c>
      <c r="D198">
        <v>921</v>
      </c>
      <c r="E198">
        <f t="shared" si="3"/>
        <v>6.8445475638051052</v>
      </c>
    </row>
    <row r="199" spans="1:5" x14ac:dyDescent="0.25">
      <c r="A199">
        <v>2014</v>
      </c>
      <c r="B199" t="s">
        <v>13</v>
      </c>
      <c r="C199" t="s">
        <v>19</v>
      </c>
      <c r="D199">
        <v>862</v>
      </c>
      <c r="E199">
        <f t="shared" si="3"/>
        <v>-8.2978723404255312</v>
      </c>
    </row>
    <row r="200" spans="1:5" x14ac:dyDescent="0.25">
      <c r="A200">
        <v>2013</v>
      </c>
      <c r="B200" t="s">
        <v>13</v>
      </c>
      <c r="C200" t="s">
        <v>19</v>
      </c>
      <c r="D200">
        <v>940</v>
      </c>
      <c r="E200">
        <f t="shared" si="3"/>
        <v>-2.4896265560165975</v>
      </c>
    </row>
    <row r="201" spans="1:5" x14ac:dyDescent="0.25">
      <c r="A201">
        <v>2012</v>
      </c>
      <c r="B201" t="s">
        <v>13</v>
      </c>
      <c r="C201" t="s">
        <v>19</v>
      </c>
      <c r="D201">
        <v>964</v>
      </c>
      <c r="E201">
        <f t="shared" si="3"/>
        <v>-3.6963036963036959</v>
      </c>
    </row>
    <row r="202" spans="1:5" x14ac:dyDescent="0.25">
      <c r="A202">
        <v>2011</v>
      </c>
      <c r="B202" t="s">
        <v>13</v>
      </c>
      <c r="C202" t="s">
        <v>19</v>
      </c>
      <c r="D202">
        <v>1001</v>
      </c>
      <c r="E202">
        <f t="shared" si="3"/>
        <v>11.222222222222221</v>
      </c>
    </row>
    <row r="203" spans="1:5" x14ac:dyDescent="0.25">
      <c r="A203">
        <v>2010</v>
      </c>
      <c r="B203" t="s">
        <v>13</v>
      </c>
      <c r="C203" t="s">
        <v>19</v>
      </c>
      <c r="D203">
        <v>900</v>
      </c>
    </row>
    <row r="204" spans="1:5" x14ac:dyDescent="0.25">
      <c r="A204">
        <v>2021</v>
      </c>
      <c r="B204" t="s">
        <v>14</v>
      </c>
      <c r="C204" t="s">
        <v>19</v>
      </c>
      <c r="D204">
        <v>164</v>
      </c>
      <c r="E204">
        <f t="shared" si="3"/>
        <v>-24.074074074074073</v>
      </c>
    </row>
    <row r="205" spans="1:5" x14ac:dyDescent="0.25">
      <c r="A205">
        <v>2020</v>
      </c>
      <c r="B205" t="s">
        <v>14</v>
      </c>
      <c r="C205" t="s">
        <v>19</v>
      </c>
      <c r="D205">
        <v>216</v>
      </c>
      <c r="E205">
        <f t="shared" si="3"/>
        <v>-3.1390134529147984</v>
      </c>
    </row>
    <row r="206" spans="1:5" x14ac:dyDescent="0.25">
      <c r="A206">
        <v>2019</v>
      </c>
      <c r="B206" t="s">
        <v>14</v>
      </c>
      <c r="C206" t="s">
        <v>19</v>
      </c>
      <c r="D206">
        <v>223</v>
      </c>
      <c r="E206">
        <f t="shared" si="3"/>
        <v>-8.6065573770491799</v>
      </c>
    </row>
    <row r="207" spans="1:5" x14ac:dyDescent="0.25">
      <c r="A207">
        <v>2018</v>
      </c>
      <c r="B207" t="s">
        <v>14</v>
      </c>
      <c r="C207" t="s">
        <v>19</v>
      </c>
      <c r="D207">
        <v>244</v>
      </c>
      <c r="E207">
        <f t="shared" si="3"/>
        <v>-10.294117647058822</v>
      </c>
    </row>
    <row r="208" spans="1:5" x14ac:dyDescent="0.25">
      <c r="A208">
        <v>2017</v>
      </c>
      <c r="B208" t="s">
        <v>14</v>
      </c>
      <c r="C208" t="s">
        <v>19</v>
      </c>
      <c r="D208">
        <v>272</v>
      </c>
      <c r="E208">
        <f t="shared" si="3"/>
        <v>-8.1081081081081088</v>
      </c>
    </row>
    <row r="209" spans="1:5" x14ac:dyDescent="0.25">
      <c r="A209">
        <v>2016</v>
      </c>
      <c r="B209" t="s">
        <v>14</v>
      </c>
      <c r="C209" t="s">
        <v>19</v>
      </c>
      <c r="D209">
        <v>296</v>
      </c>
      <c r="E209">
        <f t="shared" si="3"/>
        <v>-13.953488372093023</v>
      </c>
    </row>
    <row r="210" spans="1:5" x14ac:dyDescent="0.25">
      <c r="A210">
        <v>2015</v>
      </c>
      <c r="B210" t="s">
        <v>14</v>
      </c>
      <c r="C210" t="s">
        <v>19</v>
      </c>
      <c r="D210">
        <v>344</v>
      </c>
      <c r="E210">
        <f t="shared" si="3"/>
        <v>-16.301703163017031</v>
      </c>
    </row>
    <row r="211" spans="1:5" x14ac:dyDescent="0.25">
      <c r="A211">
        <v>2014</v>
      </c>
      <c r="B211" t="s">
        <v>14</v>
      </c>
      <c r="C211" t="s">
        <v>19</v>
      </c>
      <c r="D211">
        <v>411</v>
      </c>
      <c r="E211">
        <f t="shared" si="3"/>
        <v>-3.0660377358490565</v>
      </c>
    </row>
    <row r="212" spans="1:5" x14ac:dyDescent="0.25">
      <c r="A212">
        <v>2013</v>
      </c>
      <c r="B212" t="s">
        <v>14</v>
      </c>
      <c r="C212" t="s">
        <v>19</v>
      </c>
      <c r="D212">
        <v>424</v>
      </c>
      <c r="E212">
        <f t="shared" si="3"/>
        <v>0.47393364928909953</v>
      </c>
    </row>
    <row r="213" spans="1:5" x14ac:dyDescent="0.25">
      <c r="A213">
        <v>2012</v>
      </c>
      <c r="B213" t="s">
        <v>14</v>
      </c>
      <c r="C213" t="s">
        <v>19</v>
      </c>
      <c r="D213">
        <v>422</v>
      </c>
      <c r="E213">
        <f t="shared" si="3"/>
        <v>-2.3148148148148149</v>
      </c>
    </row>
    <row r="214" spans="1:5" x14ac:dyDescent="0.25">
      <c r="A214">
        <v>2011</v>
      </c>
      <c r="B214" t="s">
        <v>14</v>
      </c>
      <c r="C214" t="s">
        <v>19</v>
      </c>
      <c r="D214">
        <v>432</v>
      </c>
      <c r="E214">
        <f t="shared" si="3"/>
        <v>-2.7027027027027026</v>
      </c>
    </row>
    <row r="215" spans="1:5" x14ac:dyDescent="0.25">
      <c r="A215">
        <v>2010</v>
      </c>
      <c r="B215" t="s">
        <v>14</v>
      </c>
      <c r="C215" t="s">
        <v>19</v>
      </c>
      <c r="D215">
        <v>444</v>
      </c>
    </row>
  </sheetData>
  <autoFilter ref="A1:E215" xr:uid="{E90AEFA5-4DB2-4EB5-BD11-2E97C00721FF}"/>
  <sortState ref="A2:D204">
    <sortCondition descending="1" ref="A1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24D28-06C1-499A-B064-139E5274DE74}">
  <dimension ref="A1:B13"/>
  <sheetViews>
    <sheetView workbookViewId="0">
      <selection activeCell="G6" sqref="G6"/>
    </sheetView>
  </sheetViews>
  <sheetFormatPr defaultRowHeight="15" x14ac:dyDescent="0.25"/>
  <cols>
    <col min="2" max="2" width="11.28515625" bestFit="1" customWidth="1"/>
  </cols>
  <sheetData>
    <row r="1" spans="1:2" x14ac:dyDescent="0.25">
      <c r="A1" t="s">
        <v>1</v>
      </c>
      <c r="B1" t="s">
        <v>20</v>
      </c>
    </row>
    <row r="2" spans="1:2" x14ac:dyDescent="0.25">
      <c r="A2">
        <v>2021</v>
      </c>
      <c r="B2" s="1">
        <v>1145.8125</v>
      </c>
    </row>
    <row r="3" spans="1:2" x14ac:dyDescent="0.25">
      <c r="A3">
        <v>2020</v>
      </c>
      <c r="B3" s="1">
        <v>1249.5625</v>
      </c>
    </row>
    <row r="4" spans="1:2" x14ac:dyDescent="0.25">
      <c r="A4">
        <v>2019</v>
      </c>
      <c r="B4" s="1">
        <v>1293.25</v>
      </c>
    </row>
    <row r="5" spans="1:2" x14ac:dyDescent="0.25">
      <c r="A5">
        <v>2018</v>
      </c>
      <c r="B5" s="1">
        <v>1194.8888888888889</v>
      </c>
    </row>
    <row r="6" spans="1:2" x14ac:dyDescent="0.25">
      <c r="A6">
        <v>2017</v>
      </c>
      <c r="B6" s="1">
        <v>1169.125</v>
      </c>
    </row>
    <row r="7" spans="1:2" x14ac:dyDescent="0.25">
      <c r="A7">
        <v>2016</v>
      </c>
      <c r="B7" s="1">
        <v>1355.4444444444443</v>
      </c>
    </row>
    <row r="8" spans="1:2" x14ac:dyDescent="0.25">
      <c r="A8">
        <v>2015</v>
      </c>
      <c r="B8" s="1">
        <v>1184.8125</v>
      </c>
    </row>
    <row r="9" spans="1:2" x14ac:dyDescent="0.25">
      <c r="A9">
        <v>2014</v>
      </c>
      <c r="B9" s="1">
        <v>1586.7058823529412</v>
      </c>
    </row>
    <row r="10" spans="1:2" x14ac:dyDescent="0.25">
      <c r="A10">
        <v>2013</v>
      </c>
      <c r="B10" s="1">
        <v>1644.6470588235295</v>
      </c>
    </row>
    <row r="11" spans="1:2" x14ac:dyDescent="0.25">
      <c r="A11">
        <v>2012</v>
      </c>
      <c r="B11" s="1">
        <v>1753.0588235294117</v>
      </c>
    </row>
    <row r="12" spans="1:2" x14ac:dyDescent="0.25">
      <c r="A12">
        <v>2011</v>
      </c>
      <c r="B12" s="1">
        <v>1945.875</v>
      </c>
    </row>
    <row r="13" spans="1:2" x14ac:dyDescent="0.25">
      <c r="A13">
        <v>2010</v>
      </c>
      <c r="B13" s="1">
        <v>1927.25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E1871-B4FB-4DD2-B1E5-4D63DAABB821}">
  <dimension ref="A1:B14"/>
  <sheetViews>
    <sheetView workbookViewId="0">
      <selection activeCell="B15" sqref="B15"/>
    </sheetView>
  </sheetViews>
  <sheetFormatPr defaultRowHeight="15" x14ac:dyDescent="0.25"/>
  <cols>
    <col min="1" max="1" width="9.85546875" bestFit="1" customWidth="1"/>
  </cols>
  <sheetData>
    <row r="1" spans="1:2" x14ac:dyDescent="0.25">
      <c r="A1" t="s">
        <v>1</v>
      </c>
      <c r="B1" t="s">
        <v>20</v>
      </c>
    </row>
    <row r="2" spans="1:2" x14ac:dyDescent="0.25">
      <c r="A2" t="s">
        <v>41</v>
      </c>
      <c r="B2">
        <v>69</v>
      </c>
    </row>
    <row r="3" spans="1:2" x14ac:dyDescent="0.25">
      <c r="A3" t="s">
        <v>42</v>
      </c>
      <c r="B3">
        <v>72</v>
      </c>
    </row>
    <row r="4" spans="1:2" x14ac:dyDescent="0.25">
      <c r="A4" t="s">
        <v>43</v>
      </c>
      <c r="B4">
        <v>73</v>
      </c>
    </row>
    <row r="5" spans="1:2" x14ac:dyDescent="0.25">
      <c r="A5" t="s">
        <v>44</v>
      </c>
      <c r="B5">
        <v>78</v>
      </c>
    </row>
    <row r="6" spans="1:2" x14ac:dyDescent="0.25">
      <c r="A6" t="s">
        <v>45</v>
      </c>
      <c r="B6">
        <v>84</v>
      </c>
    </row>
    <row r="7" spans="1:2" x14ac:dyDescent="0.25">
      <c r="A7" t="s">
        <v>46</v>
      </c>
      <c r="B7">
        <v>92</v>
      </c>
    </row>
    <row r="8" spans="1:2" x14ac:dyDescent="0.25">
      <c r="A8" t="s">
        <v>47</v>
      </c>
      <c r="B8">
        <v>112</v>
      </c>
    </row>
    <row r="9" spans="1:2" x14ac:dyDescent="0.25">
      <c r="A9" t="s">
        <v>48</v>
      </c>
      <c r="B9">
        <v>118</v>
      </c>
    </row>
    <row r="10" spans="1:2" x14ac:dyDescent="0.25">
      <c r="A10" t="s">
        <v>49</v>
      </c>
      <c r="B10">
        <v>110</v>
      </c>
    </row>
    <row r="11" spans="1:2" x14ac:dyDescent="0.25">
      <c r="A11" t="s">
        <v>50</v>
      </c>
      <c r="B11">
        <v>115</v>
      </c>
    </row>
    <row r="12" spans="1:2" x14ac:dyDescent="0.25">
      <c r="A12" t="s">
        <v>51</v>
      </c>
      <c r="B12">
        <v>108</v>
      </c>
    </row>
    <row r="13" spans="1:2" x14ac:dyDescent="0.25">
      <c r="A13" t="s">
        <v>52</v>
      </c>
      <c r="B13">
        <v>112</v>
      </c>
    </row>
    <row r="14" spans="1:2" x14ac:dyDescent="0.25">
      <c r="A14" t="s">
        <v>53</v>
      </c>
      <c r="B14">
        <v>115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2F0C5-1885-4FA5-A497-E34EF8A104ED}">
  <sheetPr filterMode="1"/>
  <dimension ref="A1:E41"/>
  <sheetViews>
    <sheetView workbookViewId="0">
      <selection activeCell="K49" sqref="K49"/>
    </sheetView>
  </sheetViews>
  <sheetFormatPr defaultRowHeight="15" x14ac:dyDescent="0.25"/>
  <cols>
    <col min="2" max="2" width="34.7109375" bestFit="1" customWidth="1"/>
  </cols>
  <sheetData>
    <row r="1" spans="1:5" x14ac:dyDescent="0.25">
      <c r="A1" t="s">
        <v>1</v>
      </c>
      <c r="B1" t="s">
        <v>120</v>
      </c>
      <c r="C1" t="s">
        <v>20</v>
      </c>
      <c r="D1" t="s">
        <v>55</v>
      </c>
      <c r="E1" t="s">
        <v>56</v>
      </c>
    </row>
    <row r="2" spans="1:5" x14ac:dyDescent="0.25">
      <c r="A2">
        <v>2021</v>
      </c>
      <c r="B2" t="s">
        <v>59</v>
      </c>
      <c r="C2">
        <v>385</v>
      </c>
      <c r="D2">
        <v>18333</v>
      </c>
      <c r="E2">
        <f>C2/D2*100</f>
        <v>2.1000381825124093</v>
      </c>
    </row>
    <row r="3" spans="1:5" hidden="1" x14ac:dyDescent="0.25">
      <c r="A3">
        <v>2021</v>
      </c>
      <c r="B3" t="s">
        <v>60</v>
      </c>
      <c r="C3">
        <v>41</v>
      </c>
      <c r="D3">
        <v>18333</v>
      </c>
      <c r="E3">
        <f t="shared" ref="E3:E39" si="0">C3/D3*100</f>
        <v>0.22364042982599683</v>
      </c>
    </row>
    <row r="4" spans="1:5" hidden="1" x14ac:dyDescent="0.25">
      <c r="A4">
        <v>2021</v>
      </c>
      <c r="B4" t="s">
        <v>122</v>
      </c>
      <c r="C4">
        <v>12</v>
      </c>
      <c r="D4">
        <v>392</v>
      </c>
      <c r="E4">
        <f t="shared" si="0"/>
        <v>3.0612244897959182</v>
      </c>
    </row>
    <row r="5" spans="1:5" hidden="1" x14ac:dyDescent="0.25">
      <c r="A5">
        <v>2021</v>
      </c>
      <c r="B5" t="s">
        <v>121</v>
      </c>
      <c r="C5">
        <v>3</v>
      </c>
      <c r="D5">
        <v>392</v>
      </c>
      <c r="E5">
        <f t="shared" si="0"/>
        <v>0.76530612244897955</v>
      </c>
    </row>
    <row r="6" spans="1:5" x14ac:dyDescent="0.25">
      <c r="A6">
        <v>2020</v>
      </c>
      <c r="B6" t="s">
        <v>59</v>
      </c>
      <c r="C6">
        <v>419</v>
      </c>
      <c r="D6">
        <v>19993</v>
      </c>
      <c r="E6">
        <f t="shared" si="0"/>
        <v>2.0957335067273544</v>
      </c>
    </row>
    <row r="7" spans="1:5" hidden="1" x14ac:dyDescent="0.25">
      <c r="A7">
        <v>2020</v>
      </c>
      <c r="B7" t="s">
        <v>60</v>
      </c>
      <c r="C7">
        <v>41</v>
      </c>
      <c r="D7">
        <v>19993</v>
      </c>
      <c r="E7">
        <f t="shared" si="0"/>
        <v>0.20507177512129243</v>
      </c>
    </row>
    <row r="8" spans="1:5" hidden="1" x14ac:dyDescent="0.25">
      <c r="A8">
        <v>2020</v>
      </c>
      <c r="B8" t="s">
        <v>122</v>
      </c>
      <c r="C8">
        <v>17</v>
      </c>
      <c r="D8">
        <v>566</v>
      </c>
      <c r="E8">
        <f t="shared" si="0"/>
        <v>3.0035335689045937</v>
      </c>
    </row>
    <row r="9" spans="1:5" hidden="1" x14ac:dyDescent="0.25">
      <c r="A9">
        <v>2020</v>
      </c>
      <c r="B9" t="s">
        <v>121</v>
      </c>
      <c r="C9">
        <v>4</v>
      </c>
      <c r="D9">
        <v>566</v>
      </c>
      <c r="E9">
        <f t="shared" si="0"/>
        <v>0.70671378091872794</v>
      </c>
    </row>
    <row r="10" spans="1:5" x14ac:dyDescent="0.25">
      <c r="A10">
        <v>2019</v>
      </c>
      <c r="B10" t="s">
        <v>59</v>
      </c>
      <c r="C10">
        <v>434</v>
      </c>
      <c r="D10">
        <v>20692</v>
      </c>
      <c r="E10">
        <f t="shared" si="0"/>
        <v>2.0974289580514212</v>
      </c>
    </row>
    <row r="11" spans="1:5" hidden="1" x14ac:dyDescent="0.25">
      <c r="A11">
        <v>2019</v>
      </c>
      <c r="B11" t="s">
        <v>60</v>
      </c>
      <c r="C11">
        <v>53</v>
      </c>
      <c r="D11">
        <v>20692</v>
      </c>
      <c r="E11">
        <f t="shared" si="0"/>
        <v>0.25613763773439013</v>
      </c>
    </row>
    <row r="12" spans="1:5" hidden="1" x14ac:dyDescent="0.25">
      <c r="A12">
        <v>2019</v>
      </c>
      <c r="B12" t="s">
        <v>122</v>
      </c>
      <c r="D12">
        <v>725</v>
      </c>
    </row>
    <row r="13" spans="1:5" hidden="1" x14ac:dyDescent="0.25">
      <c r="A13">
        <v>2019</v>
      </c>
      <c r="B13" t="s">
        <v>121</v>
      </c>
      <c r="D13">
        <v>725</v>
      </c>
    </row>
    <row r="14" spans="1:5" x14ac:dyDescent="0.25">
      <c r="A14">
        <v>2018</v>
      </c>
      <c r="B14" t="s">
        <v>59</v>
      </c>
      <c r="C14">
        <v>434</v>
      </c>
      <c r="D14">
        <v>21509</v>
      </c>
      <c r="E14">
        <f t="shared" si="0"/>
        <v>2.0177600074387465</v>
      </c>
    </row>
    <row r="15" spans="1:5" hidden="1" x14ac:dyDescent="0.25">
      <c r="A15">
        <v>2018</v>
      </c>
      <c r="B15" t="s">
        <v>60</v>
      </c>
      <c r="C15">
        <v>53</v>
      </c>
      <c r="D15">
        <v>21509</v>
      </c>
      <c r="E15">
        <f t="shared" si="0"/>
        <v>0.24640848017109118</v>
      </c>
    </row>
    <row r="16" spans="1:5" hidden="1" x14ac:dyDescent="0.25">
      <c r="A16">
        <v>2018</v>
      </c>
      <c r="B16" t="s">
        <v>122</v>
      </c>
      <c r="D16">
        <v>954</v>
      </c>
    </row>
    <row r="17" spans="1:5" hidden="1" x14ac:dyDescent="0.25">
      <c r="A17">
        <v>2018</v>
      </c>
      <c r="B17" t="s">
        <v>121</v>
      </c>
      <c r="D17">
        <v>954</v>
      </c>
    </row>
    <row r="18" spans="1:5" x14ac:dyDescent="0.25">
      <c r="A18">
        <v>2017</v>
      </c>
      <c r="B18" t="s">
        <v>59</v>
      </c>
      <c r="C18">
        <v>497</v>
      </c>
      <c r="D18">
        <v>23410</v>
      </c>
      <c r="E18">
        <f t="shared" si="0"/>
        <v>2.1230243485689875</v>
      </c>
    </row>
    <row r="19" spans="1:5" hidden="1" x14ac:dyDescent="0.25">
      <c r="A19">
        <v>2017</v>
      </c>
      <c r="B19" t="s">
        <v>60</v>
      </c>
      <c r="C19">
        <v>64</v>
      </c>
      <c r="D19">
        <v>23410</v>
      </c>
      <c r="E19">
        <f t="shared" si="0"/>
        <v>0.27338744126441689</v>
      </c>
    </row>
    <row r="20" spans="1:5" hidden="1" x14ac:dyDescent="0.25">
      <c r="A20">
        <v>2017</v>
      </c>
      <c r="B20" t="s">
        <v>122</v>
      </c>
      <c r="D20">
        <v>919</v>
      </c>
    </row>
    <row r="21" spans="1:5" hidden="1" x14ac:dyDescent="0.25">
      <c r="A21">
        <v>2017</v>
      </c>
      <c r="B21" t="s">
        <v>121</v>
      </c>
      <c r="D21">
        <v>919</v>
      </c>
    </row>
    <row r="22" spans="1:5" x14ac:dyDescent="0.25">
      <c r="A22">
        <v>2016</v>
      </c>
      <c r="B22" t="s">
        <v>59</v>
      </c>
      <c r="C22">
        <v>504</v>
      </c>
      <c r="D22">
        <v>24398</v>
      </c>
      <c r="E22">
        <f t="shared" si="0"/>
        <v>2.0657430936962049</v>
      </c>
    </row>
    <row r="23" spans="1:5" hidden="1" x14ac:dyDescent="0.25">
      <c r="A23">
        <v>2016</v>
      </c>
      <c r="B23" t="s">
        <v>60</v>
      </c>
      <c r="C23">
        <v>79</v>
      </c>
      <c r="D23">
        <v>24398</v>
      </c>
      <c r="E23">
        <f t="shared" si="0"/>
        <v>0.32379703254365111</v>
      </c>
    </row>
    <row r="24" spans="1:5" hidden="1" x14ac:dyDescent="0.25">
      <c r="A24">
        <v>2016</v>
      </c>
      <c r="B24" t="s">
        <v>122</v>
      </c>
      <c r="D24">
        <v>952</v>
      </c>
    </row>
    <row r="25" spans="1:5" hidden="1" x14ac:dyDescent="0.25">
      <c r="A25">
        <v>2016</v>
      </c>
      <c r="B25" t="s">
        <v>121</v>
      </c>
      <c r="D25">
        <v>952</v>
      </c>
    </row>
    <row r="26" spans="1:5" x14ac:dyDescent="0.25">
      <c r="A26">
        <v>2015</v>
      </c>
      <c r="B26" t="s">
        <v>59</v>
      </c>
      <c r="C26">
        <v>483</v>
      </c>
      <c r="D26">
        <v>25423</v>
      </c>
      <c r="E26">
        <f t="shared" si="0"/>
        <v>1.8998544624945914</v>
      </c>
    </row>
    <row r="27" spans="1:5" hidden="1" x14ac:dyDescent="0.25">
      <c r="A27">
        <v>2015</v>
      </c>
      <c r="B27" t="s">
        <v>60</v>
      </c>
      <c r="C27">
        <v>85</v>
      </c>
      <c r="D27">
        <v>25423</v>
      </c>
      <c r="E27">
        <f t="shared" si="0"/>
        <v>0.33434291783031111</v>
      </c>
    </row>
    <row r="28" spans="1:5" hidden="1" x14ac:dyDescent="0.25">
      <c r="A28">
        <v>2015</v>
      </c>
      <c r="B28" t="s">
        <v>122</v>
      </c>
      <c r="D28">
        <v>953</v>
      </c>
    </row>
    <row r="29" spans="1:5" hidden="1" x14ac:dyDescent="0.25">
      <c r="A29">
        <v>2015</v>
      </c>
      <c r="B29" t="s">
        <v>121</v>
      </c>
      <c r="D29">
        <v>953</v>
      </c>
    </row>
    <row r="30" spans="1:5" x14ac:dyDescent="0.25">
      <c r="A30">
        <v>2014</v>
      </c>
      <c r="B30" t="s">
        <v>59</v>
      </c>
      <c r="C30">
        <v>523</v>
      </c>
      <c r="D30">
        <v>26974</v>
      </c>
      <c r="E30">
        <f t="shared" si="0"/>
        <v>1.9389041299028693</v>
      </c>
    </row>
    <row r="31" spans="1:5" hidden="1" x14ac:dyDescent="0.25">
      <c r="A31">
        <v>2014</v>
      </c>
      <c r="B31" t="s">
        <v>60</v>
      </c>
      <c r="C31">
        <v>114</v>
      </c>
      <c r="D31">
        <v>26974</v>
      </c>
      <c r="E31">
        <f t="shared" si="0"/>
        <v>0.42262919848743236</v>
      </c>
    </row>
    <row r="32" spans="1:5" hidden="1" x14ac:dyDescent="0.25">
      <c r="A32">
        <v>2014</v>
      </c>
      <c r="B32" t="s">
        <v>122</v>
      </c>
      <c r="D32">
        <v>917</v>
      </c>
    </row>
    <row r="33" spans="1:5" hidden="1" x14ac:dyDescent="0.25">
      <c r="A33">
        <v>2014</v>
      </c>
      <c r="B33" t="s">
        <v>121</v>
      </c>
      <c r="D33">
        <v>917</v>
      </c>
    </row>
    <row r="34" spans="1:5" x14ac:dyDescent="0.25">
      <c r="A34">
        <v>2013</v>
      </c>
      <c r="B34" t="s">
        <v>59</v>
      </c>
      <c r="C34">
        <v>539</v>
      </c>
      <c r="D34">
        <v>27959</v>
      </c>
      <c r="E34">
        <f t="shared" si="0"/>
        <v>1.9278228835079938</v>
      </c>
    </row>
    <row r="35" spans="1:5" hidden="1" x14ac:dyDescent="0.25">
      <c r="A35">
        <v>2013</v>
      </c>
      <c r="B35" t="s">
        <v>60</v>
      </c>
      <c r="C35">
        <v>121</v>
      </c>
      <c r="D35">
        <v>27959</v>
      </c>
      <c r="E35">
        <f t="shared" si="0"/>
        <v>0.43277656568546802</v>
      </c>
    </row>
    <row r="36" spans="1:5" hidden="1" x14ac:dyDescent="0.25">
      <c r="A36">
        <v>2013</v>
      </c>
      <c r="B36" t="s">
        <v>122</v>
      </c>
      <c r="D36">
        <v>881</v>
      </c>
    </row>
    <row r="37" spans="1:5" hidden="1" x14ac:dyDescent="0.25">
      <c r="A37">
        <v>2013</v>
      </c>
      <c r="B37" t="s">
        <v>121</v>
      </c>
      <c r="D37">
        <v>881</v>
      </c>
    </row>
    <row r="38" spans="1:5" x14ac:dyDescent="0.25">
      <c r="A38">
        <v>2012</v>
      </c>
      <c r="B38" t="s">
        <v>59</v>
      </c>
      <c r="C38">
        <v>585</v>
      </c>
      <c r="D38">
        <v>29802</v>
      </c>
      <c r="E38">
        <f t="shared" si="0"/>
        <v>1.9629555063418562</v>
      </c>
    </row>
    <row r="39" spans="1:5" hidden="1" x14ac:dyDescent="0.25">
      <c r="A39">
        <v>2012</v>
      </c>
      <c r="B39" t="s">
        <v>60</v>
      </c>
      <c r="C39">
        <v>131</v>
      </c>
      <c r="D39">
        <v>29802</v>
      </c>
      <c r="E39">
        <f t="shared" si="0"/>
        <v>0.439567814240655</v>
      </c>
    </row>
    <row r="40" spans="1:5" hidden="1" x14ac:dyDescent="0.25">
      <c r="A40">
        <v>2012</v>
      </c>
      <c r="B40" t="s">
        <v>122</v>
      </c>
      <c r="D40">
        <v>876</v>
      </c>
    </row>
    <row r="41" spans="1:5" hidden="1" x14ac:dyDescent="0.25">
      <c r="A41">
        <v>2012</v>
      </c>
      <c r="B41" t="s">
        <v>121</v>
      </c>
      <c r="D41">
        <v>876</v>
      </c>
    </row>
  </sheetData>
  <autoFilter ref="A1:E41" xr:uid="{074C8DF8-0D97-4D82-AE56-CDCB12772593}">
    <filterColumn colId="1">
      <filters>
        <filter val="studia stacjonarne"/>
      </filters>
    </filterColumn>
  </autoFilter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92E97-C129-4E44-A1EE-69F3C6F98765}">
  <sheetPr filterMode="1"/>
  <dimension ref="A1:F41"/>
  <sheetViews>
    <sheetView workbookViewId="0">
      <selection activeCell="B1" sqref="B1"/>
    </sheetView>
  </sheetViews>
  <sheetFormatPr defaultRowHeight="15" x14ac:dyDescent="0.25"/>
  <cols>
    <col min="1" max="1" width="5" bestFit="1" customWidth="1"/>
    <col min="2" max="2" width="20.42578125" bestFit="1" customWidth="1"/>
    <col min="3" max="3" width="10.85546875" bestFit="1" customWidth="1"/>
    <col min="4" max="4" width="6.5703125" bestFit="1" customWidth="1"/>
    <col min="5" max="5" width="8.28515625" bestFit="1" customWidth="1"/>
  </cols>
  <sheetData>
    <row r="1" spans="1:6" x14ac:dyDescent="0.25">
      <c r="A1" t="s">
        <v>1</v>
      </c>
      <c r="B1" t="s">
        <v>120</v>
      </c>
      <c r="C1" t="s">
        <v>57</v>
      </c>
      <c r="D1" t="s">
        <v>58</v>
      </c>
      <c r="E1" t="s">
        <v>55</v>
      </c>
      <c r="F1" t="s">
        <v>56</v>
      </c>
    </row>
    <row r="2" spans="1:6" hidden="1" x14ac:dyDescent="0.25">
      <c r="A2">
        <v>2021</v>
      </c>
      <c r="B2" t="s">
        <v>59</v>
      </c>
      <c r="C2">
        <v>857</v>
      </c>
      <c r="D2">
        <v>15708</v>
      </c>
      <c r="E2">
        <f>C2+D2</f>
        <v>16565</v>
      </c>
      <c r="F2">
        <f>C2/E2*100</f>
        <v>5.1735587081195291</v>
      </c>
    </row>
    <row r="3" spans="1:6" hidden="1" x14ac:dyDescent="0.25">
      <c r="A3">
        <v>2021</v>
      </c>
      <c r="B3" t="s">
        <v>60</v>
      </c>
      <c r="C3">
        <v>8</v>
      </c>
      <c r="D3">
        <v>1760</v>
      </c>
      <c r="E3">
        <f t="shared" ref="E3:E41" si="0">C3+D3</f>
        <v>1768</v>
      </c>
      <c r="F3">
        <f t="shared" ref="F3:F41" si="1">C3/E3*100</f>
        <v>0.45248868778280549</v>
      </c>
    </row>
    <row r="4" spans="1:6" hidden="1" x14ac:dyDescent="0.25">
      <c r="A4">
        <v>2021</v>
      </c>
      <c r="B4" t="s">
        <v>118</v>
      </c>
      <c r="C4">
        <v>11</v>
      </c>
      <c r="D4">
        <v>381</v>
      </c>
      <c r="E4">
        <f t="shared" si="0"/>
        <v>392</v>
      </c>
      <c r="F4">
        <f t="shared" si="1"/>
        <v>2.806122448979592</v>
      </c>
    </row>
    <row r="5" spans="1:6" x14ac:dyDescent="0.25">
      <c r="A5">
        <v>2021</v>
      </c>
      <c r="B5" t="s">
        <v>119</v>
      </c>
      <c r="C5">
        <v>2</v>
      </c>
      <c r="D5">
        <v>603</v>
      </c>
      <c r="E5">
        <f t="shared" si="0"/>
        <v>605</v>
      </c>
      <c r="F5">
        <f t="shared" si="1"/>
        <v>0.33057851239669422</v>
      </c>
    </row>
    <row r="6" spans="1:6" hidden="1" x14ac:dyDescent="0.25">
      <c r="A6">
        <v>2020</v>
      </c>
      <c r="B6" t="s">
        <v>59</v>
      </c>
      <c r="C6">
        <v>727</v>
      </c>
      <c r="D6">
        <v>17070</v>
      </c>
      <c r="E6">
        <f t="shared" si="0"/>
        <v>17797</v>
      </c>
      <c r="F6">
        <f t="shared" si="1"/>
        <v>4.0849581390121932</v>
      </c>
    </row>
    <row r="7" spans="1:6" hidden="1" x14ac:dyDescent="0.25">
      <c r="A7">
        <v>2020</v>
      </c>
      <c r="B7" t="s">
        <v>60</v>
      </c>
      <c r="C7">
        <v>5</v>
      </c>
      <c r="D7">
        <v>2191</v>
      </c>
      <c r="E7">
        <f t="shared" si="0"/>
        <v>2196</v>
      </c>
      <c r="F7">
        <f t="shared" si="1"/>
        <v>0.22768670309653918</v>
      </c>
    </row>
    <row r="8" spans="1:6" hidden="1" x14ac:dyDescent="0.25">
      <c r="A8">
        <v>2020</v>
      </c>
      <c r="B8" t="s">
        <v>118</v>
      </c>
      <c r="C8">
        <v>15</v>
      </c>
      <c r="D8">
        <v>551</v>
      </c>
      <c r="E8">
        <f t="shared" si="0"/>
        <v>566</v>
      </c>
      <c r="F8">
        <f t="shared" si="1"/>
        <v>2.6501766784452299</v>
      </c>
    </row>
    <row r="9" spans="1:6" x14ac:dyDescent="0.25">
      <c r="A9">
        <v>2020</v>
      </c>
      <c r="B9" t="s">
        <v>119</v>
      </c>
      <c r="C9">
        <v>1</v>
      </c>
      <c r="D9">
        <v>626</v>
      </c>
      <c r="E9">
        <f t="shared" si="0"/>
        <v>627</v>
      </c>
      <c r="F9">
        <f t="shared" si="1"/>
        <v>0.15948963317384371</v>
      </c>
    </row>
    <row r="10" spans="1:6" hidden="1" x14ac:dyDescent="0.25">
      <c r="A10">
        <v>2019</v>
      </c>
      <c r="B10" t="s">
        <v>59</v>
      </c>
      <c r="C10">
        <v>630</v>
      </c>
      <c r="D10">
        <v>17700</v>
      </c>
      <c r="E10">
        <f t="shared" si="0"/>
        <v>18330</v>
      </c>
      <c r="F10">
        <f t="shared" si="1"/>
        <v>3.4369885433715219</v>
      </c>
    </row>
    <row r="11" spans="1:6" hidden="1" x14ac:dyDescent="0.25">
      <c r="A11">
        <v>2019</v>
      </c>
      <c r="B11" t="s">
        <v>60</v>
      </c>
      <c r="C11">
        <v>3</v>
      </c>
      <c r="D11">
        <v>2359</v>
      </c>
      <c r="E11">
        <f t="shared" si="0"/>
        <v>2362</v>
      </c>
      <c r="F11">
        <f t="shared" si="1"/>
        <v>0.12701100762066045</v>
      </c>
    </row>
    <row r="12" spans="1:6" hidden="1" x14ac:dyDescent="0.25">
      <c r="A12">
        <v>2019</v>
      </c>
      <c r="B12" t="s">
        <v>118</v>
      </c>
      <c r="C12">
        <v>17</v>
      </c>
      <c r="D12">
        <v>725</v>
      </c>
      <c r="E12">
        <f t="shared" si="0"/>
        <v>742</v>
      </c>
      <c r="F12">
        <f t="shared" si="1"/>
        <v>2.2911051212938007</v>
      </c>
    </row>
    <row r="13" spans="1:6" x14ac:dyDescent="0.25">
      <c r="A13">
        <v>2019</v>
      </c>
      <c r="B13" t="s">
        <v>119</v>
      </c>
      <c r="C13">
        <v>3</v>
      </c>
      <c r="D13">
        <v>798</v>
      </c>
      <c r="E13">
        <f t="shared" si="0"/>
        <v>801</v>
      </c>
      <c r="F13">
        <f t="shared" si="1"/>
        <v>0.37453183520599254</v>
      </c>
    </row>
    <row r="14" spans="1:6" hidden="1" x14ac:dyDescent="0.25">
      <c r="A14">
        <v>2018</v>
      </c>
      <c r="B14" t="s">
        <v>59</v>
      </c>
      <c r="C14">
        <v>490</v>
      </c>
      <c r="D14">
        <v>18756</v>
      </c>
      <c r="E14">
        <f t="shared" si="0"/>
        <v>19246</v>
      </c>
      <c r="F14">
        <f t="shared" si="1"/>
        <v>2.5459835810038451</v>
      </c>
    </row>
    <row r="15" spans="1:6" hidden="1" x14ac:dyDescent="0.25">
      <c r="A15">
        <v>2018</v>
      </c>
      <c r="B15" t="s">
        <v>60</v>
      </c>
      <c r="C15">
        <v>6</v>
      </c>
      <c r="D15">
        <v>2753</v>
      </c>
      <c r="E15">
        <f t="shared" si="0"/>
        <v>2759</v>
      </c>
      <c r="F15">
        <f t="shared" si="1"/>
        <v>0.21747009786154403</v>
      </c>
    </row>
    <row r="16" spans="1:6" hidden="1" x14ac:dyDescent="0.25">
      <c r="A16">
        <v>2018</v>
      </c>
      <c r="B16" t="s">
        <v>118</v>
      </c>
      <c r="C16">
        <v>17</v>
      </c>
      <c r="D16">
        <v>937</v>
      </c>
      <c r="E16">
        <f t="shared" si="0"/>
        <v>954</v>
      </c>
      <c r="F16">
        <f t="shared" si="1"/>
        <v>1.7819706498951779</v>
      </c>
    </row>
    <row r="17" spans="1:6" x14ac:dyDescent="0.25">
      <c r="A17">
        <v>2018</v>
      </c>
      <c r="B17" t="s">
        <v>119</v>
      </c>
      <c r="C17">
        <v>1</v>
      </c>
      <c r="D17">
        <v>844</v>
      </c>
      <c r="E17">
        <f t="shared" si="0"/>
        <v>845</v>
      </c>
      <c r="F17">
        <f t="shared" si="1"/>
        <v>0.1183431952662722</v>
      </c>
    </row>
    <row r="18" spans="1:6" hidden="1" x14ac:dyDescent="0.25">
      <c r="A18">
        <v>2017</v>
      </c>
      <c r="B18" t="s">
        <v>59</v>
      </c>
      <c r="C18">
        <v>431</v>
      </c>
      <c r="D18">
        <v>19904</v>
      </c>
      <c r="E18">
        <f t="shared" si="0"/>
        <v>20335</v>
      </c>
      <c r="F18">
        <f t="shared" si="1"/>
        <v>2.1194984017703469</v>
      </c>
    </row>
    <row r="19" spans="1:6" hidden="1" x14ac:dyDescent="0.25">
      <c r="A19">
        <v>2017</v>
      </c>
      <c r="B19" t="s">
        <v>60</v>
      </c>
      <c r="C19">
        <v>7</v>
      </c>
      <c r="D19">
        <v>3068</v>
      </c>
      <c r="E19">
        <f t="shared" si="0"/>
        <v>3075</v>
      </c>
      <c r="F19">
        <f t="shared" si="1"/>
        <v>0.22764227642276422</v>
      </c>
    </row>
    <row r="20" spans="1:6" hidden="1" x14ac:dyDescent="0.25">
      <c r="A20">
        <v>2017</v>
      </c>
      <c r="B20" t="s">
        <v>118</v>
      </c>
      <c r="C20">
        <v>12</v>
      </c>
      <c r="D20">
        <v>907</v>
      </c>
      <c r="E20">
        <f t="shared" si="0"/>
        <v>919</v>
      </c>
      <c r="F20">
        <f t="shared" si="1"/>
        <v>1.3057671381936888</v>
      </c>
    </row>
    <row r="21" spans="1:6" x14ac:dyDescent="0.25">
      <c r="A21">
        <v>2017</v>
      </c>
      <c r="B21" t="s">
        <v>119</v>
      </c>
      <c r="D21">
        <v>895</v>
      </c>
      <c r="E21">
        <f t="shared" si="0"/>
        <v>895</v>
      </c>
    </row>
    <row r="22" spans="1:6" hidden="1" x14ac:dyDescent="0.25">
      <c r="A22">
        <v>2016</v>
      </c>
      <c r="B22" t="s">
        <v>59</v>
      </c>
      <c r="C22">
        <v>376</v>
      </c>
      <c r="D22">
        <v>20861</v>
      </c>
      <c r="E22">
        <f t="shared" si="0"/>
        <v>21237</v>
      </c>
      <c r="F22">
        <f t="shared" si="1"/>
        <v>1.7704948909921363</v>
      </c>
    </row>
    <row r="23" spans="1:6" hidden="1" x14ac:dyDescent="0.25">
      <c r="A23">
        <v>2016</v>
      </c>
      <c r="B23" t="s">
        <v>60</v>
      </c>
      <c r="C23">
        <v>6</v>
      </c>
      <c r="D23">
        <v>3155</v>
      </c>
      <c r="E23">
        <f t="shared" si="0"/>
        <v>3161</v>
      </c>
      <c r="F23">
        <f t="shared" si="1"/>
        <v>0.18981335020563112</v>
      </c>
    </row>
    <row r="24" spans="1:6" hidden="1" x14ac:dyDescent="0.25">
      <c r="A24">
        <v>2016</v>
      </c>
      <c r="B24" t="s">
        <v>118</v>
      </c>
      <c r="C24">
        <v>9</v>
      </c>
      <c r="D24">
        <v>943</v>
      </c>
      <c r="E24">
        <f t="shared" si="0"/>
        <v>952</v>
      </c>
      <c r="F24">
        <f t="shared" si="1"/>
        <v>0.94537815126050417</v>
      </c>
    </row>
    <row r="25" spans="1:6" x14ac:dyDescent="0.25">
      <c r="A25">
        <v>2016</v>
      </c>
      <c r="B25" t="s">
        <v>119</v>
      </c>
      <c r="D25">
        <v>819</v>
      </c>
      <c r="E25">
        <f t="shared" si="0"/>
        <v>819</v>
      </c>
    </row>
    <row r="26" spans="1:6" hidden="1" x14ac:dyDescent="0.25">
      <c r="A26">
        <v>2015</v>
      </c>
      <c r="B26" t="s">
        <v>59</v>
      </c>
      <c r="C26">
        <v>330</v>
      </c>
      <c r="D26">
        <v>21827</v>
      </c>
      <c r="E26">
        <f t="shared" si="0"/>
        <v>22157</v>
      </c>
      <c r="F26">
        <f t="shared" si="1"/>
        <v>1.4893713047795278</v>
      </c>
    </row>
    <row r="27" spans="1:6" hidden="1" x14ac:dyDescent="0.25">
      <c r="A27">
        <v>2015</v>
      </c>
      <c r="B27" t="s">
        <v>60</v>
      </c>
      <c r="C27">
        <v>5</v>
      </c>
      <c r="D27">
        <v>3596</v>
      </c>
      <c r="E27">
        <f t="shared" si="0"/>
        <v>3601</v>
      </c>
      <c r="F27">
        <f t="shared" si="1"/>
        <v>0.13885031935573452</v>
      </c>
    </row>
    <row r="28" spans="1:6" hidden="1" x14ac:dyDescent="0.25">
      <c r="A28">
        <v>2015</v>
      </c>
      <c r="B28" t="s">
        <v>118</v>
      </c>
      <c r="C28">
        <v>7</v>
      </c>
      <c r="D28">
        <v>953</v>
      </c>
      <c r="E28">
        <f t="shared" si="0"/>
        <v>960</v>
      </c>
      <c r="F28">
        <f t="shared" si="1"/>
        <v>0.72916666666666663</v>
      </c>
    </row>
    <row r="29" spans="1:6" x14ac:dyDescent="0.25">
      <c r="A29">
        <v>2015</v>
      </c>
      <c r="B29" t="s">
        <v>119</v>
      </c>
      <c r="D29">
        <v>869</v>
      </c>
      <c r="E29">
        <f t="shared" si="0"/>
        <v>869</v>
      </c>
    </row>
    <row r="30" spans="1:6" hidden="1" x14ac:dyDescent="0.25">
      <c r="A30">
        <v>2014</v>
      </c>
      <c r="B30" t="s">
        <v>59</v>
      </c>
      <c r="C30">
        <v>215</v>
      </c>
      <c r="D30">
        <v>22551</v>
      </c>
      <c r="E30">
        <f t="shared" si="0"/>
        <v>22766</v>
      </c>
      <c r="F30">
        <f t="shared" si="1"/>
        <v>0.94439075814811568</v>
      </c>
    </row>
    <row r="31" spans="1:6" hidden="1" x14ac:dyDescent="0.25">
      <c r="A31">
        <v>2014</v>
      </c>
      <c r="B31" t="s">
        <v>60</v>
      </c>
      <c r="C31">
        <v>8</v>
      </c>
      <c r="D31">
        <v>4423</v>
      </c>
      <c r="E31">
        <f t="shared" si="0"/>
        <v>4431</v>
      </c>
      <c r="F31">
        <f t="shared" si="1"/>
        <v>0.18054615211013314</v>
      </c>
    </row>
    <row r="32" spans="1:6" hidden="1" x14ac:dyDescent="0.25">
      <c r="A32">
        <v>2014</v>
      </c>
      <c r="B32" t="s">
        <v>118</v>
      </c>
      <c r="C32">
        <v>7</v>
      </c>
      <c r="D32">
        <v>917</v>
      </c>
      <c r="E32">
        <f t="shared" si="0"/>
        <v>924</v>
      </c>
      <c r="F32">
        <f t="shared" si="1"/>
        <v>0.75757575757575757</v>
      </c>
    </row>
    <row r="33" spans="1:6" x14ac:dyDescent="0.25">
      <c r="A33">
        <v>2014</v>
      </c>
      <c r="B33" t="s">
        <v>119</v>
      </c>
      <c r="D33">
        <v>1031</v>
      </c>
      <c r="E33">
        <f t="shared" si="0"/>
        <v>1031</v>
      </c>
    </row>
    <row r="34" spans="1:6" hidden="1" x14ac:dyDescent="0.25">
      <c r="A34">
        <v>2013</v>
      </c>
      <c r="B34" t="s">
        <v>59</v>
      </c>
      <c r="C34">
        <v>215</v>
      </c>
      <c r="D34">
        <v>22923</v>
      </c>
      <c r="E34">
        <f t="shared" si="0"/>
        <v>23138</v>
      </c>
      <c r="F34">
        <f t="shared" si="1"/>
        <v>0.92920736450860053</v>
      </c>
    </row>
    <row r="35" spans="1:6" hidden="1" x14ac:dyDescent="0.25">
      <c r="A35">
        <v>2013</v>
      </c>
      <c r="B35" t="s">
        <v>60</v>
      </c>
      <c r="C35">
        <v>7</v>
      </c>
      <c r="D35">
        <v>5036</v>
      </c>
      <c r="E35">
        <f t="shared" si="0"/>
        <v>5043</v>
      </c>
      <c r="F35">
        <f t="shared" si="1"/>
        <v>0.13880626611144162</v>
      </c>
    </row>
    <row r="36" spans="1:6" hidden="1" x14ac:dyDescent="0.25">
      <c r="A36">
        <v>2013</v>
      </c>
      <c r="B36" t="s">
        <v>118</v>
      </c>
      <c r="C36">
        <v>8</v>
      </c>
      <c r="D36">
        <v>881</v>
      </c>
      <c r="E36">
        <f t="shared" si="0"/>
        <v>889</v>
      </c>
      <c r="F36">
        <f t="shared" si="1"/>
        <v>0.89988751406074252</v>
      </c>
    </row>
    <row r="37" spans="1:6" x14ac:dyDescent="0.25">
      <c r="A37">
        <v>2013</v>
      </c>
      <c r="B37" t="s">
        <v>119</v>
      </c>
      <c r="D37">
        <v>1044</v>
      </c>
      <c r="E37">
        <f t="shared" si="0"/>
        <v>1044</v>
      </c>
    </row>
    <row r="38" spans="1:6" hidden="1" x14ac:dyDescent="0.25">
      <c r="A38">
        <v>2012</v>
      </c>
      <c r="B38" t="s">
        <v>59</v>
      </c>
      <c r="C38">
        <v>180</v>
      </c>
      <c r="D38">
        <v>24027</v>
      </c>
      <c r="E38">
        <f t="shared" si="0"/>
        <v>24207</v>
      </c>
      <c r="F38">
        <f t="shared" si="1"/>
        <v>0.74358656586937655</v>
      </c>
    </row>
    <row r="39" spans="1:6" hidden="1" x14ac:dyDescent="0.25">
      <c r="A39">
        <v>2012</v>
      </c>
      <c r="B39" t="s">
        <v>60</v>
      </c>
      <c r="C39">
        <v>7</v>
      </c>
      <c r="D39">
        <v>5775</v>
      </c>
      <c r="E39">
        <f t="shared" si="0"/>
        <v>5782</v>
      </c>
      <c r="F39">
        <f t="shared" si="1"/>
        <v>0.12106537530266344</v>
      </c>
    </row>
    <row r="40" spans="1:6" hidden="1" x14ac:dyDescent="0.25">
      <c r="A40">
        <v>2012</v>
      </c>
      <c r="B40" t="s">
        <v>118</v>
      </c>
      <c r="C40">
        <v>8</v>
      </c>
      <c r="D40">
        <v>876</v>
      </c>
      <c r="E40">
        <f t="shared" si="0"/>
        <v>884</v>
      </c>
      <c r="F40">
        <f t="shared" si="1"/>
        <v>0.90497737556561098</v>
      </c>
    </row>
    <row r="41" spans="1:6" x14ac:dyDescent="0.25">
      <c r="A41">
        <v>2012</v>
      </c>
      <c r="B41" t="s">
        <v>119</v>
      </c>
      <c r="C41">
        <v>3</v>
      </c>
      <c r="D41">
        <v>1040</v>
      </c>
      <c r="E41">
        <f t="shared" si="0"/>
        <v>1043</v>
      </c>
      <c r="F41">
        <f t="shared" si="1"/>
        <v>0.28763183125599234</v>
      </c>
    </row>
  </sheetData>
  <autoFilter ref="A1:F41" xr:uid="{47CA1BBC-64F3-4404-9010-24DCD8529FA9}">
    <filterColumn colId="1">
      <filters>
        <filter val="Podyplomowe"/>
      </filters>
    </filterColumn>
  </autoFilter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C8056-71B7-4036-9F21-92F4F1978CEB}">
  <sheetPr filterMode="1"/>
  <dimension ref="A1:F61"/>
  <sheetViews>
    <sheetView workbookViewId="0">
      <selection activeCell="M54" sqref="M54"/>
    </sheetView>
  </sheetViews>
  <sheetFormatPr defaultRowHeight="15" x14ac:dyDescent="0.25"/>
  <cols>
    <col min="2" max="2" width="50.7109375" bestFit="1" customWidth="1"/>
    <col min="3" max="3" width="19" bestFit="1" customWidth="1"/>
  </cols>
  <sheetData>
    <row r="1" spans="1:6" x14ac:dyDescent="0.25">
      <c r="A1" t="s">
        <v>1</v>
      </c>
      <c r="B1" t="s">
        <v>54</v>
      </c>
      <c r="C1" t="s">
        <v>36</v>
      </c>
      <c r="D1" t="s">
        <v>20</v>
      </c>
      <c r="E1" t="s">
        <v>78</v>
      </c>
      <c r="F1" t="s">
        <v>79</v>
      </c>
    </row>
    <row r="2" spans="1:6" hidden="1" x14ac:dyDescent="0.25">
      <c r="A2">
        <v>2021</v>
      </c>
      <c r="B2" t="s">
        <v>74</v>
      </c>
      <c r="C2" t="s">
        <v>75</v>
      </c>
      <c r="D2">
        <v>1501</v>
      </c>
      <c r="E2">
        <f>E4</f>
        <v>2.8472222222222223</v>
      </c>
    </row>
    <row r="3" spans="1:6" hidden="1" x14ac:dyDescent="0.25">
      <c r="A3">
        <v>2021</v>
      </c>
      <c r="B3" t="s">
        <v>74</v>
      </c>
      <c r="C3" t="s">
        <v>76</v>
      </c>
      <c r="D3">
        <v>853</v>
      </c>
      <c r="E3">
        <f t="shared" ref="E3:E34" si="0">(D3-D9)/D9*100</f>
        <v>-0.35046728971962615</v>
      </c>
    </row>
    <row r="4" spans="1:6" hidden="1" x14ac:dyDescent="0.25">
      <c r="A4">
        <v>2021</v>
      </c>
      <c r="B4" t="s">
        <v>77</v>
      </c>
      <c r="C4" t="s">
        <v>75</v>
      </c>
      <c r="D4">
        <v>1481</v>
      </c>
      <c r="E4">
        <f t="shared" si="0"/>
        <v>2.8472222222222223</v>
      </c>
    </row>
    <row r="5" spans="1:6" hidden="1" x14ac:dyDescent="0.25">
      <c r="A5">
        <v>2021</v>
      </c>
      <c r="B5" t="s">
        <v>77</v>
      </c>
      <c r="C5" t="s">
        <v>76</v>
      </c>
      <c r="D5">
        <v>595</v>
      </c>
      <c r="E5">
        <f t="shared" si="0"/>
        <v>-0.50167224080267558</v>
      </c>
    </row>
    <row r="6" spans="1:6" x14ac:dyDescent="0.25">
      <c r="A6">
        <v>2021</v>
      </c>
      <c r="B6" t="s">
        <v>19</v>
      </c>
      <c r="C6" t="s">
        <v>75</v>
      </c>
      <c r="D6">
        <v>2992</v>
      </c>
      <c r="E6">
        <f t="shared" si="0"/>
        <v>1.526976586359009</v>
      </c>
    </row>
    <row r="7" spans="1:6" x14ac:dyDescent="0.25">
      <c r="A7">
        <v>2021</v>
      </c>
      <c r="B7" t="s">
        <v>19</v>
      </c>
      <c r="C7" t="s">
        <v>76</v>
      </c>
      <c r="D7">
        <v>1448</v>
      </c>
      <c r="E7">
        <f t="shared" si="0"/>
        <v>-0.41265474552957354</v>
      </c>
    </row>
    <row r="8" spans="1:6" hidden="1" x14ac:dyDescent="0.25">
      <c r="A8">
        <v>2020</v>
      </c>
      <c r="B8" t="s">
        <v>74</v>
      </c>
      <c r="C8" t="s">
        <v>75</v>
      </c>
      <c r="D8">
        <v>1507</v>
      </c>
      <c r="E8">
        <f t="shared" si="0"/>
        <v>1.4131897711978465</v>
      </c>
    </row>
    <row r="9" spans="1:6" hidden="1" x14ac:dyDescent="0.25">
      <c r="A9">
        <v>2020</v>
      </c>
      <c r="B9" t="s">
        <v>74</v>
      </c>
      <c r="C9" t="s">
        <v>76</v>
      </c>
      <c r="D9">
        <v>856</v>
      </c>
      <c r="E9">
        <f t="shared" si="0"/>
        <v>2.1479713603818613</v>
      </c>
    </row>
    <row r="10" spans="1:6" hidden="1" x14ac:dyDescent="0.25">
      <c r="A10">
        <v>2020</v>
      </c>
      <c r="B10" t="s">
        <v>77</v>
      </c>
      <c r="C10" t="s">
        <v>75</v>
      </c>
      <c r="D10">
        <v>1440</v>
      </c>
      <c r="E10">
        <f t="shared" si="0"/>
        <v>1.1235955056179776</v>
      </c>
    </row>
    <row r="11" spans="1:6" hidden="1" x14ac:dyDescent="0.25">
      <c r="A11">
        <v>2020</v>
      </c>
      <c r="B11" t="s">
        <v>77</v>
      </c>
      <c r="C11" t="s">
        <v>76</v>
      </c>
      <c r="D11">
        <v>598</v>
      </c>
      <c r="E11">
        <f t="shared" si="0"/>
        <v>2.2222222222222223</v>
      </c>
    </row>
    <row r="12" spans="1:6" x14ac:dyDescent="0.25">
      <c r="A12">
        <v>2020</v>
      </c>
      <c r="B12" t="s">
        <v>19</v>
      </c>
      <c r="C12" t="s">
        <v>75</v>
      </c>
      <c r="D12">
        <v>2947</v>
      </c>
      <c r="E12">
        <f t="shared" si="0"/>
        <v>1.2714776632302405</v>
      </c>
    </row>
    <row r="13" spans="1:6" x14ac:dyDescent="0.25">
      <c r="A13">
        <v>2020</v>
      </c>
      <c r="B13" t="s">
        <v>19</v>
      </c>
      <c r="C13" t="s">
        <v>76</v>
      </c>
      <c r="D13">
        <v>1454</v>
      </c>
      <c r="E13">
        <f t="shared" si="0"/>
        <v>2.178496134926212</v>
      </c>
    </row>
    <row r="14" spans="1:6" hidden="1" x14ac:dyDescent="0.25">
      <c r="A14">
        <v>2019</v>
      </c>
      <c r="B14" t="s">
        <v>74</v>
      </c>
      <c r="C14" t="s">
        <v>75</v>
      </c>
      <c r="D14">
        <v>1486</v>
      </c>
      <c r="E14">
        <f t="shared" si="0"/>
        <v>3.3379694019471486</v>
      </c>
    </row>
    <row r="15" spans="1:6" hidden="1" x14ac:dyDescent="0.25">
      <c r="A15">
        <v>2019</v>
      </c>
      <c r="B15" t="s">
        <v>74</v>
      </c>
      <c r="C15" t="s">
        <v>76</v>
      </c>
      <c r="D15">
        <v>838</v>
      </c>
      <c r="E15">
        <f t="shared" si="0"/>
        <v>4.4887780548628431</v>
      </c>
    </row>
    <row r="16" spans="1:6" hidden="1" x14ac:dyDescent="0.25">
      <c r="A16">
        <v>2019</v>
      </c>
      <c r="B16" t="s">
        <v>77</v>
      </c>
      <c r="C16" t="s">
        <v>75</v>
      </c>
      <c r="D16">
        <v>1424</v>
      </c>
      <c r="E16">
        <f t="shared" si="0"/>
        <v>1.2802275960170697</v>
      </c>
    </row>
    <row r="17" spans="1:5" hidden="1" x14ac:dyDescent="0.25">
      <c r="A17">
        <v>2019</v>
      </c>
      <c r="B17" t="s">
        <v>77</v>
      </c>
      <c r="C17" t="s">
        <v>76</v>
      </c>
      <c r="D17">
        <v>585</v>
      </c>
      <c r="E17">
        <f t="shared" si="0"/>
        <v>0.51546391752577314</v>
      </c>
    </row>
    <row r="18" spans="1:5" x14ac:dyDescent="0.25">
      <c r="A18">
        <v>2019</v>
      </c>
      <c r="B18" t="s">
        <v>19</v>
      </c>
      <c r="C18" t="s">
        <v>75</v>
      </c>
      <c r="D18">
        <v>2910</v>
      </c>
      <c r="E18">
        <f t="shared" si="0"/>
        <v>2.3206751054852321</v>
      </c>
    </row>
    <row r="19" spans="1:5" x14ac:dyDescent="0.25">
      <c r="A19">
        <v>2019</v>
      </c>
      <c r="B19" t="s">
        <v>19</v>
      </c>
      <c r="C19" t="s">
        <v>76</v>
      </c>
      <c r="D19">
        <v>1423</v>
      </c>
      <c r="E19">
        <f t="shared" si="0"/>
        <v>2.8179190751445087</v>
      </c>
    </row>
    <row r="20" spans="1:5" hidden="1" x14ac:dyDescent="0.25">
      <c r="A20">
        <v>2018</v>
      </c>
      <c r="B20" t="s">
        <v>74</v>
      </c>
      <c r="C20" t="s">
        <v>75</v>
      </c>
      <c r="D20">
        <v>1438</v>
      </c>
      <c r="E20">
        <f t="shared" si="0"/>
        <v>-0.3465003465003465</v>
      </c>
    </row>
    <row r="21" spans="1:5" hidden="1" x14ac:dyDescent="0.25">
      <c r="A21">
        <v>2018</v>
      </c>
      <c r="B21" t="s">
        <v>74</v>
      </c>
      <c r="C21" t="s">
        <v>76</v>
      </c>
      <c r="D21">
        <v>802</v>
      </c>
      <c r="E21">
        <f t="shared" si="0"/>
        <v>0.12484394506866417</v>
      </c>
    </row>
    <row r="22" spans="1:5" hidden="1" x14ac:dyDescent="0.25">
      <c r="A22">
        <v>2018</v>
      </c>
      <c r="B22" t="s">
        <v>77</v>
      </c>
      <c r="C22" t="s">
        <v>75</v>
      </c>
      <c r="D22">
        <v>1406</v>
      </c>
      <c r="E22">
        <f t="shared" si="0"/>
        <v>-0.6360424028268552</v>
      </c>
    </row>
    <row r="23" spans="1:5" hidden="1" x14ac:dyDescent="0.25">
      <c r="A23">
        <v>2018</v>
      </c>
      <c r="B23" t="s">
        <v>77</v>
      </c>
      <c r="C23" t="s">
        <v>76</v>
      </c>
      <c r="D23">
        <v>582</v>
      </c>
      <c r="E23">
        <f t="shared" si="0"/>
        <v>0.17211703958691912</v>
      </c>
    </row>
    <row r="24" spans="1:5" x14ac:dyDescent="0.25">
      <c r="A24">
        <v>2018</v>
      </c>
      <c r="B24" t="s">
        <v>19</v>
      </c>
      <c r="C24" t="s">
        <v>75</v>
      </c>
      <c r="D24">
        <v>2844</v>
      </c>
      <c r="E24">
        <f t="shared" si="0"/>
        <v>-0.48985304408677399</v>
      </c>
    </row>
    <row r="25" spans="1:5" x14ac:dyDescent="0.25">
      <c r="A25">
        <v>2018</v>
      </c>
      <c r="B25" t="s">
        <v>19</v>
      </c>
      <c r="C25" t="s">
        <v>76</v>
      </c>
      <c r="D25">
        <v>1384</v>
      </c>
      <c r="E25">
        <f t="shared" si="0"/>
        <v>0.14471780028943559</v>
      </c>
    </row>
    <row r="26" spans="1:5" hidden="1" x14ac:dyDescent="0.25">
      <c r="A26">
        <v>2017</v>
      </c>
      <c r="B26" t="s">
        <v>74</v>
      </c>
      <c r="C26" t="s">
        <v>75</v>
      </c>
      <c r="D26">
        <v>1443</v>
      </c>
      <c r="E26">
        <f t="shared" si="0"/>
        <v>1.9067796610169492</v>
      </c>
    </row>
    <row r="27" spans="1:5" hidden="1" x14ac:dyDescent="0.25">
      <c r="A27">
        <v>2017</v>
      </c>
      <c r="B27" t="s">
        <v>74</v>
      </c>
      <c r="C27" t="s">
        <v>76</v>
      </c>
      <c r="D27">
        <v>801</v>
      </c>
      <c r="E27">
        <f t="shared" si="0"/>
        <v>6.5159574468085113</v>
      </c>
    </row>
    <row r="28" spans="1:5" hidden="1" x14ac:dyDescent="0.25">
      <c r="A28">
        <v>2017</v>
      </c>
      <c r="B28" t="s">
        <v>77</v>
      </c>
      <c r="C28" t="s">
        <v>75</v>
      </c>
      <c r="D28">
        <v>1415</v>
      </c>
      <c r="E28">
        <f t="shared" si="0"/>
        <v>2.3878437047756873</v>
      </c>
    </row>
    <row r="29" spans="1:5" hidden="1" x14ac:dyDescent="0.25">
      <c r="A29">
        <v>2017</v>
      </c>
      <c r="B29" t="s">
        <v>77</v>
      </c>
      <c r="C29" t="s">
        <v>76</v>
      </c>
      <c r="D29">
        <v>581</v>
      </c>
      <c r="E29">
        <f t="shared" si="0"/>
        <v>2.6501766784452299</v>
      </c>
    </row>
    <row r="30" spans="1:5" x14ac:dyDescent="0.25">
      <c r="A30">
        <v>2017</v>
      </c>
      <c r="B30" t="s">
        <v>19</v>
      </c>
      <c r="C30" t="s">
        <v>75</v>
      </c>
      <c r="D30">
        <v>2858</v>
      </c>
      <c r="E30">
        <f t="shared" si="0"/>
        <v>2.1443888491779846</v>
      </c>
    </row>
    <row r="31" spans="1:5" x14ac:dyDescent="0.25">
      <c r="A31">
        <v>2017</v>
      </c>
      <c r="B31" t="s">
        <v>19</v>
      </c>
      <c r="C31" t="s">
        <v>76</v>
      </c>
      <c r="D31">
        <v>1382</v>
      </c>
      <c r="E31">
        <f t="shared" si="0"/>
        <v>4.8558421851289832</v>
      </c>
    </row>
    <row r="32" spans="1:5" hidden="1" x14ac:dyDescent="0.25">
      <c r="A32">
        <v>2016</v>
      </c>
      <c r="B32" t="s">
        <v>74</v>
      </c>
      <c r="C32" t="s">
        <v>75</v>
      </c>
      <c r="D32">
        <v>1416</v>
      </c>
      <c r="E32">
        <f t="shared" si="0"/>
        <v>1.070663811563169</v>
      </c>
    </row>
    <row r="33" spans="1:5" hidden="1" x14ac:dyDescent="0.25">
      <c r="A33">
        <v>2016</v>
      </c>
      <c r="B33" t="s">
        <v>74</v>
      </c>
      <c r="C33" t="s">
        <v>76</v>
      </c>
      <c r="D33">
        <v>752</v>
      </c>
      <c r="E33">
        <f t="shared" si="0"/>
        <v>-2.083333333333333</v>
      </c>
    </row>
    <row r="34" spans="1:5" hidden="1" x14ac:dyDescent="0.25">
      <c r="A34">
        <v>2016</v>
      </c>
      <c r="B34" t="s">
        <v>77</v>
      </c>
      <c r="C34" t="s">
        <v>75</v>
      </c>
      <c r="D34">
        <v>1382</v>
      </c>
      <c r="E34">
        <f t="shared" si="0"/>
        <v>-2.0552799433026223</v>
      </c>
    </row>
    <row r="35" spans="1:5" hidden="1" x14ac:dyDescent="0.25">
      <c r="A35">
        <v>2016</v>
      </c>
      <c r="B35" t="s">
        <v>77</v>
      </c>
      <c r="C35" t="s">
        <v>76</v>
      </c>
      <c r="D35">
        <v>566</v>
      </c>
      <c r="E35">
        <f t="shared" ref="E35:E55" si="1">(D35-D41)/D41*100</f>
        <v>0.17699115044247787</v>
      </c>
    </row>
    <row r="36" spans="1:5" x14ac:dyDescent="0.25">
      <c r="A36">
        <v>2016</v>
      </c>
      <c r="B36" t="s">
        <v>19</v>
      </c>
      <c r="C36" t="s">
        <v>75</v>
      </c>
      <c r="D36">
        <v>2798</v>
      </c>
      <c r="E36">
        <f t="shared" si="1"/>
        <v>-0.49786628733997151</v>
      </c>
    </row>
    <row r="37" spans="1:5" x14ac:dyDescent="0.25">
      <c r="A37">
        <v>2016</v>
      </c>
      <c r="B37" t="s">
        <v>19</v>
      </c>
      <c r="C37" t="s">
        <v>76</v>
      </c>
      <c r="D37">
        <v>1318</v>
      </c>
      <c r="E37">
        <f t="shared" si="1"/>
        <v>-1.1252813203300824</v>
      </c>
    </row>
    <row r="38" spans="1:5" hidden="1" x14ac:dyDescent="0.25">
      <c r="A38">
        <v>2015</v>
      </c>
      <c r="B38" t="s">
        <v>74</v>
      </c>
      <c r="C38" t="s">
        <v>75</v>
      </c>
      <c r="D38">
        <v>1401</v>
      </c>
      <c r="E38">
        <f t="shared" si="1"/>
        <v>-0.98939929328621912</v>
      </c>
    </row>
    <row r="39" spans="1:5" hidden="1" x14ac:dyDescent="0.25">
      <c r="A39">
        <v>2015</v>
      </c>
      <c r="B39" t="s">
        <v>74</v>
      </c>
      <c r="C39" t="s">
        <v>76</v>
      </c>
      <c r="D39">
        <v>768</v>
      </c>
      <c r="E39">
        <f t="shared" si="1"/>
        <v>2.5367156208277701</v>
      </c>
    </row>
    <row r="40" spans="1:5" hidden="1" x14ac:dyDescent="0.25">
      <c r="A40">
        <v>2015</v>
      </c>
      <c r="B40" t="s">
        <v>77</v>
      </c>
      <c r="C40" t="s">
        <v>75</v>
      </c>
      <c r="D40">
        <v>1411</v>
      </c>
      <c r="E40">
        <f t="shared" si="1"/>
        <v>-4.078857919782461</v>
      </c>
    </row>
    <row r="41" spans="1:5" hidden="1" x14ac:dyDescent="0.25">
      <c r="A41">
        <v>2015</v>
      </c>
      <c r="B41" t="s">
        <v>77</v>
      </c>
      <c r="C41" t="s">
        <v>76</v>
      </c>
      <c r="D41">
        <v>565</v>
      </c>
      <c r="E41">
        <f t="shared" si="1"/>
        <v>-0.8771929824561403</v>
      </c>
    </row>
    <row r="42" spans="1:5" x14ac:dyDescent="0.25">
      <c r="A42">
        <v>2015</v>
      </c>
      <c r="B42" t="s">
        <v>19</v>
      </c>
      <c r="C42" t="s">
        <v>75</v>
      </c>
      <c r="D42">
        <v>2812</v>
      </c>
      <c r="E42">
        <f t="shared" si="1"/>
        <v>-2.5641025641025639</v>
      </c>
    </row>
    <row r="43" spans="1:5" x14ac:dyDescent="0.25">
      <c r="A43">
        <v>2015</v>
      </c>
      <c r="B43" t="s">
        <v>19</v>
      </c>
      <c r="C43" t="s">
        <v>76</v>
      </c>
      <c r="D43">
        <v>1333</v>
      </c>
      <c r="E43">
        <f t="shared" si="1"/>
        <v>1.0614101592115239</v>
      </c>
    </row>
    <row r="44" spans="1:5" hidden="1" x14ac:dyDescent="0.25">
      <c r="A44">
        <v>2014</v>
      </c>
      <c r="B44" t="s">
        <v>74</v>
      </c>
      <c r="C44" t="s">
        <v>75</v>
      </c>
      <c r="D44">
        <v>1415</v>
      </c>
      <c r="E44">
        <f t="shared" si="1"/>
        <v>-3.0157642220699108</v>
      </c>
    </row>
    <row r="45" spans="1:5" hidden="1" x14ac:dyDescent="0.25">
      <c r="A45">
        <v>2014</v>
      </c>
      <c r="B45" t="s">
        <v>74</v>
      </c>
      <c r="C45" t="s">
        <v>76</v>
      </c>
      <c r="D45">
        <v>749</v>
      </c>
      <c r="E45">
        <f t="shared" si="1"/>
        <v>-1.963350785340314</v>
      </c>
    </row>
    <row r="46" spans="1:5" hidden="1" x14ac:dyDescent="0.25">
      <c r="A46">
        <v>2014</v>
      </c>
      <c r="B46" t="s">
        <v>77</v>
      </c>
      <c r="C46" t="s">
        <v>75</v>
      </c>
      <c r="D46">
        <v>1471</v>
      </c>
      <c r="E46">
        <f t="shared" si="1"/>
        <v>-4.4184535412605586</v>
      </c>
    </row>
    <row r="47" spans="1:5" hidden="1" x14ac:dyDescent="0.25">
      <c r="A47">
        <v>2014</v>
      </c>
      <c r="B47" t="s">
        <v>77</v>
      </c>
      <c r="C47" t="s">
        <v>76</v>
      </c>
      <c r="D47">
        <v>570</v>
      </c>
      <c r="E47">
        <f t="shared" si="1"/>
        <v>1.7857142857142856</v>
      </c>
    </row>
    <row r="48" spans="1:5" x14ac:dyDescent="0.25">
      <c r="A48">
        <v>2014</v>
      </c>
      <c r="B48" t="s">
        <v>19</v>
      </c>
      <c r="C48" t="s">
        <v>75</v>
      </c>
      <c r="D48">
        <v>2886</v>
      </c>
      <c r="E48">
        <f t="shared" si="1"/>
        <v>-3.7358238825883925</v>
      </c>
    </row>
    <row r="49" spans="1:5" x14ac:dyDescent="0.25">
      <c r="A49">
        <v>2014</v>
      </c>
      <c r="B49" t="s">
        <v>19</v>
      </c>
      <c r="C49" t="s">
        <v>76</v>
      </c>
      <c r="D49">
        <v>1319</v>
      </c>
      <c r="E49">
        <f t="shared" si="1"/>
        <v>-0.37764350453172207</v>
      </c>
    </row>
    <row r="50" spans="1:5" hidden="1" x14ac:dyDescent="0.25">
      <c r="A50">
        <v>2013</v>
      </c>
      <c r="B50" t="s">
        <v>74</v>
      </c>
      <c r="C50" t="s">
        <v>75</v>
      </c>
      <c r="D50">
        <v>1459</v>
      </c>
      <c r="E50">
        <f t="shared" si="1"/>
        <v>-0.47748976807639837</v>
      </c>
    </row>
    <row r="51" spans="1:5" hidden="1" x14ac:dyDescent="0.25">
      <c r="A51">
        <v>2013</v>
      </c>
      <c r="B51" t="s">
        <v>74</v>
      </c>
      <c r="C51" t="s">
        <v>76</v>
      </c>
      <c r="D51">
        <v>764</v>
      </c>
      <c r="E51">
        <f t="shared" si="1"/>
        <v>-1.7994858611825193</v>
      </c>
    </row>
    <row r="52" spans="1:5" hidden="1" x14ac:dyDescent="0.25">
      <c r="A52">
        <v>2013</v>
      </c>
      <c r="B52" t="s">
        <v>77</v>
      </c>
      <c r="C52" t="s">
        <v>75</v>
      </c>
      <c r="D52">
        <v>1539</v>
      </c>
      <c r="E52">
        <f t="shared" si="1"/>
        <v>-2.2236340533672174</v>
      </c>
    </row>
    <row r="53" spans="1:5" hidden="1" x14ac:dyDescent="0.25">
      <c r="A53">
        <v>2013</v>
      </c>
      <c r="B53" t="s">
        <v>77</v>
      </c>
      <c r="C53" t="s">
        <v>76</v>
      </c>
      <c r="D53">
        <v>560</v>
      </c>
      <c r="E53">
        <f t="shared" si="1"/>
        <v>0.90090090090090091</v>
      </c>
    </row>
    <row r="54" spans="1:5" x14ac:dyDescent="0.25">
      <c r="A54">
        <v>2013</v>
      </c>
      <c r="B54" t="s">
        <v>19</v>
      </c>
      <c r="C54" t="s">
        <v>75</v>
      </c>
      <c r="D54">
        <v>2998</v>
      </c>
      <c r="E54">
        <f t="shared" si="1"/>
        <v>-1.381578947368421</v>
      </c>
    </row>
    <row r="55" spans="1:5" x14ac:dyDescent="0.25">
      <c r="A55">
        <v>2013</v>
      </c>
      <c r="B55" t="s">
        <v>19</v>
      </c>
      <c r="C55" t="s">
        <v>76</v>
      </c>
      <c r="D55">
        <v>1324</v>
      </c>
      <c r="E55">
        <f t="shared" si="1"/>
        <v>-0.67516879219804948</v>
      </c>
    </row>
    <row r="56" spans="1:5" hidden="1" x14ac:dyDescent="0.25">
      <c r="A56">
        <v>2012</v>
      </c>
      <c r="B56" t="s">
        <v>74</v>
      </c>
      <c r="C56" t="s">
        <v>75</v>
      </c>
      <c r="D56">
        <v>1466</v>
      </c>
    </row>
    <row r="57" spans="1:5" hidden="1" x14ac:dyDescent="0.25">
      <c r="A57">
        <v>2012</v>
      </c>
      <c r="B57" t="s">
        <v>74</v>
      </c>
      <c r="C57" t="s">
        <v>76</v>
      </c>
      <c r="D57">
        <v>778</v>
      </c>
    </row>
    <row r="58" spans="1:5" hidden="1" x14ac:dyDescent="0.25">
      <c r="A58">
        <v>2012</v>
      </c>
      <c r="B58" t="s">
        <v>77</v>
      </c>
      <c r="C58" t="s">
        <v>75</v>
      </c>
      <c r="D58">
        <v>1574</v>
      </c>
    </row>
    <row r="59" spans="1:5" hidden="1" x14ac:dyDescent="0.25">
      <c r="A59">
        <v>2012</v>
      </c>
      <c r="B59" t="s">
        <v>77</v>
      </c>
      <c r="C59" t="s">
        <v>76</v>
      </c>
      <c r="D59">
        <v>555</v>
      </c>
    </row>
    <row r="60" spans="1:5" x14ac:dyDescent="0.25">
      <c r="A60">
        <v>2012</v>
      </c>
      <c r="B60" t="s">
        <v>19</v>
      </c>
      <c r="C60" t="s">
        <v>75</v>
      </c>
      <c r="D60">
        <v>3040</v>
      </c>
    </row>
    <row r="61" spans="1:5" x14ac:dyDescent="0.25">
      <c r="A61">
        <v>2012</v>
      </c>
      <c r="B61" t="s">
        <v>19</v>
      </c>
      <c r="C61" t="s">
        <v>76</v>
      </c>
      <c r="D61">
        <v>1333</v>
      </c>
    </row>
  </sheetData>
  <autoFilter ref="A1:E61" xr:uid="{3F8C8816-B2AC-4597-AAAB-B78915A18E58}">
    <filterColumn colId="1">
      <filters>
        <filter val="Ogółem"/>
      </filters>
    </filterColumn>
  </autoFilter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44D90-8335-4146-854D-7BBD75590DF2}">
  <dimension ref="A1:F91"/>
  <sheetViews>
    <sheetView workbookViewId="0">
      <selection activeCell="F2" sqref="F2"/>
    </sheetView>
  </sheetViews>
  <sheetFormatPr defaultRowHeight="15" x14ac:dyDescent="0.25"/>
  <cols>
    <col min="1" max="1" width="6.5703125" bestFit="1" customWidth="1"/>
    <col min="2" max="2" width="47.28515625" bestFit="1" customWidth="1"/>
    <col min="3" max="3" width="19" bestFit="1" customWidth="1"/>
    <col min="4" max="4" width="8.5703125" bestFit="1" customWidth="1"/>
    <col min="5" max="5" width="12.7109375" bestFit="1" customWidth="1"/>
  </cols>
  <sheetData>
    <row r="1" spans="1:6" x14ac:dyDescent="0.25">
      <c r="A1" t="s">
        <v>1</v>
      </c>
      <c r="B1" t="s">
        <v>54</v>
      </c>
      <c r="C1" t="s">
        <v>36</v>
      </c>
      <c r="D1" t="s">
        <v>20</v>
      </c>
      <c r="E1" t="s">
        <v>78</v>
      </c>
      <c r="F1" t="s">
        <v>79</v>
      </c>
    </row>
    <row r="2" spans="1:6" x14ac:dyDescent="0.25">
      <c r="A2">
        <v>2021</v>
      </c>
      <c r="B2" t="s">
        <v>74</v>
      </c>
      <c r="C2" t="s">
        <v>76</v>
      </c>
      <c r="D2">
        <v>853</v>
      </c>
      <c r="E2">
        <v>-0.35046728971962615</v>
      </c>
      <c r="F2">
        <f>D3/D2</f>
        <v>0.69753810082063306</v>
      </c>
    </row>
    <row r="3" spans="1:6" x14ac:dyDescent="0.25">
      <c r="A3">
        <v>2021</v>
      </c>
      <c r="B3" t="s">
        <v>77</v>
      </c>
      <c r="C3" t="s">
        <v>76</v>
      </c>
      <c r="D3">
        <v>595</v>
      </c>
      <c r="E3">
        <v>-0.50167224080267558</v>
      </c>
    </row>
    <row r="4" spans="1:6" x14ac:dyDescent="0.25">
      <c r="A4">
        <v>2021</v>
      </c>
      <c r="B4" t="s">
        <v>19</v>
      </c>
      <c r="C4" t="s">
        <v>76</v>
      </c>
      <c r="D4">
        <v>1448</v>
      </c>
      <c r="E4">
        <v>-0.41265474552957354</v>
      </c>
    </row>
    <row r="5" spans="1:6" x14ac:dyDescent="0.25">
      <c r="A5">
        <v>2020</v>
      </c>
      <c r="B5" t="s">
        <v>74</v>
      </c>
      <c r="C5" t="s">
        <v>76</v>
      </c>
      <c r="D5">
        <v>856</v>
      </c>
      <c r="E5">
        <v>2.1479713603818613</v>
      </c>
      <c r="F5">
        <f t="shared" ref="F5" si="0">D6/D5</f>
        <v>0.69859813084112155</v>
      </c>
    </row>
    <row r="6" spans="1:6" x14ac:dyDescent="0.25">
      <c r="A6">
        <v>2020</v>
      </c>
      <c r="B6" t="s">
        <v>77</v>
      </c>
      <c r="C6" t="s">
        <v>76</v>
      </c>
      <c r="D6">
        <v>598</v>
      </c>
      <c r="E6">
        <v>2.2222222222222223</v>
      </c>
    </row>
    <row r="7" spans="1:6" x14ac:dyDescent="0.25">
      <c r="A7">
        <v>2020</v>
      </c>
      <c r="B7" t="s">
        <v>19</v>
      </c>
      <c r="C7" t="s">
        <v>76</v>
      </c>
      <c r="D7">
        <v>1454</v>
      </c>
      <c r="E7">
        <v>2.178496134926212</v>
      </c>
    </row>
    <row r="8" spans="1:6" x14ac:dyDescent="0.25">
      <c r="A8">
        <v>2019</v>
      </c>
      <c r="B8" t="s">
        <v>74</v>
      </c>
      <c r="C8" t="s">
        <v>76</v>
      </c>
      <c r="D8">
        <v>838</v>
      </c>
      <c r="E8">
        <v>4.4887780548628431</v>
      </c>
      <c r="F8">
        <f t="shared" ref="F8" si="1">D9/D8</f>
        <v>0.69809069212410502</v>
      </c>
    </row>
    <row r="9" spans="1:6" x14ac:dyDescent="0.25">
      <c r="A9">
        <v>2019</v>
      </c>
      <c r="B9" t="s">
        <v>77</v>
      </c>
      <c r="C9" t="s">
        <v>76</v>
      </c>
      <c r="D9">
        <v>585</v>
      </c>
      <c r="E9">
        <v>0.51546391752577314</v>
      </c>
    </row>
    <row r="10" spans="1:6" x14ac:dyDescent="0.25">
      <c r="A10">
        <v>2019</v>
      </c>
      <c r="B10" t="s">
        <v>19</v>
      </c>
      <c r="C10" t="s">
        <v>76</v>
      </c>
      <c r="D10">
        <v>1423</v>
      </c>
      <c r="E10">
        <v>2.8179190751445087</v>
      </c>
    </row>
    <row r="11" spans="1:6" x14ac:dyDescent="0.25">
      <c r="A11">
        <v>2018</v>
      </c>
      <c r="B11" t="s">
        <v>74</v>
      </c>
      <c r="C11" t="s">
        <v>76</v>
      </c>
      <c r="D11">
        <v>802</v>
      </c>
      <c r="E11">
        <v>0.12484394506866417</v>
      </c>
      <c r="F11">
        <f t="shared" ref="F11" si="2">D12/D11</f>
        <v>0.72568578553615959</v>
      </c>
    </row>
    <row r="12" spans="1:6" x14ac:dyDescent="0.25">
      <c r="A12">
        <v>2018</v>
      </c>
      <c r="B12" t="s">
        <v>77</v>
      </c>
      <c r="C12" t="s">
        <v>76</v>
      </c>
      <c r="D12">
        <v>582</v>
      </c>
      <c r="E12">
        <v>0.17211703958691912</v>
      </c>
    </row>
    <row r="13" spans="1:6" x14ac:dyDescent="0.25">
      <c r="A13">
        <v>2018</v>
      </c>
      <c r="B13" t="s">
        <v>19</v>
      </c>
      <c r="C13" t="s">
        <v>76</v>
      </c>
      <c r="D13">
        <v>1384</v>
      </c>
      <c r="E13">
        <v>0.14471780028943559</v>
      </c>
    </row>
    <row r="14" spans="1:6" x14ac:dyDescent="0.25">
      <c r="A14">
        <v>2017</v>
      </c>
      <c r="B14" t="s">
        <v>74</v>
      </c>
      <c r="C14" t="s">
        <v>76</v>
      </c>
      <c r="D14">
        <v>801</v>
      </c>
      <c r="E14">
        <v>6.5159574468085113</v>
      </c>
      <c r="F14">
        <f t="shared" ref="F14" si="3">D15/D14</f>
        <v>0.72534332084893882</v>
      </c>
    </row>
    <row r="15" spans="1:6" x14ac:dyDescent="0.25">
      <c r="A15">
        <v>2017</v>
      </c>
      <c r="B15" t="s">
        <v>77</v>
      </c>
      <c r="C15" t="s">
        <v>76</v>
      </c>
      <c r="D15">
        <v>581</v>
      </c>
      <c r="E15">
        <v>2.6501766784452299</v>
      </c>
    </row>
    <row r="16" spans="1:6" x14ac:dyDescent="0.25">
      <c r="A16">
        <v>2017</v>
      </c>
      <c r="B16" t="s">
        <v>19</v>
      </c>
      <c r="C16" t="s">
        <v>76</v>
      </c>
      <c r="D16">
        <v>1382</v>
      </c>
      <c r="E16">
        <v>4.8558421851289832</v>
      </c>
    </row>
    <row r="17" spans="1:6" x14ac:dyDescent="0.25">
      <c r="A17">
        <v>2016</v>
      </c>
      <c r="B17" t="s">
        <v>74</v>
      </c>
      <c r="C17" t="s">
        <v>76</v>
      </c>
      <c r="D17">
        <v>752</v>
      </c>
      <c r="E17">
        <v>-2.083333333333333</v>
      </c>
      <c r="F17">
        <f t="shared" ref="F17" si="4">D18/D17</f>
        <v>0.75265957446808507</v>
      </c>
    </row>
    <row r="18" spans="1:6" x14ac:dyDescent="0.25">
      <c r="A18">
        <v>2016</v>
      </c>
      <c r="B18" t="s">
        <v>77</v>
      </c>
      <c r="C18" t="s">
        <v>76</v>
      </c>
      <c r="D18">
        <v>566</v>
      </c>
      <c r="E18">
        <v>0.17699115044247787</v>
      </c>
    </row>
    <row r="19" spans="1:6" x14ac:dyDescent="0.25">
      <c r="A19">
        <v>2016</v>
      </c>
      <c r="B19" t="s">
        <v>19</v>
      </c>
      <c r="C19" t="s">
        <v>76</v>
      </c>
      <c r="D19">
        <v>1318</v>
      </c>
      <c r="E19">
        <v>-1.1252813203300824</v>
      </c>
    </row>
    <row r="20" spans="1:6" x14ac:dyDescent="0.25">
      <c r="A20">
        <v>2015</v>
      </c>
      <c r="B20" t="s">
        <v>74</v>
      </c>
      <c r="C20" t="s">
        <v>76</v>
      </c>
      <c r="D20">
        <v>768</v>
      </c>
      <c r="E20">
        <v>2.5367156208277701</v>
      </c>
      <c r="F20">
        <f t="shared" ref="F20" si="5">D21/D20</f>
        <v>0.73567708333333337</v>
      </c>
    </row>
    <row r="21" spans="1:6" x14ac:dyDescent="0.25">
      <c r="A21">
        <v>2015</v>
      </c>
      <c r="B21" t="s">
        <v>77</v>
      </c>
      <c r="C21" t="s">
        <v>76</v>
      </c>
      <c r="D21">
        <v>565</v>
      </c>
      <c r="E21">
        <v>-0.8771929824561403</v>
      </c>
    </row>
    <row r="22" spans="1:6" x14ac:dyDescent="0.25">
      <c r="A22">
        <v>2015</v>
      </c>
      <c r="B22" t="s">
        <v>19</v>
      </c>
      <c r="C22" t="s">
        <v>76</v>
      </c>
      <c r="D22">
        <v>1333</v>
      </c>
      <c r="E22">
        <v>1.0614101592115239</v>
      </c>
    </row>
    <row r="23" spans="1:6" x14ac:dyDescent="0.25">
      <c r="A23">
        <v>2014</v>
      </c>
      <c r="B23" t="s">
        <v>74</v>
      </c>
      <c r="C23" t="s">
        <v>76</v>
      </c>
      <c r="D23">
        <v>749</v>
      </c>
      <c r="E23">
        <v>-1.963350785340314</v>
      </c>
      <c r="F23">
        <f t="shared" ref="F23" si="6">D24/D23</f>
        <v>0.76101468624833113</v>
      </c>
    </row>
    <row r="24" spans="1:6" x14ac:dyDescent="0.25">
      <c r="A24">
        <v>2014</v>
      </c>
      <c r="B24" t="s">
        <v>77</v>
      </c>
      <c r="C24" t="s">
        <v>76</v>
      </c>
      <c r="D24">
        <v>570</v>
      </c>
      <c r="E24">
        <v>1.7857142857142856</v>
      </c>
    </row>
    <row r="25" spans="1:6" x14ac:dyDescent="0.25">
      <c r="A25">
        <v>2014</v>
      </c>
      <c r="B25" t="s">
        <v>19</v>
      </c>
      <c r="C25" t="s">
        <v>76</v>
      </c>
      <c r="D25">
        <v>1319</v>
      </c>
      <c r="E25">
        <v>-0.37764350453172207</v>
      </c>
    </row>
    <row r="26" spans="1:6" x14ac:dyDescent="0.25">
      <c r="A26">
        <v>2013</v>
      </c>
      <c r="B26" t="s">
        <v>74</v>
      </c>
      <c r="C26" t="s">
        <v>76</v>
      </c>
      <c r="D26">
        <v>764</v>
      </c>
      <c r="E26">
        <v>-1.7994858611825193</v>
      </c>
      <c r="F26">
        <f t="shared" ref="F26" si="7">D27/D26</f>
        <v>0.73298429319371727</v>
      </c>
    </row>
    <row r="27" spans="1:6" x14ac:dyDescent="0.25">
      <c r="A27">
        <v>2013</v>
      </c>
      <c r="B27" t="s">
        <v>77</v>
      </c>
      <c r="C27" t="s">
        <v>76</v>
      </c>
      <c r="D27">
        <v>560</v>
      </c>
      <c r="E27">
        <v>0.90090090090090091</v>
      </c>
    </row>
    <row r="28" spans="1:6" x14ac:dyDescent="0.25">
      <c r="A28">
        <v>2013</v>
      </c>
      <c r="B28" t="s">
        <v>19</v>
      </c>
      <c r="C28" t="s">
        <v>76</v>
      </c>
      <c r="D28">
        <v>1324</v>
      </c>
      <c r="E28">
        <v>-0.67516879219804948</v>
      </c>
    </row>
    <row r="29" spans="1:6" x14ac:dyDescent="0.25">
      <c r="A29">
        <v>2012</v>
      </c>
      <c r="B29" t="s">
        <v>74</v>
      </c>
      <c r="C29" t="s">
        <v>76</v>
      </c>
      <c r="D29">
        <v>778</v>
      </c>
      <c r="F29">
        <f t="shared" ref="F29" si="8">D30/D29</f>
        <v>0.71336760925449871</v>
      </c>
    </row>
    <row r="30" spans="1:6" x14ac:dyDescent="0.25">
      <c r="A30">
        <v>2012</v>
      </c>
      <c r="B30" t="s">
        <v>77</v>
      </c>
      <c r="C30" t="s">
        <v>76</v>
      </c>
      <c r="D30">
        <v>555</v>
      </c>
    </row>
    <row r="31" spans="1:6" x14ac:dyDescent="0.25">
      <c r="A31">
        <v>2012</v>
      </c>
      <c r="B31" t="s">
        <v>19</v>
      </c>
      <c r="C31" t="s">
        <v>76</v>
      </c>
      <c r="D31">
        <v>1333</v>
      </c>
    </row>
    <row r="32" spans="1:6" x14ac:dyDescent="0.25">
      <c r="A32">
        <v>2021</v>
      </c>
      <c r="B32" t="s">
        <v>74</v>
      </c>
      <c r="C32" t="s">
        <v>75</v>
      </c>
      <c r="D32">
        <v>1501</v>
      </c>
      <c r="E32">
        <v>2.8472222222222223</v>
      </c>
      <c r="F32">
        <f>D33/D32</f>
        <v>0.98667554963357762</v>
      </c>
    </row>
    <row r="33" spans="1:6" x14ac:dyDescent="0.25">
      <c r="A33">
        <v>2021</v>
      </c>
      <c r="B33" t="s">
        <v>77</v>
      </c>
      <c r="C33" t="s">
        <v>75</v>
      </c>
      <c r="D33">
        <v>1481</v>
      </c>
      <c r="E33">
        <v>2.8472222222222223</v>
      </c>
    </row>
    <row r="34" spans="1:6" x14ac:dyDescent="0.25">
      <c r="A34">
        <v>2021</v>
      </c>
      <c r="B34" t="s">
        <v>19</v>
      </c>
      <c r="C34" t="s">
        <v>75</v>
      </c>
      <c r="D34">
        <v>2992</v>
      </c>
      <c r="E34">
        <v>1.526976586359009</v>
      </c>
    </row>
    <row r="35" spans="1:6" x14ac:dyDescent="0.25">
      <c r="A35">
        <v>2020</v>
      </c>
      <c r="B35" t="s">
        <v>74</v>
      </c>
      <c r="C35" t="s">
        <v>75</v>
      </c>
      <c r="D35">
        <v>1507</v>
      </c>
      <c r="E35">
        <v>1.4131897711978465</v>
      </c>
      <c r="F35">
        <f t="shared" ref="F35" si="9">D36/D35</f>
        <v>0.9555408095554081</v>
      </c>
    </row>
    <row r="36" spans="1:6" x14ac:dyDescent="0.25">
      <c r="A36">
        <v>2020</v>
      </c>
      <c r="B36" t="s">
        <v>77</v>
      </c>
      <c r="C36" t="s">
        <v>75</v>
      </c>
      <c r="D36">
        <v>1440</v>
      </c>
      <c r="E36">
        <v>1.1235955056179776</v>
      </c>
    </row>
    <row r="37" spans="1:6" x14ac:dyDescent="0.25">
      <c r="A37">
        <v>2020</v>
      </c>
      <c r="B37" t="s">
        <v>19</v>
      </c>
      <c r="C37" t="s">
        <v>75</v>
      </c>
      <c r="D37">
        <v>2947</v>
      </c>
      <c r="E37">
        <v>1.2714776632302405</v>
      </c>
    </row>
    <row r="38" spans="1:6" x14ac:dyDescent="0.25">
      <c r="A38">
        <v>2019</v>
      </c>
      <c r="B38" t="s">
        <v>74</v>
      </c>
      <c r="C38" t="s">
        <v>75</v>
      </c>
      <c r="D38">
        <v>1486</v>
      </c>
      <c r="E38">
        <v>3.3379694019471486</v>
      </c>
      <c r="F38">
        <f t="shared" ref="F38" si="10">D39/D38</f>
        <v>0.95827725437415878</v>
      </c>
    </row>
    <row r="39" spans="1:6" x14ac:dyDescent="0.25">
      <c r="A39">
        <v>2019</v>
      </c>
      <c r="B39" t="s">
        <v>77</v>
      </c>
      <c r="C39" t="s">
        <v>75</v>
      </c>
      <c r="D39">
        <v>1424</v>
      </c>
      <c r="E39">
        <v>1.2802275960170697</v>
      </c>
    </row>
    <row r="40" spans="1:6" x14ac:dyDescent="0.25">
      <c r="A40">
        <v>2019</v>
      </c>
      <c r="B40" t="s">
        <v>19</v>
      </c>
      <c r="C40" t="s">
        <v>75</v>
      </c>
      <c r="D40">
        <v>2910</v>
      </c>
      <c r="E40">
        <v>2.3206751054852321</v>
      </c>
    </row>
    <row r="41" spans="1:6" x14ac:dyDescent="0.25">
      <c r="A41">
        <v>2018</v>
      </c>
      <c r="B41" t="s">
        <v>74</v>
      </c>
      <c r="C41" t="s">
        <v>75</v>
      </c>
      <c r="D41">
        <v>1438</v>
      </c>
      <c r="E41">
        <v>-0.3465003465003465</v>
      </c>
      <c r="F41">
        <f t="shared" ref="F41" si="11">D42/D41</f>
        <v>0.97774687065368571</v>
      </c>
    </row>
    <row r="42" spans="1:6" x14ac:dyDescent="0.25">
      <c r="A42">
        <v>2018</v>
      </c>
      <c r="B42" t="s">
        <v>77</v>
      </c>
      <c r="C42" t="s">
        <v>75</v>
      </c>
      <c r="D42">
        <v>1406</v>
      </c>
      <c r="E42">
        <v>-0.6360424028268552</v>
      </c>
    </row>
    <row r="43" spans="1:6" x14ac:dyDescent="0.25">
      <c r="A43">
        <v>2018</v>
      </c>
      <c r="B43" t="s">
        <v>19</v>
      </c>
      <c r="C43" t="s">
        <v>75</v>
      </c>
      <c r="D43">
        <v>2844</v>
      </c>
      <c r="E43">
        <v>-0.48985304408677399</v>
      </c>
    </row>
    <row r="44" spans="1:6" x14ac:dyDescent="0.25">
      <c r="A44">
        <v>2017</v>
      </c>
      <c r="B44" t="s">
        <v>74</v>
      </c>
      <c r="C44" t="s">
        <v>75</v>
      </c>
      <c r="D44">
        <v>1443</v>
      </c>
      <c r="E44">
        <v>1.9067796610169492</v>
      </c>
      <c r="F44">
        <f t="shared" ref="F44" si="12">D45/D44</f>
        <v>0.98059598059598063</v>
      </c>
    </row>
    <row r="45" spans="1:6" x14ac:dyDescent="0.25">
      <c r="A45">
        <v>2017</v>
      </c>
      <c r="B45" t="s">
        <v>77</v>
      </c>
      <c r="C45" t="s">
        <v>75</v>
      </c>
      <c r="D45">
        <v>1415</v>
      </c>
      <c r="E45">
        <v>2.3878437047756873</v>
      </c>
    </row>
    <row r="46" spans="1:6" x14ac:dyDescent="0.25">
      <c r="A46">
        <v>2017</v>
      </c>
      <c r="B46" t="s">
        <v>19</v>
      </c>
      <c r="C46" t="s">
        <v>75</v>
      </c>
      <c r="D46">
        <v>2858</v>
      </c>
      <c r="E46">
        <v>2.1443888491779846</v>
      </c>
    </row>
    <row r="47" spans="1:6" x14ac:dyDescent="0.25">
      <c r="A47">
        <v>2016</v>
      </c>
      <c r="B47" t="s">
        <v>74</v>
      </c>
      <c r="C47" t="s">
        <v>75</v>
      </c>
      <c r="D47">
        <v>1416</v>
      </c>
      <c r="E47">
        <v>1.070663811563169</v>
      </c>
      <c r="F47">
        <f t="shared" ref="F47" si="13">D48/D47</f>
        <v>0.97598870056497178</v>
      </c>
    </row>
    <row r="48" spans="1:6" x14ac:dyDescent="0.25">
      <c r="A48">
        <v>2016</v>
      </c>
      <c r="B48" t="s">
        <v>77</v>
      </c>
      <c r="C48" t="s">
        <v>75</v>
      </c>
      <c r="D48">
        <v>1382</v>
      </c>
      <c r="E48">
        <v>-2.0552799433026223</v>
      </c>
    </row>
    <row r="49" spans="1:6" x14ac:dyDescent="0.25">
      <c r="A49">
        <v>2016</v>
      </c>
      <c r="B49" t="s">
        <v>19</v>
      </c>
      <c r="C49" t="s">
        <v>75</v>
      </c>
      <c r="D49">
        <v>2798</v>
      </c>
      <c r="E49">
        <v>-0.49786628733997151</v>
      </c>
    </row>
    <row r="50" spans="1:6" x14ac:dyDescent="0.25">
      <c r="A50">
        <v>2015</v>
      </c>
      <c r="B50" t="s">
        <v>74</v>
      </c>
      <c r="C50" t="s">
        <v>75</v>
      </c>
      <c r="D50">
        <v>1401</v>
      </c>
      <c r="E50">
        <v>-0.98939929328621912</v>
      </c>
      <c r="F50">
        <f t="shared" ref="F50" si="14">D51/D50</f>
        <v>1.0071377587437544</v>
      </c>
    </row>
    <row r="51" spans="1:6" x14ac:dyDescent="0.25">
      <c r="A51">
        <v>2015</v>
      </c>
      <c r="B51" t="s">
        <v>77</v>
      </c>
      <c r="C51" t="s">
        <v>75</v>
      </c>
      <c r="D51">
        <v>1411</v>
      </c>
      <c r="E51">
        <v>-4.078857919782461</v>
      </c>
    </row>
    <row r="52" spans="1:6" x14ac:dyDescent="0.25">
      <c r="A52">
        <v>2015</v>
      </c>
      <c r="B52" t="s">
        <v>19</v>
      </c>
      <c r="C52" t="s">
        <v>75</v>
      </c>
      <c r="D52">
        <v>2812</v>
      </c>
      <c r="E52">
        <v>-2.5641025641025639</v>
      </c>
    </row>
    <row r="53" spans="1:6" x14ac:dyDescent="0.25">
      <c r="A53">
        <v>2014</v>
      </c>
      <c r="B53" t="s">
        <v>74</v>
      </c>
      <c r="C53" t="s">
        <v>75</v>
      </c>
      <c r="D53">
        <v>1415</v>
      </c>
      <c r="E53">
        <v>-3.0157642220699108</v>
      </c>
      <c r="F53">
        <f t="shared" ref="F53" si="15">D54/D53</f>
        <v>1.0395759717314488</v>
      </c>
    </row>
    <row r="54" spans="1:6" x14ac:dyDescent="0.25">
      <c r="A54">
        <v>2014</v>
      </c>
      <c r="B54" t="s">
        <v>77</v>
      </c>
      <c r="C54" t="s">
        <v>75</v>
      </c>
      <c r="D54">
        <v>1471</v>
      </c>
      <c r="E54">
        <v>-4.4184535412605586</v>
      </c>
    </row>
    <row r="55" spans="1:6" x14ac:dyDescent="0.25">
      <c r="A55">
        <v>2014</v>
      </c>
      <c r="B55" t="s">
        <v>19</v>
      </c>
      <c r="C55" t="s">
        <v>75</v>
      </c>
      <c r="D55">
        <v>2886</v>
      </c>
      <c r="E55">
        <v>-3.7358238825883925</v>
      </c>
    </row>
    <row r="56" spans="1:6" x14ac:dyDescent="0.25">
      <c r="A56">
        <v>2013</v>
      </c>
      <c r="B56" t="s">
        <v>74</v>
      </c>
      <c r="C56" t="s">
        <v>75</v>
      </c>
      <c r="D56">
        <v>1459</v>
      </c>
      <c r="E56">
        <v>-0.47748976807639837</v>
      </c>
      <c r="F56">
        <f t="shared" ref="F56" si="16">D57/D56</f>
        <v>1.0548320767649075</v>
      </c>
    </row>
    <row r="57" spans="1:6" x14ac:dyDescent="0.25">
      <c r="A57">
        <v>2013</v>
      </c>
      <c r="B57" t="s">
        <v>77</v>
      </c>
      <c r="C57" t="s">
        <v>75</v>
      </c>
      <c r="D57">
        <v>1539</v>
      </c>
      <c r="E57">
        <v>-2.2236340533672174</v>
      </c>
    </row>
    <row r="58" spans="1:6" x14ac:dyDescent="0.25">
      <c r="A58">
        <v>2013</v>
      </c>
      <c r="B58" t="s">
        <v>19</v>
      </c>
      <c r="C58" t="s">
        <v>75</v>
      </c>
      <c r="D58">
        <v>2998</v>
      </c>
      <c r="E58">
        <v>-1.381578947368421</v>
      </c>
    </row>
    <row r="59" spans="1:6" x14ac:dyDescent="0.25">
      <c r="A59">
        <v>2012</v>
      </c>
      <c r="B59" t="s">
        <v>74</v>
      </c>
      <c r="C59" t="s">
        <v>75</v>
      </c>
      <c r="D59">
        <v>1466</v>
      </c>
      <c r="F59">
        <f t="shared" ref="F59" si="17">D60/D59</f>
        <v>1.0736698499317872</v>
      </c>
    </row>
    <row r="60" spans="1:6" x14ac:dyDescent="0.25">
      <c r="A60">
        <v>2012</v>
      </c>
      <c r="B60" t="s">
        <v>77</v>
      </c>
      <c r="C60" t="s">
        <v>75</v>
      </c>
      <c r="D60">
        <v>1574</v>
      </c>
    </row>
    <row r="61" spans="1:6" x14ac:dyDescent="0.25">
      <c r="A61">
        <v>2012</v>
      </c>
      <c r="B61" t="s">
        <v>19</v>
      </c>
      <c r="C61" t="s">
        <v>75</v>
      </c>
      <c r="D61">
        <v>3040</v>
      </c>
    </row>
    <row r="62" spans="1:6" x14ac:dyDescent="0.25">
      <c r="A62">
        <v>2021</v>
      </c>
      <c r="B62" t="s">
        <v>74</v>
      </c>
      <c r="C62" t="s">
        <v>80</v>
      </c>
      <c r="D62">
        <v>2354</v>
      </c>
      <c r="E62">
        <v>-0.3808717731696995</v>
      </c>
      <c r="F62">
        <f>D63/D62</f>
        <v>0.88615123194562451</v>
      </c>
    </row>
    <row r="63" spans="1:6" x14ac:dyDescent="0.25">
      <c r="A63">
        <v>2021</v>
      </c>
      <c r="B63" t="s">
        <v>77</v>
      </c>
      <c r="C63" t="s">
        <v>80</v>
      </c>
      <c r="D63">
        <v>2086</v>
      </c>
      <c r="E63">
        <v>2.3552502453385671</v>
      </c>
    </row>
    <row r="64" spans="1:6" x14ac:dyDescent="0.25">
      <c r="A64">
        <v>2021</v>
      </c>
      <c r="B64" t="s">
        <v>19</v>
      </c>
      <c r="C64" t="s">
        <v>80</v>
      </c>
      <c r="D64">
        <v>4440</v>
      </c>
      <c r="E64">
        <v>0.88616223585548748</v>
      </c>
    </row>
    <row r="65" spans="1:6" x14ac:dyDescent="0.25">
      <c r="A65">
        <v>2020</v>
      </c>
      <c r="B65" t="s">
        <v>74</v>
      </c>
      <c r="C65" t="s">
        <v>80</v>
      </c>
      <c r="D65">
        <v>2363</v>
      </c>
      <c r="E65">
        <v>1.6781411359724614</v>
      </c>
      <c r="F65">
        <f t="shared" ref="F65" si="18">D66/D65</f>
        <v>0.8624629707998307</v>
      </c>
    </row>
    <row r="66" spans="1:6" x14ac:dyDescent="0.25">
      <c r="A66">
        <v>2020</v>
      </c>
      <c r="B66" t="s">
        <v>77</v>
      </c>
      <c r="C66" t="s">
        <v>80</v>
      </c>
      <c r="D66">
        <v>2038</v>
      </c>
      <c r="E66">
        <v>1.4435042309606769</v>
      </c>
    </row>
    <row r="67" spans="1:6" x14ac:dyDescent="0.25">
      <c r="A67">
        <v>2020</v>
      </c>
      <c r="B67" t="s">
        <v>19</v>
      </c>
      <c r="C67" t="s">
        <v>80</v>
      </c>
      <c r="D67">
        <v>4401</v>
      </c>
      <c r="E67">
        <v>1.5693514885760442</v>
      </c>
    </row>
    <row r="68" spans="1:6" x14ac:dyDescent="0.25">
      <c r="A68">
        <v>2019</v>
      </c>
      <c r="B68" t="s">
        <v>74</v>
      </c>
      <c r="C68" t="s">
        <v>80</v>
      </c>
      <c r="D68">
        <v>2324</v>
      </c>
      <c r="E68">
        <v>3.75</v>
      </c>
      <c r="F68">
        <f t="shared" ref="F68" si="19">D69/D68</f>
        <v>0.86445783132530118</v>
      </c>
    </row>
    <row r="69" spans="1:6" x14ac:dyDescent="0.25">
      <c r="A69">
        <v>2019</v>
      </c>
      <c r="B69" t="s">
        <v>77</v>
      </c>
      <c r="C69" t="s">
        <v>80</v>
      </c>
      <c r="D69">
        <v>2009</v>
      </c>
      <c r="E69">
        <v>1.056338028169014</v>
      </c>
    </row>
    <row r="70" spans="1:6" x14ac:dyDescent="0.25">
      <c r="A70">
        <v>2019</v>
      </c>
      <c r="B70" t="s">
        <v>19</v>
      </c>
      <c r="C70" t="s">
        <v>80</v>
      </c>
      <c r="D70">
        <v>4333</v>
      </c>
      <c r="E70">
        <v>2.4834437086092715</v>
      </c>
    </row>
    <row r="71" spans="1:6" x14ac:dyDescent="0.25">
      <c r="A71">
        <v>2018</v>
      </c>
      <c r="B71" t="s">
        <v>74</v>
      </c>
      <c r="C71" t="s">
        <v>80</v>
      </c>
      <c r="D71">
        <v>2240</v>
      </c>
      <c r="E71">
        <v>-0.17825311942959002</v>
      </c>
      <c r="F71">
        <f t="shared" ref="F71" si="20">D72/D71</f>
        <v>0.88749999999999996</v>
      </c>
    </row>
    <row r="72" spans="1:6" x14ac:dyDescent="0.25">
      <c r="A72">
        <v>2018</v>
      </c>
      <c r="B72" t="s">
        <v>77</v>
      </c>
      <c r="C72" t="s">
        <v>80</v>
      </c>
      <c r="D72">
        <v>1988</v>
      </c>
      <c r="E72">
        <v>-0.40080160320641278</v>
      </c>
    </row>
    <row r="73" spans="1:6" x14ac:dyDescent="0.25">
      <c r="A73">
        <v>2018</v>
      </c>
      <c r="B73" t="s">
        <v>19</v>
      </c>
      <c r="C73" t="s">
        <v>80</v>
      </c>
      <c r="D73">
        <v>4228</v>
      </c>
      <c r="E73">
        <v>-0.28301886792452829</v>
      </c>
    </row>
    <row r="74" spans="1:6" x14ac:dyDescent="0.25">
      <c r="A74">
        <v>2017</v>
      </c>
      <c r="B74" t="s">
        <v>74</v>
      </c>
      <c r="C74" t="s">
        <v>80</v>
      </c>
      <c r="D74">
        <v>2244</v>
      </c>
      <c r="E74">
        <v>3.5055350553505531</v>
      </c>
      <c r="F74">
        <f t="shared" ref="F74" si="21">D75/D74</f>
        <v>0.88948306595365423</v>
      </c>
    </row>
    <row r="75" spans="1:6" x14ac:dyDescent="0.25">
      <c r="A75">
        <v>2017</v>
      </c>
      <c r="B75" t="s">
        <v>77</v>
      </c>
      <c r="C75" t="s">
        <v>80</v>
      </c>
      <c r="D75">
        <v>1996</v>
      </c>
      <c r="E75">
        <v>2.4640657084188913</v>
      </c>
    </row>
    <row r="76" spans="1:6" x14ac:dyDescent="0.25">
      <c r="A76">
        <v>2017</v>
      </c>
      <c r="B76" t="s">
        <v>19</v>
      </c>
      <c r="C76" t="s">
        <v>80</v>
      </c>
      <c r="D76">
        <v>4240</v>
      </c>
      <c r="E76">
        <v>3.0126336248785228</v>
      </c>
    </row>
    <row r="77" spans="1:6" x14ac:dyDescent="0.25">
      <c r="A77">
        <v>2016</v>
      </c>
      <c r="B77" t="s">
        <v>74</v>
      </c>
      <c r="C77" t="s">
        <v>80</v>
      </c>
      <c r="D77">
        <v>2168</v>
      </c>
      <c r="E77">
        <v>-4.6104195481788839E-2</v>
      </c>
      <c r="F77">
        <f t="shared" ref="F77" si="22">D78/D77</f>
        <v>0.89852398523985244</v>
      </c>
    </row>
    <row r="78" spans="1:6" x14ac:dyDescent="0.25">
      <c r="A78">
        <v>2016</v>
      </c>
      <c r="B78" t="s">
        <v>77</v>
      </c>
      <c r="C78" t="s">
        <v>80</v>
      </c>
      <c r="D78">
        <v>1948</v>
      </c>
      <c r="E78">
        <v>-1.417004048582996</v>
      </c>
    </row>
    <row r="79" spans="1:6" x14ac:dyDescent="0.25">
      <c r="A79">
        <v>2016</v>
      </c>
      <c r="B79" t="s">
        <v>19</v>
      </c>
      <c r="C79" t="s">
        <v>80</v>
      </c>
      <c r="D79">
        <v>4116</v>
      </c>
      <c r="E79">
        <v>-0.69963811821471644</v>
      </c>
    </row>
    <row r="80" spans="1:6" x14ac:dyDescent="0.25">
      <c r="A80">
        <v>2015</v>
      </c>
      <c r="B80" t="s">
        <v>74</v>
      </c>
      <c r="C80" t="s">
        <v>80</v>
      </c>
      <c r="D80">
        <v>2169</v>
      </c>
      <c r="E80">
        <v>0.23105360443622922</v>
      </c>
      <c r="F80">
        <f t="shared" ref="F80" si="23">D81/D80</f>
        <v>0.91101890272014752</v>
      </c>
    </row>
    <row r="81" spans="1:6" x14ac:dyDescent="0.25">
      <c r="A81">
        <v>2015</v>
      </c>
      <c r="B81" t="s">
        <v>77</v>
      </c>
      <c r="C81" t="s">
        <v>80</v>
      </c>
      <c r="D81">
        <v>1976</v>
      </c>
      <c r="E81">
        <v>-3.1847133757961785</v>
      </c>
    </row>
    <row r="82" spans="1:6" x14ac:dyDescent="0.25">
      <c r="A82">
        <v>2015</v>
      </c>
      <c r="B82" t="s">
        <v>19</v>
      </c>
      <c r="C82" t="s">
        <v>80</v>
      </c>
      <c r="D82">
        <v>4145</v>
      </c>
      <c r="E82">
        <v>-1.426872770511296</v>
      </c>
    </row>
    <row r="83" spans="1:6" x14ac:dyDescent="0.25">
      <c r="A83">
        <v>2014</v>
      </c>
      <c r="B83" t="s">
        <v>74</v>
      </c>
      <c r="C83" t="s">
        <v>80</v>
      </c>
      <c r="D83">
        <v>2164</v>
      </c>
      <c r="E83">
        <v>-2.6540710751237069</v>
      </c>
      <c r="F83">
        <f t="shared" ref="F83" si="24">D84/D83</f>
        <v>0.94316081330868762</v>
      </c>
    </row>
    <row r="84" spans="1:6" x14ac:dyDescent="0.25">
      <c r="A84">
        <v>2014</v>
      </c>
      <c r="B84" t="s">
        <v>77</v>
      </c>
      <c r="C84" t="s">
        <v>80</v>
      </c>
      <c r="D84">
        <v>2041</v>
      </c>
      <c r="E84">
        <v>-2.7632205812291568</v>
      </c>
    </row>
    <row r="85" spans="1:6" x14ac:dyDescent="0.25">
      <c r="A85">
        <v>2014</v>
      </c>
      <c r="B85" t="s">
        <v>19</v>
      </c>
      <c r="C85" t="s">
        <v>80</v>
      </c>
      <c r="D85">
        <v>4205</v>
      </c>
      <c r="E85">
        <v>-2.7070800555298473</v>
      </c>
    </row>
    <row r="86" spans="1:6" x14ac:dyDescent="0.25">
      <c r="A86">
        <v>2013</v>
      </c>
      <c r="B86" t="s">
        <v>74</v>
      </c>
      <c r="C86" t="s">
        <v>80</v>
      </c>
      <c r="D86">
        <v>2223</v>
      </c>
      <c r="E86">
        <v>-0.93582887700534756</v>
      </c>
      <c r="F86">
        <f t="shared" ref="F86" si="25">D87/D86</f>
        <v>0.94421952316689162</v>
      </c>
    </row>
    <row r="87" spans="1:6" x14ac:dyDescent="0.25">
      <c r="A87">
        <v>2013</v>
      </c>
      <c r="B87" t="s">
        <v>77</v>
      </c>
      <c r="C87" t="s">
        <v>80</v>
      </c>
      <c r="D87">
        <v>2099</v>
      </c>
      <c r="E87">
        <v>-1.4091122592766558</v>
      </c>
    </row>
    <row r="88" spans="1:6" x14ac:dyDescent="0.25">
      <c r="A88">
        <v>2013</v>
      </c>
      <c r="B88" t="s">
        <v>19</v>
      </c>
      <c r="C88" t="s">
        <v>80</v>
      </c>
      <c r="D88">
        <v>4322</v>
      </c>
      <c r="E88">
        <v>-1.1662474273953807</v>
      </c>
    </row>
    <row r="89" spans="1:6" x14ac:dyDescent="0.25">
      <c r="A89">
        <v>2012</v>
      </c>
      <c r="B89" t="s">
        <v>74</v>
      </c>
      <c r="C89" t="s">
        <v>80</v>
      </c>
      <c r="D89">
        <v>2244</v>
      </c>
      <c r="F89">
        <f t="shared" ref="F89" si="26">D90/D89</f>
        <v>0.94875222816399285</v>
      </c>
    </row>
    <row r="90" spans="1:6" x14ac:dyDescent="0.25">
      <c r="A90">
        <v>2012</v>
      </c>
      <c r="B90" t="s">
        <v>77</v>
      </c>
      <c r="C90" t="s">
        <v>80</v>
      </c>
      <c r="D90">
        <v>2129</v>
      </c>
    </row>
    <row r="91" spans="1:6" x14ac:dyDescent="0.25">
      <c r="A91">
        <v>2012</v>
      </c>
      <c r="B91" t="s">
        <v>19</v>
      </c>
      <c r="C91" t="s">
        <v>80</v>
      </c>
      <c r="D91">
        <v>4373</v>
      </c>
    </row>
  </sheetData>
  <autoFilter ref="A1:E91" xr:uid="{A683AF64-0F89-4446-8EAE-7E7AD754869A}">
    <sortState ref="A2:E91">
      <sortCondition ref="C1:C9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251F2-6858-48D5-839E-587A79DABA19}">
  <sheetPr filterMode="1"/>
  <dimension ref="A1:C215"/>
  <sheetViews>
    <sheetView topLeftCell="A98" workbookViewId="0">
      <selection activeCell="B171" sqref="B171:B179"/>
    </sheetView>
  </sheetViews>
  <sheetFormatPr defaultRowHeight="15" x14ac:dyDescent="0.25"/>
  <cols>
    <col min="1" max="1" width="5" bestFit="1" customWidth="1"/>
    <col min="2" max="2" width="40.28515625" bestFit="1" customWidth="1"/>
    <col min="3" max="3" width="6.28515625" bestFit="1" customWidth="1"/>
  </cols>
  <sheetData>
    <row r="1" spans="1:3" x14ac:dyDescent="0.25">
      <c r="A1" t="s">
        <v>1</v>
      </c>
      <c r="B1" t="s">
        <v>18</v>
      </c>
      <c r="C1" t="s">
        <v>20</v>
      </c>
    </row>
    <row r="2" spans="1:3" x14ac:dyDescent="0.25">
      <c r="A2">
        <v>2011</v>
      </c>
      <c r="B2" t="s">
        <v>107</v>
      </c>
      <c r="C2">
        <v>122</v>
      </c>
    </row>
    <row r="3" spans="1:3" x14ac:dyDescent="0.25">
      <c r="A3">
        <v>2010</v>
      </c>
      <c r="B3" t="s">
        <v>107</v>
      </c>
      <c r="C3">
        <v>176</v>
      </c>
    </row>
    <row r="4" spans="1:3" x14ac:dyDescent="0.25">
      <c r="A4">
        <v>2018</v>
      </c>
      <c r="B4" t="s">
        <v>108</v>
      </c>
      <c r="C4">
        <v>0</v>
      </c>
    </row>
    <row r="5" spans="1:3" x14ac:dyDescent="0.25">
      <c r="A5">
        <v>2017</v>
      </c>
      <c r="B5" t="s">
        <v>108</v>
      </c>
      <c r="C5">
        <v>0</v>
      </c>
    </row>
    <row r="6" spans="1:3" x14ac:dyDescent="0.25">
      <c r="A6">
        <v>2016</v>
      </c>
      <c r="B6" t="s">
        <v>108</v>
      </c>
      <c r="C6">
        <v>0</v>
      </c>
    </row>
    <row r="7" spans="1:3" x14ac:dyDescent="0.25">
      <c r="A7">
        <v>2015</v>
      </c>
      <c r="B7" t="s">
        <v>108</v>
      </c>
      <c r="C7">
        <v>0</v>
      </c>
    </row>
    <row r="8" spans="1:3" x14ac:dyDescent="0.25">
      <c r="A8">
        <v>2014</v>
      </c>
      <c r="B8" t="s">
        <v>108</v>
      </c>
      <c r="C8">
        <v>8</v>
      </c>
    </row>
    <row r="9" spans="1:3" x14ac:dyDescent="0.25">
      <c r="A9">
        <v>2013</v>
      </c>
      <c r="B9" t="s">
        <v>108</v>
      </c>
      <c r="C9">
        <v>21</v>
      </c>
    </row>
    <row r="10" spans="1:3" x14ac:dyDescent="0.25">
      <c r="A10">
        <v>2012</v>
      </c>
      <c r="B10" t="s">
        <v>108</v>
      </c>
      <c r="C10">
        <v>33</v>
      </c>
    </row>
    <row r="11" spans="1:3" hidden="1" x14ac:dyDescent="0.25">
      <c r="A11">
        <v>2018</v>
      </c>
      <c r="B11" t="s">
        <v>65</v>
      </c>
      <c r="C11">
        <v>0</v>
      </c>
    </row>
    <row r="12" spans="1:3" hidden="1" x14ac:dyDescent="0.25">
      <c r="A12">
        <v>2017</v>
      </c>
      <c r="B12" t="s">
        <v>65</v>
      </c>
      <c r="C12">
        <v>0</v>
      </c>
    </row>
    <row r="13" spans="1:3" hidden="1" x14ac:dyDescent="0.25">
      <c r="A13">
        <v>2016</v>
      </c>
      <c r="B13" t="s">
        <v>65</v>
      </c>
      <c r="C13">
        <v>0</v>
      </c>
    </row>
    <row r="14" spans="1:3" hidden="1" x14ac:dyDescent="0.25">
      <c r="A14">
        <v>2021</v>
      </c>
      <c r="B14" t="s">
        <v>3</v>
      </c>
      <c r="C14">
        <v>0</v>
      </c>
    </row>
    <row r="15" spans="1:3" hidden="1" x14ac:dyDescent="0.25">
      <c r="A15">
        <v>2020</v>
      </c>
      <c r="B15" t="s">
        <v>3</v>
      </c>
      <c r="C15">
        <v>0</v>
      </c>
    </row>
    <row r="16" spans="1:3" hidden="1" x14ac:dyDescent="0.25">
      <c r="A16">
        <v>2019</v>
      </c>
      <c r="B16" t="s">
        <v>3</v>
      </c>
      <c r="C16">
        <v>0</v>
      </c>
    </row>
    <row r="17" spans="1:3" hidden="1" x14ac:dyDescent="0.25">
      <c r="A17">
        <v>2018</v>
      </c>
      <c r="B17" t="s">
        <v>3</v>
      </c>
      <c r="C17">
        <v>0</v>
      </c>
    </row>
    <row r="18" spans="1:3" hidden="1" x14ac:dyDescent="0.25">
      <c r="A18">
        <v>2017</v>
      </c>
      <c r="B18" t="s">
        <v>3</v>
      </c>
      <c r="C18">
        <v>2</v>
      </c>
    </row>
    <row r="19" spans="1:3" hidden="1" x14ac:dyDescent="0.25">
      <c r="A19">
        <v>2016</v>
      </c>
      <c r="B19" t="s">
        <v>3</v>
      </c>
      <c r="C19">
        <v>23</v>
      </c>
    </row>
    <row r="20" spans="1:3" hidden="1" x14ac:dyDescent="0.25">
      <c r="A20">
        <v>2015</v>
      </c>
      <c r="B20" t="s">
        <v>3</v>
      </c>
      <c r="C20">
        <v>55</v>
      </c>
    </row>
    <row r="21" spans="1:3" hidden="1" x14ac:dyDescent="0.25">
      <c r="A21">
        <v>2014</v>
      </c>
      <c r="B21" t="s">
        <v>3</v>
      </c>
      <c r="C21">
        <v>91</v>
      </c>
    </row>
    <row r="22" spans="1:3" hidden="1" x14ac:dyDescent="0.25">
      <c r="A22">
        <v>2013</v>
      </c>
      <c r="B22" t="s">
        <v>3</v>
      </c>
      <c r="C22">
        <v>66</v>
      </c>
    </row>
    <row r="23" spans="1:3" hidden="1" x14ac:dyDescent="0.25">
      <c r="A23">
        <v>2012</v>
      </c>
      <c r="B23" t="s">
        <v>3</v>
      </c>
      <c r="C23">
        <v>65</v>
      </c>
    </row>
    <row r="24" spans="1:3" hidden="1" x14ac:dyDescent="0.25">
      <c r="A24">
        <v>2011</v>
      </c>
      <c r="B24" t="s">
        <v>3</v>
      </c>
      <c r="C24">
        <v>75</v>
      </c>
    </row>
    <row r="25" spans="1:3" hidden="1" x14ac:dyDescent="0.25">
      <c r="A25">
        <v>2010</v>
      </c>
      <c r="B25" t="s">
        <v>3</v>
      </c>
      <c r="C25">
        <v>106</v>
      </c>
    </row>
    <row r="26" spans="1:3" hidden="1" x14ac:dyDescent="0.25">
      <c r="A26">
        <v>2021</v>
      </c>
      <c r="B26" t="s">
        <v>16</v>
      </c>
      <c r="C26">
        <v>0</v>
      </c>
    </row>
    <row r="27" spans="1:3" hidden="1" x14ac:dyDescent="0.25">
      <c r="A27">
        <v>2020</v>
      </c>
      <c r="B27" t="s">
        <v>16</v>
      </c>
      <c r="C27">
        <v>88</v>
      </c>
    </row>
    <row r="28" spans="1:3" hidden="1" x14ac:dyDescent="0.25">
      <c r="A28">
        <v>2019</v>
      </c>
      <c r="B28" t="s">
        <v>16</v>
      </c>
      <c r="C28">
        <v>132</v>
      </c>
    </row>
    <row r="29" spans="1:3" hidden="1" x14ac:dyDescent="0.25">
      <c r="A29">
        <v>2018</v>
      </c>
      <c r="B29" t="s">
        <v>16</v>
      </c>
      <c r="C29">
        <v>183</v>
      </c>
    </row>
    <row r="30" spans="1:3" hidden="1" x14ac:dyDescent="0.25">
      <c r="A30">
        <v>2017</v>
      </c>
      <c r="B30" t="s">
        <v>16</v>
      </c>
      <c r="C30">
        <v>215</v>
      </c>
    </row>
    <row r="31" spans="1:3" hidden="1" x14ac:dyDescent="0.25">
      <c r="A31">
        <v>2016</v>
      </c>
      <c r="B31" t="s">
        <v>16</v>
      </c>
      <c r="C31">
        <v>205</v>
      </c>
    </row>
    <row r="32" spans="1:3" hidden="1" x14ac:dyDescent="0.25">
      <c r="A32">
        <v>2015</v>
      </c>
      <c r="B32" t="s">
        <v>16</v>
      </c>
      <c r="C32">
        <v>210</v>
      </c>
    </row>
    <row r="33" spans="1:3" hidden="1" x14ac:dyDescent="0.25">
      <c r="A33">
        <v>2014</v>
      </c>
      <c r="B33" t="s">
        <v>16</v>
      </c>
      <c r="C33">
        <v>205</v>
      </c>
    </row>
    <row r="34" spans="1:3" hidden="1" x14ac:dyDescent="0.25">
      <c r="A34">
        <v>2013</v>
      </c>
      <c r="B34" t="s">
        <v>16</v>
      </c>
      <c r="C34">
        <v>234</v>
      </c>
    </row>
    <row r="35" spans="1:3" hidden="1" x14ac:dyDescent="0.25">
      <c r="A35">
        <v>2012</v>
      </c>
      <c r="B35" t="s">
        <v>16</v>
      </c>
      <c r="C35">
        <v>241</v>
      </c>
    </row>
    <row r="36" spans="1:3" hidden="1" x14ac:dyDescent="0.25">
      <c r="A36">
        <v>2011</v>
      </c>
      <c r="B36" t="s">
        <v>16</v>
      </c>
      <c r="C36">
        <v>265</v>
      </c>
    </row>
    <row r="37" spans="1:3" hidden="1" x14ac:dyDescent="0.25">
      <c r="A37">
        <v>2010</v>
      </c>
      <c r="B37" t="s">
        <v>16</v>
      </c>
      <c r="C37">
        <v>296</v>
      </c>
    </row>
    <row r="38" spans="1:3" x14ac:dyDescent="0.25">
      <c r="A38">
        <v>2018</v>
      </c>
      <c r="B38" t="s">
        <v>109</v>
      </c>
      <c r="C38">
        <v>124</v>
      </c>
    </row>
    <row r="39" spans="1:3" x14ac:dyDescent="0.25">
      <c r="A39">
        <v>2017</v>
      </c>
      <c r="B39" t="s">
        <v>109</v>
      </c>
      <c r="C39">
        <v>152</v>
      </c>
    </row>
    <row r="40" spans="1:3" x14ac:dyDescent="0.25">
      <c r="A40">
        <v>2016</v>
      </c>
      <c r="B40" t="s">
        <v>109</v>
      </c>
      <c r="C40">
        <v>119</v>
      </c>
    </row>
    <row r="41" spans="1:3" x14ac:dyDescent="0.25">
      <c r="A41">
        <v>2015</v>
      </c>
      <c r="B41" t="s">
        <v>109</v>
      </c>
      <c r="C41">
        <v>143</v>
      </c>
    </row>
    <row r="42" spans="1:3" x14ac:dyDescent="0.25">
      <c r="A42">
        <v>2014</v>
      </c>
      <c r="B42" t="s">
        <v>109</v>
      </c>
      <c r="C42">
        <v>204</v>
      </c>
    </row>
    <row r="43" spans="1:3" x14ac:dyDescent="0.25">
      <c r="A43">
        <v>2013</v>
      </c>
      <c r="B43" t="s">
        <v>109</v>
      </c>
      <c r="C43">
        <v>222</v>
      </c>
    </row>
    <row r="44" spans="1:3" x14ac:dyDescent="0.25">
      <c r="A44">
        <v>2012</v>
      </c>
      <c r="B44" t="s">
        <v>109</v>
      </c>
      <c r="C44">
        <v>230</v>
      </c>
    </row>
    <row r="45" spans="1:3" x14ac:dyDescent="0.25">
      <c r="A45">
        <v>2011</v>
      </c>
      <c r="B45" t="s">
        <v>109</v>
      </c>
      <c r="C45">
        <v>241</v>
      </c>
    </row>
    <row r="46" spans="1:3" x14ac:dyDescent="0.25">
      <c r="A46">
        <v>2010</v>
      </c>
      <c r="B46" t="s">
        <v>109</v>
      </c>
      <c r="C46">
        <v>314</v>
      </c>
    </row>
    <row r="47" spans="1:3" x14ac:dyDescent="0.25">
      <c r="A47">
        <v>2021</v>
      </c>
      <c r="B47" t="s">
        <v>110</v>
      </c>
      <c r="C47">
        <v>44</v>
      </c>
    </row>
    <row r="48" spans="1:3" x14ac:dyDescent="0.25">
      <c r="A48">
        <v>2020</v>
      </c>
      <c r="B48" t="s">
        <v>110</v>
      </c>
      <c r="C48">
        <v>108</v>
      </c>
    </row>
    <row r="49" spans="1:3" x14ac:dyDescent="0.25">
      <c r="A49">
        <v>2019</v>
      </c>
      <c r="B49" t="s">
        <v>110</v>
      </c>
      <c r="C49">
        <v>126</v>
      </c>
    </row>
    <row r="50" spans="1:3" hidden="1" x14ac:dyDescent="0.25">
      <c r="A50">
        <v>2021</v>
      </c>
      <c r="B50" t="s">
        <v>5</v>
      </c>
      <c r="C50">
        <v>0</v>
      </c>
    </row>
    <row r="51" spans="1:3" hidden="1" x14ac:dyDescent="0.25">
      <c r="A51">
        <v>2020</v>
      </c>
      <c r="B51" t="s">
        <v>5</v>
      </c>
      <c r="C51">
        <v>1</v>
      </c>
    </row>
    <row r="52" spans="1:3" hidden="1" x14ac:dyDescent="0.25">
      <c r="A52">
        <v>2019</v>
      </c>
      <c r="B52" t="s">
        <v>5</v>
      </c>
      <c r="C52">
        <v>0</v>
      </c>
    </row>
    <row r="53" spans="1:3" hidden="1" x14ac:dyDescent="0.25">
      <c r="A53">
        <v>2018</v>
      </c>
      <c r="B53" t="s">
        <v>5</v>
      </c>
      <c r="C53">
        <v>0</v>
      </c>
    </row>
    <row r="54" spans="1:3" hidden="1" x14ac:dyDescent="0.25">
      <c r="A54">
        <v>2017</v>
      </c>
      <c r="B54" t="s">
        <v>5</v>
      </c>
      <c r="C54">
        <v>0</v>
      </c>
    </row>
    <row r="55" spans="1:3" hidden="1" x14ac:dyDescent="0.25">
      <c r="A55">
        <v>2016</v>
      </c>
      <c r="B55" t="s">
        <v>5</v>
      </c>
      <c r="C55">
        <v>0</v>
      </c>
    </row>
    <row r="56" spans="1:3" hidden="1" x14ac:dyDescent="0.25">
      <c r="A56">
        <v>2015</v>
      </c>
      <c r="B56" t="s">
        <v>5</v>
      </c>
      <c r="C56">
        <v>0</v>
      </c>
    </row>
    <row r="57" spans="1:3" hidden="1" x14ac:dyDescent="0.25">
      <c r="A57">
        <v>2014</v>
      </c>
      <c r="B57" t="s">
        <v>5</v>
      </c>
      <c r="C57">
        <v>0</v>
      </c>
    </row>
    <row r="58" spans="1:3" hidden="1" x14ac:dyDescent="0.25">
      <c r="A58">
        <v>2013</v>
      </c>
      <c r="B58" t="s">
        <v>5</v>
      </c>
      <c r="C58">
        <v>0</v>
      </c>
    </row>
    <row r="59" spans="1:3" hidden="1" x14ac:dyDescent="0.25">
      <c r="A59">
        <v>2012</v>
      </c>
      <c r="B59" t="s">
        <v>5</v>
      </c>
      <c r="C59">
        <v>3</v>
      </c>
    </row>
    <row r="60" spans="1:3" hidden="1" x14ac:dyDescent="0.25">
      <c r="A60">
        <v>2011</v>
      </c>
      <c r="B60" t="s">
        <v>5</v>
      </c>
      <c r="C60">
        <v>24</v>
      </c>
    </row>
    <row r="61" spans="1:3" hidden="1" x14ac:dyDescent="0.25">
      <c r="A61">
        <v>2010</v>
      </c>
      <c r="B61" t="s">
        <v>5</v>
      </c>
      <c r="C61">
        <v>13</v>
      </c>
    </row>
    <row r="62" spans="1:3" hidden="1" x14ac:dyDescent="0.25">
      <c r="A62">
        <v>2021</v>
      </c>
      <c r="B62" t="s">
        <v>4</v>
      </c>
      <c r="C62">
        <v>21</v>
      </c>
    </row>
    <row r="63" spans="1:3" hidden="1" x14ac:dyDescent="0.25">
      <c r="A63">
        <v>2020</v>
      </c>
      <c r="B63" t="s">
        <v>4</v>
      </c>
      <c r="C63">
        <v>56</v>
      </c>
    </row>
    <row r="64" spans="1:3" hidden="1" x14ac:dyDescent="0.25">
      <c r="A64">
        <v>2019</v>
      </c>
      <c r="B64" t="s">
        <v>4</v>
      </c>
      <c r="C64">
        <v>111</v>
      </c>
    </row>
    <row r="65" spans="1:3" hidden="1" x14ac:dyDescent="0.25">
      <c r="A65">
        <v>2018</v>
      </c>
      <c r="B65" t="s">
        <v>4</v>
      </c>
      <c r="C65">
        <v>0</v>
      </c>
    </row>
    <row r="66" spans="1:3" hidden="1" x14ac:dyDescent="0.25">
      <c r="A66">
        <v>2017</v>
      </c>
      <c r="B66" t="s">
        <v>4</v>
      </c>
      <c r="C66">
        <v>0</v>
      </c>
    </row>
    <row r="67" spans="1:3" hidden="1" x14ac:dyDescent="0.25">
      <c r="A67">
        <v>2016</v>
      </c>
      <c r="B67" t="s">
        <v>4</v>
      </c>
      <c r="C67">
        <v>3</v>
      </c>
    </row>
    <row r="68" spans="1:3" hidden="1" x14ac:dyDescent="0.25">
      <c r="A68">
        <v>2015</v>
      </c>
      <c r="B68" t="s">
        <v>4</v>
      </c>
      <c r="C68">
        <v>17</v>
      </c>
    </row>
    <row r="69" spans="1:3" hidden="1" x14ac:dyDescent="0.25">
      <c r="A69">
        <v>2014</v>
      </c>
      <c r="B69" t="s">
        <v>4</v>
      </c>
      <c r="C69">
        <v>30</v>
      </c>
    </row>
    <row r="70" spans="1:3" hidden="1" x14ac:dyDescent="0.25">
      <c r="A70">
        <v>2013</v>
      </c>
      <c r="B70" t="s">
        <v>4</v>
      </c>
      <c r="C70">
        <v>63</v>
      </c>
    </row>
    <row r="71" spans="1:3" hidden="1" x14ac:dyDescent="0.25">
      <c r="A71">
        <v>2012</v>
      </c>
      <c r="B71" t="s">
        <v>4</v>
      </c>
      <c r="C71">
        <v>72</v>
      </c>
    </row>
    <row r="72" spans="1:3" hidden="1" x14ac:dyDescent="0.25">
      <c r="A72">
        <v>2011</v>
      </c>
      <c r="B72" t="s">
        <v>4</v>
      </c>
      <c r="C72">
        <v>147</v>
      </c>
    </row>
    <row r="73" spans="1:3" hidden="1" x14ac:dyDescent="0.25">
      <c r="A73">
        <v>2010</v>
      </c>
      <c r="B73" t="s">
        <v>4</v>
      </c>
      <c r="C73">
        <v>242</v>
      </c>
    </row>
    <row r="74" spans="1:3" hidden="1" x14ac:dyDescent="0.25">
      <c r="A74">
        <v>2021</v>
      </c>
      <c r="B74" t="s">
        <v>15</v>
      </c>
      <c r="C74">
        <v>196</v>
      </c>
    </row>
    <row r="75" spans="1:3" hidden="1" x14ac:dyDescent="0.25">
      <c r="A75">
        <v>2020</v>
      </c>
      <c r="B75" t="s">
        <v>15</v>
      </c>
      <c r="C75">
        <v>220</v>
      </c>
    </row>
    <row r="76" spans="1:3" hidden="1" x14ac:dyDescent="0.25">
      <c r="A76">
        <v>2019</v>
      </c>
      <c r="B76" t="s">
        <v>15</v>
      </c>
      <c r="C76">
        <v>213</v>
      </c>
    </row>
    <row r="77" spans="1:3" hidden="1" x14ac:dyDescent="0.25">
      <c r="A77">
        <v>2018</v>
      </c>
      <c r="B77" t="s">
        <v>15</v>
      </c>
      <c r="C77">
        <v>219</v>
      </c>
    </row>
    <row r="78" spans="1:3" hidden="1" x14ac:dyDescent="0.25">
      <c r="A78">
        <v>2017</v>
      </c>
      <c r="B78" t="s">
        <v>15</v>
      </c>
      <c r="C78">
        <v>208</v>
      </c>
    </row>
    <row r="79" spans="1:3" hidden="1" x14ac:dyDescent="0.25">
      <c r="A79">
        <v>2016</v>
      </c>
      <c r="B79" t="s">
        <v>15</v>
      </c>
      <c r="C79">
        <v>236</v>
      </c>
    </row>
    <row r="80" spans="1:3" hidden="1" x14ac:dyDescent="0.25">
      <c r="A80">
        <v>2015</v>
      </c>
      <c r="B80" t="s">
        <v>15</v>
      </c>
      <c r="C80">
        <v>295</v>
      </c>
    </row>
    <row r="81" spans="1:3" hidden="1" x14ac:dyDescent="0.25">
      <c r="A81">
        <v>2014</v>
      </c>
      <c r="B81" t="s">
        <v>15</v>
      </c>
      <c r="C81">
        <v>323</v>
      </c>
    </row>
    <row r="82" spans="1:3" hidden="1" x14ac:dyDescent="0.25">
      <c r="A82">
        <v>2013</v>
      </c>
      <c r="B82" t="s">
        <v>15</v>
      </c>
      <c r="C82">
        <v>238</v>
      </c>
    </row>
    <row r="83" spans="1:3" hidden="1" x14ac:dyDescent="0.25">
      <c r="A83">
        <v>2012</v>
      </c>
      <c r="B83" t="s">
        <v>15</v>
      </c>
      <c r="C83">
        <v>203</v>
      </c>
    </row>
    <row r="84" spans="1:3" hidden="1" x14ac:dyDescent="0.25">
      <c r="A84">
        <v>2011</v>
      </c>
      <c r="B84" t="s">
        <v>15</v>
      </c>
      <c r="C84">
        <v>192</v>
      </c>
    </row>
    <row r="85" spans="1:3" hidden="1" x14ac:dyDescent="0.25">
      <c r="A85">
        <v>2010</v>
      </c>
      <c r="B85" t="s">
        <v>15</v>
      </c>
      <c r="C85">
        <v>196</v>
      </c>
    </row>
    <row r="86" spans="1:3" hidden="1" x14ac:dyDescent="0.25">
      <c r="A86">
        <v>2021</v>
      </c>
      <c r="B86" t="s">
        <v>7</v>
      </c>
      <c r="C86">
        <v>154</v>
      </c>
    </row>
    <row r="87" spans="1:3" hidden="1" x14ac:dyDescent="0.25">
      <c r="A87">
        <v>2020</v>
      </c>
      <c r="B87" t="s">
        <v>7</v>
      </c>
      <c r="C87">
        <v>153</v>
      </c>
    </row>
    <row r="88" spans="1:3" hidden="1" x14ac:dyDescent="0.25">
      <c r="A88">
        <v>2019</v>
      </c>
      <c r="B88" t="s">
        <v>7</v>
      </c>
      <c r="C88">
        <v>125</v>
      </c>
    </row>
    <row r="89" spans="1:3" hidden="1" x14ac:dyDescent="0.25">
      <c r="A89">
        <v>2018</v>
      </c>
      <c r="B89" t="s">
        <v>7</v>
      </c>
      <c r="C89">
        <v>127</v>
      </c>
    </row>
    <row r="90" spans="1:3" hidden="1" x14ac:dyDescent="0.25">
      <c r="A90">
        <v>2017</v>
      </c>
      <c r="B90" t="s">
        <v>7</v>
      </c>
      <c r="C90">
        <v>121</v>
      </c>
    </row>
    <row r="91" spans="1:3" hidden="1" x14ac:dyDescent="0.25">
      <c r="A91">
        <v>2016</v>
      </c>
      <c r="B91" t="s">
        <v>7</v>
      </c>
      <c r="C91">
        <v>73</v>
      </c>
    </row>
    <row r="92" spans="1:3" hidden="1" x14ac:dyDescent="0.25">
      <c r="A92">
        <v>2015</v>
      </c>
      <c r="B92" t="s">
        <v>7</v>
      </c>
      <c r="C92">
        <v>70</v>
      </c>
    </row>
    <row r="93" spans="1:3" hidden="1" x14ac:dyDescent="0.25">
      <c r="A93">
        <v>2014</v>
      </c>
      <c r="B93" t="s">
        <v>7</v>
      </c>
      <c r="C93">
        <v>80</v>
      </c>
    </row>
    <row r="94" spans="1:3" hidden="1" x14ac:dyDescent="0.25">
      <c r="A94">
        <v>2013</v>
      </c>
      <c r="B94" t="s">
        <v>7</v>
      </c>
      <c r="C94">
        <v>147</v>
      </c>
    </row>
    <row r="95" spans="1:3" hidden="1" x14ac:dyDescent="0.25">
      <c r="A95">
        <v>2012</v>
      </c>
      <c r="B95" t="s">
        <v>7</v>
      </c>
      <c r="C95">
        <v>144</v>
      </c>
    </row>
    <row r="96" spans="1:3" hidden="1" x14ac:dyDescent="0.25">
      <c r="A96">
        <v>2011</v>
      </c>
      <c r="B96" t="s">
        <v>7</v>
      </c>
      <c r="C96">
        <v>163</v>
      </c>
    </row>
    <row r="97" spans="1:3" hidden="1" x14ac:dyDescent="0.25">
      <c r="A97">
        <v>2010</v>
      </c>
      <c r="B97" t="s">
        <v>7</v>
      </c>
      <c r="C97">
        <v>160</v>
      </c>
    </row>
    <row r="98" spans="1:3" x14ac:dyDescent="0.25">
      <c r="A98">
        <v>2021</v>
      </c>
      <c r="B98" t="s">
        <v>111</v>
      </c>
      <c r="C98">
        <v>0</v>
      </c>
    </row>
    <row r="99" spans="1:3" x14ac:dyDescent="0.25">
      <c r="A99">
        <v>2020</v>
      </c>
      <c r="B99" t="s">
        <v>111</v>
      </c>
      <c r="C99">
        <v>0</v>
      </c>
    </row>
    <row r="100" spans="1:3" x14ac:dyDescent="0.25">
      <c r="A100">
        <v>2019</v>
      </c>
      <c r="B100" t="s">
        <v>111</v>
      </c>
      <c r="C100">
        <v>0</v>
      </c>
    </row>
    <row r="101" spans="1:3" hidden="1" x14ac:dyDescent="0.25">
      <c r="A101">
        <v>2021</v>
      </c>
      <c r="B101" t="s">
        <v>8</v>
      </c>
      <c r="C101">
        <v>670</v>
      </c>
    </row>
    <row r="102" spans="1:3" hidden="1" x14ac:dyDescent="0.25">
      <c r="A102">
        <v>2020</v>
      </c>
      <c r="B102" t="s">
        <v>8</v>
      </c>
      <c r="C102">
        <v>644</v>
      </c>
    </row>
    <row r="103" spans="1:3" hidden="1" x14ac:dyDescent="0.25">
      <c r="A103">
        <v>2019</v>
      </c>
      <c r="B103" t="s">
        <v>8</v>
      </c>
      <c r="C103">
        <v>657</v>
      </c>
    </row>
    <row r="104" spans="1:3" hidden="1" x14ac:dyDescent="0.25">
      <c r="A104">
        <v>2018</v>
      </c>
      <c r="B104" t="s">
        <v>8</v>
      </c>
      <c r="C104">
        <v>665</v>
      </c>
    </row>
    <row r="105" spans="1:3" hidden="1" x14ac:dyDescent="0.25">
      <c r="A105">
        <v>2017</v>
      </c>
      <c r="B105" t="s">
        <v>8</v>
      </c>
      <c r="C105">
        <v>591</v>
      </c>
    </row>
    <row r="106" spans="1:3" hidden="1" x14ac:dyDescent="0.25">
      <c r="A106">
        <v>2016</v>
      </c>
      <c r="B106" t="s">
        <v>8</v>
      </c>
      <c r="C106">
        <v>586</v>
      </c>
    </row>
    <row r="107" spans="1:3" hidden="1" x14ac:dyDescent="0.25">
      <c r="A107">
        <v>2015</v>
      </c>
      <c r="B107" t="s">
        <v>8</v>
      </c>
      <c r="C107">
        <v>644</v>
      </c>
    </row>
    <row r="108" spans="1:3" hidden="1" x14ac:dyDescent="0.25">
      <c r="A108">
        <v>2014</v>
      </c>
      <c r="B108" t="s">
        <v>8</v>
      </c>
      <c r="C108">
        <v>830</v>
      </c>
    </row>
    <row r="109" spans="1:3" hidden="1" x14ac:dyDescent="0.25">
      <c r="A109">
        <v>2013</v>
      </c>
      <c r="B109" t="s">
        <v>8</v>
      </c>
      <c r="C109">
        <v>974</v>
      </c>
    </row>
    <row r="110" spans="1:3" hidden="1" x14ac:dyDescent="0.25">
      <c r="A110">
        <v>2012</v>
      </c>
      <c r="B110" t="s">
        <v>8</v>
      </c>
      <c r="C110">
        <v>1089</v>
      </c>
    </row>
    <row r="111" spans="1:3" hidden="1" x14ac:dyDescent="0.25">
      <c r="A111">
        <v>2011</v>
      </c>
      <c r="B111" t="s">
        <v>8</v>
      </c>
      <c r="C111">
        <v>1352</v>
      </c>
    </row>
    <row r="112" spans="1:3" hidden="1" x14ac:dyDescent="0.25">
      <c r="A112">
        <v>2010</v>
      </c>
      <c r="B112" t="s">
        <v>8</v>
      </c>
      <c r="C112">
        <v>1481</v>
      </c>
    </row>
    <row r="113" spans="1:3" hidden="1" x14ac:dyDescent="0.25">
      <c r="A113">
        <v>2021</v>
      </c>
      <c r="B113" t="s">
        <v>9</v>
      </c>
      <c r="C113">
        <v>0</v>
      </c>
    </row>
    <row r="114" spans="1:3" hidden="1" x14ac:dyDescent="0.25">
      <c r="A114">
        <v>2020</v>
      </c>
      <c r="B114" t="s">
        <v>9</v>
      </c>
      <c r="C114">
        <v>0</v>
      </c>
    </row>
    <row r="115" spans="1:3" hidden="1" x14ac:dyDescent="0.25">
      <c r="A115">
        <v>2019</v>
      </c>
      <c r="B115" t="s">
        <v>9</v>
      </c>
      <c r="C115">
        <v>0</v>
      </c>
    </row>
    <row r="116" spans="1:3" hidden="1" x14ac:dyDescent="0.25">
      <c r="A116">
        <v>2018</v>
      </c>
      <c r="B116" t="s">
        <v>9</v>
      </c>
      <c r="C116">
        <v>1</v>
      </c>
    </row>
    <row r="117" spans="1:3" hidden="1" x14ac:dyDescent="0.25">
      <c r="A117">
        <v>2017</v>
      </c>
      <c r="B117" t="s">
        <v>9</v>
      </c>
      <c r="C117">
        <v>33</v>
      </c>
    </row>
    <row r="118" spans="1:3" hidden="1" x14ac:dyDescent="0.25">
      <c r="A118">
        <v>2016</v>
      </c>
      <c r="B118" t="s">
        <v>9</v>
      </c>
      <c r="C118">
        <v>118</v>
      </c>
    </row>
    <row r="119" spans="1:3" hidden="1" x14ac:dyDescent="0.25">
      <c r="A119">
        <v>2015</v>
      </c>
      <c r="B119" t="s">
        <v>9</v>
      </c>
      <c r="C119">
        <v>168</v>
      </c>
    </row>
    <row r="120" spans="1:3" hidden="1" x14ac:dyDescent="0.25">
      <c r="A120">
        <v>2014</v>
      </c>
      <c r="B120" t="s">
        <v>9</v>
      </c>
      <c r="C120">
        <v>209</v>
      </c>
    </row>
    <row r="121" spans="1:3" hidden="1" x14ac:dyDescent="0.25">
      <c r="A121">
        <v>2013</v>
      </c>
      <c r="B121" t="s">
        <v>9</v>
      </c>
      <c r="C121">
        <v>233</v>
      </c>
    </row>
    <row r="122" spans="1:3" hidden="1" x14ac:dyDescent="0.25">
      <c r="A122">
        <v>2012</v>
      </c>
      <c r="B122" t="s">
        <v>9</v>
      </c>
      <c r="C122">
        <v>271</v>
      </c>
    </row>
    <row r="123" spans="1:3" hidden="1" x14ac:dyDescent="0.25">
      <c r="A123">
        <v>2011</v>
      </c>
      <c r="B123" t="s">
        <v>9</v>
      </c>
      <c r="C123">
        <v>373</v>
      </c>
    </row>
    <row r="124" spans="1:3" hidden="1" x14ac:dyDescent="0.25">
      <c r="A124">
        <v>2010</v>
      </c>
      <c r="B124" t="s">
        <v>9</v>
      </c>
      <c r="C124">
        <v>444</v>
      </c>
    </row>
    <row r="125" spans="1:3" x14ac:dyDescent="0.25">
      <c r="A125">
        <v>2021</v>
      </c>
      <c r="B125" t="s">
        <v>112</v>
      </c>
      <c r="C125">
        <v>21</v>
      </c>
    </row>
    <row r="126" spans="1:3" x14ac:dyDescent="0.25">
      <c r="A126">
        <v>2020</v>
      </c>
      <c r="B126" t="s">
        <v>112</v>
      </c>
      <c r="C126">
        <v>66</v>
      </c>
    </row>
    <row r="127" spans="1:3" x14ac:dyDescent="0.25">
      <c r="A127">
        <v>2019</v>
      </c>
      <c r="B127" t="s">
        <v>112</v>
      </c>
      <c r="C127">
        <v>137</v>
      </c>
    </row>
    <row r="128" spans="1:3" hidden="1" x14ac:dyDescent="0.25">
      <c r="A128">
        <v>2021</v>
      </c>
      <c r="B128" t="s">
        <v>17</v>
      </c>
      <c r="C128">
        <v>180</v>
      </c>
    </row>
    <row r="129" spans="1:3" hidden="1" x14ac:dyDescent="0.25">
      <c r="A129">
        <v>2020</v>
      </c>
      <c r="B129" t="s">
        <v>17</v>
      </c>
      <c r="C129">
        <v>304</v>
      </c>
    </row>
    <row r="130" spans="1:3" hidden="1" x14ac:dyDescent="0.25">
      <c r="A130">
        <v>2019</v>
      </c>
      <c r="B130" t="s">
        <v>17</v>
      </c>
      <c r="C130">
        <v>305</v>
      </c>
    </row>
    <row r="131" spans="1:3" hidden="1" x14ac:dyDescent="0.25">
      <c r="A131">
        <v>2018</v>
      </c>
      <c r="B131" t="s">
        <v>17</v>
      </c>
      <c r="C131">
        <v>424</v>
      </c>
    </row>
    <row r="132" spans="1:3" hidden="1" x14ac:dyDescent="0.25">
      <c r="A132">
        <v>2017</v>
      </c>
      <c r="B132" t="s">
        <v>17</v>
      </c>
      <c r="C132">
        <v>505</v>
      </c>
    </row>
    <row r="133" spans="1:3" hidden="1" x14ac:dyDescent="0.25">
      <c r="A133">
        <v>2016</v>
      </c>
      <c r="B133" t="s">
        <v>17</v>
      </c>
      <c r="C133">
        <v>445</v>
      </c>
    </row>
    <row r="134" spans="1:3" hidden="1" x14ac:dyDescent="0.25">
      <c r="A134">
        <v>2015</v>
      </c>
      <c r="B134" t="s">
        <v>17</v>
      </c>
      <c r="C134">
        <v>449</v>
      </c>
    </row>
    <row r="135" spans="1:3" hidden="1" x14ac:dyDescent="0.25">
      <c r="A135">
        <v>2014</v>
      </c>
      <c r="B135" t="s">
        <v>17</v>
      </c>
      <c r="C135">
        <v>557</v>
      </c>
    </row>
    <row r="136" spans="1:3" hidden="1" x14ac:dyDescent="0.25">
      <c r="A136">
        <v>2013</v>
      </c>
      <c r="B136" t="s">
        <v>17</v>
      </c>
      <c r="C136">
        <v>536</v>
      </c>
    </row>
    <row r="137" spans="1:3" hidden="1" x14ac:dyDescent="0.25">
      <c r="A137">
        <v>2012</v>
      </c>
      <c r="B137" t="s">
        <v>17</v>
      </c>
      <c r="C137">
        <v>638</v>
      </c>
    </row>
    <row r="138" spans="1:3" hidden="1" x14ac:dyDescent="0.25">
      <c r="A138">
        <v>2011</v>
      </c>
      <c r="B138" t="s">
        <v>17</v>
      </c>
      <c r="C138">
        <v>813</v>
      </c>
    </row>
    <row r="139" spans="1:3" hidden="1" x14ac:dyDescent="0.25">
      <c r="A139">
        <v>2010</v>
      </c>
      <c r="B139" t="s">
        <v>17</v>
      </c>
      <c r="C139">
        <v>983</v>
      </c>
    </row>
    <row r="140" spans="1:3" x14ac:dyDescent="0.25">
      <c r="A140">
        <v>2018</v>
      </c>
      <c r="B140" t="s">
        <v>113</v>
      </c>
      <c r="C140">
        <v>0</v>
      </c>
    </row>
    <row r="141" spans="1:3" x14ac:dyDescent="0.25">
      <c r="A141">
        <v>2017</v>
      </c>
      <c r="B141" t="s">
        <v>113</v>
      </c>
      <c r="C141">
        <v>8</v>
      </c>
    </row>
    <row r="142" spans="1:3" x14ac:dyDescent="0.25">
      <c r="A142">
        <v>2016</v>
      </c>
      <c r="B142" t="s">
        <v>113</v>
      </c>
      <c r="C142">
        <v>32</v>
      </c>
    </row>
    <row r="143" spans="1:3" x14ac:dyDescent="0.25">
      <c r="A143">
        <v>2015</v>
      </c>
      <c r="B143" t="s">
        <v>113</v>
      </c>
      <c r="C143">
        <v>33</v>
      </c>
    </row>
    <row r="144" spans="1:3" x14ac:dyDescent="0.25">
      <c r="A144">
        <v>2014</v>
      </c>
      <c r="B144" t="s">
        <v>113</v>
      </c>
      <c r="C144">
        <v>32</v>
      </c>
    </row>
    <row r="145" spans="1:3" x14ac:dyDescent="0.25">
      <c r="A145">
        <v>2013</v>
      </c>
      <c r="B145" t="s">
        <v>113</v>
      </c>
      <c r="C145">
        <v>13</v>
      </c>
    </row>
    <row r="146" spans="1:3" x14ac:dyDescent="0.25">
      <c r="A146">
        <v>2012</v>
      </c>
      <c r="B146" t="s">
        <v>113</v>
      </c>
      <c r="C146">
        <v>34</v>
      </c>
    </row>
    <row r="147" spans="1:3" x14ac:dyDescent="0.25">
      <c r="A147">
        <v>2021</v>
      </c>
      <c r="B147" t="s">
        <v>114</v>
      </c>
      <c r="C147">
        <v>0</v>
      </c>
    </row>
    <row r="148" spans="1:3" x14ac:dyDescent="0.25">
      <c r="A148">
        <v>2020</v>
      </c>
      <c r="B148" t="s">
        <v>114</v>
      </c>
      <c r="C148">
        <v>0</v>
      </c>
    </row>
    <row r="149" spans="1:3" x14ac:dyDescent="0.25">
      <c r="A149">
        <v>2019</v>
      </c>
      <c r="B149" t="s">
        <v>114</v>
      </c>
      <c r="C149">
        <v>0</v>
      </c>
    </row>
    <row r="150" spans="1:3" x14ac:dyDescent="0.25">
      <c r="A150">
        <v>2018</v>
      </c>
      <c r="B150" t="s">
        <v>115</v>
      </c>
      <c r="C150">
        <v>159</v>
      </c>
    </row>
    <row r="151" spans="1:3" x14ac:dyDescent="0.25">
      <c r="A151">
        <v>2017</v>
      </c>
      <c r="B151" t="s">
        <v>115</v>
      </c>
      <c r="C151">
        <v>209</v>
      </c>
    </row>
    <row r="152" spans="1:3" x14ac:dyDescent="0.25">
      <c r="A152">
        <v>2016</v>
      </c>
      <c r="B152" t="s">
        <v>115</v>
      </c>
      <c r="C152">
        <v>206</v>
      </c>
    </row>
    <row r="153" spans="1:3" x14ac:dyDescent="0.25">
      <c r="A153">
        <v>2015</v>
      </c>
      <c r="B153" t="s">
        <v>115</v>
      </c>
      <c r="C153">
        <v>252</v>
      </c>
    </row>
    <row r="154" spans="1:3" x14ac:dyDescent="0.25">
      <c r="A154">
        <v>2014</v>
      </c>
      <c r="B154" t="s">
        <v>115</v>
      </c>
      <c r="C154">
        <v>386</v>
      </c>
    </row>
    <row r="155" spans="1:3" x14ac:dyDescent="0.25">
      <c r="A155">
        <v>2013</v>
      </c>
      <c r="B155" t="s">
        <v>115</v>
      </c>
      <c r="C155">
        <v>602</v>
      </c>
    </row>
    <row r="156" spans="1:3" x14ac:dyDescent="0.25">
      <c r="A156">
        <v>2012</v>
      </c>
      <c r="B156" t="s">
        <v>115</v>
      </c>
      <c r="C156">
        <v>782</v>
      </c>
    </row>
    <row r="157" spans="1:3" x14ac:dyDescent="0.25">
      <c r="A157">
        <v>2011</v>
      </c>
      <c r="B157" t="s">
        <v>115</v>
      </c>
      <c r="C157">
        <v>929</v>
      </c>
    </row>
    <row r="158" spans="1:3" x14ac:dyDescent="0.25">
      <c r="A158">
        <v>2010</v>
      </c>
      <c r="B158" t="s">
        <v>115</v>
      </c>
      <c r="C158">
        <v>925</v>
      </c>
    </row>
    <row r="159" spans="1:3" hidden="1" x14ac:dyDescent="0.25">
      <c r="A159">
        <v>2021</v>
      </c>
      <c r="B159" t="s">
        <v>19</v>
      </c>
      <c r="C159">
        <v>1768</v>
      </c>
    </row>
    <row r="160" spans="1:3" hidden="1" x14ac:dyDescent="0.25">
      <c r="A160">
        <v>2020</v>
      </c>
      <c r="B160" t="s">
        <v>19</v>
      </c>
      <c r="C160">
        <v>2196</v>
      </c>
    </row>
    <row r="161" spans="1:3" hidden="1" x14ac:dyDescent="0.25">
      <c r="A161">
        <v>2019</v>
      </c>
      <c r="B161" t="s">
        <v>19</v>
      </c>
      <c r="C161">
        <v>2362</v>
      </c>
    </row>
    <row r="162" spans="1:3" hidden="1" x14ac:dyDescent="0.25">
      <c r="A162">
        <v>2018</v>
      </c>
      <c r="B162" t="s">
        <v>19</v>
      </c>
      <c r="C162">
        <v>2753</v>
      </c>
    </row>
    <row r="163" spans="1:3" hidden="1" x14ac:dyDescent="0.25">
      <c r="A163">
        <v>2017</v>
      </c>
      <c r="B163" t="s">
        <v>19</v>
      </c>
      <c r="C163">
        <v>3075</v>
      </c>
    </row>
    <row r="164" spans="1:3" hidden="1" x14ac:dyDescent="0.25">
      <c r="A164">
        <v>2016</v>
      </c>
      <c r="B164" t="s">
        <v>19</v>
      </c>
      <c r="C164">
        <v>3161</v>
      </c>
    </row>
    <row r="165" spans="1:3" hidden="1" x14ac:dyDescent="0.25">
      <c r="A165">
        <v>2015</v>
      </c>
      <c r="B165" t="s">
        <v>19</v>
      </c>
      <c r="C165">
        <v>3596</v>
      </c>
    </row>
    <row r="166" spans="1:3" hidden="1" x14ac:dyDescent="0.25">
      <c r="A166">
        <v>2014</v>
      </c>
      <c r="B166" t="s">
        <v>19</v>
      </c>
      <c r="C166">
        <v>4423</v>
      </c>
    </row>
    <row r="167" spans="1:3" hidden="1" x14ac:dyDescent="0.25">
      <c r="A167">
        <v>2013</v>
      </c>
      <c r="B167" t="s">
        <v>19</v>
      </c>
      <c r="C167">
        <v>5036</v>
      </c>
    </row>
    <row r="168" spans="1:3" hidden="1" x14ac:dyDescent="0.25">
      <c r="A168">
        <v>2012</v>
      </c>
      <c r="B168" t="s">
        <v>19</v>
      </c>
      <c r="C168">
        <v>5775</v>
      </c>
    </row>
    <row r="169" spans="1:3" hidden="1" x14ac:dyDescent="0.25">
      <c r="A169">
        <v>2011</v>
      </c>
      <c r="B169" t="s">
        <v>19</v>
      </c>
      <c r="C169">
        <v>7251</v>
      </c>
    </row>
    <row r="170" spans="1:3" hidden="1" x14ac:dyDescent="0.25">
      <c r="A170">
        <v>2010</v>
      </c>
      <c r="B170" t="s">
        <v>19</v>
      </c>
      <c r="C170">
        <v>8110</v>
      </c>
    </row>
    <row r="171" spans="1:3" x14ac:dyDescent="0.25">
      <c r="A171">
        <v>2018</v>
      </c>
      <c r="B171" t="s">
        <v>116</v>
      </c>
      <c r="C171">
        <v>177</v>
      </c>
    </row>
    <row r="172" spans="1:3" x14ac:dyDescent="0.25">
      <c r="A172">
        <v>2017</v>
      </c>
      <c r="B172" t="s">
        <v>116</v>
      </c>
      <c r="C172">
        <v>267</v>
      </c>
    </row>
    <row r="173" spans="1:3" x14ac:dyDescent="0.25">
      <c r="A173">
        <v>2016</v>
      </c>
      <c r="B173" t="s">
        <v>116</v>
      </c>
      <c r="C173">
        <v>282</v>
      </c>
    </row>
    <row r="174" spans="1:3" x14ac:dyDescent="0.25">
      <c r="A174">
        <v>2015</v>
      </c>
      <c r="B174" t="s">
        <v>116</v>
      </c>
      <c r="C174">
        <v>319</v>
      </c>
    </row>
    <row r="175" spans="1:3" x14ac:dyDescent="0.25">
      <c r="A175">
        <v>2014</v>
      </c>
      <c r="B175" t="s">
        <v>116</v>
      </c>
      <c r="C175">
        <v>414</v>
      </c>
    </row>
    <row r="176" spans="1:3" x14ac:dyDescent="0.25">
      <c r="A176">
        <v>2013</v>
      </c>
      <c r="B176" t="s">
        <v>116</v>
      </c>
      <c r="C176">
        <v>426</v>
      </c>
    </row>
    <row r="177" spans="1:3" x14ac:dyDescent="0.25">
      <c r="A177">
        <v>2012</v>
      </c>
      <c r="B177" t="s">
        <v>116</v>
      </c>
      <c r="C177">
        <v>480</v>
      </c>
    </row>
    <row r="178" spans="1:3" x14ac:dyDescent="0.25">
      <c r="A178">
        <v>2011</v>
      </c>
      <c r="B178" t="s">
        <v>116</v>
      </c>
      <c r="C178">
        <v>528</v>
      </c>
    </row>
    <row r="179" spans="1:3" x14ac:dyDescent="0.25">
      <c r="A179">
        <v>2010</v>
      </c>
      <c r="B179" t="s">
        <v>116</v>
      </c>
      <c r="C179">
        <v>490</v>
      </c>
    </row>
    <row r="180" spans="1:3" hidden="1" x14ac:dyDescent="0.25">
      <c r="A180">
        <v>2021</v>
      </c>
      <c r="B180" t="s">
        <v>12</v>
      </c>
      <c r="C180">
        <v>482</v>
      </c>
    </row>
    <row r="181" spans="1:3" hidden="1" x14ac:dyDescent="0.25">
      <c r="A181">
        <v>2020</v>
      </c>
      <c r="B181" t="s">
        <v>12</v>
      </c>
      <c r="C181">
        <v>556</v>
      </c>
    </row>
    <row r="182" spans="1:3" hidden="1" x14ac:dyDescent="0.25">
      <c r="A182">
        <v>2019</v>
      </c>
      <c r="B182" t="s">
        <v>12</v>
      </c>
      <c r="C182">
        <v>556</v>
      </c>
    </row>
    <row r="183" spans="1:3" hidden="1" x14ac:dyDescent="0.25">
      <c r="A183">
        <v>2018</v>
      </c>
      <c r="B183" t="s">
        <v>12</v>
      </c>
      <c r="C183">
        <v>674</v>
      </c>
    </row>
    <row r="184" spans="1:3" hidden="1" x14ac:dyDescent="0.25">
      <c r="A184">
        <v>2017</v>
      </c>
      <c r="B184" t="s">
        <v>12</v>
      </c>
      <c r="C184">
        <v>725</v>
      </c>
    </row>
    <row r="185" spans="1:3" hidden="1" x14ac:dyDescent="0.25">
      <c r="A185">
        <v>2016</v>
      </c>
      <c r="B185" t="s">
        <v>12</v>
      </c>
      <c r="C185">
        <v>785</v>
      </c>
    </row>
    <row r="186" spans="1:3" hidden="1" x14ac:dyDescent="0.25">
      <c r="A186">
        <v>2015</v>
      </c>
      <c r="B186" t="s">
        <v>12</v>
      </c>
      <c r="C186">
        <v>872</v>
      </c>
    </row>
    <row r="187" spans="1:3" hidden="1" x14ac:dyDescent="0.25">
      <c r="A187">
        <v>2014</v>
      </c>
      <c r="B187" t="s">
        <v>12</v>
      </c>
      <c r="C187">
        <v>1003</v>
      </c>
    </row>
    <row r="188" spans="1:3" hidden="1" x14ac:dyDescent="0.25">
      <c r="A188">
        <v>2013</v>
      </c>
      <c r="B188" t="s">
        <v>12</v>
      </c>
      <c r="C188">
        <v>1162</v>
      </c>
    </row>
    <row r="189" spans="1:3" hidden="1" x14ac:dyDescent="0.25">
      <c r="A189">
        <v>2012</v>
      </c>
      <c r="B189" t="s">
        <v>12</v>
      </c>
      <c r="C189">
        <v>1377</v>
      </c>
    </row>
    <row r="190" spans="1:3" hidden="1" x14ac:dyDescent="0.25">
      <c r="A190">
        <v>2011</v>
      </c>
      <c r="B190" t="s">
        <v>12</v>
      </c>
      <c r="C190">
        <v>1824</v>
      </c>
    </row>
    <row r="191" spans="1:3" hidden="1" x14ac:dyDescent="0.25">
      <c r="A191">
        <v>2010</v>
      </c>
      <c r="B191" t="s">
        <v>12</v>
      </c>
      <c r="C191">
        <v>2151</v>
      </c>
    </row>
    <row r="192" spans="1:3" hidden="1" x14ac:dyDescent="0.25">
      <c r="A192">
        <v>2021</v>
      </c>
      <c r="B192" t="s">
        <v>13</v>
      </c>
      <c r="C192">
        <v>0</v>
      </c>
    </row>
    <row r="193" spans="1:3" hidden="1" x14ac:dyDescent="0.25">
      <c r="A193">
        <v>2020</v>
      </c>
      <c r="B193" t="s">
        <v>13</v>
      </c>
      <c r="C193">
        <v>0</v>
      </c>
    </row>
    <row r="194" spans="1:3" hidden="1" x14ac:dyDescent="0.25">
      <c r="A194">
        <v>2019</v>
      </c>
      <c r="B194" t="s">
        <v>13</v>
      </c>
      <c r="C194">
        <v>0</v>
      </c>
    </row>
    <row r="195" spans="1:3" hidden="1" x14ac:dyDescent="0.25">
      <c r="A195">
        <v>2018</v>
      </c>
      <c r="B195" t="s">
        <v>13</v>
      </c>
      <c r="C195">
        <v>0</v>
      </c>
    </row>
    <row r="196" spans="1:3" hidden="1" x14ac:dyDescent="0.25">
      <c r="A196">
        <v>2017</v>
      </c>
      <c r="B196" t="s">
        <v>13</v>
      </c>
      <c r="C196">
        <v>39</v>
      </c>
    </row>
    <row r="197" spans="1:3" hidden="1" x14ac:dyDescent="0.25">
      <c r="A197">
        <v>2016</v>
      </c>
      <c r="B197" t="s">
        <v>13</v>
      </c>
      <c r="C197">
        <v>48</v>
      </c>
    </row>
    <row r="198" spans="1:3" hidden="1" x14ac:dyDescent="0.25">
      <c r="A198">
        <v>2015</v>
      </c>
      <c r="B198" t="s">
        <v>13</v>
      </c>
      <c r="C198">
        <v>69</v>
      </c>
    </row>
    <row r="199" spans="1:3" hidden="1" x14ac:dyDescent="0.25">
      <c r="A199">
        <v>2014</v>
      </c>
      <c r="B199" t="s">
        <v>13</v>
      </c>
      <c r="C199">
        <v>51</v>
      </c>
    </row>
    <row r="200" spans="1:3" hidden="1" x14ac:dyDescent="0.25">
      <c r="A200">
        <v>2013</v>
      </c>
      <c r="B200" t="s">
        <v>13</v>
      </c>
      <c r="C200">
        <v>99</v>
      </c>
    </row>
    <row r="201" spans="1:3" hidden="1" x14ac:dyDescent="0.25">
      <c r="A201">
        <v>2012</v>
      </c>
      <c r="B201" t="s">
        <v>13</v>
      </c>
      <c r="C201">
        <v>112</v>
      </c>
    </row>
    <row r="202" spans="1:3" hidden="1" x14ac:dyDescent="0.25">
      <c r="A202">
        <v>2011</v>
      </c>
      <c r="B202" t="s">
        <v>13</v>
      </c>
      <c r="C202">
        <v>203</v>
      </c>
    </row>
    <row r="203" spans="1:3" hidden="1" x14ac:dyDescent="0.25">
      <c r="A203">
        <v>2010</v>
      </c>
      <c r="B203" t="s">
        <v>13</v>
      </c>
      <c r="C203">
        <v>133</v>
      </c>
    </row>
    <row r="204" spans="1:3" hidden="1" x14ac:dyDescent="0.25">
      <c r="A204">
        <v>2021</v>
      </c>
      <c r="B204" t="s">
        <v>14</v>
      </c>
      <c r="C204">
        <v>0</v>
      </c>
    </row>
    <row r="205" spans="1:3" hidden="1" x14ac:dyDescent="0.25">
      <c r="A205">
        <v>2020</v>
      </c>
      <c r="B205" t="s">
        <v>14</v>
      </c>
      <c r="C205">
        <v>0</v>
      </c>
    </row>
    <row r="206" spans="1:3" hidden="1" x14ac:dyDescent="0.25">
      <c r="A206">
        <v>2019</v>
      </c>
      <c r="B206" t="s">
        <v>14</v>
      </c>
      <c r="C206">
        <v>0</v>
      </c>
    </row>
    <row r="207" spans="1:3" hidden="1" x14ac:dyDescent="0.25">
      <c r="A207">
        <v>2018</v>
      </c>
      <c r="B207" t="s">
        <v>14</v>
      </c>
      <c r="C207">
        <v>0</v>
      </c>
    </row>
    <row r="208" spans="1:3" hidden="1" x14ac:dyDescent="0.25">
      <c r="A208">
        <v>2017</v>
      </c>
      <c r="B208" t="s">
        <v>14</v>
      </c>
      <c r="C208">
        <v>0</v>
      </c>
    </row>
    <row r="209" spans="1:3" hidden="1" x14ac:dyDescent="0.25">
      <c r="A209">
        <v>2016</v>
      </c>
      <c r="B209" t="s">
        <v>14</v>
      </c>
      <c r="C209">
        <v>0</v>
      </c>
    </row>
    <row r="210" spans="1:3" hidden="1" x14ac:dyDescent="0.25">
      <c r="A210">
        <v>2015</v>
      </c>
      <c r="B210" t="s">
        <v>14</v>
      </c>
      <c r="C210">
        <v>0</v>
      </c>
    </row>
    <row r="211" spans="1:3" hidden="1" x14ac:dyDescent="0.25">
      <c r="A211">
        <v>2014</v>
      </c>
      <c r="B211" t="s">
        <v>14</v>
      </c>
      <c r="C211">
        <v>0</v>
      </c>
    </row>
    <row r="212" spans="1:3" hidden="1" x14ac:dyDescent="0.25">
      <c r="A212">
        <v>2013</v>
      </c>
      <c r="B212" t="s">
        <v>14</v>
      </c>
      <c r="C212">
        <v>0</v>
      </c>
    </row>
    <row r="213" spans="1:3" hidden="1" x14ac:dyDescent="0.25">
      <c r="A213">
        <v>2012</v>
      </c>
      <c r="B213" t="s">
        <v>14</v>
      </c>
      <c r="C213">
        <v>1</v>
      </c>
    </row>
    <row r="214" spans="1:3" hidden="1" x14ac:dyDescent="0.25">
      <c r="A214">
        <v>2011</v>
      </c>
      <c r="B214" t="s">
        <v>14</v>
      </c>
      <c r="C214">
        <v>0</v>
      </c>
    </row>
    <row r="215" spans="1:3" hidden="1" x14ac:dyDescent="0.25">
      <c r="A215">
        <v>2010</v>
      </c>
      <c r="B215" t="s">
        <v>14</v>
      </c>
      <c r="C215">
        <v>0</v>
      </c>
    </row>
  </sheetData>
  <autoFilter ref="A1:C215" xr:uid="{8E140464-ECBA-470A-9664-5D25CAFFCCE2}">
    <filterColumn colId="1">
      <filters>
        <filter val="Biologii i Nauk o Ziemi(2010-2011)"/>
        <filter val="Biologii i Ochrony Środowiska(2012-2018)"/>
        <filter val="Filologiczny(2010-2018)"/>
        <filter val="Filozofii i Nauk Społecznych(2019-2021)"/>
        <filter val="Nauk Biologicznych i Weterynaryjnych(2019-2021)"/>
        <filter val="Nauk o Polityce i Bezpieczeństwie(2019-2021)"/>
        <filter val="Nauk o Ziemi i Gospodarki Przestrzennej(2019-2021)"/>
        <filter val="Nauk o Ziemi(2012-2018)"/>
        <filter val="Nauk Pedagogicznych(2010-2018)"/>
        <filter val="Politologii i Studiów Międzynarodowych(2010-2018)"/>
      </filters>
    </filterColumn>
    <sortState ref="A2:C215">
      <sortCondition ref="B1:B215"/>
    </sortState>
  </autoFilter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9A464-8FE8-420D-B98D-3EBA8322D699}">
  <dimension ref="A1:C41"/>
  <sheetViews>
    <sheetView workbookViewId="0">
      <selection activeCell="C41" sqref="C41"/>
    </sheetView>
  </sheetViews>
  <sheetFormatPr defaultRowHeight="15" x14ac:dyDescent="0.25"/>
  <cols>
    <col min="2" max="2" width="30.7109375" bestFit="1" customWidth="1"/>
  </cols>
  <sheetData>
    <row r="1" spans="1:3" x14ac:dyDescent="0.25">
      <c r="A1" t="s">
        <v>1</v>
      </c>
      <c r="B1" t="s">
        <v>81</v>
      </c>
      <c r="C1" t="s">
        <v>20</v>
      </c>
    </row>
    <row r="2" spans="1:3" x14ac:dyDescent="0.25">
      <c r="A2">
        <v>2021</v>
      </c>
      <c r="B2" t="s">
        <v>82</v>
      </c>
      <c r="C2">
        <v>1734</v>
      </c>
    </row>
    <row r="3" spans="1:3" x14ac:dyDescent="0.25">
      <c r="A3">
        <v>2021</v>
      </c>
      <c r="B3" t="s">
        <v>83</v>
      </c>
      <c r="C3">
        <v>910</v>
      </c>
    </row>
    <row r="4" spans="1:3" x14ac:dyDescent="0.25">
      <c r="A4">
        <v>2021</v>
      </c>
      <c r="B4" t="s">
        <v>84</v>
      </c>
      <c r="C4">
        <v>1258</v>
      </c>
    </row>
    <row r="5" spans="1:3" x14ac:dyDescent="0.25">
      <c r="A5">
        <v>2021</v>
      </c>
      <c r="B5" t="s">
        <v>85</v>
      </c>
      <c r="C5">
        <v>538</v>
      </c>
    </row>
    <row r="6" spans="1:3" x14ac:dyDescent="0.25">
      <c r="A6">
        <v>2020</v>
      </c>
      <c r="B6" t="s">
        <v>82</v>
      </c>
      <c r="C6">
        <v>1699</v>
      </c>
    </row>
    <row r="7" spans="1:3" x14ac:dyDescent="0.25">
      <c r="A7">
        <v>2020</v>
      </c>
      <c r="B7" t="s">
        <v>83</v>
      </c>
      <c r="C7">
        <v>905</v>
      </c>
    </row>
    <row r="8" spans="1:3" x14ac:dyDescent="0.25">
      <c r="A8">
        <v>2020</v>
      </c>
      <c r="B8" t="s">
        <v>84</v>
      </c>
      <c r="C8">
        <v>1248</v>
      </c>
    </row>
    <row r="9" spans="1:3" x14ac:dyDescent="0.25">
      <c r="A9">
        <v>2020</v>
      </c>
      <c r="B9" t="s">
        <v>85</v>
      </c>
      <c r="C9">
        <v>549</v>
      </c>
    </row>
    <row r="10" spans="1:3" x14ac:dyDescent="0.25">
      <c r="A10">
        <v>2019</v>
      </c>
      <c r="B10" t="s">
        <v>82</v>
      </c>
      <c r="C10">
        <v>1669</v>
      </c>
    </row>
    <row r="11" spans="1:3" x14ac:dyDescent="0.25">
      <c r="A11">
        <v>2019</v>
      </c>
      <c r="B11" t="s">
        <v>83</v>
      </c>
      <c r="C11">
        <v>888</v>
      </c>
    </row>
    <row r="12" spans="1:3" x14ac:dyDescent="0.25">
      <c r="A12">
        <v>2019</v>
      </c>
      <c r="B12" t="s">
        <v>84</v>
      </c>
      <c r="C12">
        <v>1241</v>
      </c>
    </row>
    <row r="13" spans="1:3" x14ac:dyDescent="0.25">
      <c r="A13">
        <v>2019</v>
      </c>
      <c r="B13" t="s">
        <v>85</v>
      </c>
      <c r="C13">
        <v>535</v>
      </c>
    </row>
    <row r="14" spans="1:3" x14ac:dyDescent="0.25">
      <c r="A14">
        <v>2018</v>
      </c>
      <c r="B14" t="s">
        <v>82</v>
      </c>
      <c r="C14">
        <v>1634</v>
      </c>
    </row>
    <row r="15" spans="1:3" x14ac:dyDescent="0.25">
      <c r="A15">
        <v>2018</v>
      </c>
      <c r="B15" t="s">
        <v>83</v>
      </c>
      <c r="C15">
        <v>868</v>
      </c>
    </row>
    <row r="16" spans="1:3" x14ac:dyDescent="0.25">
      <c r="A16">
        <v>2018</v>
      </c>
      <c r="B16" t="s">
        <v>84</v>
      </c>
      <c r="C16">
        <v>1210</v>
      </c>
    </row>
    <row r="17" spans="1:3" x14ac:dyDescent="0.25">
      <c r="A17">
        <v>2018</v>
      </c>
      <c r="B17" t="s">
        <v>85</v>
      </c>
      <c r="C17">
        <v>516</v>
      </c>
    </row>
    <row r="18" spans="1:3" x14ac:dyDescent="0.25">
      <c r="A18">
        <v>2017</v>
      </c>
      <c r="B18" t="s">
        <v>82</v>
      </c>
      <c r="C18">
        <v>1644</v>
      </c>
    </row>
    <row r="19" spans="1:3" x14ac:dyDescent="0.25">
      <c r="A19">
        <v>2017</v>
      </c>
      <c r="B19" t="s">
        <v>83</v>
      </c>
      <c r="C19">
        <v>877</v>
      </c>
    </row>
    <row r="20" spans="1:3" x14ac:dyDescent="0.25">
      <c r="A20">
        <v>2017</v>
      </c>
      <c r="B20" t="s">
        <v>84</v>
      </c>
      <c r="C20">
        <v>1214</v>
      </c>
    </row>
    <row r="21" spans="1:3" x14ac:dyDescent="0.25">
      <c r="A21">
        <v>2017</v>
      </c>
      <c r="B21" t="s">
        <v>85</v>
      </c>
      <c r="C21">
        <v>505</v>
      </c>
    </row>
    <row r="22" spans="1:3" x14ac:dyDescent="0.25">
      <c r="A22">
        <v>2016</v>
      </c>
      <c r="B22" t="s">
        <v>82</v>
      </c>
      <c r="C22">
        <v>1567</v>
      </c>
    </row>
    <row r="23" spans="1:3" x14ac:dyDescent="0.25">
      <c r="A23">
        <v>2016</v>
      </c>
      <c r="B23" t="s">
        <v>83</v>
      </c>
      <c r="C23">
        <v>845</v>
      </c>
    </row>
    <row r="24" spans="1:3" x14ac:dyDescent="0.25">
      <c r="A24">
        <v>2016</v>
      </c>
      <c r="B24" t="s">
        <v>84</v>
      </c>
      <c r="C24">
        <v>1231</v>
      </c>
    </row>
    <row r="25" spans="1:3" x14ac:dyDescent="0.25">
      <c r="A25">
        <v>2016</v>
      </c>
      <c r="B25" t="s">
        <v>85</v>
      </c>
      <c r="C25">
        <v>473</v>
      </c>
    </row>
    <row r="26" spans="1:3" x14ac:dyDescent="0.25">
      <c r="A26">
        <v>2015</v>
      </c>
      <c r="B26" t="s">
        <v>82</v>
      </c>
      <c r="C26">
        <v>1564</v>
      </c>
    </row>
    <row r="27" spans="1:3" x14ac:dyDescent="0.25">
      <c r="A27">
        <v>2015</v>
      </c>
      <c r="B27" t="s">
        <v>83</v>
      </c>
      <c r="C27">
        <v>852</v>
      </c>
    </row>
    <row r="28" spans="1:3" x14ac:dyDescent="0.25">
      <c r="A28">
        <v>2015</v>
      </c>
      <c r="B28" t="s">
        <v>84</v>
      </c>
      <c r="C28">
        <v>1248</v>
      </c>
    </row>
    <row r="29" spans="1:3" x14ac:dyDescent="0.25">
      <c r="A29">
        <v>2015</v>
      </c>
      <c r="B29" t="s">
        <v>85</v>
      </c>
      <c r="C29">
        <v>481</v>
      </c>
    </row>
    <row r="30" spans="1:3" x14ac:dyDescent="0.25">
      <c r="A30">
        <v>2014</v>
      </c>
      <c r="B30" t="s">
        <v>82</v>
      </c>
      <c r="C30">
        <v>1602</v>
      </c>
    </row>
    <row r="31" spans="1:3" x14ac:dyDescent="0.25">
      <c r="A31">
        <v>2014</v>
      </c>
      <c r="B31" t="s">
        <v>83</v>
      </c>
      <c r="C31">
        <v>850</v>
      </c>
    </row>
    <row r="32" spans="1:3" x14ac:dyDescent="0.25">
      <c r="A32">
        <v>2014</v>
      </c>
      <c r="B32" t="s">
        <v>84</v>
      </c>
      <c r="C32">
        <v>1284</v>
      </c>
    </row>
    <row r="33" spans="1:3" x14ac:dyDescent="0.25">
      <c r="A33">
        <v>2014</v>
      </c>
      <c r="B33" t="s">
        <v>85</v>
      </c>
      <c r="C33">
        <v>469</v>
      </c>
    </row>
    <row r="34" spans="1:3" x14ac:dyDescent="0.25">
      <c r="A34">
        <v>2013</v>
      </c>
      <c r="B34" t="s">
        <v>82</v>
      </c>
      <c r="C34">
        <v>1708</v>
      </c>
    </row>
    <row r="35" spans="1:3" x14ac:dyDescent="0.25">
      <c r="A35">
        <v>2013</v>
      </c>
      <c r="B35" t="s">
        <v>83</v>
      </c>
      <c r="C35">
        <v>861</v>
      </c>
    </row>
    <row r="36" spans="1:3" x14ac:dyDescent="0.25">
      <c r="A36">
        <v>2013</v>
      </c>
      <c r="B36" t="s">
        <v>84</v>
      </c>
      <c r="C36">
        <v>1290</v>
      </c>
    </row>
    <row r="37" spans="1:3" x14ac:dyDescent="0.25">
      <c r="A37">
        <v>2013</v>
      </c>
      <c r="B37" t="s">
        <v>85</v>
      </c>
      <c r="C37">
        <v>463</v>
      </c>
    </row>
    <row r="38" spans="1:3" x14ac:dyDescent="0.25">
      <c r="A38">
        <v>2012</v>
      </c>
      <c r="B38" t="s">
        <v>82</v>
      </c>
      <c r="C38">
        <v>1696</v>
      </c>
    </row>
    <row r="39" spans="1:3" x14ac:dyDescent="0.25">
      <c r="A39">
        <v>2012</v>
      </c>
      <c r="B39" t="s">
        <v>83</v>
      </c>
      <c r="C39">
        <v>857</v>
      </c>
    </row>
    <row r="40" spans="1:3" x14ac:dyDescent="0.25">
      <c r="A40">
        <v>2012</v>
      </c>
      <c r="B40" t="s">
        <v>84</v>
      </c>
      <c r="C40">
        <v>1344</v>
      </c>
    </row>
    <row r="41" spans="1:3" x14ac:dyDescent="0.25">
      <c r="A41">
        <v>2012</v>
      </c>
      <c r="B41" t="s">
        <v>85</v>
      </c>
      <c r="C41">
        <v>476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7742-167F-474E-99AB-8FEC19DDEC7F}">
  <dimension ref="A1:B13"/>
  <sheetViews>
    <sheetView workbookViewId="0">
      <selection activeCell="B1" sqref="B1"/>
    </sheetView>
  </sheetViews>
  <sheetFormatPr defaultRowHeight="15" x14ac:dyDescent="0.25"/>
  <sheetData>
    <row r="1" spans="1:2" x14ac:dyDescent="0.25">
      <c r="A1" t="s">
        <v>1</v>
      </c>
      <c r="B1" t="s">
        <v>20</v>
      </c>
    </row>
    <row r="2" spans="1:2" x14ac:dyDescent="0.25">
      <c r="A2">
        <v>2021</v>
      </c>
      <c r="B2">
        <v>142.0625</v>
      </c>
    </row>
    <row r="3" spans="1:2" x14ac:dyDescent="0.25">
      <c r="A3">
        <v>2020</v>
      </c>
      <c r="B3">
        <v>142.75</v>
      </c>
    </row>
    <row r="4" spans="1:2" x14ac:dyDescent="0.25">
      <c r="A4">
        <v>2019</v>
      </c>
      <c r="B4">
        <v>140.375</v>
      </c>
    </row>
    <row r="5" spans="1:2" x14ac:dyDescent="0.25">
      <c r="A5">
        <v>2018</v>
      </c>
      <c r="B5">
        <v>125.35294117647059</v>
      </c>
    </row>
    <row r="6" spans="1:2" x14ac:dyDescent="0.25">
      <c r="A6">
        <v>2017</v>
      </c>
      <c r="B6">
        <v>125.58823529411765</v>
      </c>
    </row>
    <row r="7" spans="1:2" x14ac:dyDescent="0.25">
      <c r="A7">
        <v>2016</v>
      </c>
      <c r="B7">
        <v>122.47058823529412</v>
      </c>
    </row>
    <row r="8" spans="1:2" x14ac:dyDescent="0.25">
      <c r="A8">
        <v>2015</v>
      </c>
      <c r="B8">
        <v>122.64705882352941</v>
      </c>
    </row>
    <row r="9" spans="1:2" x14ac:dyDescent="0.25">
      <c r="A9">
        <v>2014</v>
      </c>
      <c r="B9">
        <v>122.41176470588235</v>
      </c>
    </row>
    <row r="10" spans="1:2" x14ac:dyDescent="0.25">
      <c r="A10">
        <v>2013</v>
      </c>
      <c r="B10">
        <v>125.64705882352941</v>
      </c>
    </row>
    <row r="11" spans="1:2" x14ac:dyDescent="0.25">
      <c r="A11">
        <v>2012</v>
      </c>
      <c r="B11">
        <v>126.70588235294117</v>
      </c>
    </row>
    <row r="12" spans="1:2" x14ac:dyDescent="0.25">
      <c r="A12">
        <v>2011</v>
      </c>
      <c r="B12">
        <v>133.4375</v>
      </c>
    </row>
    <row r="13" spans="1:2" x14ac:dyDescent="0.25">
      <c r="A13">
        <v>2010</v>
      </c>
      <c r="B13">
        <v>132.625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B16BB-6B24-47EC-8E42-271A6B35953D}">
  <dimension ref="A1:E212"/>
  <sheetViews>
    <sheetView workbookViewId="0">
      <selection activeCell="L21" sqref="L21"/>
    </sheetView>
  </sheetViews>
  <sheetFormatPr defaultRowHeight="15" x14ac:dyDescent="0.25"/>
  <cols>
    <col min="1" max="1" width="5" bestFit="1" customWidth="1"/>
    <col min="2" max="2" width="51.42578125" bestFit="1" customWidth="1"/>
    <col min="3" max="3" width="13.85546875" bestFit="1" customWidth="1"/>
  </cols>
  <sheetData>
    <row r="1" spans="1:5" x14ac:dyDescent="0.25">
      <c r="A1" t="s">
        <v>1</v>
      </c>
      <c r="B1" t="s">
        <v>18</v>
      </c>
      <c r="C1" t="s">
        <v>87</v>
      </c>
      <c r="D1" t="s">
        <v>88</v>
      </c>
      <c r="E1" t="s">
        <v>79</v>
      </c>
    </row>
    <row r="2" spans="1:5" x14ac:dyDescent="0.25">
      <c r="A2">
        <v>2011</v>
      </c>
      <c r="B2" t="s">
        <v>107</v>
      </c>
      <c r="C2">
        <v>178</v>
      </c>
      <c r="D2">
        <v>1843</v>
      </c>
      <c r="E2">
        <f>D2/C2</f>
        <v>10.353932584269662</v>
      </c>
    </row>
    <row r="3" spans="1:5" x14ac:dyDescent="0.25">
      <c r="A3">
        <v>2010</v>
      </c>
      <c r="B3" t="s">
        <v>107</v>
      </c>
      <c r="C3">
        <v>181</v>
      </c>
      <c r="D3">
        <v>1824</v>
      </c>
      <c r="E3">
        <f t="shared" ref="E3:E66" si="0">D3/C3</f>
        <v>10.077348066298342</v>
      </c>
    </row>
    <row r="4" spans="1:5" x14ac:dyDescent="0.25">
      <c r="A4">
        <v>2018</v>
      </c>
      <c r="B4" t="s">
        <v>108</v>
      </c>
      <c r="C4">
        <v>100</v>
      </c>
      <c r="D4">
        <v>650</v>
      </c>
      <c r="E4">
        <f t="shared" si="0"/>
        <v>6.5</v>
      </c>
    </row>
    <row r="5" spans="1:5" x14ac:dyDescent="0.25">
      <c r="A5">
        <v>2017</v>
      </c>
      <c r="B5" t="s">
        <v>108</v>
      </c>
      <c r="C5">
        <v>105</v>
      </c>
      <c r="D5">
        <v>637</v>
      </c>
      <c r="E5">
        <f t="shared" si="0"/>
        <v>6.0666666666666664</v>
      </c>
    </row>
    <row r="6" spans="1:5" x14ac:dyDescent="0.25">
      <c r="A6">
        <v>2016</v>
      </c>
      <c r="B6" t="s">
        <v>108</v>
      </c>
      <c r="C6">
        <v>105</v>
      </c>
      <c r="D6">
        <v>575</v>
      </c>
      <c r="E6">
        <f t="shared" si="0"/>
        <v>5.4761904761904763</v>
      </c>
    </row>
    <row r="7" spans="1:5" x14ac:dyDescent="0.25">
      <c r="A7">
        <v>2015</v>
      </c>
      <c r="B7" t="s">
        <v>108</v>
      </c>
      <c r="C7">
        <v>104</v>
      </c>
      <c r="D7">
        <v>624</v>
      </c>
      <c r="E7">
        <f t="shared" si="0"/>
        <v>6</v>
      </c>
    </row>
    <row r="8" spans="1:5" x14ac:dyDescent="0.25">
      <c r="A8">
        <v>2014</v>
      </c>
      <c r="B8" t="s">
        <v>108</v>
      </c>
      <c r="C8">
        <v>110</v>
      </c>
      <c r="D8">
        <v>669</v>
      </c>
      <c r="E8">
        <f t="shared" si="0"/>
        <v>6.081818181818182</v>
      </c>
    </row>
    <row r="9" spans="1:5" x14ac:dyDescent="0.25">
      <c r="A9">
        <v>2013</v>
      </c>
      <c r="B9" t="s">
        <v>108</v>
      </c>
      <c r="C9">
        <v>110</v>
      </c>
      <c r="D9">
        <v>864</v>
      </c>
      <c r="E9">
        <f t="shared" si="0"/>
        <v>7.8545454545454545</v>
      </c>
    </row>
    <row r="10" spans="1:5" x14ac:dyDescent="0.25">
      <c r="A10">
        <v>2012</v>
      </c>
      <c r="B10" t="s">
        <v>108</v>
      </c>
      <c r="C10">
        <v>117</v>
      </c>
      <c r="D10">
        <v>964</v>
      </c>
      <c r="E10">
        <f t="shared" si="0"/>
        <v>8.2393162393162385</v>
      </c>
    </row>
    <row r="11" spans="1:5" x14ac:dyDescent="0.25">
      <c r="A11">
        <v>2021</v>
      </c>
      <c r="B11" t="s">
        <v>3</v>
      </c>
      <c r="C11">
        <v>93</v>
      </c>
      <c r="D11">
        <v>353</v>
      </c>
      <c r="E11">
        <f t="shared" si="0"/>
        <v>3.795698924731183</v>
      </c>
    </row>
    <row r="12" spans="1:5" x14ac:dyDescent="0.25">
      <c r="A12">
        <v>2020</v>
      </c>
      <c r="B12" t="s">
        <v>3</v>
      </c>
      <c r="C12">
        <v>94</v>
      </c>
      <c r="D12">
        <v>435</v>
      </c>
      <c r="E12">
        <f t="shared" si="0"/>
        <v>4.6276595744680851</v>
      </c>
    </row>
    <row r="13" spans="1:5" x14ac:dyDescent="0.25">
      <c r="A13">
        <v>2019</v>
      </c>
      <c r="B13" t="s">
        <v>3</v>
      </c>
      <c r="C13">
        <v>91</v>
      </c>
      <c r="D13">
        <v>438</v>
      </c>
      <c r="E13">
        <f t="shared" si="0"/>
        <v>4.813186813186813</v>
      </c>
    </row>
    <row r="14" spans="1:5" x14ac:dyDescent="0.25">
      <c r="A14">
        <v>2018</v>
      </c>
      <c r="B14" t="s">
        <v>3</v>
      </c>
      <c r="C14">
        <v>89</v>
      </c>
      <c r="D14">
        <v>445</v>
      </c>
      <c r="E14">
        <f t="shared" si="0"/>
        <v>5</v>
      </c>
    </row>
    <row r="15" spans="1:5" x14ac:dyDescent="0.25">
      <c r="A15">
        <v>2017</v>
      </c>
      <c r="B15" t="s">
        <v>3</v>
      </c>
      <c r="C15">
        <v>93</v>
      </c>
      <c r="D15">
        <v>472</v>
      </c>
      <c r="E15">
        <f t="shared" si="0"/>
        <v>5.075268817204301</v>
      </c>
    </row>
    <row r="16" spans="1:5" x14ac:dyDescent="0.25">
      <c r="A16">
        <v>2016</v>
      </c>
      <c r="B16" t="s">
        <v>3</v>
      </c>
      <c r="C16">
        <v>93</v>
      </c>
      <c r="D16">
        <v>546</v>
      </c>
      <c r="E16">
        <f t="shared" si="0"/>
        <v>5.870967741935484</v>
      </c>
    </row>
    <row r="17" spans="1:5" x14ac:dyDescent="0.25">
      <c r="A17">
        <v>2015</v>
      </c>
      <c r="B17" t="s">
        <v>3</v>
      </c>
      <c r="C17">
        <v>93</v>
      </c>
      <c r="D17">
        <v>653</v>
      </c>
      <c r="E17">
        <f t="shared" si="0"/>
        <v>7.021505376344086</v>
      </c>
    </row>
    <row r="18" spans="1:5" x14ac:dyDescent="0.25">
      <c r="A18">
        <v>2014</v>
      </c>
      <c r="B18" t="s">
        <v>3</v>
      </c>
      <c r="C18">
        <v>90</v>
      </c>
      <c r="D18">
        <v>743</v>
      </c>
      <c r="E18">
        <f t="shared" si="0"/>
        <v>8.2555555555555564</v>
      </c>
    </row>
    <row r="19" spans="1:5" x14ac:dyDescent="0.25">
      <c r="A19">
        <v>2013</v>
      </c>
      <c r="B19" t="s">
        <v>3</v>
      </c>
      <c r="C19">
        <v>97</v>
      </c>
      <c r="D19">
        <v>749</v>
      </c>
      <c r="E19">
        <f t="shared" si="0"/>
        <v>7.7216494845360826</v>
      </c>
    </row>
    <row r="20" spans="1:5" x14ac:dyDescent="0.25">
      <c r="A20">
        <v>2012</v>
      </c>
      <c r="B20" t="s">
        <v>3</v>
      </c>
      <c r="C20">
        <v>95</v>
      </c>
      <c r="D20">
        <v>877</v>
      </c>
      <c r="E20">
        <f t="shared" si="0"/>
        <v>9.2315789473684209</v>
      </c>
    </row>
    <row r="21" spans="1:5" x14ac:dyDescent="0.25">
      <c r="A21">
        <v>2011</v>
      </c>
      <c r="B21" t="s">
        <v>3</v>
      </c>
      <c r="C21">
        <v>94</v>
      </c>
      <c r="D21">
        <v>810</v>
      </c>
      <c r="E21">
        <f t="shared" si="0"/>
        <v>8.6170212765957448</v>
      </c>
    </row>
    <row r="22" spans="1:5" x14ac:dyDescent="0.25">
      <c r="A22">
        <v>2010</v>
      </c>
      <c r="B22" t="s">
        <v>3</v>
      </c>
      <c r="C22">
        <v>95</v>
      </c>
      <c r="D22">
        <v>793</v>
      </c>
      <c r="E22">
        <f t="shared" si="0"/>
        <v>8.3473684210526322</v>
      </c>
    </row>
    <row r="23" spans="1:5" x14ac:dyDescent="0.25">
      <c r="A23">
        <v>2021</v>
      </c>
      <c r="B23" t="s">
        <v>16</v>
      </c>
      <c r="C23">
        <v>159</v>
      </c>
      <c r="D23">
        <v>1013</v>
      </c>
      <c r="E23">
        <f t="shared" si="0"/>
        <v>6.3710691823899372</v>
      </c>
    </row>
    <row r="24" spans="1:5" x14ac:dyDescent="0.25">
      <c r="A24">
        <v>2020</v>
      </c>
      <c r="B24" t="s">
        <v>16</v>
      </c>
      <c r="C24">
        <v>161</v>
      </c>
      <c r="D24">
        <v>1071</v>
      </c>
      <c r="E24">
        <f t="shared" si="0"/>
        <v>6.6521739130434785</v>
      </c>
    </row>
    <row r="25" spans="1:5" x14ac:dyDescent="0.25">
      <c r="A25">
        <v>2019</v>
      </c>
      <c r="B25" t="s">
        <v>16</v>
      </c>
      <c r="C25">
        <v>151</v>
      </c>
      <c r="D25">
        <v>1118</v>
      </c>
      <c r="E25">
        <f t="shared" si="0"/>
        <v>7.4039735099337749</v>
      </c>
    </row>
    <row r="26" spans="1:5" x14ac:dyDescent="0.25">
      <c r="A26">
        <v>2018</v>
      </c>
      <c r="B26" t="s">
        <v>16</v>
      </c>
      <c r="C26">
        <v>150</v>
      </c>
      <c r="D26">
        <v>1231</v>
      </c>
      <c r="E26">
        <f t="shared" si="0"/>
        <v>8.206666666666667</v>
      </c>
    </row>
    <row r="27" spans="1:5" x14ac:dyDescent="0.25">
      <c r="A27">
        <v>2017</v>
      </c>
      <c r="B27" t="s">
        <v>16</v>
      </c>
      <c r="C27">
        <v>153</v>
      </c>
      <c r="D27">
        <v>1354</v>
      </c>
      <c r="E27">
        <f t="shared" si="0"/>
        <v>8.8496732026143796</v>
      </c>
    </row>
    <row r="28" spans="1:5" x14ac:dyDescent="0.25">
      <c r="A28">
        <v>2016</v>
      </c>
      <c r="B28" t="s">
        <v>16</v>
      </c>
      <c r="C28">
        <v>153</v>
      </c>
      <c r="D28">
        <v>1358</v>
      </c>
      <c r="E28">
        <f t="shared" si="0"/>
        <v>8.8758169934640527</v>
      </c>
    </row>
    <row r="29" spans="1:5" x14ac:dyDescent="0.25">
      <c r="A29">
        <v>2015</v>
      </c>
      <c r="B29" t="s">
        <v>16</v>
      </c>
      <c r="C29">
        <v>152</v>
      </c>
      <c r="D29">
        <v>1330</v>
      </c>
      <c r="E29">
        <f t="shared" si="0"/>
        <v>8.75</v>
      </c>
    </row>
    <row r="30" spans="1:5" x14ac:dyDescent="0.25">
      <c r="A30">
        <v>2014</v>
      </c>
      <c r="B30" t="s">
        <v>16</v>
      </c>
      <c r="C30">
        <v>150</v>
      </c>
      <c r="D30">
        <v>1303</v>
      </c>
      <c r="E30">
        <f t="shared" si="0"/>
        <v>8.6866666666666674</v>
      </c>
    </row>
    <row r="31" spans="1:5" x14ac:dyDescent="0.25">
      <c r="A31">
        <v>2013</v>
      </c>
      <c r="B31" t="s">
        <v>16</v>
      </c>
      <c r="C31">
        <v>154</v>
      </c>
      <c r="D31">
        <v>1260</v>
      </c>
      <c r="E31">
        <f t="shared" si="0"/>
        <v>8.1818181818181817</v>
      </c>
    </row>
    <row r="32" spans="1:5" x14ac:dyDescent="0.25">
      <c r="A32">
        <v>2012</v>
      </c>
      <c r="B32" t="s">
        <v>16</v>
      </c>
      <c r="C32">
        <v>157</v>
      </c>
      <c r="D32">
        <v>1250</v>
      </c>
      <c r="E32">
        <f t="shared" si="0"/>
        <v>7.9617834394904454</v>
      </c>
    </row>
    <row r="33" spans="1:5" x14ac:dyDescent="0.25">
      <c r="A33">
        <v>2011</v>
      </c>
      <c r="B33" t="s">
        <v>16</v>
      </c>
      <c r="C33">
        <v>159</v>
      </c>
      <c r="D33">
        <v>1281</v>
      </c>
      <c r="E33">
        <f t="shared" si="0"/>
        <v>8.0566037735849054</v>
      </c>
    </row>
    <row r="34" spans="1:5" x14ac:dyDescent="0.25">
      <c r="A34">
        <v>2010</v>
      </c>
      <c r="B34" t="s">
        <v>16</v>
      </c>
      <c r="C34">
        <v>158</v>
      </c>
      <c r="D34">
        <v>1262</v>
      </c>
      <c r="E34">
        <f t="shared" si="0"/>
        <v>7.9873417721518987</v>
      </c>
    </row>
    <row r="35" spans="1:5" x14ac:dyDescent="0.25">
      <c r="A35">
        <v>2018</v>
      </c>
      <c r="B35" t="s">
        <v>109</v>
      </c>
      <c r="C35">
        <v>181</v>
      </c>
      <c r="D35">
        <v>1825</v>
      </c>
      <c r="E35">
        <f t="shared" si="0"/>
        <v>10.082872928176796</v>
      </c>
    </row>
    <row r="36" spans="1:5" x14ac:dyDescent="0.25">
      <c r="A36">
        <v>2017</v>
      </c>
      <c r="B36" t="s">
        <v>109</v>
      </c>
      <c r="C36">
        <v>176</v>
      </c>
      <c r="D36">
        <v>2034</v>
      </c>
      <c r="E36">
        <f t="shared" si="0"/>
        <v>11.556818181818182</v>
      </c>
    </row>
    <row r="37" spans="1:5" x14ac:dyDescent="0.25">
      <c r="A37">
        <v>2016</v>
      </c>
      <c r="B37" t="s">
        <v>109</v>
      </c>
      <c r="C37">
        <v>173</v>
      </c>
      <c r="D37">
        <v>1993</v>
      </c>
      <c r="E37">
        <f t="shared" si="0"/>
        <v>11.520231213872833</v>
      </c>
    </row>
    <row r="38" spans="1:5" x14ac:dyDescent="0.25">
      <c r="A38">
        <v>2015</v>
      </c>
      <c r="B38" t="s">
        <v>109</v>
      </c>
      <c r="C38">
        <v>169</v>
      </c>
      <c r="D38">
        <v>2154</v>
      </c>
      <c r="E38">
        <f t="shared" si="0"/>
        <v>12.745562130177515</v>
      </c>
    </row>
    <row r="39" spans="1:5" x14ac:dyDescent="0.25">
      <c r="A39">
        <v>2014</v>
      </c>
      <c r="B39" t="s">
        <v>109</v>
      </c>
      <c r="C39">
        <v>168</v>
      </c>
      <c r="D39">
        <v>2235</v>
      </c>
      <c r="E39">
        <f t="shared" si="0"/>
        <v>13.303571428571429</v>
      </c>
    </row>
    <row r="40" spans="1:5" x14ac:dyDescent="0.25">
      <c r="A40">
        <v>2013</v>
      </c>
      <c r="B40" t="s">
        <v>109</v>
      </c>
      <c r="C40">
        <v>180</v>
      </c>
      <c r="D40">
        <v>2333</v>
      </c>
      <c r="E40">
        <f t="shared" si="0"/>
        <v>12.96111111111111</v>
      </c>
    </row>
    <row r="41" spans="1:5" x14ac:dyDescent="0.25">
      <c r="A41">
        <v>2012</v>
      </c>
      <c r="B41" t="s">
        <v>109</v>
      </c>
      <c r="C41">
        <v>180</v>
      </c>
      <c r="D41">
        <v>2505</v>
      </c>
      <c r="E41">
        <f t="shared" si="0"/>
        <v>13.916666666666666</v>
      </c>
    </row>
    <row r="42" spans="1:5" x14ac:dyDescent="0.25">
      <c r="A42">
        <v>2011</v>
      </c>
      <c r="B42" t="s">
        <v>109</v>
      </c>
      <c r="C42">
        <v>169</v>
      </c>
      <c r="D42">
        <v>2547</v>
      </c>
      <c r="E42">
        <f t="shared" si="0"/>
        <v>15.071005917159763</v>
      </c>
    </row>
    <row r="43" spans="1:5" x14ac:dyDescent="0.25">
      <c r="A43">
        <v>2010</v>
      </c>
      <c r="B43" t="s">
        <v>109</v>
      </c>
      <c r="C43">
        <v>167</v>
      </c>
      <c r="D43">
        <v>2512</v>
      </c>
      <c r="E43">
        <f t="shared" si="0"/>
        <v>15.04191616766467</v>
      </c>
    </row>
    <row r="44" spans="1:5" x14ac:dyDescent="0.25">
      <c r="A44">
        <v>2021</v>
      </c>
      <c r="B44" t="s">
        <v>110</v>
      </c>
      <c r="C44">
        <v>161</v>
      </c>
      <c r="D44">
        <v>1956</v>
      </c>
      <c r="E44">
        <f t="shared" si="0"/>
        <v>12.149068322981366</v>
      </c>
    </row>
    <row r="45" spans="1:5" x14ac:dyDescent="0.25">
      <c r="A45">
        <v>2020</v>
      </c>
      <c r="B45" t="s">
        <v>110</v>
      </c>
      <c r="C45">
        <v>171</v>
      </c>
      <c r="D45">
        <v>2180</v>
      </c>
      <c r="E45">
        <f t="shared" si="0"/>
        <v>12.748538011695906</v>
      </c>
    </row>
    <row r="46" spans="1:5" x14ac:dyDescent="0.25">
      <c r="A46">
        <v>2019</v>
      </c>
      <c r="B46" t="s">
        <v>110</v>
      </c>
      <c r="C46">
        <v>165</v>
      </c>
      <c r="D46">
        <v>2284</v>
      </c>
      <c r="E46">
        <f t="shared" si="0"/>
        <v>13.842424242424242</v>
      </c>
    </row>
    <row r="47" spans="1:5" x14ac:dyDescent="0.25">
      <c r="A47">
        <v>2021</v>
      </c>
      <c r="B47" t="s">
        <v>5</v>
      </c>
      <c r="C47">
        <v>159</v>
      </c>
      <c r="D47">
        <v>487</v>
      </c>
      <c r="E47">
        <f t="shared" si="0"/>
        <v>3.0628930817610063</v>
      </c>
    </row>
    <row r="48" spans="1:5" x14ac:dyDescent="0.25">
      <c r="A48">
        <v>2020</v>
      </c>
      <c r="B48" t="s">
        <v>5</v>
      </c>
      <c r="C48">
        <v>163</v>
      </c>
      <c r="D48">
        <v>506</v>
      </c>
      <c r="E48">
        <f t="shared" si="0"/>
        <v>3.1042944785276072</v>
      </c>
    </row>
    <row r="49" spans="1:5" x14ac:dyDescent="0.25">
      <c r="A49">
        <v>2019</v>
      </c>
      <c r="B49" t="s">
        <v>5</v>
      </c>
      <c r="C49">
        <v>151</v>
      </c>
      <c r="D49">
        <v>552</v>
      </c>
      <c r="E49">
        <f t="shared" si="0"/>
        <v>3.6556291390728477</v>
      </c>
    </row>
    <row r="50" spans="1:5" x14ac:dyDescent="0.25">
      <c r="A50">
        <v>2018</v>
      </c>
      <c r="B50" t="s">
        <v>5</v>
      </c>
      <c r="C50">
        <v>137</v>
      </c>
      <c r="D50">
        <v>548</v>
      </c>
      <c r="E50">
        <f t="shared" si="0"/>
        <v>4</v>
      </c>
    </row>
    <row r="51" spans="1:5" x14ac:dyDescent="0.25">
      <c r="A51">
        <v>2017</v>
      </c>
      <c r="B51" t="s">
        <v>5</v>
      </c>
      <c r="C51">
        <v>136</v>
      </c>
      <c r="D51">
        <v>575</v>
      </c>
      <c r="E51">
        <f t="shared" si="0"/>
        <v>4.2279411764705879</v>
      </c>
    </row>
    <row r="52" spans="1:5" x14ac:dyDescent="0.25">
      <c r="A52">
        <v>2016</v>
      </c>
      <c r="B52" t="s">
        <v>5</v>
      </c>
      <c r="C52">
        <v>130</v>
      </c>
      <c r="D52">
        <v>599</v>
      </c>
      <c r="E52">
        <f t="shared" si="0"/>
        <v>4.6076923076923073</v>
      </c>
    </row>
    <row r="53" spans="1:5" x14ac:dyDescent="0.25">
      <c r="A53">
        <v>2015</v>
      </c>
      <c r="B53" t="s">
        <v>5</v>
      </c>
      <c r="C53">
        <v>138</v>
      </c>
      <c r="D53">
        <v>629</v>
      </c>
      <c r="E53">
        <f t="shared" si="0"/>
        <v>4.5579710144927539</v>
      </c>
    </row>
    <row r="54" spans="1:5" x14ac:dyDescent="0.25">
      <c r="A54">
        <v>2014</v>
      </c>
      <c r="B54" t="s">
        <v>5</v>
      </c>
      <c r="C54">
        <v>136</v>
      </c>
      <c r="D54">
        <v>791</v>
      </c>
      <c r="E54">
        <f t="shared" si="0"/>
        <v>5.8161764705882355</v>
      </c>
    </row>
    <row r="55" spans="1:5" x14ac:dyDescent="0.25">
      <c r="A55">
        <v>2013</v>
      </c>
      <c r="B55" t="s">
        <v>5</v>
      </c>
      <c r="C55">
        <v>136</v>
      </c>
      <c r="D55">
        <v>810</v>
      </c>
      <c r="E55">
        <f t="shared" si="0"/>
        <v>5.9558823529411766</v>
      </c>
    </row>
    <row r="56" spans="1:5" x14ac:dyDescent="0.25">
      <c r="A56">
        <v>2012</v>
      </c>
      <c r="B56" t="s">
        <v>5</v>
      </c>
      <c r="C56">
        <v>129</v>
      </c>
      <c r="D56">
        <v>888</v>
      </c>
      <c r="E56">
        <f t="shared" si="0"/>
        <v>6.8837209302325579</v>
      </c>
    </row>
    <row r="57" spans="1:5" x14ac:dyDescent="0.25">
      <c r="A57">
        <v>2011</v>
      </c>
      <c r="B57" t="s">
        <v>5</v>
      </c>
      <c r="C57">
        <v>131</v>
      </c>
      <c r="D57">
        <v>869</v>
      </c>
      <c r="E57">
        <f t="shared" si="0"/>
        <v>6.6335877862595423</v>
      </c>
    </row>
    <row r="58" spans="1:5" x14ac:dyDescent="0.25">
      <c r="A58">
        <v>2010</v>
      </c>
      <c r="B58" t="s">
        <v>5</v>
      </c>
      <c r="C58">
        <v>126</v>
      </c>
      <c r="D58">
        <v>743</v>
      </c>
      <c r="E58">
        <f t="shared" si="0"/>
        <v>5.8968253968253972</v>
      </c>
    </row>
    <row r="59" spans="1:5" x14ac:dyDescent="0.25">
      <c r="A59">
        <v>2021</v>
      </c>
      <c r="B59" t="s">
        <v>4</v>
      </c>
      <c r="C59">
        <v>187</v>
      </c>
      <c r="D59">
        <v>1527</v>
      </c>
      <c r="E59">
        <f t="shared" si="0"/>
        <v>8.1657754010695189</v>
      </c>
    </row>
    <row r="60" spans="1:5" x14ac:dyDescent="0.25">
      <c r="A60">
        <v>2020</v>
      </c>
      <c r="B60" t="s">
        <v>4</v>
      </c>
      <c r="C60">
        <v>189</v>
      </c>
      <c r="D60">
        <v>1738</v>
      </c>
      <c r="E60">
        <f t="shared" si="0"/>
        <v>9.1957671957671963</v>
      </c>
    </row>
    <row r="61" spans="1:5" x14ac:dyDescent="0.25">
      <c r="A61">
        <v>2019</v>
      </c>
      <c r="B61" t="s">
        <v>4</v>
      </c>
      <c r="C61">
        <v>188</v>
      </c>
      <c r="D61">
        <v>1842</v>
      </c>
      <c r="E61">
        <f t="shared" si="0"/>
        <v>9.7978723404255312</v>
      </c>
    </row>
    <row r="62" spans="1:5" x14ac:dyDescent="0.25">
      <c r="A62">
        <v>2018</v>
      </c>
      <c r="B62" t="s">
        <v>4</v>
      </c>
      <c r="C62">
        <v>85</v>
      </c>
      <c r="D62">
        <v>772</v>
      </c>
      <c r="E62">
        <f t="shared" si="0"/>
        <v>9.0823529411764703</v>
      </c>
    </row>
    <row r="63" spans="1:5" x14ac:dyDescent="0.25">
      <c r="A63">
        <v>2017</v>
      </c>
      <c r="B63" t="s">
        <v>4</v>
      </c>
      <c r="C63">
        <v>84</v>
      </c>
      <c r="D63">
        <v>710</v>
      </c>
      <c r="E63">
        <f t="shared" si="0"/>
        <v>8.4523809523809526</v>
      </c>
    </row>
    <row r="64" spans="1:5" x14ac:dyDescent="0.25">
      <c r="A64">
        <v>2016</v>
      </c>
      <c r="B64" t="s">
        <v>4</v>
      </c>
      <c r="C64">
        <v>76</v>
      </c>
      <c r="D64">
        <v>614</v>
      </c>
      <c r="E64">
        <f t="shared" si="0"/>
        <v>8.0789473684210531</v>
      </c>
    </row>
    <row r="65" spans="1:5" x14ac:dyDescent="0.25">
      <c r="A65">
        <v>2015</v>
      </c>
      <c r="B65" t="s">
        <v>4</v>
      </c>
      <c r="C65">
        <v>65</v>
      </c>
      <c r="D65">
        <v>639</v>
      </c>
      <c r="E65">
        <f t="shared" si="0"/>
        <v>9.8307692307692314</v>
      </c>
    </row>
    <row r="66" spans="1:5" x14ac:dyDescent="0.25">
      <c r="A66">
        <v>2014</v>
      </c>
      <c r="B66" t="s">
        <v>4</v>
      </c>
      <c r="C66">
        <v>62</v>
      </c>
      <c r="D66">
        <v>772</v>
      </c>
      <c r="E66">
        <f t="shared" si="0"/>
        <v>12.451612903225806</v>
      </c>
    </row>
    <row r="67" spans="1:5" x14ac:dyDescent="0.25">
      <c r="A67">
        <v>2013</v>
      </c>
      <c r="B67" t="s">
        <v>4</v>
      </c>
      <c r="C67">
        <v>67</v>
      </c>
      <c r="D67">
        <v>899</v>
      </c>
      <c r="E67">
        <f t="shared" ref="E67:E130" si="1">D67/C67</f>
        <v>13.417910447761194</v>
      </c>
    </row>
    <row r="68" spans="1:5" x14ac:dyDescent="0.25">
      <c r="A68">
        <v>2012</v>
      </c>
      <c r="B68" t="s">
        <v>4</v>
      </c>
      <c r="C68">
        <v>65</v>
      </c>
      <c r="D68">
        <v>1066</v>
      </c>
      <c r="E68">
        <f t="shared" si="1"/>
        <v>16.399999999999999</v>
      </c>
    </row>
    <row r="69" spans="1:5" x14ac:dyDescent="0.25">
      <c r="A69">
        <v>2011</v>
      </c>
      <c r="B69" t="s">
        <v>4</v>
      </c>
      <c r="C69">
        <v>63</v>
      </c>
      <c r="D69">
        <v>1123</v>
      </c>
      <c r="E69">
        <f t="shared" si="1"/>
        <v>17.825396825396826</v>
      </c>
    </row>
    <row r="70" spans="1:5" x14ac:dyDescent="0.25">
      <c r="A70">
        <v>2010</v>
      </c>
      <c r="B70" t="s">
        <v>4</v>
      </c>
      <c r="C70">
        <v>66</v>
      </c>
      <c r="D70">
        <v>1200</v>
      </c>
      <c r="E70">
        <f t="shared" si="1"/>
        <v>18.181818181818183</v>
      </c>
    </row>
    <row r="71" spans="1:5" x14ac:dyDescent="0.25">
      <c r="A71">
        <v>2021</v>
      </c>
      <c r="B71" t="s">
        <v>15</v>
      </c>
      <c r="C71">
        <v>380</v>
      </c>
      <c r="D71">
        <v>1959</v>
      </c>
      <c r="E71">
        <f t="shared" si="1"/>
        <v>5.155263157894737</v>
      </c>
    </row>
    <row r="72" spans="1:5" x14ac:dyDescent="0.25">
      <c r="A72">
        <v>2020</v>
      </c>
      <c r="B72" t="s">
        <v>15</v>
      </c>
      <c r="C72">
        <v>382</v>
      </c>
      <c r="D72">
        <v>1934</v>
      </c>
      <c r="E72">
        <f t="shared" si="1"/>
        <v>5.0628272251308903</v>
      </c>
    </row>
    <row r="73" spans="1:5" x14ac:dyDescent="0.25">
      <c r="A73">
        <v>2019</v>
      </c>
      <c r="B73" t="s">
        <v>15</v>
      </c>
      <c r="C73">
        <v>390</v>
      </c>
      <c r="D73">
        <v>1890</v>
      </c>
      <c r="E73">
        <f t="shared" si="1"/>
        <v>4.8461538461538458</v>
      </c>
    </row>
    <row r="74" spans="1:5" x14ac:dyDescent="0.25">
      <c r="A74">
        <v>2018</v>
      </c>
      <c r="B74" t="s">
        <v>15</v>
      </c>
      <c r="C74">
        <v>360</v>
      </c>
      <c r="D74">
        <v>1659</v>
      </c>
      <c r="E74">
        <f t="shared" si="1"/>
        <v>4.6083333333333334</v>
      </c>
    </row>
    <row r="75" spans="1:5" x14ac:dyDescent="0.25">
      <c r="A75">
        <v>2017</v>
      </c>
      <c r="B75" t="s">
        <v>15</v>
      </c>
      <c r="C75">
        <v>355</v>
      </c>
      <c r="D75">
        <v>1897</v>
      </c>
      <c r="E75">
        <f t="shared" si="1"/>
        <v>5.3436619718309863</v>
      </c>
    </row>
    <row r="76" spans="1:5" x14ac:dyDescent="0.25">
      <c r="A76">
        <v>2016</v>
      </c>
      <c r="B76" t="s">
        <v>15</v>
      </c>
      <c r="C76">
        <v>313</v>
      </c>
      <c r="D76">
        <v>1840</v>
      </c>
      <c r="E76">
        <f t="shared" si="1"/>
        <v>5.8785942492012779</v>
      </c>
    </row>
    <row r="77" spans="1:5" x14ac:dyDescent="0.25">
      <c r="A77">
        <v>2015</v>
      </c>
      <c r="B77" t="s">
        <v>15</v>
      </c>
      <c r="C77">
        <v>322</v>
      </c>
      <c r="D77">
        <v>1746</v>
      </c>
      <c r="E77">
        <f t="shared" si="1"/>
        <v>5.4223602484472053</v>
      </c>
    </row>
    <row r="78" spans="1:5" x14ac:dyDescent="0.25">
      <c r="A78">
        <v>2014</v>
      </c>
      <c r="B78" t="s">
        <v>15</v>
      </c>
      <c r="C78">
        <v>315</v>
      </c>
      <c r="D78">
        <v>1685</v>
      </c>
      <c r="E78">
        <f t="shared" si="1"/>
        <v>5.3492063492063489</v>
      </c>
    </row>
    <row r="79" spans="1:5" x14ac:dyDescent="0.25">
      <c r="A79">
        <v>2013</v>
      </c>
      <c r="B79" t="s">
        <v>15</v>
      </c>
      <c r="C79">
        <v>319</v>
      </c>
      <c r="D79">
        <v>1434</v>
      </c>
      <c r="E79">
        <f t="shared" si="1"/>
        <v>4.4952978056426334</v>
      </c>
    </row>
    <row r="80" spans="1:5" x14ac:dyDescent="0.25">
      <c r="A80">
        <v>2012</v>
      </c>
      <c r="B80" t="s">
        <v>15</v>
      </c>
      <c r="C80">
        <v>332</v>
      </c>
      <c r="D80">
        <v>1379</v>
      </c>
      <c r="E80">
        <f t="shared" si="1"/>
        <v>4.153614457831325</v>
      </c>
    </row>
    <row r="81" spans="1:5" x14ac:dyDescent="0.25">
      <c r="A81">
        <v>2011</v>
      </c>
      <c r="B81" t="s">
        <v>15</v>
      </c>
      <c r="C81">
        <v>329</v>
      </c>
      <c r="D81">
        <v>1324</v>
      </c>
      <c r="E81">
        <f t="shared" si="1"/>
        <v>4.0243161094224922</v>
      </c>
    </row>
    <row r="82" spans="1:5" x14ac:dyDescent="0.25">
      <c r="A82">
        <v>2010</v>
      </c>
      <c r="B82" t="s">
        <v>15</v>
      </c>
      <c r="C82">
        <v>327</v>
      </c>
      <c r="D82">
        <v>1283</v>
      </c>
      <c r="E82">
        <f t="shared" si="1"/>
        <v>3.9235474006116209</v>
      </c>
    </row>
    <row r="83" spans="1:5" x14ac:dyDescent="0.25">
      <c r="A83">
        <v>2021</v>
      </c>
      <c r="B83" t="s">
        <v>7</v>
      </c>
      <c r="C83">
        <v>87</v>
      </c>
      <c r="D83">
        <v>763</v>
      </c>
      <c r="E83">
        <f t="shared" si="1"/>
        <v>8.7701149425287355</v>
      </c>
    </row>
    <row r="84" spans="1:5" x14ac:dyDescent="0.25">
      <c r="A84">
        <v>2020</v>
      </c>
      <c r="B84" t="s">
        <v>7</v>
      </c>
      <c r="C84">
        <v>83</v>
      </c>
      <c r="D84">
        <v>790</v>
      </c>
      <c r="E84">
        <f t="shared" si="1"/>
        <v>9.5180722891566258</v>
      </c>
    </row>
    <row r="85" spans="1:5" x14ac:dyDescent="0.25">
      <c r="A85">
        <v>2019</v>
      </c>
      <c r="B85" t="s">
        <v>7</v>
      </c>
      <c r="C85">
        <v>83</v>
      </c>
      <c r="D85">
        <v>817</v>
      </c>
      <c r="E85">
        <f t="shared" si="1"/>
        <v>9.8433734939759034</v>
      </c>
    </row>
    <row r="86" spans="1:5" x14ac:dyDescent="0.25">
      <c r="A86">
        <v>2018</v>
      </c>
      <c r="B86" t="s">
        <v>7</v>
      </c>
      <c r="C86">
        <v>83</v>
      </c>
      <c r="D86">
        <v>857</v>
      </c>
      <c r="E86">
        <f t="shared" si="1"/>
        <v>10.325301204819278</v>
      </c>
    </row>
    <row r="87" spans="1:5" x14ac:dyDescent="0.25">
      <c r="A87">
        <v>2017</v>
      </c>
      <c r="B87" t="s">
        <v>7</v>
      </c>
      <c r="C87">
        <v>85</v>
      </c>
      <c r="D87">
        <v>884</v>
      </c>
      <c r="E87">
        <f t="shared" si="1"/>
        <v>10.4</v>
      </c>
    </row>
    <row r="88" spans="1:5" x14ac:dyDescent="0.25">
      <c r="A88">
        <v>2016</v>
      </c>
      <c r="B88" t="s">
        <v>7</v>
      </c>
      <c r="C88">
        <v>87</v>
      </c>
      <c r="D88">
        <v>819</v>
      </c>
      <c r="E88">
        <f t="shared" si="1"/>
        <v>9.4137931034482758</v>
      </c>
    </row>
    <row r="89" spans="1:5" x14ac:dyDescent="0.25">
      <c r="A89">
        <v>2015</v>
      </c>
      <c r="B89" t="s">
        <v>7</v>
      </c>
      <c r="C89">
        <v>88</v>
      </c>
      <c r="D89">
        <v>849</v>
      </c>
      <c r="E89">
        <f t="shared" si="1"/>
        <v>9.6477272727272734</v>
      </c>
    </row>
    <row r="90" spans="1:5" x14ac:dyDescent="0.25">
      <c r="A90">
        <v>2014</v>
      </c>
      <c r="B90" t="s">
        <v>7</v>
      </c>
      <c r="C90">
        <v>86</v>
      </c>
      <c r="D90">
        <v>905</v>
      </c>
      <c r="E90">
        <f t="shared" si="1"/>
        <v>10.523255813953488</v>
      </c>
    </row>
    <row r="91" spans="1:5" x14ac:dyDescent="0.25">
      <c r="A91">
        <v>2013</v>
      </c>
      <c r="B91" t="s">
        <v>7</v>
      </c>
      <c r="C91">
        <v>87</v>
      </c>
      <c r="D91">
        <v>1010</v>
      </c>
      <c r="E91">
        <f t="shared" si="1"/>
        <v>11.60919540229885</v>
      </c>
    </row>
    <row r="92" spans="1:5" x14ac:dyDescent="0.25">
      <c r="A92">
        <v>2012</v>
      </c>
      <c r="B92" t="s">
        <v>7</v>
      </c>
      <c r="C92">
        <v>87</v>
      </c>
      <c r="D92">
        <v>1037</v>
      </c>
      <c r="E92">
        <f t="shared" si="1"/>
        <v>11.919540229885058</v>
      </c>
    </row>
    <row r="93" spans="1:5" x14ac:dyDescent="0.25">
      <c r="A93">
        <v>2011</v>
      </c>
      <c r="B93" t="s">
        <v>7</v>
      </c>
      <c r="C93">
        <v>91</v>
      </c>
      <c r="D93">
        <v>987</v>
      </c>
      <c r="E93">
        <f t="shared" si="1"/>
        <v>10.846153846153847</v>
      </c>
    </row>
    <row r="94" spans="1:5" x14ac:dyDescent="0.25">
      <c r="A94">
        <v>2010</v>
      </c>
      <c r="B94" t="s">
        <v>7</v>
      </c>
      <c r="C94">
        <v>91</v>
      </c>
      <c r="D94">
        <v>864</v>
      </c>
      <c r="E94">
        <f t="shared" si="1"/>
        <v>9.4945054945054945</v>
      </c>
    </row>
    <row r="95" spans="1:5" x14ac:dyDescent="0.25">
      <c r="A95">
        <v>2021</v>
      </c>
      <c r="B95" t="s">
        <v>2</v>
      </c>
      <c r="C95">
        <v>149</v>
      </c>
      <c r="D95">
        <v>711</v>
      </c>
      <c r="E95">
        <f t="shared" si="1"/>
        <v>4.7718120805369129</v>
      </c>
    </row>
    <row r="96" spans="1:5" x14ac:dyDescent="0.25">
      <c r="A96">
        <v>2020</v>
      </c>
      <c r="B96" t="s">
        <v>2</v>
      </c>
      <c r="C96">
        <v>140</v>
      </c>
      <c r="D96">
        <v>772</v>
      </c>
      <c r="E96">
        <f t="shared" si="1"/>
        <v>5.5142857142857142</v>
      </c>
    </row>
    <row r="97" spans="1:5" x14ac:dyDescent="0.25">
      <c r="A97">
        <v>2019</v>
      </c>
      <c r="B97" t="s">
        <v>2</v>
      </c>
      <c r="C97">
        <v>132</v>
      </c>
      <c r="D97">
        <v>770</v>
      </c>
      <c r="E97">
        <f t="shared" si="1"/>
        <v>5.833333333333333</v>
      </c>
    </row>
    <row r="98" spans="1:5" x14ac:dyDescent="0.25">
      <c r="A98">
        <v>2021</v>
      </c>
      <c r="B98" t="s">
        <v>8</v>
      </c>
      <c r="C98">
        <v>125</v>
      </c>
      <c r="D98">
        <v>2566</v>
      </c>
      <c r="E98">
        <f t="shared" si="1"/>
        <v>20.527999999999999</v>
      </c>
    </row>
    <row r="99" spans="1:5" x14ac:dyDescent="0.25">
      <c r="A99">
        <v>2020</v>
      </c>
      <c r="B99" t="s">
        <v>8</v>
      </c>
      <c r="C99">
        <v>122</v>
      </c>
      <c r="D99">
        <v>2761</v>
      </c>
      <c r="E99">
        <f t="shared" si="1"/>
        <v>22.631147540983605</v>
      </c>
    </row>
    <row r="100" spans="1:5" x14ac:dyDescent="0.25">
      <c r="A100">
        <v>2019</v>
      </c>
      <c r="B100" t="s">
        <v>8</v>
      </c>
      <c r="C100">
        <v>119</v>
      </c>
      <c r="D100">
        <v>2826</v>
      </c>
      <c r="E100">
        <f t="shared" si="1"/>
        <v>23.747899159663866</v>
      </c>
    </row>
    <row r="101" spans="1:5" x14ac:dyDescent="0.25">
      <c r="A101">
        <v>2018</v>
      </c>
      <c r="B101" t="s">
        <v>8</v>
      </c>
      <c r="C101">
        <v>117</v>
      </c>
      <c r="D101">
        <v>2870</v>
      </c>
      <c r="E101">
        <f t="shared" si="1"/>
        <v>24.529914529914532</v>
      </c>
    </row>
    <row r="102" spans="1:5" x14ac:dyDescent="0.25">
      <c r="A102">
        <v>2017</v>
      </c>
      <c r="B102" t="s">
        <v>8</v>
      </c>
      <c r="C102">
        <v>113</v>
      </c>
      <c r="D102">
        <v>3045</v>
      </c>
      <c r="E102">
        <f t="shared" si="1"/>
        <v>26.946902654867255</v>
      </c>
    </row>
    <row r="103" spans="1:5" x14ac:dyDescent="0.25">
      <c r="A103">
        <v>2016</v>
      </c>
      <c r="B103" t="s">
        <v>8</v>
      </c>
      <c r="C103">
        <v>109</v>
      </c>
      <c r="D103">
        <v>3245</v>
      </c>
      <c r="E103">
        <f t="shared" si="1"/>
        <v>29.770642201834864</v>
      </c>
    </row>
    <row r="104" spans="1:5" x14ac:dyDescent="0.25">
      <c r="A104">
        <v>2015</v>
      </c>
      <c r="B104" t="s">
        <v>8</v>
      </c>
      <c r="C104">
        <v>108</v>
      </c>
      <c r="D104">
        <v>3518</v>
      </c>
      <c r="E104">
        <f t="shared" si="1"/>
        <v>32.574074074074076</v>
      </c>
    </row>
    <row r="105" spans="1:5" x14ac:dyDescent="0.25">
      <c r="A105">
        <v>2014</v>
      </c>
      <c r="B105" t="s">
        <v>8</v>
      </c>
      <c r="C105">
        <v>109</v>
      </c>
      <c r="D105">
        <v>3736</v>
      </c>
      <c r="E105">
        <f t="shared" si="1"/>
        <v>34.275229357798167</v>
      </c>
    </row>
    <row r="106" spans="1:5" x14ac:dyDescent="0.25">
      <c r="A106">
        <v>2013</v>
      </c>
      <c r="B106" t="s">
        <v>8</v>
      </c>
      <c r="C106">
        <v>109</v>
      </c>
      <c r="D106">
        <v>4006</v>
      </c>
      <c r="E106">
        <f t="shared" si="1"/>
        <v>36.752293577981654</v>
      </c>
    </row>
    <row r="107" spans="1:5" x14ac:dyDescent="0.25">
      <c r="A107">
        <v>2012</v>
      </c>
      <c r="B107" t="s">
        <v>8</v>
      </c>
      <c r="C107">
        <v>113</v>
      </c>
      <c r="D107">
        <v>4261</v>
      </c>
      <c r="E107">
        <f t="shared" si="1"/>
        <v>37.707964601769909</v>
      </c>
    </row>
    <row r="108" spans="1:5" x14ac:dyDescent="0.25">
      <c r="A108">
        <v>2011</v>
      </c>
      <c r="B108" t="s">
        <v>8</v>
      </c>
      <c r="C108">
        <v>111</v>
      </c>
      <c r="D108">
        <v>4481</v>
      </c>
      <c r="E108">
        <f t="shared" si="1"/>
        <v>40.369369369369366</v>
      </c>
    </row>
    <row r="109" spans="1:5" x14ac:dyDescent="0.25">
      <c r="A109">
        <v>2010</v>
      </c>
      <c r="B109" t="s">
        <v>8</v>
      </c>
      <c r="C109">
        <v>110</v>
      </c>
      <c r="D109">
        <v>4291</v>
      </c>
      <c r="E109">
        <f t="shared" si="1"/>
        <v>39.009090909090908</v>
      </c>
    </row>
    <row r="110" spans="1:5" x14ac:dyDescent="0.25">
      <c r="A110">
        <v>2021</v>
      </c>
      <c r="B110" t="s">
        <v>9</v>
      </c>
      <c r="C110">
        <v>94</v>
      </c>
      <c r="D110">
        <v>590</v>
      </c>
      <c r="E110">
        <f t="shared" si="1"/>
        <v>6.2765957446808507</v>
      </c>
    </row>
    <row r="111" spans="1:5" x14ac:dyDescent="0.25">
      <c r="A111">
        <v>2020</v>
      </c>
      <c r="B111" t="s">
        <v>9</v>
      </c>
      <c r="C111">
        <v>92</v>
      </c>
      <c r="D111">
        <v>623</v>
      </c>
      <c r="E111">
        <f t="shared" si="1"/>
        <v>6.7717391304347823</v>
      </c>
    </row>
    <row r="112" spans="1:5" x14ac:dyDescent="0.25">
      <c r="A112">
        <v>2019</v>
      </c>
      <c r="B112" t="s">
        <v>9</v>
      </c>
      <c r="C112">
        <v>98</v>
      </c>
      <c r="D112">
        <v>680</v>
      </c>
      <c r="E112">
        <f t="shared" si="1"/>
        <v>6.9387755102040813</v>
      </c>
    </row>
    <row r="113" spans="1:5" x14ac:dyDescent="0.25">
      <c r="A113">
        <v>2018</v>
      </c>
      <c r="B113" t="s">
        <v>9</v>
      </c>
      <c r="C113">
        <v>124</v>
      </c>
      <c r="D113">
        <v>1034</v>
      </c>
      <c r="E113">
        <f t="shared" si="1"/>
        <v>8.3387096774193541</v>
      </c>
    </row>
    <row r="114" spans="1:5" x14ac:dyDescent="0.25">
      <c r="A114">
        <v>2017</v>
      </c>
      <c r="B114" t="s">
        <v>9</v>
      </c>
      <c r="C114">
        <v>123</v>
      </c>
      <c r="D114">
        <v>1153</v>
      </c>
      <c r="E114">
        <f t="shared" si="1"/>
        <v>9.3739837398373975</v>
      </c>
    </row>
    <row r="115" spans="1:5" x14ac:dyDescent="0.25">
      <c r="A115">
        <v>2016</v>
      </c>
      <c r="B115" t="s">
        <v>9</v>
      </c>
      <c r="C115">
        <v>122</v>
      </c>
      <c r="D115">
        <v>1223</v>
      </c>
      <c r="E115">
        <f t="shared" si="1"/>
        <v>10.024590163934427</v>
      </c>
    </row>
    <row r="116" spans="1:5" x14ac:dyDescent="0.25">
      <c r="A116">
        <v>2015</v>
      </c>
      <c r="B116" t="s">
        <v>9</v>
      </c>
      <c r="C116">
        <v>124</v>
      </c>
      <c r="D116">
        <v>1340</v>
      </c>
      <c r="E116">
        <f t="shared" si="1"/>
        <v>10.806451612903226</v>
      </c>
    </row>
    <row r="117" spans="1:5" x14ac:dyDescent="0.25">
      <c r="A117">
        <v>2014</v>
      </c>
      <c r="B117" t="s">
        <v>9</v>
      </c>
      <c r="C117">
        <v>126</v>
      </c>
      <c r="D117">
        <v>1488</v>
      </c>
      <c r="E117">
        <f t="shared" si="1"/>
        <v>11.80952380952381</v>
      </c>
    </row>
    <row r="118" spans="1:5" x14ac:dyDescent="0.25">
      <c r="A118">
        <v>2013</v>
      </c>
      <c r="B118" t="s">
        <v>9</v>
      </c>
      <c r="C118">
        <v>134</v>
      </c>
      <c r="D118">
        <v>1720</v>
      </c>
      <c r="E118">
        <f t="shared" si="1"/>
        <v>12.835820895522389</v>
      </c>
    </row>
    <row r="119" spans="1:5" x14ac:dyDescent="0.25">
      <c r="A119">
        <v>2012</v>
      </c>
      <c r="B119" t="s">
        <v>9</v>
      </c>
      <c r="C119">
        <v>137</v>
      </c>
      <c r="D119">
        <v>1971</v>
      </c>
      <c r="E119">
        <f t="shared" si="1"/>
        <v>14.386861313868613</v>
      </c>
    </row>
    <row r="120" spans="1:5" x14ac:dyDescent="0.25">
      <c r="A120">
        <v>2011</v>
      </c>
      <c r="B120" t="s">
        <v>9</v>
      </c>
      <c r="C120">
        <v>139</v>
      </c>
      <c r="D120">
        <v>2276</v>
      </c>
      <c r="E120">
        <f t="shared" si="1"/>
        <v>16.374100719424462</v>
      </c>
    </row>
    <row r="121" spans="1:5" x14ac:dyDescent="0.25">
      <c r="A121">
        <v>2010</v>
      </c>
      <c r="B121" t="s">
        <v>9</v>
      </c>
      <c r="C121">
        <v>140</v>
      </c>
      <c r="D121">
        <v>2607</v>
      </c>
      <c r="E121">
        <f t="shared" si="1"/>
        <v>18.62142857142857</v>
      </c>
    </row>
    <row r="122" spans="1:5" x14ac:dyDescent="0.25">
      <c r="A122">
        <v>2021</v>
      </c>
      <c r="B122" t="s">
        <v>112</v>
      </c>
      <c r="C122">
        <v>48</v>
      </c>
      <c r="D122">
        <v>637</v>
      </c>
      <c r="E122">
        <f t="shared" si="1"/>
        <v>13.270833333333334</v>
      </c>
    </row>
    <row r="123" spans="1:5" x14ac:dyDescent="0.25">
      <c r="A123">
        <v>2020</v>
      </c>
      <c r="B123" t="s">
        <v>112</v>
      </c>
      <c r="C123">
        <v>47</v>
      </c>
      <c r="D123">
        <v>715</v>
      </c>
      <c r="E123">
        <f t="shared" si="1"/>
        <v>15.212765957446809</v>
      </c>
    </row>
    <row r="124" spans="1:5" x14ac:dyDescent="0.25">
      <c r="A124">
        <v>2019</v>
      </c>
      <c r="B124" t="s">
        <v>112</v>
      </c>
      <c r="C124">
        <v>50</v>
      </c>
      <c r="D124">
        <v>794</v>
      </c>
      <c r="E124">
        <f t="shared" si="1"/>
        <v>15.88</v>
      </c>
    </row>
    <row r="125" spans="1:5" x14ac:dyDescent="0.25">
      <c r="A125">
        <v>2021</v>
      </c>
      <c r="B125" t="s">
        <v>17</v>
      </c>
      <c r="C125">
        <v>293</v>
      </c>
      <c r="D125">
        <v>2069</v>
      </c>
      <c r="E125">
        <f t="shared" si="1"/>
        <v>7.0614334470989757</v>
      </c>
    </row>
    <row r="126" spans="1:5" x14ac:dyDescent="0.25">
      <c r="A126">
        <v>2020</v>
      </c>
      <c r="B126" t="s">
        <v>17</v>
      </c>
      <c r="C126">
        <v>295</v>
      </c>
      <c r="D126">
        <v>2216</v>
      </c>
      <c r="E126">
        <f t="shared" si="1"/>
        <v>7.5118644067796607</v>
      </c>
    </row>
    <row r="127" spans="1:5" x14ac:dyDescent="0.25">
      <c r="A127">
        <v>2019</v>
      </c>
      <c r="B127" t="s">
        <v>17</v>
      </c>
      <c r="C127">
        <v>289</v>
      </c>
      <c r="D127">
        <v>2204</v>
      </c>
      <c r="E127">
        <f t="shared" si="1"/>
        <v>7.6262975778546709</v>
      </c>
    </row>
    <row r="128" spans="1:5" x14ac:dyDescent="0.25">
      <c r="A128">
        <v>2018</v>
      </c>
      <c r="B128" t="s">
        <v>17</v>
      </c>
      <c r="C128">
        <v>281</v>
      </c>
      <c r="D128">
        <v>2434</v>
      </c>
      <c r="E128">
        <f t="shared" si="1"/>
        <v>8.6619217081850532</v>
      </c>
    </row>
    <row r="129" spans="1:5" x14ac:dyDescent="0.25">
      <c r="A129">
        <v>2017</v>
      </c>
      <c r="B129" t="s">
        <v>17</v>
      </c>
      <c r="C129">
        <v>282</v>
      </c>
      <c r="D129">
        <v>2634</v>
      </c>
      <c r="E129">
        <f t="shared" si="1"/>
        <v>9.3404255319148941</v>
      </c>
    </row>
    <row r="130" spans="1:5" x14ac:dyDescent="0.25">
      <c r="A130">
        <v>2016</v>
      </c>
      <c r="B130" t="s">
        <v>17</v>
      </c>
      <c r="C130">
        <v>276</v>
      </c>
      <c r="D130">
        <v>2769</v>
      </c>
      <c r="E130">
        <f t="shared" si="1"/>
        <v>10.032608695652174</v>
      </c>
    </row>
    <row r="131" spans="1:5" x14ac:dyDescent="0.25">
      <c r="A131">
        <v>2015</v>
      </c>
      <c r="B131" t="s">
        <v>17</v>
      </c>
      <c r="C131">
        <v>282</v>
      </c>
      <c r="D131">
        <v>2814</v>
      </c>
      <c r="E131">
        <f t="shared" ref="E131:E194" si="2">D131/C131</f>
        <v>9.9787234042553195</v>
      </c>
    </row>
    <row r="132" spans="1:5" x14ac:dyDescent="0.25">
      <c r="A132">
        <v>2014</v>
      </c>
      <c r="B132" t="s">
        <v>17</v>
      </c>
      <c r="C132">
        <v>272</v>
      </c>
      <c r="D132">
        <v>2897</v>
      </c>
      <c r="E132">
        <f t="shared" si="2"/>
        <v>10.650735294117647</v>
      </c>
    </row>
    <row r="133" spans="1:5" x14ac:dyDescent="0.25">
      <c r="A133">
        <v>2013</v>
      </c>
      <c r="B133" t="s">
        <v>17</v>
      </c>
      <c r="C133">
        <v>279</v>
      </c>
      <c r="D133">
        <v>2636</v>
      </c>
      <c r="E133">
        <f t="shared" si="2"/>
        <v>9.4480286738351253</v>
      </c>
    </row>
    <row r="134" spans="1:5" x14ac:dyDescent="0.25">
      <c r="A134">
        <v>2012</v>
      </c>
      <c r="B134" t="s">
        <v>17</v>
      </c>
      <c r="C134">
        <v>275</v>
      </c>
      <c r="D134">
        <v>2511</v>
      </c>
      <c r="E134">
        <f t="shared" si="2"/>
        <v>9.1309090909090909</v>
      </c>
    </row>
    <row r="135" spans="1:5" x14ac:dyDescent="0.25">
      <c r="A135">
        <v>2011</v>
      </c>
      <c r="B135" t="s">
        <v>17</v>
      </c>
      <c r="C135">
        <v>271</v>
      </c>
      <c r="D135">
        <v>2671</v>
      </c>
      <c r="E135">
        <f t="shared" si="2"/>
        <v>9.8560885608856097</v>
      </c>
    </row>
    <row r="136" spans="1:5" x14ac:dyDescent="0.25">
      <c r="A136">
        <v>2010</v>
      </c>
      <c r="B136" t="s">
        <v>17</v>
      </c>
      <c r="C136">
        <v>261</v>
      </c>
      <c r="D136">
        <v>2716</v>
      </c>
      <c r="E136">
        <f t="shared" si="2"/>
        <v>10.406130268199234</v>
      </c>
    </row>
    <row r="137" spans="1:5" x14ac:dyDescent="0.25">
      <c r="A137">
        <v>2018</v>
      </c>
      <c r="B137" t="s">
        <v>113</v>
      </c>
      <c r="C137">
        <v>58</v>
      </c>
      <c r="D137">
        <v>648</v>
      </c>
      <c r="E137">
        <f t="shared" si="2"/>
        <v>11.172413793103448</v>
      </c>
    </row>
    <row r="138" spans="1:5" x14ac:dyDescent="0.25">
      <c r="A138">
        <v>2017</v>
      </c>
      <c r="B138" t="s">
        <v>113</v>
      </c>
      <c r="C138">
        <v>58</v>
      </c>
      <c r="D138">
        <v>631</v>
      </c>
      <c r="E138">
        <f t="shared" si="2"/>
        <v>10.879310344827585</v>
      </c>
    </row>
    <row r="139" spans="1:5" x14ac:dyDescent="0.25">
      <c r="A139">
        <v>2016</v>
      </c>
      <c r="B139" t="s">
        <v>113</v>
      </c>
      <c r="C139">
        <v>57</v>
      </c>
      <c r="D139">
        <v>657</v>
      </c>
      <c r="E139">
        <f t="shared" si="2"/>
        <v>11.526315789473685</v>
      </c>
    </row>
    <row r="140" spans="1:5" x14ac:dyDescent="0.25">
      <c r="A140">
        <v>2015</v>
      </c>
      <c r="B140" t="s">
        <v>113</v>
      </c>
      <c r="C140">
        <v>55</v>
      </c>
      <c r="D140">
        <v>576</v>
      </c>
      <c r="E140">
        <f t="shared" si="2"/>
        <v>10.472727272727273</v>
      </c>
    </row>
    <row r="141" spans="1:5" x14ac:dyDescent="0.25">
      <c r="A141">
        <v>2014</v>
      </c>
      <c r="B141" t="s">
        <v>113</v>
      </c>
      <c r="C141">
        <v>55</v>
      </c>
      <c r="D141">
        <v>648</v>
      </c>
      <c r="E141">
        <f t="shared" si="2"/>
        <v>11.781818181818181</v>
      </c>
    </row>
    <row r="142" spans="1:5" x14ac:dyDescent="0.25">
      <c r="A142">
        <v>2013</v>
      </c>
      <c r="B142" t="s">
        <v>113</v>
      </c>
      <c r="C142">
        <v>60</v>
      </c>
      <c r="D142">
        <v>679</v>
      </c>
      <c r="E142">
        <f t="shared" si="2"/>
        <v>11.316666666666666</v>
      </c>
    </row>
    <row r="143" spans="1:5" x14ac:dyDescent="0.25">
      <c r="A143">
        <v>2012</v>
      </c>
      <c r="B143" t="s">
        <v>113</v>
      </c>
      <c r="C143">
        <v>57</v>
      </c>
      <c r="D143">
        <v>794</v>
      </c>
      <c r="E143">
        <f t="shared" si="2"/>
        <v>13.929824561403509</v>
      </c>
    </row>
    <row r="144" spans="1:5" x14ac:dyDescent="0.25">
      <c r="A144">
        <v>2021</v>
      </c>
      <c r="B144" t="s">
        <v>114</v>
      </c>
      <c r="C144">
        <v>61</v>
      </c>
      <c r="D144">
        <v>501</v>
      </c>
      <c r="E144">
        <f t="shared" si="2"/>
        <v>8.2131147540983598</v>
      </c>
    </row>
    <row r="145" spans="1:5" x14ac:dyDescent="0.25">
      <c r="A145">
        <v>2020</v>
      </c>
      <c r="B145" t="s">
        <v>114</v>
      </c>
      <c r="C145">
        <v>61</v>
      </c>
      <c r="D145">
        <v>612</v>
      </c>
      <c r="E145">
        <f t="shared" si="2"/>
        <v>10.032786885245901</v>
      </c>
    </row>
    <row r="146" spans="1:5" x14ac:dyDescent="0.25">
      <c r="A146">
        <v>2019</v>
      </c>
      <c r="B146" t="s">
        <v>114</v>
      </c>
      <c r="C146">
        <v>58</v>
      </c>
      <c r="D146">
        <v>645</v>
      </c>
      <c r="E146">
        <f t="shared" si="2"/>
        <v>11.120689655172415</v>
      </c>
    </row>
    <row r="147" spans="1:5" x14ac:dyDescent="0.25">
      <c r="A147">
        <v>2018</v>
      </c>
      <c r="B147" t="s">
        <v>115</v>
      </c>
      <c r="C147">
        <v>48</v>
      </c>
      <c r="D147">
        <v>1176</v>
      </c>
      <c r="E147">
        <f t="shared" si="2"/>
        <v>24.5</v>
      </c>
    </row>
    <row r="148" spans="1:5" x14ac:dyDescent="0.25">
      <c r="A148">
        <v>2017</v>
      </c>
      <c r="B148" t="s">
        <v>115</v>
      </c>
      <c r="C148">
        <v>49</v>
      </c>
      <c r="D148">
        <v>1349</v>
      </c>
      <c r="E148">
        <f t="shared" si="2"/>
        <v>27.530612244897959</v>
      </c>
    </row>
    <row r="149" spans="1:5" x14ac:dyDescent="0.25">
      <c r="A149">
        <v>2016</v>
      </c>
      <c r="B149" t="s">
        <v>115</v>
      </c>
      <c r="C149">
        <v>51</v>
      </c>
      <c r="D149">
        <v>1476</v>
      </c>
      <c r="E149">
        <f t="shared" si="2"/>
        <v>28.941176470588236</v>
      </c>
    </row>
    <row r="150" spans="1:5" x14ac:dyDescent="0.25">
      <c r="A150">
        <v>2015</v>
      </c>
      <c r="B150" t="s">
        <v>115</v>
      </c>
      <c r="C150">
        <v>52</v>
      </c>
      <c r="D150">
        <v>1609</v>
      </c>
      <c r="E150">
        <f t="shared" si="2"/>
        <v>30.942307692307693</v>
      </c>
    </row>
    <row r="151" spans="1:5" x14ac:dyDescent="0.25">
      <c r="A151">
        <v>2014</v>
      </c>
      <c r="B151" t="s">
        <v>115</v>
      </c>
      <c r="C151">
        <v>58</v>
      </c>
      <c r="D151">
        <v>1742</v>
      </c>
      <c r="E151">
        <f t="shared" si="2"/>
        <v>30.03448275862069</v>
      </c>
    </row>
    <row r="152" spans="1:5" x14ac:dyDescent="0.25">
      <c r="A152">
        <v>2013</v>
      </c>
      <c r="B152" t="s">
        <v>115</v>
      </c>
      <c r="C152">
        <v>55</v>
      </c>
      <c r="D152">
        <v>2067</v>
      </c>
      <c r="E152">
        <f t="shared" si="2"/>
        <v>37.581818181818178</v>
      </c>
    </row>
    <row r="153" spans="1:5" x14ac:dyDescent="0.25">
      <c r="A153">
        <v>2012</v>
      </c>
      <c r="B153" t="s">
        <v>115</v>
      </c>
      <c r="C153">
        <v>55</v>
      </c>
      <c r="D153">
        <v>2238</v>
      </c>
      <c r="E153">
        <f t="shared" si="2"/>
        <v>40.690909090909088</v>
      </c>
    </row>
    <row r="154" spans="1:5" x14ac:dyDescent="0.25">
      <c r="A154">
        <v>2011</v>
      </c>
      <c r="B154" t="s">
        <v>115</v>
      </c>
      <c r="C154">
        <v>56</v>
      </c>
      <c r="D154">
        <v>2452</v>
      </c>
      <c r="E154">
        <f t="shared" si="2"/>
        <v>43.785714285714285</v>
      </c>
    </row>
    <row r="155" spans="1:5" x14ac:dyDescent="0.25">
      <c r="A155">
        <v>2010</v>
      </c>
      <c r="B155" t="s">
        <v>115</v>
      </c>
      <c r="C155">
        <v>59</v>
      </c>
      <c r="D155">
        <v>2384</v>
      </c>
      <c r="E155">
        <f t="shared" si="2"/>
        <v>40.406779661016948</v>
      </c>
    </row>
    <row r="156" spans="1:5" x14ac:dyDescent="0.25">
      <c r="A156">
        <v>2021</v>
      </c>
      <c r="B156" t="s">
        <v>19</v>
      </c>
      <c r="C156">
        <v>2273</v>
      </c>
      <c r="D156">
        <v>18333</v>
      </c>
      <c r="E156">
        <f t="shared" si="2"/>
        <v>8.0655521337439513</v>
      </c>
    </row>
    <row r="157" spans="1:5" x14ac:dyDescent="0.25">
      <c r="A157">
        <v>2020</v>
      </c>
      <c r="B157" t="s">
        <v>19</v>
      </c>
      <c r="C157">
        <v>2284</v>
      </c>
      <c r="D157">
        <v>19993</v>
      </c>
      <c r="E157">
        <f t="shared" si="2"/>
        <v>8.7535026269702279</v>
      </c>
    </row>
    <row r="158" spans="1:5" x14ac:dyDescent="0.25">
      <c r="A158">
        <v>2019</v>
      </c>
      <c r="B158" t="s">
        <v>19</v>
      </c>
      <c r="C158">
        <v>2246</v>
      </c>
      <c r="D158">
        <v>20692</v>
      </c>
      <c r="E158">
        <f t="shared" si="2"/>
        <v>9.2128227960819231</v>
      </c>
    </row>
    <row r="159" spans="1:5" x14ac:dyDescent="0.25">
      <c r="A159">
        <v>2018</v>
      </c>
      <c r="B159" t="s">
        <v>19</v>
      </c>
      <c r="C159">
        <v>2131</v>
      </c>
      <c r="D159">
        <v>21508</v>
      </c>
      <c r="E159">
        <f t="shared" si="2"/>
        <v>10.092914124824027</v>
      </c>
    </row>
    <row r="160" spans="1:5" x14ac:dyDescent="0.25">
      <c r="A160">
        <v>2017</v>
      </c>
      <c r="B160" t="s">
        <v>19</v>
      </c>
      <c r="C160">
        <v>2135</v>
      </c>
      <c r="D160">
        <v>23410</v>
      </c>
      <c r="E160">
        <f t="shared" si="2"/>
        <v>10.964871194379391</v>
      </c>
    </row>
    <row r="161" spans="1:5" x14ac:dyDescent="0.25">
      <c r="A161">
        <v>2016</v>
      </c>
      <c r="B161" t="s">
        <v>19</v>
      </c>
      <c r="C161">
        <v>2082</v>
      </c>
      <c r="D161">
        <v>24398</v>
      </c>
      <c r="E161">
        <f t="shared" si="2"/>
        <v>11.718539865513929</v>
      </c>
    </row>
    <row r="162" spans="1:5" x14ac:dyDescent="0.25">
      <c r="A162">
        <v>2015</v>
      </c>
      <c r="B162" t="s">
        <v>19</v>
      </c>
      <c r="C162">
        <v>2085</v>
      </c>
      <c r="D162">
        <v>25423</v>
      </c>
      <c r="E162">
        <f t="shared" si="2"/>
        <v>12.193285371702638</v>
      </c>
    </row>
    <row r="163" spans="1:5" x14ac:dyDescent="0.25">
      <c r="A163">
        <v>2014</v>
      </c>
      <c r="B163" t="s">
        <v>19</v>
      </c>
      <c r="C163">
        <v>2081</v>
      </c>
      <c r="D163">
        <v>26974</v>
      </c>
      <c r="E163">
        <f t="shared" si="2"/>
        <v>12.962037481979817</v>
      </c>
    </row>
    <row r="164" spans="1:5" x14ac:dyDescent="0.25">
      <c r="A164">
        <v>2013</v>
      </c>
      <c r="B164" t="s">
        <v>19</v>
      </c>
      <c r="C164">
        <v>2136</v>
      </c>
      <c r="D164">
        <v>27959</v>
      </c>
      <c r="E164">
        <f t="shared" si="2"/>
        <v>13.089419475655431</v>
      </c>
    </row>
    <row r="165" spans="1:5" x14ac:dyDescent="0.25">
      <c r="A165">
        <v>2012</v>
      </c>
      <c r="B165" t="s">
        <v>19</v>
      </c>
      <c r="C165">
        <v>2154</v>
      </c>
      <c r="D165">
        <v>29802</v>
      </c>
      <c r="E165">
        <f t="shared" si="2"/>
        <v>13.835654596100278</v>
      </c>
    </row>
    <row r="166" spans="1:5" x14ac:dyDescent="0.25">
      <c r="A166">
        <v>2011</v>
      </c>
      <c r="B166" t="s">
        <v>19</v>
      </c>
      <c r="C166">
        <v>2135</v>
      </c>
      <c r="D166">
        <v>31134</v>
      </c>
      <c r="E166">
        <f t="shared" si="2"/>
        <v>14.582669789227166</v>
      </c>
    </row>
    <row r="167" spans="1:5" x14ac:dyDescent="0.25">
      <c r="A167">
        <v>2010</v>
      </c>
      <c r="B167" t="s">
        <v>19</v>
      </c>
      <c r="C167">
        <v>2122</v>
      </c>
      <c r="D167">
        <v>30836</v>
      </c>
      <c r="E167">
        <f t="shared" si="2"/>
        <v>14.531573986804901</v>
      </c>
    </row>
    <row r="168" spans="1:5" x14ac:dyDescent="0.25">
      <c r="A168">
        <v>2018</v>
      </c>
      <c r="B168" t="s">
        <v>116</v>
      </c>
      <c r="C168">
        <v>57</v>
      </c>
      <c r="D168">
        <v>1223</v>
      </c>
      <c r="E168">
        <f t="shared" si="2"/>
        <v>21.456140350877192</v>
      </c>
    </row>
    <row r="169" spans="1:5" x14ac:dyDescent="0.25">
      <c r="A169">
        <v>2017</v>
      </c>
      <c r="B169" t="s">
        <v>116</v>
      </c>
      <c r="C169">
        <v>59</v>
      </c>
      <c r="D169">
        <v>1527</v>
      </c>
      <c r="E169">
        <f t="shared" si="2"/>
        <v>25.881355932203391</v>
      </c>
    </row>
    <row r="170" spans="1:5" x14ac:dyDescent="0.25">
      <c r="A170">
        <v>2016</v>
      </c>
      <c r="B170" t="s">
        <v>116</v>
      </c>
      <c r="C170">
        <v>58</v>
      </c>
      <c r="D170">
        <v>1780</v>
      </c>
      <c r="E170">
        <f t="shared" si="2"/>
        <v>30.689655172413794</v>
      </c>
    </row>
    <row r="171" spans="1:5" x14ac:dyDescent="0.25">
      <c r="A171">
        <v>2015</v>
      </c>
      <c r="B171" t="s">
        <v>116</v>
      </c>
      <c r="C171">
        <v>59</v>
      </c>
      <c r="D171">
        <v>1888</v>
      </c>
      <c r="E171">
        <f t="shared" si="2"/>
        <v>32</v>
      </c>
    </row>
    <row r="172" spans="1:5" x14ac:dyDescent="0.25">
      <c r="A172">
        <v>2014</v>
      </c>
      <c r="B172" t="s">
        <v>116</v>
      </c>
      <c r="C172">
        <v>59</v>
      </c>
      <c r="D172">
        <v>2233</v>
      </c>
      <c r="E172">
        <f t="shared" si="2"/>
        <v>37.847457627118644</v>
      </c>
    </row>
    <row r="173" spans="1:5" x14ac:dyDescent="0.25">
      <c r="A173">
        <v>2013</v>
      </c>
      <c r="B173" t="s">
        <v>116</v>
      </c>
      <c r="C173">
        <v>60</v>
      </c>
      <c r="D173">
        <v>2127</v>
      </c>
      <c r="E173">
        <f t="shared" si="2"/>
        <v>35.450000000000003</v>
      </c>
    </row>
    <row r="174" spans="1:5" x14ac:dyDescent="0.25">
      <c r="A174">
        <v>2012</v>
      </c>
      <c r="B174" t="s">
        <v>116</v>
      </c>
      <c r="C174">
        <v>60</v>
      </c>
      <c r="D174">
        <v>2293</v>
      </c>
      <c r="E174">
        <f t="shared" si="2"/>
        <v>38.216666666666669</v>
      </c>
    </row>
    <row r="175" spans="1:5" x14ac:dyDescent="0.25">
      <c r="A175">
        <v>2011</v>
      </c>
      <c r="B175" t="s">
        <v>116</v>
      </c>
      <c r="C175">
        <v>59</v>
      </c>
      <c r="D175">
        <v>2108</v>
      </c>
      <c r="E175">
        <f t="shared" si="2"/>
        <v>35.728813559322035</v>
      </c>
    </row>
    <row r="176" spans="1:5" x14ac:dyDescent="0.25">
      <c r="A176">
        <v>2010</v>
      </c>
      <c r="B176" t="s">
        <v>116</v>
      </c>
      <c r="C176">
        <v>59</v>
      </c>
      <c r="D176">
        <v>1827</v>
      </c>
      <c r="E176">
        <f t="shared" si="2"/>
        <v>30.966101694915253</v>
      </c>
    </row>
    <row r="177" spans="1:5" x14ac:dyDescent="0.25">
      <c r="A177">
        <v>2021</v>
      </c>
      <c r="B177" t="s">
        <v>12</v>
      </c>
      <c r="C177">
        <v>95</v>
      </c>
      <c r="D177">
        <v>2267</v>
      </c>
      <c r="E177">
        <f t="shared" si="2"/>
        <v>23.86315789473684</v>
      </c>
    </row>
    <row r="178" spans="1:5" x14ac:dyDescent="0.25">
      <c r="A178">
        <v>2020</v>
      </c>
      <c r="B178" t="s">
        <v>12</v>
      </c>
      <c r="C178">
        <v>98</v>
      </c>
      <c r="D178">
        <v>2638</v>
      </c>
      <c r="E178">
        <f t="shared" si="2"/>
        <v>26.918367346938776</v>
      </c>
    </row>
    <row r="179" spans="1:5" x14ac:dyDescent="0.25">
      <c r="A179">
        <v>2019</v>
      </c>
      <c r="B179" t="s">
        <v>12</v>
      </c>
      <c r="C179">
        <v>98</v>
      </c>
      <c r="D179">
        <v>2785</v>
      </c>
      <c r="E179">
        <f t="shared" si="2"/>
        <v>28.418367346938776</v>
      </c>
    </row>
    <row r="180" spans="1:5" x14ac:dyDescent="0.25">
      <c r="A180">
        <v>2018</v>
      </c>
      <c r="B180" t="s">
        <v>12</v>
      </c>
      <c r="C180">
        <v>97</v>
      </c>
      <c r="D180">
        <v>3092</v>
      </c>
      <c r="E180">
        <f t="shared" si="2"/>
        <v>31.876288659793815</v>
      </c>
    </row>
    <row r="181" spans="1:5" x14ac:dyDescent="0.25">
      <c r="A181">
        <v>2017</v>
      </c>
      <c r="B181" t="s">
        <v>12</v>
      </c>
      <c r="C181">
        <v>100</v>
      </c>
      <c r="D181">
        <v>3439</v>
      </c>
      <c r="E181">
        <f t="shared" si="2"/>
        <v>34.39</v>
      </c>
    </row>
    <row r="182" spans="1:5" x14ac:dyDescent="0.25">
      <c r="A182">
        <v>2016</v>
      </c>
      <c r="B182" t="s">
        <v>12</v>
      </c>
      <c r="C182">
        <v>109</v>
      </c>
      <c r="D182">
        <v>3771</v>
      </c>
      <c r="E182">
        <f t="shared" si="2"/>
        <v>34.596330275229356</v>
      </c>
    </row>
    <row r="183" spans="1:5" x14ac:dyDescent="0.25">
      <c r="A183">
        <v>2015</v>
      </c>
      <c r="B183" t="s">
        <v>12</v>
      </c>
      <c r="C183">
        <v>105</v>
      </c>
      <c r="D183">
        <v>3789</v>
      </c>
      <c r="E183">
        <f t="shared" si="2"/>
        <v>36.085714285714289</v>
      </c>
    </row>
    <row r="184" spans="1:5" x14ac:dyDescent="0.25">
      <c r="A184">
        <v>2014</v>
      </c>
      <c r="B184" t="s">
        <v>12</v>
      </c>
      <c r="C184">
        <v>109</v>
      </c>
      <c r="D184">
        <v>3854</v>
      </c>
      <c r="E184">
        <f t="shared" si="2"/>
        <v>35.357798165137616</v>
      </c>
    </row>
    <row r="185" spans="1:5" x14ac:dyDescent="0.25">
      <c r="A185">
        <v>2013</v>
      </c>
      <c r="B185" t="s">
        <v>12</v>
      </c>
      <c r="C185">
        <v>112</v>
      </c>
      <c r="D185">
        <v>4001</v>
      </c>
      <c r="E185">
        <f t="shared" si="2"/>
        <v>35.723214285714285</v>
      </c>
    </row>
    <row r="186" spans="1:5" x14ac:dyDescent="0.25">
      <c r="A186">
        <v>2012</v>
      </c>
      <c r="B186" t="s">
        <v>12</v>
      </c>
      <c r="C186">
        <v>112</v>
      </c>
      <c r="D186">
        <v>4382</v>
      </c>
      <c r="E186">
        <f t="shared" si="2"/>
        <v>39.125</v>
      </c>
    </row>
    <row r="187" spans="1:5" x14ac:dyDescent="0.25">
      <c r="A187">
        <v>2011</v>
      </c>
      <c r="B187" t="s">
        <v>12</v>
      </c>
      <c r="C187">
        <v>109</v>
      </c>
      <c r="D187">
        <v>4929</v>
      </c>
      <c r="E187">
        <f t="shared" si="2"/>
        <v>45.220183486238533</v>
      </c>
    </row>
    <row r="188" spans="1:5" x14ac:dyDescent="0.25">
      <c r="A188">
        <v>2010</v>
      </c>
      <c r="B188" t="s">
        <v>12</v>
      </c>
      <c r="C188">
        <v>107</v>
      </c>
      <c r="D188">
        <v>5186</v>
      </c>
      <c r="E188">
        <f t="shared" si="2"/>
        <v>48.467289719626166</v>
      </c>
    </row>
    <row r="189" spans="1:5" x14ac:dyDescent="0.25">
      <c r="A189">
        <v>2021</v>
      </c>
      <c r="B189" t="s">
        <v>13</v>
      </c>
      <c r="C189">
        <v>151</v>
      </c>
      <c r="D189">
        <v>770</v>
      </c>
      <c r="E189">
        <f t="shared" si="2"/>
        <v>5.0993377483443707</v>
      </c>
    </row>
    <row r="190" spans="1:5" x14ac:dyDescent="0.25">
      <c r="A190">
        <v>2020</v>
      </c>
      <c r="B190" t="s">
        <v>13</v>
      </c>
      <c r="C190">
        <v>155</v>
      </c>
      <c r="D190">
        <v>786</v>
      </c>
      <c r="E190">
        <f t="shared" si="2"/>
        <v>5.0709677419354842</v>
      </c>
    </row>
    <row r="191" spans="1:5" x14ac:dyDescent="0.25">
      <c r="A191">
        <v>2019</v>
      </c>
      <c r="B191" t="s">
        <v>13</v>
      </c>
      <c r="C191">
        <v>151</v>
      </c>
      <c r="D191">
        <v>824</v>
      </c>
      <c r="E191">
        <f t="shared" si="2"/>
        <v>5.4569536423841063</v>
      </c>
    </row>
    <row r="192" spans="1:5" x14ac:dyDescent="0.25">
      <c r="A192">
        <v>2018</v>
      </c>
      <c r="B192" t="s">
        <v>13</v>
      </c>
      <c r="C192">
        <v>133</v>
      </c>
      <c r="D192">
        <v>741</v>
      </c>
      <c r="E192">
        <f t="shared" si="2"/>
        <v>5.5714285714285712</v>
      </c>
    </row>
    <row r="193" spans="1:5" x14ac:dyDescent="0.25">
      <c r="A193">
        <v>2017</v>
      </c>
      <c r="B193" t="s">
        <v>13</v>
      </c>
      <c r="C193">
        <v>132</v>
      </c>
      <c r="D193">
        <v>797</v>
      </c>
      <c r="E193">
        <f t="shared" si="2"/>
        <v>6.0378787878787881</v>
      </c>
    </row>
    <row r="194" spans="1:5" x14ac:dyDescent="0.25">
      <c r="A194">
        <v>2016</v>
      </c>
      <c r="B194" t="s">
        <v>13</v>
      </c>
      <c r="C194">
        <v>137</v>
      </c>
      <c r="D194">
        <v>837</v>
      </c>
      <c r="E194">
        <f t="shared" si="2"/>
        <v>6.1094890510948909</v>
      </c>
    </row>
    <row r="195" spans="1:5" x14ac:dyDescent="0.25">
      <c r="A195">
        <v>2015</v>
      </c>
      <c r="B195" t="s">
        <v>13</v>
      </c>
      <c r="C195">
        <v>136</v>
      </c>
      <c r="D195">
        <v>921</v>
      </c>
      <c r="E195">
        <f t="shared" ref="E195:E212" si="3">D195/C195</f>
        <v>6.7720588235294121</v>
      </c>
    </row>
    <row r="196" spans="1:5" x14ac:dyDescent="0.25">
      <c r="A196">
        <v>2014</v>
      </c>
      <c r="B196" t="s">
        <v>13</v>
      </c>
      <c r="C196">
        <v>142</v>
      </c>
      <c r="D196">
        <v>862</v>
      </c>
      <c r="E196">
        <f t="shared" si="3"/>
        <v>6.070422535211268</v>
      </c>
    </row>
    <row r="197" spans="1:5" x14ac:dyDescent="0.25">
      <c r="A197">
        <v>2013</v>
      </c>
      <c r="B197" t="s">
        <v>13</v>
      </c>
      <c r="C197">
        <v>142</v>
      </c>
      <c r="D197">
        <v>940</v>
      </c>
      <c r="E197">
        <f t="shared" si="3"/>
        <v>6.619718309859155</v>
      </c>
    </row>
    <row r="198" spans="1:5" x14ac:dyDescent="0.25">
      <c r="A198">
        <v>2012</v>
      </c>
      <c r="B198" t="s">
        <v>13</v>
      </c>
      <c r="C198">
        <v>146</v>
      </c>
      <c r="D198">
        <v>964</v>
      </c>
      <c r="E198">
        <f t="shared" si="3"/>
        <v>6.602739726027397</v>
      </c>
    </row>
    <row r="199" spans="1:5" x14ac:dyDescent="0.25">
      <c r="A199">
        <v>2011</v>
      </c>
      <c r="B199" t="s">
        <v>13</v>
      </c>
      <c r="C199">
        <v>139</v>
      </c>
      <c r="D199">
        <v>1001</v>
      </c>
      <c r="E199">
        <f t="shared" si="3"/>
        <v>7.2014388489208629</v>
      </c>
    </row>
    <row r="200" spans="1:5" x14ac:dyDescent="0.25">
      <c r="A200">
        <v>2010</v>
      </c>
      <c r="B200" t="s">
        <v>13</v>
      </c>
      <c r="C200">
        <v>138</v>
      </c>
      <c r="D200">
        <v>900</v>
      </c>
      <c r="E200">
        <f t="shared" si="3"/>
        <v>6.5217391304347823</v>
      </c>
    </row>
    <row r="201" spans="1:5" x14ac:dyDescent="0.25">
      <c r="A201">
        <v>2021</v>
      </c>
      <c r="B201" t="s">
        <v>14</v>
      </c>
      <c r="C201">
        <v>31</v>
      </c>
      <c r="D201">
        <v>164</v>
      </c>
      <c r="E201">
        <f t="shared" si="3"/>
        <v>5.290322580645161</v>
      </c>
    </row>
    <row r="202" spans="1:5" x14ac:dyDescent="0.25">
      <c r="A202">
        <v>2020</v>
      </c>
      <c r="B202" t="s">
        <v>14</v>
      </c>
      <c r="C202">
        <v>31</v>
      </c>
      <c r="D202">
        <v>216</v>
      </c>
      <c r="E202">
        <f t="shared" si="3"/>
        <v>6.967741935483871</v>
      </c>
    </row>
    <row r="203" spans="1:5" x14ac:dyDescent="0.25">
      <c r="A203">
        <v>2019</v>
      </c>
      <c r="B203" t="s">
        <v>14</v>
      </c>
      <c r="C203">
        <v>32</v>
      </c>
      <c r="D203">
        <v>223</v>
      </c>
      <c r="E203">
        <f t="shared" si="3"/>
        <v>6.96875</v>
      </c>
    </row>
    <row r="204" spans="1:5" x14ac:dyDescent="0.25">
      <c r="A204">
        <v>2018</v>
      </c>
      <c r="B204" t="s">
        <v>14</v>
      </c>
      <c r="C204">
        <v>31</v>
      </c>
      <c r="D204">
        <v>244</v>
      </c>
      <c r="E204">
        <f t="shared" si="3"/>
        <v>7.870967741935484</v>
      </c>
    </row>
    <row r="205" spans="1:5" x14ac:dyDescent="0.25">
      <c r="A205">
        <v>2017</v>
      </c>
      <c r="B205" t="s">
        <v>14</v>
      </c>
      <c r="C205">
        <v>32</v>
      </c>
      <c r="D205">
        <v>272</v>
      </c>
      <c r="E205">
        <f t="shared" si="3"/>
        <v>8.5</v>
      </c>
    </row>
    <row r="206" spans="1:5" x14ac:dyDescent="0.25">
      <c r="A206">
        <v>2016</v>
      </c>
      <c r="B206" t="s">
        <v>14</v>
      </c>
      <c r="C206">
        <v>33</v>
      </c>
      <c r="D206">
        <v>296</v>
      </c>
      <c r="E206">
        <f t="shared" si="3"/>
        <v>8.9696969696969688</v>
      </c>
    </row>
    <row r="207" spans="1:5" x14ac:dyDescent="0.25">
      <c r="A207">
        <v>2015</v>
      </c>
      <c r="B207" t="s">
        <v>14</v>
      </c>
      <c r="C207">
        <v>33</v>
      </c>
      <c r="D207">
        <v>344</v>
      </c>
      <c r="E207">
        <f t="shared" si="3"/>
        <v>10.424242424242424</v>
      </c>
    </row>
    <row r="208" spans="1:5" x14ac:dyDescent="0.25">
      <c r="A208">
        <v>2014</v>
      </c>
      <c r="B208" t="s">
        <v>14</v>
      </c>
      <c r="C208">
        <v>34</v>
      </c>
      <c r="D208">
        <v>411</v>
      </c>
      <c r="E208">
        <f t="shared" si="3"/>
        <v>12.088235294117647</v>
      </c>
    </row>
    <row r="209" spans="1:5" x14ac:dyDescent="0.25">
      <c r="A209">
        <v>2013</v>
      </c>
      <c r="B209" t="s">
        <v>14</v>
      </c>
      <c r="C209">
        <v>35</v>
      </c>
      <c r="D209">
        <v>424</v>
      </c>
      <c r="E209">
        <f t="shared" si="3"/>
        <v>12.114285714285714</v>
      </c>
    </row>
    <row r="210" spans="1:5" x14ac:dyDescent="0.25">
      <c r="A210">
        <v>2012</v>
      </c>
      <c r="B210" t="s">
        <v>14</v>
      </c>
      <c r="C210">
        <v>37</v>
      </c>
      <c r="D210">
        <v>422</v>
      </c>
      <c r="E210">
        <f t="shared" si="3"/>
        <v>11.405405405405405</v>
      </c>
    </row>
    <row r="211" spans="1:5" x14ac:dyDescent="0.25">
      <c r="A211">
        <v>2011</v>
      </c>
      <c r="B211" t="s">
        <v>14</v>
      </c>
      <c r="C211">
        <v>37</v>
      </c>
      <c r="D211">
        <v>432</v>
      </c>
      <c r="E211">
        <f t="shared" si="3"/>
        <v>11.675675675675675</v>
      </c>
    </row>
    <row r="212" spans="1:5" x14ac:dyDescent="0.25">
      <c r="A212">
        <v>2010</v>
      </c>
      <c r="B212" t="s">
        <v>14</v>
      </c>
      <c r="C212">
        <v>37</v>
      </c>
      <c r="D212">
        <v>444</v>
      </c>
      <c r="E212">
        <f t="shared" si="3"/>
        <v>12</v>
      </c>
    </row>
  </sheetData>
  <autoFilter ref="A1:C212" xr:uid="{AA713F33-80C0-421A-ADAB-0FCA876EA6E0}">
    <sortState ref="A2:C212">
      <sortCondition ref="B1"/>
    </sortState>
  </autoFilter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18EEB2-56D7-48D4-BDC5-8BC46B400A5C}">
  <dimension ref="A1:C17"/>
  <sheetViews>
    <sheetView workbookViewId="0">
      <selection activeCell="C18" sqref="C18"/>
    </sheetView>
  </sheetViews>
  <sheetFormatPr defaultRowHeight="15" x14ac:dyDescent="0.25"/>
  <cols>
    <col min="2" max="2" width="19" bestFit="1" customWidth="1"/>
  </cols>
  <sheetData>
    <row r="1" spans="1:3" x14ac:dyDescent="0.25">
      <c r="A1" t="s">
        <v>1</v>
      </c>
      <c r="B1" t="s">
        <v>36</v>
      </c>
      <c r="C1" t="s">
        <v>20</v>
      </c>
    </row>
    <row r="2" spans="1:3" x14ac:dyDescent="0.25">
      <c r="A2">
        <v>2021</v>
      </c>
      <c r="B2" t="s">
        <v>75</v>
      </c>
      <c r="C2">
        <v>41</v>
      </c>
    </row>
    <row r="3" spans="1:3" x14ac:dyDescent="0.25">
      <c r="A3">
        <v>2021</v>
      </c>
      <c r="B3" t="s">
        <v>76</v>
      </c>
      <c r="C3">
        <v>39</v>
      </c>
    </row>
    <row r="4" spans="1:3" x14ac:dyDescent="0.25">
      <c r="A4">
        <v>2020</v>
      </c>
      <c r="B4" t="s">
        <v>75</v>
      </c>
      <c r="C4">
        <v>39</v>
      </c>
    </row>
    <row r="5" spans="1:3" x14ac:dyDescent="0.25">
      <c r="A5">
        <v>2020</v>
      </c>
      <c r="B5" t="s">
        <v>76</v>
      </c>
      <c r="C5">
        <v>44</v>
      </c>
    </row>
    <row r="6" spans="1:3" x14ac:dyDescent="0.25">
      <c r="A6">
        <v>2019</v>
      </c>
      <c r="B6" t="s">
        <v>75</v>
      </c>
      <c r="C6">
        <v>35</v>
      </c>
    </row>
    <row r="7" spans="1:3" x14ac:dyDescent="0.25">
      <c r="A7">
        <v>2019</v>
      </c>
      <c r="B7" t="s">
        <v>76</v>
      </c>
      <c r="C7">
        <v>46</v>
      </c>
    </row>
    <row r="8" spans="1:3" x14ac:dyDescent="0.25">
      <c r="A8">
        <v>2018</v>
      </c>
      <c r="B8" t="s">
        <v>75</v>
      </c>
      <c r="C8">
        <v>29</v>
      </c>
    </row>
    <row r="9" spans="1:3" x14ac:dyDescent="0.25">
      <c r="A9">
        <v>2018</v>
      </c>
      <c r="B9" t="s">
        <v>76</v>
      </c>
      <c r="C9">
        <v>44</v>
      </c>
    </row>
    <row r="10" spans="1:3" x14ac:dyDescent="0.25">
      <c r="A10">
        <v>2017</v>
      </c>
      <c r="B10" t="s">
        <v>75</v>
      </c>
      <c r="C10">
        <v>29</v>
      </c>
    </row>
    <row r="11" spans="1:3" x14ac:dyDescent="0.25">
      <c r="A11">
        <v>2017</v>
      </c>
      <c r="B11" t="s">
        <v>76</v>
      </c>
      <c r="C11">
        <v>40</v>
      </c>
    </row>
    <row r="12" spans="1:3" x14ac:dyDescent="0.25">
      <c r="A12">
        <v>2016</v>
      </c>
      <c r="B12" t="s">
        <v>75</v>
      </c>
      <c r="C12">
        <v>27</v>
      </c>
    </row>
    <row r="13" spans="1:3" x14ac:dyDescent="0.25">
      <c r="A13">
        <v>2016</v>
      </c>
      <c r="B13" t="s">
        <v>76</v>
      </c>
      <c r="C13">
        <v>39</v>
      </c>
    </row>
    <row r="14" spans="1:3" x14ac:dyDescent="0.25">
      <c r="A14">
        <v>2015</v>
      </c>
      <c r="B14" t="s">
        <v>75</v>
      </c>
      <c r="C14">
        <v>29</v>
      </c>
    </row>
    <row r="15" spans="1:3" x14ac:dyDescent="0.25">
      <c r="A15">
        <v>2015</v>
      </c>
      <c r="B15" t="s">
        <v>76</v>
      </c>
      <c r="C15">
        <v>38</v>
      </c>
    </row>
    <row r="16" spans="1:3" x14ac:dyDescent="0.25">
      <c r="A16">
        <v>2014</v>
      </c>
      <c r="B16" t="s">
        <v>75</v>
      </c>
      <c r="C16">
        <v>33</v>
      </c>
    </row>
    <row r="17" spans="1:3" x14ac:dyDescent="0.25">
      <c r="A17">
        <v>2014</v>
      </c>
      <c r="B17" t="s">
        <v>76</v>
      </c>
      <c r="C17">
        <v>38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7F34F-0A8F-41E8-BF1D-E6EAC335FAB5}">
  <dimension ref="A1:D71"/>
  <sheetViews>
    <sheetView workbookViewId="0">
      <selection activeCell="D11" sqref="D11"/>
    </sheetView>
  </sheetViews>
  <sheetFormatPr defaultRowHeight="15" x14ac:dyDescent="0.25"/>
  <cols>
    <col min="2" max="2" width="22.7109375" bestFit="1" customWidth="1"/>
    <col min="3" max="3" width="15" bestFit="1" customWidth="1"/>
    <col min="4" max="4" width="12.7109375" bestFit="1" customWidth="1"/>
  </cols>
  <sheetData>
    <row r="1" spans="1:4" x14ac:dyDescent="0.25">
      <c r="A1" t="s">
        <v>1</v>
      </c>
      <c r="B1" t="s">
        <v>68</v>
      </c>
      <c r="C1" t="s">
        <v>89</v>
      </c>
      <c r="D1" t="s">
        <v>78</v>
      </c>
    </row>
    <row r="2" spans="1:4" x14ac:dyDescent="0.25">
      <c r="A2">
        <v>2021</v>
      </c>
      <c r="B2" t="s">
        <v>19</v>
      </c>
      <c r="C2">
        <v>7024</v>
      </c>
      <c r="D2">
        <f>(C2-C3)/C3*100</f>
        <v>5.2127022168963446</v>
      </c>
    </row>
    <row r="3" spans="1:4" x14ac:dyDescent="0.25">
      <c r="A3">
        <v>2020</v>
      </c>
      <c r="B3" t="s">
        <v>19</v>
      </c>
      <c r="C3">
        <v>6676</v>
      </c>
      <c r="D3">
        <f t="shared" ref="D3:D66" si="0">(C3-C4)/C4*100</f>
        <v>6.3226628444019743</v>
      </c>
    </row>
    <row r="4" spans="1:4" x14ac:dyDescent="0.25">
      <c r="A4">
        <v>2019</v>
      </c>
      <c r="B4" t="s">
        <v>19</v>
      </c>
      <c r="C4">
        <v>6279</v>
      </c>
      <c r="D4">
        <f t="shared" si="0"/>
        <v>11.073766141871573</v>
      </c>
    </row>
    <row r="5" spans="1:4" x14ac:dyDescent="0.25">
      <c r="A5">
        <v>2018</v>
      </c>
      <c r="B5" t="s">
        <v>19</v>
      </c>
      <c r="C5">
        <v>5653</v>
      </c>
      <c r="D5">
        <f t="shared" si="0"/>
        <v>3.5347985347985347</v>
      </c>
    </row>
    <row r="6" spans="1:4" x14ac:dyDescent="0.25">
      <c r="A6">
        <v>2017</v>
      </c>
      <c r="B6" t="s">
        <v>19</v>
      </c>
      <c r="C6">
        <v>5460</v>
      </c>
      <c r="D6">
        <f t="shared" si="0"/>
        <v>0.71942446043165476</v>
      </c>
    </row>
    <row r="7" spans="1:4" x14ac:dyDescent="0.25">
      <c r="A7">
        <v>2016</v>
      </c>
      <c r="B7" t="s">
        <v>19</v>
      </c>
      <c r="C7">
        <v>5421</v>
      </c>
      <c r="D7">
        <f t="shared" si="0"/>
        <v>-0.44077134986225891</v>
      </c>
    </row>
    <row r="8" spans="1:4" x14ac:dyDescent="0.25">
      <c r="A8">
        <v>2015</v>
      </c>
      <c r="B8" t="s">
        <v>19</v>
      </c>
      <c r="C8">
        <v>5445</v>
      </c>
      <c r="D8">
        <f t="shared" si="0"/>
        <v>8.2074721780604136</v>
      </c>
    </row>
    <row r="9" spans="1:4" x14ac:dyDescent="0.25">
      <c r="A9">
        <v>2014</v>
      </c>
      <c r="B9" t="s">
        <v>19</v>
      </c>
      <c r="C9">
        <v>5032</v>
      </c>
      <c r="D9">
        <f t="shared" si="0"/>
        <v>6.5198983911939044</v>
      </c>
    </row>
    <row r="10" spans="1:4" x14ac:dyDescent="0.25">
      <c r="A10">
        <v>2013</v>
      </c>
      <c r="B10" t="s">
        <v>19</v>
      </c>
      <c r="C10">
        <v>4724</v>
      </c>
      <c r="D10">
        <f t="shared" si="0"/>
        <v>8.898109727985247</v>
      </c>
    </row>
    <row r="11" spans="1:4" x14ac:dyDescent="0.25">
      <c r="A11">
        <v>2012</v>
      </c>
      <c r="B11" t="s">
        <v>19</v>
      </c>
      <c r="C11">
        <v>4338</v>
      </c>
    </row>
    <row r="12" spans="1:4" x14ac:dyDescent="0.25">
      <c r="A12">
        <v>2021</v>
      </c>
      <c r="B12" t="s">
        <v>74</v>
      </c>
      <c r="C12">
        <v>8559</v>
      </c>
      <c r="D12">
        <f t="shared" si="0"/>
        <v>5.03129218308995</v>
      </c>
    </row>
    <row r="13" spans="1:4" x14ac:dyDescent="0.25">
      <c r="A13">
        <v>2020</v>
      </c>
      <c r="B13" t="s">
        <v>74</v>
      </c>
      <c r="C13">
        <v>8149</v>
      </c>
      <c r="D13">
        <f t="shared" si="0"/>
        <v>4.5816221765913756</v>
      </c>
    </row>
    <row r="14" spans="1:4" x14ac:dyDescent="0.25">
      <c r="A14">
        <v>2019</v>
      </c>
      <c r="B14" t="s">
        <v>74</v>
      </c>
      <c r="C14">
        <v>7792</v>
      </c>
      <c r="D14">
        <f t="shared" si="0"/>
        <v>10.383907068989942</v>
      </c>
    </row>
    <row r="15" spans="1:4" x14ac:dyDescent="0.25">
      <c r="A15">
        <v>2018</v>
      </c>
      <c r="B15" t="s">
        <v>74</v>
      </c>
      <c r="C15">
        <v>7059</v>
      </c>
      <c r="D15">
        <f t="shared" si="0"/>
        <v>3.7020713970912298</v>
      </c>
    </row>
    <row r="16" spans="1:4" x14ac:dyDescent="0.25">
      <c r="A16">
        <v>2017</v>
      </c>
      <c r="B16" t="s">
        <v>74</v>
      </c>
      <c r="C16">
        <v>6807</v>
      </c>
      <c r="D16">
        <f t="shared" si="0"/>
        <v>-0.16133763567028453</v>
      </c>
    </row>
    <row r="17" spans="1:4" x14ac:dyDescent="0.25">
      <c r="A17">
        <v>2016</v>
      </c>
      <c r="B17" t="s">
        <v>74</v>
      </c>
      <c r="C17">
        <v>6818</v>
      </c>
      <c r="D17">
        <f t="shared" si="0"/>
        <v>-2.8636557914232799</v>
      </c>
    </row>
    <row r="18" spans="1:4" x14ac:dyDescent="0.25">
      <c r="A18">
        <v>2015</v>
      </c>
      <c r="B18" t="s">
        <v>74</v>
      </c>
      <c r="C18">
        <v>7019</v>
      </c>
      <c r="D18">
        <f t="shared" si="0"/>
        <v>7.4062739097169095</v>
      </c>
    </row>
    <row r="19" spans="1:4" x14ac:dyDescent="0.25">
      <c r="A19">
        <v>2014</v>
      </c>
      <c r="B19" t="s">
        <v>74</v>
      </c>
      <c r="C19">
        <v>6535</v>
      </c>
      <c r="D19">
        <f t="shared" si="0"/>
        <v>5.8642475295642313</v>
      </c>
    </row>
    <row r="20" spans="1:4" x14ac:dyDescent="0.25">
      <c r="A20">
        <v>2013</v>
      </c>
      <c r="B20" t="s">
        <v>74</v>
      </c>
      <c r="C20">
        <v>6173</v>
      </c>
      <c r="D20">
        <f t="shared" si="0"/>
        <v>8.8136788295434521</v>
      </c>
    </row>
    <row r="21" spans="1:4" x14ac:dyDescent="0.25">
      <c r="A21">
        <v>2012</v>
      </c>
      <c r="B21" t="s">
        <v>74</v>
      </c>
      <c r="C21">
        <v>5673</v>
      </c>
    </row>
    <row r="22" spans="1:4" x14ac:dyDescent="0.25">
      <c r="A22">
        <v>2021</v>
      </c>
      <c r="B22" t="s">
        <v>90</v>
      </c>
      <c r="C22">
        <v>11281</v>
      </c>
      <c r="D22">
        <f t="shared" si="0"/>
        <v>4.6474953617810764</v>
      </c>
    </row>
    <row r="23" spans="1:4" x14ac:dyDescent="0.25">
      <c r="A23">
        <v>2020</v>
      </c>
      <c r="B23" t="s">
        <v>90</v>
      </c>
      <c r="C23">
        <v>10780</v>
      </c>
      <c r="D23">
        <f t="shared" si="0"/>
        <v>-5.6537720987222126</v>
      </c>
    </row>
    <row r="24" spans="1:4" x14ac:dyDescent="0.25">
      <c r="A24">
        <v>2019</v>
      </c>
      <c r="B24" t="s">
        <v>90</v>
      </c>
      <c r="C24">
        <v>11426</v>
      </c>
      <c r="D24">
        <f t="shared" si="0"/>
        <v>7.7619541639158722</v>
      </c>
    </row>
    <row r="25" spans="1:4" x14ac:dyDescent="0.25">
      <c r="A25">
        <v>2018</v>
      </c>
      <c r="B25" t="s">
        <v>90</v>
      </c>
      <c r="C25">
        <v>10603</v>
      </c>
      <c r="D25">
        <f t="shared" si="0"/>
        <v>2.3258058289905423</v>
      </c>
    </row>
    <row r="26" spans="1:4" x14ac:dyDescent="0.25">
      <c r="A26">
        <v>2017</v>
      </c>
      <c r="B26" t="s">
        <v>90</v>
      </c>
      <c r="C26">
        <v>10362</v>
      </c>
      <c r="D26">
        <f t="shared" si="0"/>
        <v>-3.8418708240534518</v>
      </c>
    </row>
    <row r="27" spans="1:4" x14ac:dyDescent="0.25">
      <c r="A27">
        <v>2016</v>
      </c>
      <c r="B27" t="s">
        <v>90</v>
      </c>
      <c r="C27">
        <v>10776</v>
      </c>
      <c r="D27">
        <f t="shared" si="0"/>
        <v>-3.2935475186215561</v>
      </c>
    </row>
    <row r="28" spans="1:4" x14ac:dyDescent="0.25">
      <c r="A28">
        <v>2015</v>
      </c>
      <c r="B28" t="s">
        <v>90</v>
      </c>
      <c r="C28">
        <v>11143</v>
      </c>
      <c r="D28">
        <f t="shared" si="0"/>
        <v>9.4489735782339661</v>
      </c>
    </row>
    <row r="29" spans="1:4" x14ac:dyDescent="0.25">
      <c r="A29">
        <v>2014</v>
      </c>
      <c r="B29" t="s">
        <v>90</v>
      </c>
      <c r="C29">
        <v>10181</v>
      </c>
      <c r="D29">
        <f t="shared" si="0"/>
        <v>2.7242457875088286</v>
      </c>
    </row>
    <row r="30" spans="1:4" x14ac:dyDescent="0.25">
      <c r="A30">
        <v>2013</v>
      </c>
      <c r="B30" t="s">
        <v>90</v>
      </c>
      <c r="C30">
        <v>9911</v>
      </c>
      <c r="D30">
        <f t="shared" si="0"/>
        <v>9.841516125457165</v>
      </c>
    </row>
    <row r="31" spans="1:4" x14ac:dyDescent="0.25">
      <c r="A31">
        <v>2012</v>
      </c>
      <c r="B31" t="s">
        <v>90</v>
      </c>
      <c r="C31">
        <v>9023</v>
      </c>
    </row>
    <row r="32" spans="1:4" x14ac:dyDescent="0.25">
      <c r="A32">
        <v>2021</v>
      </c>
      <c r="B32" t="s">
        <v>91</v>
      </c>
      <c r="C32">
        <v>7925</v>
      </c>
      <c r="D32">
        <f t="shared" si="0"/>
        <v>6.1763129689174701</v>
      </c>
    </row>
    <row r="33" spans="1:4" x14ac:dyDescent="0.25">
      <c r="A33">
        <v>2020</v>
      </c>
      <c r="B33" t="s">
        <v>91</v>
      </c>
      <c r="C33">
        <v>7464</v>
      </c>
      <c r="D33">
        <f t="shared" si="0"/>
        <v>-1.2567799973541474</v>
      </c>
    </row>
    <row r="34" spans="1:4" x14ac:dyDescent="0.25">
      <c r="A34">
        <v>2019</v>
      </c>
      <c r="B34" t="s">
        <v>91</v>
      </c>
      <c r="C34">
        <v>7559</v>
      </c>
      <c r="D34">
        <f t="shared" si="0"/>
        <v>10.045130295530646</v>
      </c>
    </row>
    <row r="35" spans="1:4" x14ac:dyDescent="0.25">
      <c r="A35">
        <v>2018</v>
      </c>
      <c r="B35" t="s">
        <v>91</v>
      </c>
      <c r="C35">
        <v>6869</v>
      </c>
      <c r="D35">
        <f t="shared" si="0"/>
        <v>6.6449309113491699</v>
      </c>
    </row>
    <row r="36" spans="1:4" x14ac:dyDescent="0.25">
      <c r="A36">
        <v>2017</v>
      </c>
      <c r="B36" t="s">
        <v>91</v>
      </c>
      <c r="C36">
        <v>6441</v>
      </c>
      <c r="D36">
        <f t="shared" si="0"/>
        <v>1.4011335012594459</v>
      </c>
    </row>
    <row r="37" spans="1:4" x14ac:dyDescent="0.25">
      <c r="A37">
        <v>2016</v>
      </c>
      <c r="B37" t="s">
        <v>91</v>
      </c>
      <c r="C37">
        <v>6352</v>
      </c>
      <c r="D37">
        <f t="shared" si="0"/>
        <v>-3.0229007633587783</v>
      </c>
    </row>
    <row r="38" spans="1:4" x14ac:dyDescent="0.25">
      <c r="A38">
        <v>2015</v>
      </c>
      <c r="B38" t="s">
        <v>91</v>
      </c>
      <c r="C38">
        <v>6550</v>
      </c>
      <c r="D38">
        <f t="shared" si="0"/>
        <v>8.1393429090308729</v>
      </c>
    </row>
    <row r="39" spans="1:4" x14ac:dyDescent="0.25">
      <c r="A39">
        <v>2014</v>
      </c>
      <c r="B39" t="s">
        <v>91</v>
      </c>
      <c r="C39">
        <v>6057</v>
      </c>
      <c r="D39">
        <f t="shared" si="0"/>
        <v>7.298494242692648</v>
      </c>
    </row>
    <row r="40" spans="1:4" x14ac:dyDescent="0.25">
      <c r="A40">
        <v>2013</v>
      </c>
      <c r="B40" t="s">
        <v>91</v>
      </c>
      <c r="C40">
        <v>5645</v>
      </c>
      <c r="D40">
        <f t="shared" si="0"/>
        <v>5.081906180193597</v>
      </c>
    </row>
    <row r="41" spans="1:4" x14ac:dyDescent="0.25">
      <c r="A41">
        <v>2012</v>
      </c>
      <c r="B41" t="s">
        <v>91</v>
      </c>
      <c r="C41">
        <v>5372</v>
      </c>
    </row>
    <row r="42" spans="1:4" x14ac:dyDescent="0.25">
      <c r="A42">
        <v>2021</v>
      </c>
      <c r="B42" t="s">
        <v>92</v>
      </c>
      <c r="C42">
        <v>5159</v>
      </c>
      <c r="D42">
        <f t="shared" si="0"/>
        <v>5.028501628664495</v>
      </c>
    </row>
    <row r="43" spans="1:4" x14ac:dyDescent="0.25">
      <c r="A43">
        <v>2020</v>
      </c>
      <c r="B43" t="s">
        <v>92</v>
      </c>
      <c r="C43">
        <v>4912</v>
      </c>
      <c r="D43">
        <f t="shared" si="0"/>
        <v>8.0748074807480759</v>
      </c>
    </row>
    <row r="44" spans="1:4" x14ac:dyDescent="0.25">
      <c r="A44">
        <v>2019</v>
      </c>
      <c r="B44" t="s">
        <v>92</v>
      </c>
      <c r="C44">
        <v>4545</v>
      </c>
      <c r="D44">
        <f t="shared" si="0"/>
        <v>12.61149653121903</v>
      </c>
    </row>
    <row r="45" spans="1:4" x14ac:dyDescent="0.25">
      <c r="A45">
        <v>2018</v>
      </c>
      <c r="B45" t="s">
        <v>92</v>
      </c>
      <c r="C45">
        <v>4036</v>
      </c>
      <c r="D45">
        <f t="shared" si="0"/>
        <v>1.0010010010010011</v>
      </c>
    </row>
    <row r="46" spans="1:4" x14ac:dyDescent="0.25">
      <c r="A46">
        <v>2017</v>
      </c>
      <c r="B46" t="s">
        <v>92</v>
      </c>
      <c r="C46">
        <v>3996</v>
      </c>
      <c r="D46">
        <f t="shared" si="0"/>
        <v>3.3893919793014233</v>
      </c>
    </row>
    <row r="47" spans="1:4" x14ac:dyDescent="0.25">
      <c r="A47">
        <v>2016</v>
      </c>
      <c r="B47" t="s">
        <v>92</v>
      </c>
      <c r="C47">
        <v>3865</v>
      </c>
      <c r="D47">
        <f t="shared" si="0"/>
        <v>-0.43791859866048427</v>
      </c>
    </row>
    <row r="48" spans="1:4" x14ac:dyDescent="0.25">
      <c r="A48">
        <v>2015</v>
      </c>
      <c r="B48" t="s">
        <v>92</v>
      </c>
      <c r="C48">
        <v>3882</v>
      </c>
      <c r="D48">
        <f t="shared" si="0"/>
        <v>3.4096963239211506</v>
      </c>
    </row>
    <row r="49" spans="1:4" x14ac:dyDescent="0.25">
      <c r="A49">
        <v>2014</v>
      </c>
      <c r="B49" t="s">
        <v>92</v>
      </c>
      <c r="C49">
        <v>3754</v>
      </c>
      <c r="D49">
        <f t="shared" si="0"/>
        <v>10.672169811320755</v>
      </c>
    </row>
    <row r="50" spans="1:4" x14ac:dyDescent="0.25">
      <c r="A50">
        <v>2013</v>
      </c>
      <c r="B50" t="s">
        <v>92</v>
      </c>
      <c r="C50">
        <v>3392</v>
      </c>
      <c r="D50">
        <f t="shared" si="0"/>
        <v>15.295717199184228</v>
      </c>
    </row>
    <row r="51" spans="1:4" x14ac:dyDescent="0.25">
      <c r="A51">
        <v>2012</v>
      </c>
      <c r="B51" t="s">
        <v>92</v>
      </c>
      <c r="C51">
        <v>2942</v>
      </c>
    </row>
    <row r="52" spans="1:4" x14ac:dyDescent="0.25">
      <c r="A52">
        <v>2021</v>
      </c>
      <c r="B52" t="s">
        <v>93</v>
      </c>
      <c r="C52">
        <v>5228</v>
      </c>
      <c r="D52">
        <f t="shared" si="0"/>
        <v>4.7065892249148806</v>
      </c>
    </row>
    <row r="53" spans="1:4" x14ac:dyDescent="0.25">
      <c r="A53">
        <v>2020</v>
      </c>
      <c r="B53" t="s">
        <v>93</v>
      </c>
      <c r="C53">
        <v>4993</v>
      </c>
      <c r="D53">
        <f t="shared" si="0"/>
        <v>9.303852889667251</v>
      </c>
    </row>
    <row r="54" spans="1:4" x14ac:dyDescent="0.25">
      <c r="A54">
        <v>2019</v>
      </c>
      <c r="B54" t="s">
        <v>93</v>
      </c>
      <c r="C54">
        <v>4568</v>
      </c>
      <c r="D54">
        <f t="shared" si="0"/>
        <v>12.540034491254005</v>
      </c>
    </row>
    <row r="55" spans="1:4" x14ac:dyDescent="0.25">
      <c r="A55">
        <v>2018</v>
      </c>
      <c r="B55" t="s">
        <v>93</v>
      </c>
      <c r="C55">
        <v>4059</v>
      </c>
      <c r="D55">
        <f t="shared" si="0"/>
        <v>2.9419223941161552</v>
      </c>
    </row>
    <row r="56" spans="1:4" x14ac:dyDescent="0.25">
      <c r="A56">
        <v>2017</v>
      </c>
      <c r="B56" t="s">
        <v>93</v>
      </c>
      <c r="C56">
        <v>3943</v>
      </c>
      <c r="D56">
        <f t="shared" si="0"/>
        <v>1.8073844564936743</v>
      </c>
    </row>
    <row r="57" spans="1:4" x14ac:dyDescent="0.25">
      <c r="A57">
        <v>2016</v>
      </c>
      <c r="B57" t="s">
        <v>93</v>
      </c>
      <c r="C57">
        <v>3873</v>
      </c>
      <c r="D57">
        <f t="shared" si="0"/>
        <v>2.8685258964143427</v>
      </c>
    </row>
    <row r="58" spans="1:4" x14ac:dyDescent="0.25">
      <c r="A58">
        <v>2015</v>
      </c>
      <c r="B58" t="s">
        <v>93</v>
      </c>
      <c r="C58">
        <v>3765</v>
      </c>
      <c r="D58">
        <f t="shared" si="0"/>
        <v>9.3523090328202141</v>
      </c>
    </row>
    <row r="59" spans="1:4" x14ac:dyDescent="0.25">
      <c r="A59">
        <v>2014</v>
      </c>
      <c r="B59" t="s">
        <v>93</v>
      </c>
      <c r="C59">
        <v>3443</v>
      </c>
      <c r="D59">
        <f t="shared" si="0"/>
        <v>7.3589024009978177</v>
      </c>
    </row>
    <row r="60" spans="1:4" x14ac:dyDescent="0.25">
      <c r="A60">
        <v>2013</v>
      </c>
      <c r="B60" t="s">
        <v>93</v>
      </c>
      <c r="C60">
        <v>3207</v>
      </c>
      <c r="D60">
        <f t="shared" si="0"/>
        <v>9.0816326530612255</v>
      </c>
    </row>
    <row r="61" spans="1:4" x14ac:dyDescent="0.25">
      <c r="A61">
        <v>2012</v>
      </c>
      <c r="B61" t="s">
        <v>93</v>
      </c>
      <c r="C61">
        <v>2940</v>
      </c>
    </row>
    <row r="62" spans="1:4" x14ac:dyDescent="0.25">
      <c r="A62">
        <v>2021</v>
      </c>
      <c r="B62" t="s">
        <v>104</v>
      </c>
      <c r="C62">
        <v>5662.23</v>
      </c>
      <c r="D62">
        <f t="shared" si="0"/>
        <v>9.5745113179176506</v>
      </c>
    </row>
    <row r="63" spans="1:4" x14ac:dyDescent="0.25">
      <c r="A63">
        <v>2020</v>
      </c>
      <c r="B63" t="s">
        <v>104</v>
      </c>
      <c r="C63">
        <v>5167.47</v>
      </c>
      <c r="D63">
        <f t="shared" si="0"/>
        <v>5.0689585760557314</v>
      </c>
    </row>
    <row r="64" spans="1:4" x14ac:dyDescent="0.25">
      <c r="A64">
        <v>2019</v>
      </c>
      <c r="B64" t="s">
        <v>104</v>
      </c>
      <c r="C64">
        <v>4918.17</v>
      </c>
      <c r="D64">
        <f t="shared" si="0"/>
        <v>7.2658194166668562</v>
      </c>
    </row>
    <row r="65" spans="1:4" x14ac:dyDescent="0.25">
      <c r="A65">
        <v>2018</v>
      </c>
      <c r="B65" t="s">
        <v>104</v>
      </c>
      <c r="C65">
        <v>4585.03</v>
      </c>
      <c r="D65">
        <f t="shared" si="0"/>
        <v>7.3397931878890486</v>
      </c>
    </row>
    <row r="66" spans="1:4" x14ac:dyDescent="0.25">
      <c r="A66">
        <v>2017</v>
      </c>
      <c r="B66" t="s">
        <v>104</v>
      </c>
      <c r="C66">
        <v>4271.51</v>
      </c>
      <c r="D66">
        <f t="shared" si="0"/>
        <v>5.5420894888083438</v>
      </c>
    </row>
    <row r="67" spans="1:4" x14ac:dyDescent="0.25">
      <c r="A67">
        <v>2016</v>
      </c>
      <c r="B67" t="s">
        <v>104</v>
      </c>
      <c r="C67">
        <v>4047.21</v>
      </c>
      <c r="D67">
        <f t="shared" ref="D67:D70" si="1">(C67-C68)/C68*100</f>
        <v>3.7804696675197014</v>
      </c>
    </row>
    <row r="68" spans="1:4" x14ac:dyDescent="0.25">
      <c r="A68">
        <v>2015</v>
      </c>
      <c r="B68" t="s">
        <v>104</v>
      </c>
      <c r="C68">
        <v>3899.78</v>
      </c>
      <c r="D68">
        <f t="shared" si="1"/>
        <v>3.0744345123247019</v>
      </c>
    </row>
    <row r="69" spans="1:4" x14ac:dyDescent="0.25">
      <c r="A69">
        <v>2014</v>
      </c>
      <c r="B69" t="s">
        <v>104</v>
      </c>
      <c r="C69">
        <v>3783.46</v>
      </c>
      <c r="D69">
        <f t="shared" si="1"/>
        <v>3.6547344427214918</v>
      </c>
    </row>
    <row r="70" spans="1:4" x14ac:dyDescent="0.25">
      <c r="A70">
        <v>2013</v>
      </c>
      <c r="B70" t="s">
        <v>104</v>
      </c>
      <c r="C70">
        <v>3650.06</v>
      </c>
      <c r="D70">
        <f t="shared" si="1"/>
        <v>3.6457135393151505</v>
      </c>
    </row>
    <row r="71" spans="1:4" x14ac:dyDescent="0.25">
      <c r="A71">
        <v>2012</v>
      </c>
      <c r="B71" t="s">
        <v>104</v>
      </c>
      <c r="C71">
        <v>3521.67</v>
      </c>
    </row>
  </sheetData>
  <autoFilter ref="A1:D41" xr:uid="{D2B8B60A-C310-4F9B-AF07-4D3676AD6E5C}">
    <sortState ref="A2:D41">
      <sortCondition descending="1" ref="B1:B41"/>
    </sortState>
  </autoFilter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6B89D-8F4B-4315-A0A4-A1FA2239612F}">
  <dimension ref="A1:C121"/>
  <sheetViews>
    <sheetView workbookViewId="0">
      <selection activeCell="G8" sqref="G8"/>
    </sheetView>
  </sheetViews>
  <sheetFormatPr defaultRowHeight="15" x14ac:dyDescent="0.25"/>
  <sheetData>
    <row r="1" spans="1:3" x14ac:dyDescent="0.25">
      <c r="A1" s="2" t="s">
        <v>1</v>
      </c>
      <c r="B1" s="2" t="s">
        <v>94</v>
      </c>
    </row>
    <row r="2" spans="1:3" x14ac:dyDescent="0.25">
      <c r="A2" s="2">
        <v>2021</v>
      </c>
      <c r="B2" s="5">
        <v>8.5999999999999943</v>
      </c>
      <c r="C2" s="3"/>
    </row>
    <row r="3" spans="1:3" x14ac:dyDescent="0.25">
      <c r="A3" s="2">
        <v>2020</v>
      </c>
      <c r="B3" s="5">
        <v>2.4000000000000057</v>
      </c>
      <c r="C3" s="3"/>
    </row>
    <row r="4" spans="1:3" x14ac:dyDescent="0.25">
      <c r="A4" s="2">
        <v>2019</v>
      </c>
      <c r="B4" s="5">
        <v>3.4000000000000057</v>
      </c>
      <c r="C4" s="3"/>
    </row>
    <row r="5" spans="1:3" x14ac:dyDescent="0.25">
      <c r="A5" s="2">
        <v>2018</v>
      </c>
      <c r="B5" s="5">
        <v>1.0999999999999943</v>
      </c>
      <c r="C5" s="3"/>
    </row>
    <row r="6" spans="1:3" x14ac:dyDescent="0.25">
      <c r="A6" s="2">
        <v>2017</v>
      </c>
      <c r="B6" s="5">
        <v>2.0999999999999943</v>
      </c>
      <c r="C6" s="3"/>
    </row>
    <row r="7" spans="1:3" x14ac:dyDescent="0.25">
      <c r="A7" s="2">
        <v>2016</v>
      </c>
      <c r="B7" s="5">
        <v>0.79999999999999716</v>
      </c>
      <c r="C7" s="3"/>
    </row>
    <row r="8" spans="1:3" x14ac:dyDescent="0.25">
      <c r="A8" s="2">
        <v>2015</v>
      </c>
      <c r="B8" s="5">
        <v>-0.5</v>
      </c>
      <c r="C8" s="3"/>
    </row>
    <row r="9" spans="1:3" x14ac:dyDescent="0.25">
      <c r="A9" s="2">
        <v>2014</v>
      </c>
      <c r="B9" s="5">
        <v>-1</v>
      </c>
      <c r="C9" s="3"/>
    </row>
    <row r="10" spans="1:3" x14ac:dyDescent="0.25">
      <c r="A10" s="2">
        <v>2013</v>
      </c>
      <c r="B10" s="5">
        <v>0.70000000000000284</v>
      </c>
      <c r="C10" s="3"/>
    </row>
    <row r="11" spans="1:3" x14ac:dyDescent="0.25">
      <c r="A11" s="2">
        <v>2012</v>
      </c>
      <c r="B11" s="5">
        <v>2.4000000000000057</v>
      </c>
      <c r="C11" s="3"/>
    </row>
    <row r="12" spans="1:3" x14ac:dyDescent="0.25">
      <c r="B12" s="4"/>
    </row>
    <row r="13" spans="1:3" x14ac:dyDescent="0.25">
      <c r="B13" s="4"/>
    </row>
    <row r="14" spans="1:3" x14ac:dyDescent="0.25">
      <c r="B14" s="4"/>
    </row>
    <row r="15" spans="1:3" x14ac:dyDescent="0.25">
      <c r="B15" s="4"/>
    </row>
    <row r="16" spans="1:3" x14ac:dyDescent="0.25">
      <c r="B16" s="4"/>
    </row>
    <row r="17" spans="2:2" x14ac:dyDescent="0.25">
      <c r="B17" s="4"/>
    </row>
    <row r="18" spans="2:2" x14ac:dyDescent="0.25">
      <c r="B18" s="4"/>
    </row>
    <row r="19" spans="2:2" x14ac:dyDescent="0.25">
      <c r="B19" s="4"/>
    </row>
    <row r="20" spans="2:2" x14ac:dyDescent="0.25">
      <c r="B20" s="4"/>
    </row>
    <row r="21" spans="2:2" x14ac:dyDescent="0.25">
      <c r="B21" s="4"/>
    </row>
    <row r="22" spans="2:2" x14ac:dyDescent="0.25">
      <c r="B22" s="4"/>
    </row>
    <row r="23" spans="2:2" x14ac:dyDescent="0.25">
      <c r="B23" s="4"/>
    </row>
    <row r="24" spans="2:2" x14ac:dyDescent="0.25">
      <c r="B24" s="4"/>
    </row>
    <row r="25" spans="2:2" x14ac:dyDescent="0.25">
      <c r="B25" s="4"/>
    </row>
    <row r="26" spans="2:2" x14ac:dyDescent="0.25">
      <c r="B26" s="4"/>
    </row>
    <row r="27" spans="2:2" x14ac:dyDescent="0.25">
      <c r="B27" s="4"/>
    </row>
    <row r="28" spans="2:2" x14ac:dyDescent="0.25">
      <c r="B28" s="4"/>
    </row>
    <row r="29" spans="2:2" x14ac:dyDescent="0.25">
      <c r="B29" s="4"/>
    </row>
    <row r="30" spans="2:2" x14ac:dyDescent="0.25">
      <c r="B30" s="4"/>
    </row>
    <row r="31" spans="2:2" x14ac:dyDescent="0.25">
      <c r="B31" s="4"/>
    </row>
    <row r="32" spans="2:2" x14ac:dyDescent="0.25">
      <c r="B32" s="4"/>
    </row>
    <row r="33" spans="2:2" x14ac:dyDescent="0.25">
      <c r="B33" s="4"/>
    </row>
    <row r="34" spans="2:2" x14ac:dyDescent="0.25">
      <c r="B34" s="4"/>
    </row>
    <row r="35" spans="2:2" x14ac:dyDescent="0.25">
      <c r="B35" s="4"/>
    </row>
    <row r="36" spans="2:2" x14ac:dyDescent="0.25">
      <c r="B36" s="4"/>
    </row>
    <row r="37" spans="2:2" x14ac:dyDescent="0.25">
      <c r="B37" s="4"/>
    </row>
    <row r="38" spans="2:2" x14ac:dyDescent="0.25">
      <c r="B38" s="4"/>
    </row>
    <row r="39" spans="2:2" x14ac:dyDescent="0.25">
      <c r="B39" s="4"/>
    </row>
    <row r="40" spans="2:2" x14ac:dyDescent="0.25">
      <c r="B40" s="4"/>
    </row>
    <row r="41" spans="2:2" x14ac:dyDescent="0.25">
      <c r="B41" s="4"/>
    </row>
    <row r="42" spans="2:2" x14ac:dyDescent="0.25">
      <c r="B42" s="4"/>
    </row>
    <row r="43" spans="2:2" x14ac:dyDescent="0.25">
      <c r="B43" s="4"/>
    </row>
    <row r="44" spans="2:2" x14ac:dyDescent="0.25">
      <c r="B44" s="4"/>
    </row>
    <row r="45" spans="2:2" x14ac:dyDescent="0.25">
      <c r="B45" s="4"/>
    </row>
    <row r="46" spans="2:2" x14ac:dyDescent="0.25">
      <c r="B46" s="4"/>
    </row>
    <row r="47" spans="2:2" x14ac:dyDescent="0.25">
      <c r="B47" s="4"/>
    </row>
    <row r="48" spans="2:2" x14ac:dyDescent="0.25">
      <c r="B48" s="4"/>
    </row>
    <row r="49" spans="2:2" x14ac:dyDescent="0.25">
      <c r="B49" s="4"/>
    </row>
    <row r="50" spans="2:2" x14ac:dyDescent="0.25">
      <c r="B50" s="4"/>
    </row>
    <row r="51" spans="2:2" x14ac:dyDescent="0.25">
      <c r="B51" s="4"/>
    </row>
    <row r="52" spans="2:2" x14ac:dyDescent="0.25">
      <c r="B52" s="4"/>
    </row>
    <row r="53" spans="2:2" x14ac:dyDescent="0.25">
      <c r="B53" s="4"/>
    </row>
    <row r="54" spans="2:2" x14ac:dyDescent="0.25">
      <c r="B54" s="4"/>
    </row>
    <row r="55" spans="2:2" x14ac:dyDescent="0.25">
      <c r="B55" s="4"/>
    </row>
    <row r="56" spans="2:2" x14ac:dyDescent="0.25">
      <c r="B56" s="4"/>
    </row>
    <row r="57" spans="2:2" x14ac:dyDescent="0.25">
      <c r="B57" s="4"/>
    </row>
    <row r="58" spans="2:2" x14ac:dyDescent="0.25">
      <c r="B58" s="4"/>
    </row>
    <row r="59" spans="2:2" x14ac:dyDescent="0.25">
      <c r="B59" s="4"/>
    </row>
    <row r="60" spans="2:2" x14ac:dyDescent="0.25">
      <c r="B60" s="4"/>
    </row>
    <row r="61" spans="2:2" x14ac:dyDescent="0.25">
      <c r="B61" s="4"/>
    </row>
    <row r="62" spans="2:2" x14ac:dyDescent="0.25">
      <c r="B62" s="4"/>
    </row>
    <row r="63" spans="2:2" x14ac:dyDescent="0.25">
      <c r="B63" s="4"/>
    </row>
    <row r="64" spans="2:2" x14ac:dyDescent="0.25">
      <c r="B64" s="4"/>
    </row>
    <row r="65" spans="2:2" x14ac:dyDescent="0.25">
      <c r="B65" s="4"/>
    </row>
    <row r="66" spans="2:2" x14ac:dyDescent="0.25">
      <c r="B66" s="4"/>
    </row>
    <row r="67" spans="2:2" x14ac:dyDescent="0.25">
      <c r="B67" s="4"/>
    </row>
    <row r="68" spans="2:2" x14ac:dyDescent="0.25">
      <c r="B68" s="4"/>
    </row>
    <row r="69" spans="2:2" x14ac:dyDescent="0.25">
      <c r="B69" s="4"/>
    </row>
    <row r="70" spans="2:2" x14ac:dyDescent="0.25">
      <c r="B70" s="4"/>
    </row>
    <row r="71" spans="2:2" x14ac:dyDescent="0.25">
      <c r="B71" s="4"/>
    </row>
    <row r="72" spans="2:2" x14ac:dyDescent="0.25">
      <c r="B72" s="4"/>
    </row>
    <row r="73" spans="2:2" x14ac:dyDescent="0.25">
      <c r="B73" s="4"/>
    </row>
    <row r="74" spans="2:2" x14ac:dyDescent="0.25">
      <c r="B74" s="4"/>
    </row>
    <row r="75" spans="2:2" x14ac:dyDescent="0.25">
      <c r="B75" s="4"/>
    </row>
    <row r="76" spans="2:2" x14ac:dyDescent="0.25">
      <c r="B76" s="4"/>
    </row>
    <row r="77" spans="2:2" x14ac:dyDescent="0.25">
      <c r="B77" s="4"/>
    </row>
    <row r="78" spans="2:2" x14ac:dyDescent="0.25">
      <c r="B78" s="4"/>
    </row>
    <row r="79" spans="2:2" x14ac:dyDescent="0.25">
      <c r="B79" s="4"/>
    </row>
    <row r="80" spans="2:2" x14ac:dyDescent="0.25">
      <c r="B80" s="4"/>
    </row>
    <row r="81" spans="2:2" x14ac:dyDescent="0.25">
      <c r="B81" s="4"/>
    </row>
    <row r="82" spans="2:2" x14ac:dyDescent="0.25">
      <c r="B82" s="4"/>
    </row>
    <row r="83" spans="2:2" x14ac:dyDescent="0.25">
      <c r="B83" s="4"/>
    </row>
    <row r="84" spans="2:2" x14ac:dyDescent="0.25">
      <c r="B84" s="4"/>
    </row>
    <row r="85" spans="2:2" x14ac:dyDescent="0.25">
      <c r="B85" s="4"/>
    </row>
    <row r="86" spans="2:2" x14ac:dyDescent="0.25">
      <c r="B86" s="4"/>
    </row>
    <row r="87" spans="2:2" x14ac:dyDescent="0.25">
      <c r="B87" s="4"/>
    </row>
    <row r="88" spans="2:2" x14ac:dyDescent="0.25">
      <c r="B88" s="4"/>
    </row>
    <row r="89" spans="2:2" x14ac:dyDescent="0.25">
      <c r="B89" s="4"/>
    </row>
    <row r="90" spans="2:2" x14ac:dyDescent="0.25">
      <c r="B90" s="4"/>
    </row>
    <row r="91" spans="2:2" x14ac:dyDescent="0.25">
      <c r="B91" s="4"/>
    </row>
    <row r="92" spans="2:2" x14ac:dyDescent="0.25">
      <c r="B92" s="4"/>
    </row>
    <row r="93" spans="2:2" x14ac:dyDescent="0.25">
      <c r="B93" s="4"/>
    </row>
    <row r="94" spans="2:2" x14ac:dyDescent="0.25">
      <c r="B94" s="4"/>
    </row>
    <row r="95" spans="2:2" x14ac:dyDescent="0.25">
      <c r="B95" s="4"/>
    </row>
    <row r="96" spans="2:2" x14ac:dyDescent="0.25">
      <c r="B96" s="4"/>
    </row>
    <row r="97" spans="2:2" x14ac:dyDescent="0.25">
      <c r="B97" s="4"/>
    </row>
    <row r="98" spans="2:2" x14ac:dyDescent="0.25">
      <c r="B98" s="4"/>
    </row>
    <row r="99" spans="2:2" x14ac:dyDescent="0.25">
      <c r="B99" s="4"/>
    </row>
    <row r="100" spans="2:2" x14ac:dyDescent="0.25">
      <c r="B100" s="4"/>
    </row>
    <row r="101" spans="2:2" x14ac:dyDescent="0.25">
      <c r="B101" s="4"/>
    </row>
    <row r="102" spans="2:2" x14ac:dyDescent="0.25">
      <c r="B102" s="4"/>
    </row>
    <row r="103" spans="2:2" x14ac:dyDescent="0.25">
      <c r="B103" s="4"/>
    </row>
    <row r="104" spans="2:2" x14ac:dyDescent="0.25">
      <c r="B104" s="4"/>
    </row>
    <row r="105" spans="2:2" x14ac:dyDescent="0.25">
      <c r="B105" s="4"/>
    </row>
    <row r="106" spans="2:2" x14ac:dyDescent="0.25">
      <c r="B106" s="4"/>
    </row>
    <row r="107" spans="2:2" x14ac:dyDescent="0.25">
      <c r="B107" s="4"/>
    </row>
    <row r="108" spans="2:2" x14ac:dyDescent="0.25">
      <c r="B108" s="4"/>
    </row>
    <row r="109" spans="2:2" x14ac:dyDescent="0.25">
      <c r="B109" s="4"/>
    </row>
    <row r="110" spans="2:2" x14ac:dyDescent="0.25">
      <c r="B110" s="4"/>
    </row>
    <row r="111" spans="2:2" x14ac:dyDescent="0.25">
      <c r="B111" s="4"/>
    </row>
    <row r="112" spans="2:2" x14ac:dyDescent="0.25">
      <c r="B112" s="4"/>
    </row>
    <row r="113" spans="2:2" x14ac:dyDescent="0.25">
      <c r="B113" s="4"/>
    </row>
    <row r="114" spans="2:2" x14ac:dyDescent="0.25">
      <c r="B114" s="4"/>
    </row>
    <row r="115" spans="2:2" x14ac:dyDescent="0.25">
      <c r="B115" s="4"/>
    </row>
    <row r="116" spans="2:2" x14ac:dyDescent="0.25">
      <c r="B116" s="4"/>
    </row>
    <row r="117" spans="2:2" x14ac:dyDescent="0.25">
      <c r="B117" s="4"/>
    </row>
    <row r="118" spans="2:2" x14ac:dyDescent="0.25">
      <c r="B118" s="4"/>
    </row>
    <row r="119" spans="2:2" x14ac:dyDescent="0.25">
      <c r="B119" s="4"/>
    </row>
    <row r="120" spans="2:2" x14ac:dyDescent="0.25">
      <c r="B120" s="4"/>
    </row>
    <row r="121" spans="2:2" x14ac:dyDescent="0.25">
      <c r="B121" s="4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067FF-C0CD-46A3-8D3E-B5C346829A98}">
  <dimension ref="A1:E98"/>
  <sheetViews>
    <sheetView topLeftCell="A83" workbookViewId="0">
      <selection activeCell="A99" sqref="A99:XFD109"/>
    </sheetView>
  </sheetViews>
  <sheetFormatPr defaultRowHeight="15" x14ac:dyDescent="0.25"/>
  <sheetData>
    <row r="1" spans="1:5" x14ac:dyDescent="0.25">
      <c r="A1" t="s">
        <v>1</v>
      </c>
      <c r="B1" t="s">
        <v>94</v>
      </c>
      <c r="C1" t="s">
        <v>101</v>
      </c>
      <c r="D1" t="s">
        <v>102</v>
      </c>
      <c r="E1" t="s">
        <v>103</v>
      </c>
    </row>
    <row r="2" spans="1:5" x14ac:dyDescent="0.25">
      <c r="A2">
        <v>2021</v>
      </c>
      <c r="B2" s="4">
        <v>2.4000000000000057</v>
      </c>
      <c r="C2">
        <v>12</v>
      </c>
      <c r="D2">
        <v>2020</v>
      </c>
      <c r="E2" t="str">
        <f t="shared" ref="E2:E54" si="0">C2&amp;"/"&amp;D2</f>
        <v>12/2020</v>
      </c>
    </row>
    <row r="3" spans="1:5" x14ac:dyDescent="0.25">
      <c r="A3">
        <v>2020.9166666666667</v>
      </c>
      <c r="B3" s="4">
        <v>3</v>
      </c>
      <c r="C3">
        <v>11</v>
      </c>
      <c r="D3">
        <v>2020</v>
      </c>
      <c r="E3" t="str">
        <f t="shared" si="0"/>
        <v>11/2020</v>
      </c>
    </row>
    <row r="4" spans="1:5" x14ac:dyDescent="0.25">
      <c r="A4">
        <v>2020.8333333333333</v>
      </c>
      <c r="B4" s="4">
        <v>3.0999999999999943</v>
      </c>
      <c r="C4">
        <v>10</v>
      </c>
      <c r="D4">
        <v>2020</v>
      </c>
      <c r="E4" t="str">
        <f t="shared" si="0"/>
        <v>10/2020</v>
      </c>
    </row>
    <row r="5" spans="1:5" x14ac:dyDescent="0.25">
      <c r="A5">
        <v>2020.75</v>
      </c>
      <c r="B5" s="4">
        <v>3.2000000000000028</v>
      </c>
      <c r="C5">
        <v>9</v>
      </c>
      <c r="D5">
        <v>2020</v>
      </c>
      <c r="E5" t="str">
        <f t="shared" si="0"/>
        <v>9/2020</v>
      </c>
    </row>
    <row r="6" spans="1:5" x14ac:dyDescent="0.25">
      <c r="A6">
        <v>2020.6666666666667</v>
      </c>
      <c r="B6" s="4">
        <v>2.9000000000000057</v>
      </c>
      <c r="C6">
        <v>8</v>
      </c>
      <c r="D6">
        <v>2020</v>
      </c>
      <c r="E6" t="str">
        <f t="shared" si="0"/>
        <v>8/2020</v>
      </c>
    </row>
    <row r="7" spans="1:5" x14ac:dyDescent="0.25">
      <c r="A7">
        <v>2020.5833333333333</v>
      </c>
      <c r="B7" s="4">
        <v>3</v>
      </c>
      <c r="C7">
        <v>7</v>
      </c>
      <c r="D7">
        <v>2020</v>
      </c>
      <c r="E7" t="str">
        <f t="shared" si="0"/>
        <v>7/2020</v>
      </c>
    </row>
    <row r="8" spans="1:5" x14ac:dyDescent="0.25">
      <c r="A8">
        <v>2020.5</v>
      </c>
      <c r="B8" s="4">
        <v>3.2999999999999972</v>
      </c>
      <c r="C8">
        <v>6</v>
      </c>
      <c r="D8">
        <v>2020</v>
      </c>
      <c r="E8" t="str">
        <f t="shared" si="0"/>
        <v>6/2020</v>
      </c>
    </row>
    <row r="9" spans="1:5" x14ac:dyDescent="0.25">
      <c r="A9">
        <v>2020.4166666666667</v>
      </c>
      <c r="B9" s="4">
        <v>2.9000000000000057</v>
      </c>
      <c r="C9">
        <v>5</v>
      </c>
      <c r="D9">
        <v>2020</v>
      </c>
      <c r="E9" t="str">
        <f t="shared" si="0"/>
        <v>5/2020</v>
      </c>
    </row>
    <row r="10" spans="1:5" x14ac:dyDescent="0.25">
      <c r="A10">
        <v>2020.3333333333333</v>
      </c>
      <c r="B10" s="4">
        <v>3.4000000000000057</v>
      </c>
      <c r="C10">
        <v>4</v>
      </c>
      <c r="D10">
        <v>2020</v>
      </c>
      <c r="E10" t="str">
        <f t="shared" si="0"/>
        <v>4/2020</v>
      </c>
    </row>
    <row r="11" spans="1:5" x14ac:dyDescent="0.25">
      <c r="A11">
        <v>2020.25</v>
      </c>
      <c r="B11" s="4">
        <v>4.5999999999999943</v>
      </c>
      <c r="C11">
        <v>3</v>
      </c>
      <c r="D11">
        <v>2020</v>
      </c>
      <c r="E11" t="str">
        <f t="shared" si="0"/>
        <v>3/2020</v>
      </c>
    </row>
    <row r="12" spans="1:5" x14ac:dyDescent="0.25">
      <c r="A12">
        <v>2020.1666666666667</v>
      </c>
      <c r="B12" s="4">
        <v>4.7000000000000028</v>
      </c>
      <c r="C12">
        <v>2</v>
      </c>
      <c r="D12">
        <v>2020</v>
      </c>
      <c r="E12" t="str">
        <f t="shared" si="0"/>
        <v>2/2020</v>
      </c>
    </row>
    <row r="13" spans="1:5" x14ac:dyDescent="0.25">
      <c r="A13">
        <v>2020.0833333333333</v>
      </c>
      <c r="B13" s="4">
        <v>4.2999999999999972</v>
      </c>
      <c r="C13">
        <v>1</v>
      </c>
      <c r="D13">
        <v>2020</v>
      </c>
      <c r="E13" t="str">
        <f t="shared" si="0"/>
        <v>1/2020</v>
      </c>
    </row>
    <row r="14" spans="1:5" x14ac:dyDescent="0.25">
      <c r="A14">
        <v>2020</v>
      </c>
      <c r="B14" s="4">
        <v>3.4000000000000057</v>
      </c>
      <c r="C14">
        <v>12</v>
      </c>
      <c r="D14">
        <v>2019</v>
      </c>
      <c r="E14" t="str">
        <f t="shared" si="0"/>
        <v>12/2019</v>
      </c>
    </row>
    <row r="15" spans="1:5" x14ac:dyDescent="0.25">
      <c r="A15">
        <v>2019.9166666666667</v>
      </c>
      <c r="B15" s="4">
        <v>2.5999999999999943</v>
      </c>
      <c r="C15">
        <v>11</v>
      </c>
      <c r="D15">
        <v>2019</v>
      </c>
      <c r="E15" t="str">
        <f t="shared" si="0"/>
        <v>11/2019</v>
      </c>
    </row>
    <row r="16" spans="1:5" x14ac:dyDescent="0.25">
      <c r="A16">
        <v>2019.8333333333333</v>
      </c>
      <c r="B16" s="4">
        <v>2.5</v>
      </c>
      <c r="C16">
        <v>10</v>
      </c>
      <c r="D16">
        <v>2019</v>
      </c>
      <c r="E16" t="str">
        <f t="shared" si="0"/>
        <v>10/2019</v>
      </c>
    </row>
    <row r="17" spans="1:5" x14ac:dyDescent="0.25">
      <c r="A17">
        <v>2019.75</v>
      </c>
      <c r="B17" s="4">
        <v>2.5999999999999943</v>
      </c>
      <c r="C17">
        <v>9</v>
      </c>
      <c r="D17">
        <v>2019</v>
      </c>
      <c r="E17" t="str">
        <f t="shared" si="0"/>
        <v>9/2019</v>
      </c>
    </row>
    <row r="18" spans="1:5" x14ac:dyDescent="0.25">
      <c r="A18">
        <v>2019.6666666666667</v>
      </c>
      <c r="B18" s="4">
        <v>2.9000000000000057</v>
      </c>
      <c r="C18">
        <v>8</v>
      </c>
      <c r="D18">
        <v>2019</v>
      </c>
      <c r="E18" t="str">
        <f t="shared" si="0"/>
        <v>8/2019</v>
      </c>
    </row>
    <row r="19" spans="1:5" x14ac:dyDescent="0.25">
      <c r="A19">
        <v>2019.5833333333333</v>
      </c>
      <c r="B19" s="4">
        <v>2.9000000000000057</v>
      </c>
      <c r="C19">
        <v>7</v>
      </c>
      <c r="D19">
        <v>2019</v>
      </c>
      <c r="E19" t="str">
        <f t="shared" si="0"/>
        <v>7/2019</v>
      </c>
    </row>
    <row r="20" spans="1:5" x14ac:dyDescent="0.25">
      <c r="A20">
        <v>2019.5</v>
      </c>
      <c r="B20" s="4">
        <v>2.5999999999999943</v>
      </c>
      <c r="C20">
        <v>6</v>
      </c>
      <c r="D20">
        <v>2019</v>
      </c>
      <c r="E20" t="str">
        <f t="shared" si="0"/>
        <v>6/2019</v>
      </c>
    </row>
    <row r="21" spans="1:5" x14ac:dyDescent="0.25">
      <c r="A21">
        <v>2019.4166666666667</v>
      </c>
      <c r="B21" s="4">
        <v>2.4000000000000057</v>
      </c>
      <c r="C21">
        <v>5</v>
      </c>
      <c r="D21">
        <v>2019</v>
      </c>
      <c r="E21" t="str">
        <f t="shared" si="0"/>
        <v>5/2019</v>
      </c>
    </row>
    <row r="22" spans="1:5" x14ac:dyDescent="0.25">
      <c r="A22">
        <v>2019.3333333333333</v>
      </c>
      <c r="B22" s="4">
        <v>2.2000000000000028</v>
      </c>
      <c r="C22">
        <v>4</v>
      </c>
      <c r="D22">
        <v>2019</v>
      </c>
      <c r="E22" t="str">
        <f t="shared" si="0"/>
        <v>4/2019</v>
      </c>
    </row>
    <row r="23" spans="1:5" x14ac:dyDescent="0.25">
      <c r="A23">
        <v>2019.25</v>
      </c>
      <c r="B23" s="4">
        <v>1.7000000000000028</v>
      </c>
      <c r="C23">
        <v>3</v>
      </c>
      <c r="D23">
        <v>2019</v>
      </c>
      <c r="E23" t="str">
        <f t="shared" si="0"/>
        <v>3/2019</v>
      </c>
    </row>
    <row r="24" spans="1:5" x14ac:dyDescent="0.25">
      <c r="A24">
        <v>2019.1666666666667</v>
      </c>
      <c r="B24" s="4">
        <v>1.2000000000000028</v>
      </c>
      <c r="C24">
        <v>2</v>
      </c>
      <c r="D24">
        <v>2019</v>
      </c>
      <c r="E24" t="str">
        <f t="shared" si="0"/>
        <v>2/2019</v>
      </c>
    </row>
    <row r="25" spans="1:5" x14ac:dyDescent="0.25">
      <c r="A25">
        <v>2019.0833333333333</v>
      </c>
      <c r="B25" s="4">
        <v>0.70000000000000284</v>
      </c>
      <c r="C25">
        <v>1</v>
      </c>
      <c r="D25">
        <v>2019</v>
      </c>
      <c r="E25" t="str">
        <f t="shared" si="0"/>
        <v>1/2019</v>
      </c>
    </row>
    <row r="26" spans="1:5" x14ac:dyDescent="0.25">
      <c r="A26">
        <v>2019</v>
      </c>
      <c r="B26" s="4">
        <v>1.0999999999999943</v>
      </c>
      <c r="C26">
        <v>12</v>
      </c>
      <c r="D26">
        <v>2018</v>
      </c>
      <c r="E26" t="str">
        <f t="shared" si="0"/>
        <v>12/2018</v>
      </c>
    </row>
    <row r="27" spans="1:5" x14ac:dyDescent="0.25">
      <c r="A27">
        <v>2018.9166666666667</v>
      </c>
      <c r="B27" s="4">
        <v>1.2999999999999972</v>
      </c>
      <c r="C27">
        <v>11</v>
      </c>
      <c r="D27">
        <v>2018</v>
      </c>
      <c r="E27" t="str">
        <f t="shared" si="0"/>
        <v>11/2018</v>
      </c>
    </row>
    <row r="28" spans="1:5" x14ac:dyDescent="0.25">
      <c r="A28">
        <v>2018.8333333333333</v>
      </c>
      <c r="B28" s="4">
        <v>1.7999999999999972</v>
      </c>
      <c r="C28">
        <v>10</v>
      </c>
      <c r="D28">
        <v>2018</v>
      </c>
      <c r="E28" t="str">
        <f t="shared" si="0"/>
        <v>10/2018</v>
      </c>
    </row>
    <row r="29" spans="1:5" x14ac:dyDescent="0.25">
      <c r="A29">
        <v>2018.75</v>
      </c>
      <c r="B29" s="4">
        <v>1.9000000000000057</v>
      </c>
      <c r="C29">
        <v>9</v>
      </c>
      <c r="D29">
        <v>2018</v>
      </c>
      <c r="E29" t="str">
        <f t="shared" si="0"/>
        <v>9/2018</v>
      </c>
    </row>
    <row r="30" spans="1:5" x14ac:dyDescent="0.25">
      <c r="A30">
        <v>2018.6666666666667</v>
      </c>
      <c r="B30" s="4">
        <v>2</v>
      </c>
      <c r="C30">
        <v>8</v>
      </c>
      <c r="D30">
        <v>2018</v>
      </c>
      <c r="E30" t="str">
        <f t="shared" si="0"/>
        <v>8/2018</v>
      </c>
    </row>
    <row r="31" spans="1:5" x14ac:dyDescent="0.25">
      <c r="A31">
        <v>2018.5833333333333</v>
      </c>
      <c r="B31" s="4">
        <v>2</v>
      </c>
      <c r="C31">
        <v>7</v>
      </c>
      <c r="D31">
        <v>2018</v>
      </c>
      <c r="E31" t="str">
        <f t="shared" si="0"/>
        <v>7/2018</v>
      </c>
    </row>
    <row r="32" spans="1:5" x14ac:dyDescent="0.25">
      <c r="A32">
        <v>2018.5</v>
      </c>
      <c r="B32" s="4">
        <v>2</v>
      </c>
      <c r="C32">
        <v>6</v>
      </c>
      <c r="D32">
        <v>2018</v>
      </c>
      <c r="E32" t="str">
        <f t="shared" si="0"/>
        <v>6/2018</v>
      </c>
    </row>
    <row r="33" spans="1:5" x14ac:dyDescent="0.25">
      <c r="A33">
        <v>2018.4166666666667</v>
      </c>
      <c r="B33" s="4">
        <v>1.7000000000000028</v>
      </c>
      <c r="C33">
        <v>5</v>
      </c>
      <c r="D33">
        <v>2018</v>
      </c>
      <c r="E33" t="str">
        <f t="shared" si="0"/>
        <v>5/2018</v>
      </c>
    </row>
    <row r="34" spans="1:5" x14ac:dyDescent="0.25">
      <c r="A34">
        <v>2018.3333333333333</v>
      </c>
      <c r="B34" s="4">
        <v>1.5999999999999943</v>
      </c>
      <c r="C34">
        <v>4</v>
      </c>
      <c r="D34">
        <v>2018</v>
      </c>
      <c r="E34" t="str">
        <f t="shared" si="0"/>
        <v>4/2018</v>
      </c>
    </row>
    <row r="35" spans="1:5" x14ac:dyDescent="0.25">
      <c r="A35">
        <v>2018.25</v>
      </c>
      <c r="B35" s="4">
        <v>1.2999999999999972</v>
      </c>
      <c r="C35">
        <v>3</v>
      </c>
      <c r="D35">
        <v>2018</v>
      </c>
      <c r="E35" t="str">
        <f t="shared" si="0"/>
        <v>3/2018</v>
      </c>
    </row>
    <row r="36" spans="1:5" x14ac:dyDescent="0.25">
      <c r="A36">
        <v>2018.1666666666667</v>
      </c>
      <c r="B36" s="4">
        <v>1.4000000000000057</v>
      </c>
      <c r="C36">
        <v>2</v>
      </c>
      <c r="D36">
        <v>2018</v>
      </c>
      <c r="E36" t="str">
        <f t="shared" si="0"/>
        <v>2/2018</v>
      </c>
    </row>
    <row r="37" spans="1:5" x14ac:dyDescent="0.25">
      <c r="A37">
        <v>2018.0833333333333</v>
      </c>
      <c r="B37" s="4">
        <v>1.9000000000000057</v>
      </c>
      <c r="C37">
        <v>1</v>
      </c>
      <c r="D37">
        <v>2018</v>
      </c>
      <c r="E37" t="str">
        <f t="shared" si="0"/>
        <v>1/2018</v>
      </c>
    </row>
    <row r="38" spans="1:5" x14ac:dyDescent="0.25">
      <c r="A38">
        <v>2018</v>
      </c>
      <c r="B38" s="4">
        <v>2.0999999999999943</v>
      </c>
      <c r="C38">
        <v>12</v>
      </c>
      <c r="D38">
        <v>2017</v>
      </c>
      <c r="E38" t="str">
        <f t="shared" si="0"/>
        <v>12/2017</v>
      </c>
    </row>
    <row r="39" spans="1:5" x14ac:dyDescent="0.25">
      <c r="A39">
        <v>2017.9166666666667</v>
      </c>
      <c r="B39" s="4">
        <v>2.5</v>
      </c>
      <c r="C39">
        <v>11</v>
      </c>
      <c r="D39">
        <v>2017</v>
      </c>
      <c r="E39" t="str">
        <f t="shared" si="0"/>
        <v>11/2017</v>
      </c>
    </row>
    <row r="40" spans="1:5" x14ac:dyDescent="0.25">
      <c r="A40">
        <v>2017.8333333333333</v>
      </c>
      <c r="B40" s="4">
        <v>2.0999999999999943</v>
      </c>
      <c r="C40">
        <v>10</v>
      </c>
      <c r="D40">
        <v>2017</v>
      </c>
      <c r="E40" t="str">
        <f t="shared" si="0"/>
        <v>10/2017</v>
      </c>
    </row>
    <row r="41" spans="1:5" x14ac:dyDescent="0.25">
      <c r="A41">
        <v>2017.75</v>
      </c>
      <c r="B41" s="4">
        <v>2.2000000000000028</v>
      </c>
      <c r="C41">
        <v>9</v>
      </c>
      <c r="D41">
        <v>2017</v>
      </c>
      <c r="E41" t="str">
        <f t="shared" si="0"/>
        <v>9/2017</v>
      </c>
    </row>
    <row r="42" spans="1:5" x14ac:dyDescent="0.25">
      <c r="A42">
        <v>2017.6666666666667</v>
      </c>
      <c r="B42" s="4">
        <v>1.7999999999999972</v>
      </c>
      <c r="C42">
        <v>8</v>
      </c>
      <c r="D42">
        <v>2017</v>
      </c>
      <c r="E42" t="str">
        <f t="shared" si="0"/>
        <v>8/2017</v>
      </c>
    </row>
    <row r="43" spans="1:5" x14ac:dyDescent="0.25">
      <c r="A43">
        <v>2017.5833333333333</v>
      </c>
      <c r="B43" s="4">
        <v>1.7000000000000028</v>
      </c>
      <c r="C43">
        <v>7</v>
      </c>
      <c r="D43">
        <v>2017</v>
      </c>
      <c r="E43" t="str">
        <f t="shared" si="0"/>
        <v>7/2017</v>
      </c>
    </row>
    <row r="44" spans="1:5" x14ac:dyDescent="0.25">
      <c r="A44">
        <v>2017.5</v>
      </c>
      <c r="B44" s="4">
        <v>1.5</v>
      </c>
      <c r="C44">
        <v>6</v>
      </c>
      <c r="D44">
        <v>2017</v>
      </c>
      <c r="E44" t="str">
        <f t="shared" si="0"/>
        <v>6/2017</v>
      </c>
    </row>
    <row r="45" spans="1:5" x14ac:dyDescent="0.25">
      <c r="A45">
        <v>2017.4166666666667</v>
      </c>
      <c r="B45" s="4">
        <v>1.9000000000000057</v>
      </c>
      <c r="C45">
        <v>5</v>
      </c>
      <c r="D45">
        <v>2017</v>
      </c>
      <c r="E45" t="str">
        <f t="shared" si="0"/>
        <v>5/2017</v>
      </c>
    </row>
    <row r="46" spans="1:5" x14ac:dyDescent="0.25">
      <c r="A46">
        <v>2017.3333333333333</v>
      </c>
      <c r="B46" s="4">
        <v>2</v>
      </c>
      <c r="C46">
        <v>4</v>
      </c>
      <c r="D46">
        <v>2017</v>
      </c>
      <c r="E46" t="str">
        <f t="shared" si="0"/>
        <v>4/2017</v>
      </c>
    </row>
    <row r="47" spans="1:5" x14ac:dyDescent="0.25">
      <c r="A47">
        <v>2017.25</v>
      </c>
      <c r="B47" s="4">
        <v>2</v>
      </c>
      <c r="C47">
        <v>3</v>
      </c>
      <c r="D47">
        <v>2017</v>
      </c>
      <c r="E47" t="str">
        <f t="shared" si="0"/>
        <v>3/2017</v>
      </c>
    </row>
    <row r="48" spans="1:5" x14ac:dyDescent="0.25">
      <c r="A48">
        <v>2017.1666666666667</v>
      </c>
      <c r="B48" s="4">
        <v>2.2000000000000028</v>
      </c>
      <c r="C48">
        <v>2</v>
      </c>
      <c r="D48">
        <v>2017</v>
      </c>
      <c r="E48" t="str">
        <f t="shared" si="0"/>
        <v>2/2017</v>
      </c>
    </row>
    <row r="49" spans="1:5" x14ac:dyDescent="0.25">
      <c r="A49">
        <v>2017.0833333333333</v>
      </c>
      <c r="B49" s="4">
        <v>1.7000000000000028</v>
      </c>
      <c r="C49">
        <v>1</v>
      </c>
      <c r="D49">
        <v>2017</v>
      </c>
      <c r="E49" t="str">
        <f t="shared" si="0"/>
        <v>1/2017</v>
      </c>
    </row>
    <row r="50" spans="1:5" x14ac:dyDescent="0.25">
      <c r="A50">
        <v>2017</v>
      </c>
      <c r="B50" s="4">
        <v>0.79999999999999716</v>
      </c>
      <c r="C50">
        <v>12</v>
      </c>
      <c r="D50">
        <v>2016</v>
      </c>
      <c r="E50" t="str">
        <f t="shared" si="0"/>
        <v>12/2016</v>
      </c>
    </row>
    <row r="51" spans="1:5" x14ac:dyDescent="0.25">
      <c r="A51">
        <v>2016.9166666666667</v>
      </c>
      <c r="B51" s="4">
        <v>0</v>
      </c>
      <c r="C51">
        <v>11</v>
      </c>
      <c r="D51">
        <v>2016</v>
      </c>
      <c r="E51" t="str">
        <f t="shared" si="0"/>
        <v>11/2016</v>
      </c>
    </row>
    <row r="52" spans="1:5" x14ac:dyDescent="0.25">
      <c r="A52">
        <v>2016.8333333333333</v>
      </c>
      <c r="B52" s="4">
        <v>-0.20000000000000284</v>
      </c>
      <c r="C52">
        <v>10</v>
      </c>
      <c r="D52">
        <v>2016</v>
      </c>
      <c r="E52" t="str">
        <f t="shared" si="0"/>
        <v>10/2016</v>
      </c>
    </row>
    <row r="53" spans="1:5" x14ac:dyDescent="0.25">
      <c r="A53">
        <v>2016.75</v>
      </c>
      <c r="B53" s="4">
        <v>-0.5</v>
      </c>
      <c r="C53">
        <v>9</v>
      </c>
      <c r="D53">
        <v>2016</v>
      </c>
      <c r="E53" t="str">
        <f t="shared" si="0"/>
        <v>9/2016</v>
      </c>
    </row>
    <row r="54" spans="1:5" x14ac:dyDescent="0.25">
      <c r="A54">
        <v>2016.6666666666667</v>
      </c>
      <c r="B54" s="4">
        <v>-0.79999999999999716</v>
      </c>
      <c r="C54">
        <v>8</v>
      </c>
      <c r="D54">
        <v>2016</v>
      </c>
      <c r="E54" t="str">
        <f t="shared" si="0"/>
        <v>8/2016</v>
      </c>
    </row>
    <row r="55" spans="1:5" x14ac:dyDescent="0.25">
      <c r="A55">
        <v>2016.5833333333333</v>
      </c>
      <c r="B55" s="4">
        <v>-0.90000000000000568</v>
      </c>
      <c r="C55">
        <v>7</v>
      </c>
      <c r="D55">
        <v>2016</v>
      </c>
      <c r="E55" t="str">
        <f t="shared" ref="E55:E98" si="1">C55&amp;"/"&amp;D55</f>
        <v>7/2016</v>
      </c>
    </row>
    <row r="56" spans="1:5" x14ac:dyDescent="0.25">
      <c r="A56">
        <v>2016.5</v>
      </c>
      <c r="B56" s="4">
        <v>-0.79999999999999716</v>
      </c>
      <c r="C56">
        <v>6</v>
      </c>
      <c r="D56">
        <v>2016</v>
      </c>
      <c r="E56" t="str">
        <f t="shared" si="1"/>
        <v>6/2016</v>
      </c>
    </row>
    <row r="57" spans="1:5" x14ac:dyDescent="0.25">
      <c r="A57">
        <v>2016.4166666666667</v>
      </c>
      <c r="B57" s="4">
        <v>-0.90000000000000568</v>
      </c>
      <c r="C57">
        <v>5</v>
      </c>
      <c r="D57">
        <v>2016</v>
      </c>
      <c r="E57" t="str">
        <f t="shared" si="1"/>
        <v>5/2016</v>
      </c>
    </row>
    <row r="58" spans="1:5" x14ac:dyDescent="0.25">
      <c r="A58">
        <v>2016.3333333333333</v>
      </c>
      <c r="B58" s="4">
        <v>-1.0999999999999943</v>
      </c>
      <c r="C58">
        <v>4</v>
      </c>
      <c r="D58">
        <v>2016</v>
      </c>
      <c r="E58" t="str">
        <f t="shared" si="1"/>
        <v>4/2016</v>
      </c>
    </row>
    <row r="59" spans="1:5" x14ac:dyDescent="0.25">
      <c r="A59">
        <v>2016.25</v>
      </c>
      <c r="B59" s="4">
        <v>-0.90000000000000568</v>
      </c>
      <c r="C59">
        <v>3</v>
      </c>
      <c r="D59">
        <v>2016</v>
      </c>
      <c r="E59" t="str">
        <f t="shared" si="1"/>
        <v>3/2016</v>
      </c>
    </row>
    <row r="60" spans="1:5" x14ac:dyDescent="0.25">
      <c r="A60">
        <v>2016.1666666666667</v>
      </c>
      <c r="B60" s="4">
        <v>-0.79999999999999716</v>
      </c>
      <c r="C60">
        <v>2</v>
      </c>
      <c r="D60">
        <v>2016</v>
      </c>
      <c r="E60" t="str">
        <f t="shared" si="1"/>
        <v>2/2016</v>
      </c>
    </row>
    <row r="61" spans="1:5" x14ac:dyDescent="0.25">
      <c r="A61">
        <v>2016.0833333333333</v>
      </c>
      <c r="B61" s="4">
        <v>-0.90000000000000568</v>
      </c>
      <c r="C61">
        <v>1</v>
      </c>
      <c r="D61">
        <v>2016</v>
      </c>
      <c r="E61" t="str">
        <f t="shared" si="1"/>
        <v>1/2016</v>
      </c>
    </row>
    <row r="62" spans="1:5" x14ac:dyDescent="0.25">
      <c r="A62">
        <v>2016</v>
      </c>
      <c r="B62" s="4">
        <v>-0.5</v>
      </c>
      <c r="C62">
        <v>12</v>
      </c>
      <c r="D62">
        <v>2015</v>
      </c>
      <c r="E62" t="str">
        <f t="shared" si="1"/>
        <v>12/2015</v>
      </c>
    </row>
    <row r="63" spans="1:5" x14ac:dyDescent="0.25">
      <c r="A63">
        <v>2015.9166666666667</v>
      </c>
      <c r="B63" s="4">
        <v>-0.59999999999999432</v>
      </c>
      <c r="C63">
        <v>11</v>
      </c>
      <c r="D63">
        <v>2015</v>
      </c>
      <c r="E63" t="str">
        <f t="shared" si="1"/>
        <v>11/2015</v>
      </c>
    </row>
    <row r="64" spans="1:5" x14ac:dyDescent="0.25">
      <c r="A64">
        <v>2015.8333333333333</v>
      </c>
      <c r="B64" s="4">
        <v>-0.70000000000000284</v>
      </c>
      <c r="C64">
        <v>10</v>
      </c>
      <c r="D64">
        <v>2015</v>
      </c>
      <c r="E64" t="str">
        <f t="shared" si="1"/>
        <v>10/2015</v>
      </c>
    </row>
    <row r="65" spans="1:5" x14ac:dyDescent="0.25">
      <c r="A65">
        <v>2015.75</v>
      </c>
      <c r="B65" s="4">
        <v>-0.79999999999999716</v>
      </c>
      <c r="C65">
        <v>9</v>
      </c>
      <c r="D65">
        <v>2015</v>
      </c>
      <c r="E65" t="str">
        <f t="shared" si="1"/>
        <v>9/2015</v>
      </c>
    </row>
    <row r="66" spans="1:5" x14ac:dyDescent="0.25">
      <c r="A66">
        <v>2015.6666666666667</v>
      </c>
      <c r="B66" s="4">
        <v>-0.59999999999999432</v>
      </c>
      <c r="C66">
        <v>8</v>
      </c>
      <c r="D66">
        <v>2015</v>
      </c>
      <c r="E66" t="str">
        <f t="shared" si="1"/>
        <v>8/2015</v>
      </c>
    </row>
    <row r="67" spans="1:5" x14ac:dyDescent="0.25">
      <c r="A67">
        <v>2015.5833333333333</v>
      </c>
      <c r="B67" s="4">
        <v>-0.70000000000000284</v>
      </c>
      <c r="C67">
        <v>7</v>
      </c>
      <c r="D67">
        <v>2015</v>
      </c>
      <c r="E67" t="str">
        <f t="shared" si="1"/>
        <v>7/2015</v>
      </c>
    </row>
    <row r="68" spans="1:5" x14ac:dyDescent="0.25">
      <c r="A68">
        <v>2015.5</v>
      </c>
      <c r="B68" s="4">
        <v>-0.79999999999999716</v>
      </c>
      <c r="C68">
        <v>6</v>
      </c>
      <c r="D68">
        <v>2015</v>
      </c>
      <c r="E68" t="str">
        <f t="shared" si="1"/>
        <v>6/2015</v>
      </c>
    </row>
    <row r="69" spans="1:5" x14ac:dyDescent="0.25">
      <c r="A69">
        <v>2015.4166666666667</v>
      </c>
      <c r="B69" s="4">
        <v>-0.90000000000000568</v>
      </c>
      <c r="C69">
        <v>5</v>
      </c>
      <c r="D69">
        <v>2015</v>
      </c>
      <c r="E69" t="str">
        <f t="shared" si="1"/>
        <v>5/2015</v>
      </c>
    </row>
    <row r="70" spans="1:5" x14ac:dyDescent="0.25">
      <c r="A70">
        <v>2015.3333333333333</v>
      </c>
      <c r="B70" s="4">
        <v>-1.0999999999999943</v>
      </c>
      <c r="C70">
        <v>4</v>
      </c>
      <c r="D70">
        <v>2015</v>
      </c>
      <c r="E70" t="str">
        <f t="shared" si="1"/>
        <v>4/2015</v>
      </c>
    </row>
    <row r="71" spans="1:5" x14ac:dyDescent="0.25">
      <c r="A71">
        <v>2015.25</v>
      </c>
      <c r="B71" s="4">
        <v>-1.5</v>
      </c>
      <c r="C71">
        <v>3</v>
      </c>
      <c r="D71">
        <v>2015</v>
      </c>
      <c r="E71" t="str">
        <f t="shared" si="1"/>
        <v>3/2015</v>
      </c>
    </row>
    <row r="72" spans="1:5" x14ac:dyDescent="0.25">
      <c r="A72">
        <v>2015.1666666666667</v>
      </c>
      <c r="B72" s="4">
        <v>-1.5999999999999943</v>
      </c>
      <c r="C72">
        <v>2</v>
      </c>
      <c r="D72">
        <v>2015</v>
      </c>
      <c r="E72" t="str">
        <f t="shared" si="1"/>
        <v>2/2015</v>
      </c>
    </row>
    <row r="73" spans="1:5" x14ac:dyDescent="0.25">
      <c r="A73">
        <v>2015.0833333333333</v>
      </c>
      <c r="B73" s="4">
        <v>-1.4000000000000057</v>
      </c>
      <c r="C73">
        <v>1</v>
      </c>
      <c r="D73">
        <v>2015</v>
      </c>
      <c r="E73" t="str">
        <f t="shared" si="1"/>
        <v>1/2015</v>
      </c>
    </row>
    <row r="74" spans="1:5" x14ac:dyDescent="0.25">
      <c r="A74">
        <v>2015</v>
      </c>
      <c r="B74" s="4">
        <v>-1</v>
      </c>
      <c r="C74">
        <v>12</v>
      </c>
      <c r="D74">
        <v>2014</v>
      </c>
      <c r="E74" t="str">
        <f t="shared" si="1"/>
        <v>12/2014</v>
      </c>
    </row>
    <row r="75" spans="1:5" x14ac:dyDescent="0.25">
      <c r="A75">
        <v>2014.9166666666667</v>
      </c>
      <c r="B75" s="4">
        <v>-0.59999999999999432</v>
      </c>
      <c r="C75">
        <v>11</v>
      </c>
      <c r="D75">
        <v>2014</v>
      </c>
      <c r="E75" t="str">
        <f t="shared" si="1"/>
        <v>11/2014</v>
      </c>
    </row>
    <row r="76" spans="1:5" x14ac:dyDescent="0.25">
      <c r="A76">
        <v>2014.8333333333333</v>
      </c>
      <c r="B76" s="4">
        <v>-0.59999999999999432</v>
      </c>
      <c r="C76">
        <v>10</v>
      </c>
      <c r="D76">
        <v>2014</v>
      </c>
      <c r="E76" t="str">
        <f t="shared" si="1"/>
        <v>10/2014</v>
      </c>
    </row>
    <row r="77" spans="1:5" x14ac:dyDescent="0.25">
      <c r="A77">
        <v>2014.75</v>
      </c>
      <c r="B77" s="4">
        <v>-0.29999999999999716</v>
      </c>
      <c r="C77">
        <v>9</v>
      </c>
      <c r="D77">
        <v>2014</v>
      </c>
      <c r="E77" t="str">
        <f t="shared" si="1"/>
        <v>9/2014</v>
      </c>
    </row>
    <row r="78" spans="1:5" x14ac:dyDescent="0.25">
      <c r="A78">
        <v>2014.6666666666667</v>
      </c>
      <c r="B78" s="4">
        <v>-0.29999999999999716</v>
      </c>
      <c r="C78">
        <v>8</v>
      </c>
      <c r="D78">
        <v>2014</v>
      </c>
      <c r="E78" t="str">
        <f t="shared" si="1"/>
        <v>8/2014</v>
      </c>
    </row>
    <row r="79" spans="1:5" x14ac:dyDescent="0.25">
      <c r="A79">
        <v>2014.5833333333333</v>
      </c>
      <c r="B79" s="4">
        <v>-0.20000000000000284</v>
      </c>
      <c r="C79">
        <v>7</v>
      </c>
      <c r="D79">
        <v>2014</v>
      </c>
      <c r="E79" t="str">
        <f t="shared" si="1"/>
        <v>7/2014</v>
      </c>
    </row>
    <row r="80" spans="1:5" x14ac:dyDescent="0.25">
      <c r="A80">
        <v>2014.5</v>
      </c>
      <c r="B80" s="4">
        <v>0.29999999999999716</v>
      </c>
      <c r="C80">
        <v>6</v>
      </c>
      <c r="D80">
        <v>2014</v>
      </c>
      <c r="E80" t="str">
        <f t="shared" si="1"/>
        <v>6/2014</v>
      </c>
    </row>
    <row r="81" spans="1:5" x14ac:dyDescent="0.25">
      <c r="A81">
        <v>2014.4166666666667</v>
      </c>
      <c r="B81" s="4">
        <v>0.20000000000000284</v>
      </c>
      <c r="C81">
        <v>5</v>
      </c>
      <c r="D81">
        <v>2014</v>
      </c>
      <c r="E81" t="str">
        <f t="shared" si="1"/>
        <v>5/2014</v>
      </c>
    </row>
    <row r="82" spans="1:5" x14ac:dyDescent="0.25">
      <c r="A82">
        <v>2014.3333333333333</v>
      </c>
      <c r="B82" s="4">
        <v>0.29999999999999716</v>
      </c>
      <c r="C82">
        <v>4</v>
      </c>
      <c r="D82">
        <v>2014</v>
      </c>
      <c r="E82" t="str">
        <f t="shared" si="1"/>
        <v>4/2014</v>
      </c>
    </row>
    <row r="83" spans="1:5" x14ac:dyDescent="0.25">
      <c r="A83">
        <v>2014.25</v>
      </c>
      <c r="B83" s="4">
        <v>0.70000000000000284</v>
      </c>
      <c r="C83">
        <v>3</v>
      </c>
      <c r="D83">
        <v>2014</v>
      </c>
      <c r="E83" t="str">
        <f t="shared" si="1"/>
        <v>3/2014</v>
      </c>
    </row>
    <row r="84" spans="1:5" x14ac:dyDescent="0.25">
      <c r="A84">
        <v>2014.1666666666667</v>
      </c>
      <c r="B84" s="4">
        <v>0.70000000000000284</v>
      </c>
      <c r="C84">
        <v>2</v>
      </c>
      <c r="D84">
        <v>2014</v>
      </c>
      <c r="E84" t="str">
        <f t="shared" si="1"/>
        <v>2/2014</v>
      </c>
    </row>
    <row r="85" spans="1:5" x14ac:dyDescent="0.25">
      <c r="A85">
        <v>2014.0833333333333</v>
      </c>
      <c r="B85" s="4">
        <v>0.5</v>
      </c>
      <c r="C85">
        <v>1</v>
      </c>
      <c r="D85">
        <v>2014</v>
      </c>
      <c r="E85" t="str">
        <f t="shared" si="1"/>
        <v>1/2014</v>
      </c>
    </row>
    <row r="86" spans="1:5" x14ac:dyDescent="0.25">
      <c r="A86">
        <v>2014</v>
      </c>
      <c r="B86" s="4">
        <v>0.70000000000000284</v>
      </c>
      <c r="C86">
        <v>12</v>
      </c>
      <c r="D86">
        <v>2013</v>
      </c>
      <c r="E86" t="str">
        <f t="shared" si="1"/>
        <v>12/2013</v>
      </c>
    </row>
    <row r="87" spans="1:5" x14ac:dyDescent="0.25">
      <c r="A87">
        <v>2013.9166666666667</v>
      </c>
      <c r="B87" s="4">
        <v>0.59999999999999432</v>
      </c>
      <c r="C87">
        <v>11</v>
      </c>
      <c r="D87">
        <v>2013</v>
      </c>
      <c r="E87" t="str">
        <f t="shared" si="1"/>
        <v>11/2013</v>
      </c>
    </row>
    <row r="88" spans="1:5" x14ac:dyDescent="0.25">
      <c r="A88">
        <v>2013.8333333333333</v>
      </c>
      <c r="B88" s="4">
        <v>0.79999999999999716</v>
      </c>
      <c r="C88">
        <v>10</v>
      </c>
      <c r="D88">
        <v>2013</v>
      </c>
      <c r="E88" t="str">
        <f t="shared" si="1"/>
        <v>10/2013</v>
      </c>
    </row>
    <row r="89" spans="1:5" x14ac:dyDescent="0.25">
      <c r="A89">
        <v>2013.75</v>
      </c>
      <c r="B89" s="4">
        <v>1</v>
      </c>
      <c r="C89">
        <v>9</v>
      </c>
      <c r="D89">
        <v>2013</v>
      </c>
      <c r="E89" t="str">
        <f t="shared" si="1"/>
        <v>9/2013</v>
      </c>
    </row>
    <row r="90" spans="1:5" x14ac:dyDescent="0.25">
      <c r="A90">
        <v>2013.6666666666667</v>
      </c>
      <c r="B90" s="4">
        <v>1.0999999999999943</v>
      </c>
      <c r="C90">
        <v>8</v>
      </c>
      <c r="D90">
        <v>2013</v>
      </c>
      <c r="E90" t="str">
        <f t="shared" si="1"/>
        <v>8/2013</v>
      </c>
    </row>
    <row r="91" spans="1:5" x14ac:dyDescent="0.25">
      <c r="A91">
        <v>2013.5833333333333</v>
      </c>
      <c r="B91" s="4">
        <v>1.0999999999999943</v>
      </c>
      <c r="C91">
        <v>7</v>
      </c>
      <c r="D91">
        <v>2013</v>
      </c>
      <c r="E91" t="str">
        <f t="shared" si="1"/>
        <v>7/2013</v>
      </c>
    </row>
    <row r="92" spans="1:5" x14ac:dyDescent="0.25">
      <c r="A92">
        <v>2013.5</v>
      </c>
      <c r="B92" s="4">
        <v>0.20000000000000284</v>
      </c>
      <c r="C92">
        <v>6</v>
      </c>
      <c r="D92">
        <v>2013</v>
      </c>
      <c r="E92" t="str">
        <f t="shared" si="1"/>
        <v>6/2013</v>
      </c>
    </row>
    <row r="93" spans="1:5" x14ac:dyDescent="0.25">
      <c r="A93">
        <v>2013.4166666666667</v>
      </c>
      <c r="B93" s="4">
        <v>0.5</v>
      </c>
      <c r="C93">
        <v>5</v>
      </c>
      <c r="D93">
        <v>2013</v>
      </c>
      <c r="E93" t="str">
        <f t="shared" si="1"/>
        <v>5/2013</v>
      </c>
    </row>
    <row r="94" spans="1:5" x14ac:dyDescent="0.25">
      <c r="A94">
        <v>2013.3333333333333</v>
      </c>
      <c r="B94" s="4">
        <v>0.79999999999999716</v>
      </c>
      <c r="C94">
        <v>4</v>
      </c>
      <c r="D94">
        <v>2013</v>
      </c>
      <c r="E94" t="str">
        <f t="shared" si="1"/>
        <v>4/2013</v>
      </c>
    </row>
    <row r="95" spans="1:5" x14ac:dyDescent="0.25">
      <c r="A95">
        <v>2013.25</v>
      </c>
      <c r="B95" s="4">
        <v>1</v>
      </c>
      <c r="C95">
        <v>3</v>
      </c>
      <c r="D95">
        <v>2013</v>
      </c>
      <c r="E95" t="str">
        <f t="shared" si="1"/>
        <v>3/2013</v>
      </c>
    </row>
    <row r="96" spans="1:5" x14ac:dyDescent="0.25">
      <c r="A96">
        <v>2013.1666666666667</v>
      </c>
      <c r="B96" s="4">
        <v>1.2999999999999972</v>
      </c>
      <c r="C96">
        <v>2</v>
      </c>
      <c r="D96">
        <v>2013</v>
      </c>
      <c r="E96" t="str">
        <f t="shared" si="1"/>
        <v>2/2013</v>
      </c>
    </row>
    <row r="97" spans="1:5" x14ac:dyDescent="0.25">
      <c r="A97">
        <v>2013.0833333333333</v>
      </c>
      <c r="B97" s="4">
        <v>1.7000000000000028</v>
      </c>
      <c r="C97">
        <v>1</v>
      </c>
      <c r="D97">
        <v>2013</v>
      </c>
      <c r="E97" t="str">
        <f t="shared" si="1"/>
        <v>1/2013</v>
      </c>
    </row>
    <row r="98" spans="1:5" x14ac:dyDescent="0.25">
      <c r="A98">
        <v>2013</v>
      </c>
      <c r="B98" s="4">
        <v>2.4000000000000057</v>
      </c>
      <c r="C98">
        <v>12</v>
      </c>
      <c r="D98">
        <v>2012</v>
      </c>
      <c r="E98" t="str">
        <f t="shared" si="1"/>
        <v>12/2012</v>
      </c>
    </row>
  </sheetData>
  <autoFilter ref="A1:B1" xr:uid="{873B3F33-6C1C-43D0-B2D8-A331976AF8BD}">
    <sortState ref="A2:B98">
      <sortCondition descending="1" ref="A1"/>
    </sortState>
  </autoFilter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AB6D4-27B2-4AAE-AFD7-0EFA326A53B6}">
  <dimension ref="A1:D212"/>
  <sheetViews>
    <sheetView topLeftCell="A175" workbookViewId="0">
      <selection activeCell="D2" sqref="D2:D212"/>
    </sheetView>
  </sheetViews>
  <sheetFormatPr defaultRowHeight="15" x14ac:dyDescent="0.25"/>
  <cols>
    <col min="1" max="1" width="5" bestFit="1" customWidth="1"/>
    <col min="2" max="2" width="40.28515625" bestFit="1" customWidth="1"/>
    <col min="3" max="3" width="8" bestFit="1" customWidth="1"/>
    <col min="4" max="4" width="6.28515625" bestFit="1" customWidth="1"/>
  </cols>
  <sheetData>
    <row r="1" spans="1:4" x14ac:dyDescent="0.25">
      <c r="A1" t="s">
        <v>1</v>
      </c>
      <c r="B1" t="s">
        <v>18</v>
      </c>
      <c r="C1" t="s">
        <v>54</v>
      </c>
      <c r="D1" t="s">
        <v>20</v>
      </c>
    </row>
    <row r="2" spans="1:4" x14ac:dyDescent="0.25">
      <c r="A2">
        <v>2011</v>
      </c>
      <c r="B2" t="s">
        <v>86</v>
      </c>
      <c r="C2" t="s">
        <v>19</v>
      </c>
      <c r="D2">
        <v>1843</v>
      </c>
    </row>
    <row r="3" spans="1:4" x14ac:dyDescent="0.25">
      <c r="A3">
        <v>2010</v>
      </c>
      <c r="B3" t="s">
        <v>86</v>
      </c>
      <c r="C3" t="s">
        <v>19</v>
      </c>
      <c r="D3">
        <v>1824</v>
      </c>
    </row>
    <row r="4" spans="1:4" x14ac:dyDescent="0.25">
      <c r="A4">
        <v>2018</v>
      </c>
      <c r="B4" t="s">
        <v>61</v>
      </c>
      <c r="C4" t="s">
        <v>19</v>
      </c>
      <c r="D4">
        <v>650</v>
      </c>
    </row>
    <row r="5" spans="1:4" x14ac:dyDescent="0.25">
      <c r="A5">
        <v>2017</v>
      </c>
      <c r="B5" t="s">
        <v>61</v>
      </c>
      <c r="C5" t="s">
        <v>19</v>
      </c>
      <c r="D5">
        <v>637</v>
      </c>
    </row>
    <row r="6" spans="1:4" x14ac:dyDescent="0.25">
      <c r="A6">
        <v>2016</v>
      </c>
      <c r="B6" t="s">
        <v>61</v>
      </c>
      <c r="C6" t="s">
        <v>19</v>
      </c>
      <c r="D6">
        <v>575</v>
      </c>
    </row>
    <row r="7" spans="1:4" x14ac:dyDescent="0.25">
      <c r="A7">
        <v>2015</v>
      </c>
      <c r="B7" t="s">
        <v>61</v>
      </c>
      <c r="C7" t="s">
        <v>19</v>
      </c>
      <c r="D7">
        <v>624</v>
      </c>
    </row>
    <row r="8" spans="1:4" x14ac:dyDescent="0.25">
      <c r="A8">
        <v>2014</v>
      </c>
      <c r="B8" t="s">
        <v>61</v>
      </c>
      <c r="C8" t="s">
        <v>19</v>
      </c>
      <c r="D8">
        <v>669</v>
      </c>
    </row>
    <row r="9" spans="1:4" x14ac:dyDescent="0.25">
      <c r="A9">
        <v>2013</v>
      </c>
      <c r="B9" t="s">
        <v>61</v>
      </c>
      <c r="C9" t="s">
        <v>19</v>
      </c>
      <c r="D9">
        <v>864</v>
      </c>
    </row>
    <row r="10" spans="1:4" x14ac:dyDescent="0.25">
      <c r="A10">
        <v>2012</v>
      </c>
      <c r="B10" t="s">
        <v>61</v>
      </c>
      <c r="C10" t="s">
        <v>19</v>
      </c>
      <c r="D10">
        <v>964</v>
      </c>
    </row>
    <row r="11" spans="1:4" x14ac:dyDescent="0.25">
      <c r="A11">
        <v>2021</v>
      </c>
      <c r="B11" t="s">
        <v>3</v>
      </c>
      <c r="C11" t="s">
        <v>19</v>
      </c>
      <c r="D11">
        <v>353</v>
      </c>
    </row>
    <row r="12" spans="1:4" x14ac:dyDescent="0.25">
      <c r="A12">
        <v>2020</v>
      </c>
      <c r="B12" t="s">
        <v>3</v>
      </c>
      <c r="C12" t="s">
        <v>19</v>
      </c>
      <c r="D12">
        <v>435</v>
      </c>
    </row>
    <row r="13" spans="1:4" x14ac:dyDescent="0.25">
      <c r="A13">
        <v>2019</v>
      </c>
      <c r="B13" t="s">
        <v>3</v>
      </c>
      <c r="C13" t="s">
        <v>19</v>
      </c>
      <c r="D13">
        <v>438</v>
      </c>
    </row>
    <row r="14" spans="1:4" x14ac:dyDescent="0.25">
      <c r="A14">
        <v>2018</v>
      </c>
      <c r="B14" t="s">
        <v>3</v>
      </c>
      <c r="C14" t="s">
        <v>19</v>
      </c>
      <c r="D14">
        <v>445</v>
      </c>
    </row>
    <row r="15" spans="1:4" x14ac:dyDescent="0.25">
      <c r="A15">
        <v>2017</v>
      </c>
      <c r="B15" t="s">
        <v>3</v>
      </c>
      <c r="C15" t="s">
        <v>19</v>
      </c>
      <c r="D15">
        <v>472</v>
      </c>
    </row>
    <row r="16" spans="1:4" x14ac:dyDescent="0.25">
      <c r="A16">
        <v>2016</v>
      </c>
      <c r="B16" t="s">
        <v>3</v>
      </c>
      <c r="C16" t="s">
        <v>19</v>
      </c>
      <c r="D16">
        <v>546</v>
      </c>
    </row>
    <row r="17" spans="1:4" x14ac:dyDescent="0.25">
      <c r="A17">
        <v>2015</v>
      </c>
      <c r="B17" t="s">
        <v>3</v>
      </c>
      <c r="C17" t="s">
        <v>19</v>
      </c>
      <c r="D17">
        <v>653</v>
      </c>
    </row>
    <row r="18" spans="1:4" x14ac:dyDescent="0.25">
      <c r="A18">
        <v>2014</v>
      </c>
      <c r="B18" t="s">
        <v>3</v>
      </c>
      <c r="C18" t="s">
        <v>19</v>
      </c>
      <c r="D18">
        <v>743</v>
      </c>
    </row>
    <row r="19" spans="1:4" x14ac:dyDescent="0.25">
      <c r="A19">
        <v>2013</v>
      </c>
      <c r="B19" t="s">
        <v>3</v>
      </c>
      <c r="C19" t="s">
        <v>19</v>
      </c>
      <c r="D19">
        <v>749</v>
      </c>
    </row>
    <row r="20" spans="1:4" x14ac:dyDescent="0.25">
      <c r="A20">
        <v>2012</v>
      </c>
      <c r="B20" t="s">
        <v>3</v>
      </c>
      <c r="C20" t="s">
        <v>19</v>
      </c>
      <c r="D20">
        <v>877</v>
      </c>
    </row>
    <row r="21" spans="1:4" x14ac:dyDescent="0.25">
      <c r="A21">
        <v>2011</v>
      </c>
      <c r="B21" t="s">
        <v>3</v>
      </c>
      <c r="C21" t="s">
        <v>19</v>
      </c>
      <c r="D21">
        <v>810</v>
      </c>
    </row>
    <row r="22" spans="1:4" x14ac:dyDescent="0.25">
      <c r="A22">
        <v>2010</v>
      </c>
      <c r="B22" t="s">
        <v>3</v>
      </c>
      <c r="C22" t="s">
        <v>19</v>
      </c>
      <c r="D22">
        <v>793</v>
      </c>
    </row>
    <row r="23" spans="1:4" x14ac:dyDescent="0.25">
      <c r="A23">
        <v>2021</v>
      </c>
      <c r="B23" t="s">
        <v>16</v>
      </c>
      <c r="C23" t="s">
        <v>19</v>
      </c>
      <c r="D23">
        <v>1013</v>
      </c>
    </row>
    <row r="24" spans="1:4" x14ac:dyDescent="0.25">
      <c r="A24">
        <v>2020</v>
      </c>
      <c r="B24" t="s">
        <v>16</v>
      </c>
      <c r="C24" t="s">
        <v>19</v>
      </c>
      <c r="D24">
        <v>1071</v>
      </c>
    </row>
    <row r="25" spans="1:4" x14ac:dyDescent="0.25">
      <c r="A25">
        <v>2019</v>
      </c>
      <c r="B25" t="s">
        <v>16</v>
      </c>
      <c r="C25" t="s">
        <v>19</v>
      </c>
      <c r="D25">
        <v>1118</v>
      </c>
    </row>
    <row r="26" spans="1:4" x14ac:dyDescent="0.25">
      <c r="A26">
        <v>2018</v>
      </c>
      <c r="B26" t="s">
        <v>16</v>
      </c>
      <c r="C26" t="s">
        <v>19</v>
      </c>
      <c r="D26">
        <v>1231</v>
      </c>
    </row>
    <row r="27" spans="1:4" x14ac:dyDescent="0.25">
      <c r="A27">
        <v>2017</v>
      </c>
      <c r="B27" t="s">
        <v>16</v>
      </c>
      <c r="C27" t="s">
        <v>19</v>
      </c>
      <c r="D27">
        <v>1354</v>
      </c>
    </row>
    <row r="28" spans="1:4" x14ac:dyDescent="0.25">
      <c r="A28">
        <v>2016</v>
      </c>
      <c r="B28" t="s">
        <v>16</v>
      </c>
      <c r="C28" t="s">
        <v>19</v>
      </c>
      <c r="D28">
        <v>1358</v>
      </c>
    </row>
    <row r="29" spans="1:4" x14ac:dyDescent="0.25">
      <c r="A29">
        <v>2015</v>
      </c>
      <c r="B29" t="s">
        <v>16</v>
      </c>
      <c r="C29" t="s">
        <v>19</v>
      </c>
      <c r="D29">
        <v>1330</v>
      </c>
    </row>
    <row r="30" spans="1:4" x14ac:dyDescent="0.25">
      <c r="A30">
        <v>2014</v>
      </c>
      <c r="B30" t="s">
        <v>16</v>
      </c>
      <c r="C30" t="s">
        <v>19</v>
      </c>
      <c r="D30">
        <v>1303</v>
      </c>
    </row>
    <row r="31" spans="1:4" x14ac:dyDescent="0.25">
      <c r="A31">
        <v>2013</v>
      </c>
      <c r="B31" t="s">
        <v>16</v>
      </c>
      <c r="C31" t="s">
        <v>19</v>
      </c>
      <c r="D31">
        <v>1260</v>
      </c>
    </row>
    <row r="32" spans="1:4" x14ac:dyDescent="0.25">
      <c r="A32">
        <v>2012</v>
      </c>
      <c r="B32" t="s">
        <v>16</v>
      </c>
      <c r="C32" t="s">
        <v>19</v>
      </c>
      <c r="D32">
        <v>1250</v>
      </c>
    </row>
    <row r="33" spans="1:4" x14ac:dyDescent="0.25">
      <c r="A33">
        <v>2011</v>
      </c>
      <c r="B33" t="s">
        <v>16</v>
      </c>
      <c r="C33" t="s">
        <v>19</v>
      </c>
      <c r="D33">
        <v>1281</v>
      </c>
    </row>
    <row r="34" spans="1:4" x14ac:dyDescent="0.25">
      <c r="A34">
        <v>2010</v>
      </c>
      <c r="B34" t="s">
        <v>16</v>
      </c>
      <c r="C34" t="s">
        <v>19</v>
      </c>
      <c r="D34">
        <v>1262</v>
      </c>
    </row>
    <row r="35" spans="1:4" x14ac:dyDescent="0.25">
      <c r="A35">
        <v>2018</v>
      </c>
      <c r="B35" t="s">
        <v>62</v>
      </c>
      <c r="C35" t="s">
        <v>19</v>
      </c>
      <c r="D35">
        <v>1825</v>
      </c>
    </row>
    <row r="36" spans="1:4" x14ac:dyDescent="0.25">
      <c r="A36">
        <v>2017</v>
      </c>
      <c r="B36" t="s">
        <v>62</v>
      </c>
      <c r="C36" t="s">
        <v>19</v>
      </c>
      <c r="D36">
        <v>2034</v>
      </c>
    </row>
    <row r="37" spans="1:4" x14ac:dyDescent="0.25">
      <c r="A37">
        <v>2016</v>
      </c>
      <c r="B37" t="s">
        <v>62</v>
      </c>
      <c r="C37" t="s">
        <v>19</v>
      </c>
      <c r="D37">
        <v>1993</v>
      </c>
    </row>
    <row r="38" spans="1:4" x14ac:dyDescent="0.25">
      <c r="A38">
        <v>2015</v>
      </c>
      <c r="B38" t="s">
        <v>62</v>
      </c>
      <c r="C38" t="s">
        <v>19</v>
      </c>
      <c r="D38">
        <v>2154</v>
      </c>
    </row>
    <row r="39" spans="1:4" x14ac:dyDescent="0.25">
      <c r="A39">
        <v>2014</v>
      </c>
      <c r="B39" t="s">
        <v>62</v>
      </c>
      <c r="C39" t="s">
        <v>19</v>
      </c>
      <c r="D39">
        <v>2235</v>
      </c>
    </row>
    <row r="40" spans="1:4" x14ac:dyDescent="0.25">
      <c r="A40">
        <v>2013</v>
      </c>
      <c r="B40" t="s">
        <v>62</v>
      </c>
      <c r="C40" t="s">
        <v>19</v>
      </c>
      <c r="D40">
        <v>2333</v>
      </c>
    </row>
    <row r="41" spans="1:4" x14ac:dyDescent="0.25">
      <c r="A41">
        <v>2012</v>
      </c>
      <c r="B41" t="s">
        <v>62</v>
      </c>
      <c r="C41" t="s">
        <v>19</v>
      </c>
      <c r="D41">
        <v>2505</v>
      </c>
    </row>
    <row r="42" spans="1:4" x14ac:dyDescent="0.25">
      <c r="A42">
        <v>2011</v>
      </c>
      <c r="B42" t="s">
        <v>62</v>
      </c>
      <c r="C42" t="s">
        <v>19</v>
      </c>
      <c r="D42">
        <v>2547</v>
      </c>
    </row>
    <row r="43" spans="1:4" x14ac:dyDescent="0.25">
      <c r="A43">
        <v>2010</v>
      </c>
      <c r="B43" t="s">
        <v>62</v>
      </c>
      <c r="C43" t="s">
        <v>19</v>
      </c>
      <c r="D43">
        <v>2512</v>
      </c>
    </row>
    <row r="44" spans="1:4" x14ac:dyDescent="0.25">
      <c r="A44">
        <v>2021</v>
      </c>
      <c r="B44" t="s">
        <v>6</v>
      </c>
      <c r="C44" t="s">
        <v>19</v>
      </c>
      <c r="D44">
        <v>1956</v>
      </c>
    </row>
    <row r="45" spans="1:4" x14ac:dyDescent="0.25">
      <c r="A45">
        <v>2020</v>
      </c>
      <c r="B45" t="s">
        <v>6</v>
      </c>
      <c r="C45" t="s">
        <v>19</v>
      </c>
      <c r="D45">
        <v>2180</v>
      </c>
    </row>
    <row r="46" spans="1:4" x14ac:dyDescent="0.25">
      <c r="A46">
        <v>2019</v>
      </c>
      <c r="B46" t="s">
        <v>6</v>
      </c>
      <c r="C46" t="s">
        <v>19</v>
      </c>
      <c r="D46">
        <v>2284</v>
      </c>
    </row>
    <row r="47" spans="1:4" x14ac:dyDescent="0.25">
      <c r="A47">
        <v>2021</v>
      </c>
      <c r="B47" t="s">
        <v>5</v>
      </c>
      <c r="C47" t="s">
        <v>19</v>
      </c>
      <c r="D47">
        <v>487</v>
      </c>
    </row>
    <row r="48" spans="1:4" x14ac:dyDescent="0.25">
      <c r="A48">
        <v>2020</v>
      </c>
      <c r="B48" t="s">
        <v>5</v>
      </c>
      <c r="C48" t="s">
        <v>19</v>
      </c>
      <c r="D48">
        <v>506</v>
      </c>
    </row>
    <row r="49" spans="1:4" x14ac:dyDescent="0.25">
      <c r="A49">
        <v>2019</v>
      </c>
      <c r="B49" t="s">
        <v>5</v>
      </c>
      <c r="C49" t="s">
        <v>19</v>
      </c>
      <c r="D49">
        <v>552</v>
      </c>
    </row>
    <row r="50" spans="1:4" x14ac:dyDescent="0.25">
      <c r="A50">
        <v>2018</v>
      </c>
      <c r="B50" t="s">
        <v>5</v>
      </c>
      <c r="C50" t="s">
        <v>19</v>
      </c>
      <c r="D50">
        <v>548</v>
      </c>
    </row>
    <row r="51" spans="1:4" x14ac:dyDescent="0.25">
      <c r="A51">
        <v>2017</v>
      </c>
      <c r="B51" t="s">
        <v>5</v>
      </c>
      <c r="C51" t="s">
        <v>19</v>
      </c>
      <c r="D51">
        <v>575</v>
      </c>
    </row>
    <row r="52" spans="1:4" x14ac:dyDescent="0.25">
      <c r="A52">
        <v>2016</v>
      </c>
      <c r="B52" t="s">
        <v>5</v>
      </c>
      <c r="C52" t="s">
        <v>19</v>
      </c>
      <c r="D52">
        <v>599</v>
      </c>
    </row>
    <row r="53" spans="1:4" x14ac:dyDescent="0.25">
      <c r="A53">
        <v>2015</v>
      </c>
      <c r="B53" t="s">
        <v>5</v>
      </c>
      <c r="C53" t="s">
        <v>19</v>
      </c>
      <c r="D53">
        <v>629</v>
      </c>
    </row>
    <row r="54" spans="1:4" x14ac:dyDescent="0.25">
      <c r="A54">
        <v>2014</v>
      </c>
      <c r="B54" t="s">
        <v>5</v>
      </c>
      <c r="C54" t="s">
        <v>19</v>
      </c>
      <c r="D54">
        <v>791</v>
      </c>
    </row>
    <row r="55" spans="1:4" x14ac:dyDescent="0.25">
      <c r="A55">
        <v>2013</v>
      </c>
      <c r="B55" t="s">
        <v>5</v>
      </c>
      <c r="C55" t="s">
        <v>19</v>
      </c>
      <c r="D55">
        <v>810</v>
      </c>
    </row>
    <row r="56" spans="1:4" x14ac:dyDescent="0.25">
      <c r="A56">
        <v>2012</v>
      </c>
      <c r="B56" t="s">
        <v>5</v>
      </c>
      <c r="C56" t="s">
        <v>19</v>
      </c>
      <c r="D56">
        <v>888</v>
      </c>
    </row>
    <row r="57" spans="1:4" x14ac:dyDescent="0.25">
      <c r="A57">
        <v>2011</v>
      </c>
      <c r="B57" t="s">
        <v>5</v>
      </c>
      <c r="C57" t="s">
        <v>19</v>
      </c>
      <c r="D57">
        <v>869</v>
      </c>
    </row>
    <row r="58" spans="1:4" x14ac:dyDescent="0.25">
      <c r="A58">
        <v>2010</v>
      </c>
      <c r="B58" t="s">
        <v>5</v>
      </c>
      <c r="C58" t="s">
        <v>19</v>
      </c>
      <c r="D58">
        <v>743</v>
      </c>
    </row>
    <row r="59" spans="1:4" x14ac:dyDescent="0.25">
      <c r="A59">
        <v>2021</v>
      </c>
      <c r="B59" t="s">
        <v>4</v>
      </c>
      <c r="C59" t="s">
        <v>19</v>
      </c>
      <c r="D59">
        <v>1527</v>
      </c>
    </row>
    <row r="60" spans="1:4" x14ac:dyDescent="0.25">
      <c r="A60">
        <v>2020</v>
      </c>
      <c r="B60" t="s">
        <v>4</v>
      </c>
      <c r="C60" t="s">
        <v>19</v>
      </c>
      <c r="D60">
        <v>1738</v>
      </c>
    </row>
    <row r="61" spans="1:4" x14ac:dyDescent="0.25">
      <c r="A61">
        <v>2019</v>
      </c>
      <c r="B61" t="s">
        <v>4</v>
      </c>
      <c r="C61" t="s">
        <v>19</v>
      </c>
      <c r="D61">
        <v>1842</v>
      </c>
    </row>
    <row r="62" spans="1:4" x14ac:dyDescent="0.25">
      <c r="A62">
        <v>2018</v>
      </c>
      <c r="B62" t="s">
        <v>4</v>
      </c>
      <c r="C62" t="s">
        <v>19</v>
      </c>
      <c r="D62">
        <v>772</v>
      </c>
    </row>
    <row r="63" spans="1:4" x14ac:dyDescent="0.25">
      <c r="A63">
        <v>2017</v>
      </c>
      <c r="B63" t="s">
        <v>4</v>
      </c>
      <c r="C63" t="s">
        <v>19</v>
      </c>
      <c r="D63">
        <v>710</v>
      </c>
    </row>
    <row r="64" spans="1:4" x14ac:dyDescent="0.25">
      <c r="A64">
        <v>2016</v>
      </c>
      <c r="B64" t="s">
        <v>4</v>
      </c>
      <c r="C64" t="s">
        <v>19</v>
      </c>
      <c r="D64">
        <v>614</v>
      </c>
    </row>
    <row r="65" spans="1:4" x14ac:dyDescent="0.25">
      <c r="A65">
        <v>2015</v>
      </c>
      <c r="B65" t="s">
        <v>4</v>
      </c>
      <c r="C65" t="s">
        <v>19</v>
      </c>
      <c r="D65">
        <v>639</v>
      </c>
    </row>
    <row r="66" spans="1:4" x14ac:dyDescent="0.25">
      <c r="A66">
        <v>2014</v>
      </c>
      <c r="B66" t="s">
        <v>4</v>
      </c>
      <c r="C66" t="s">
        <v>19</v>
      </c>
      <c r="D66">
        <v>772</v>
      </c>
    </row>
    <row r="67" spans="1:4" x14ac:dyDescent="0.25">
      <c r="A67">
        <v>2013</v>
      </c>
      <c r="B67" t="s">
        <v>4</v>
      </c>
      <c r="C67" t="s">
        <v>19</v>
      </c>
      <c r="D67">
        <v>899</v>
      </c>
    </row>
    <row r="68" spans="1:4" x14ac:dyDescent="0.25">
      <c r="A68">
        <v>2012</v>
      </c>
      <c r="B68" t="s">
        <v>4</v>
      </c>
      <c r="C68" t="s">
        <v>19</v>
      </c>
      <c r="D68">
        <v>1066</v>
      </c>
    </row>
    <row r="69" spans="1:4" x14ac:dyDescent="0.25">
      <c r="A69">
        <v>2011</v>
      </c>
      <c r="B69" t="s">
        <v>4</v>
      </c>
      <c r="C69" t="s">
        <v>19</v>
      </c>
      <c r="D69">
        <v>1123</v>
      </c>
    </row>
    <row r="70" spans="1:4" x14ac:dyDescent="0.25">
      <c r="A70">
        <v>2010</v>
      </c>
      <c r="B70" t="s">
        <v>4</v>
      </c>
      <c r="C70" t="s">
        <v>19</v>
      </c>
      <c r="D70">
        <v>1200</v>
      </c>
    </row>
    <row r="71" spans="1:4" x14ac:dyDescent="0.25">
      <c r="A71">
        <v>2021</v>
      </c>
      <c r="B71" t="s">
        <v>15</v>
      </c>
      <c r="C71" t="s">
        <v>19</v>
      </c>
      <c r="D71">
        <v>1959</v>
      </c>
    </row>
    <row r="72" spans="1:4" x14ac:dyDescent="0.25">
      <c r="A72">
        <v>2020</v>
      </c>
      <c r="B72" t="s">
        <v>15</v>
      </c>
      <c r="C72" t="s">
        <v>19</v>
      </c>
      <c r="D72">
        <v>1934</v>
      </c>
    </row>
    <row r="73" spans="1:4" x14ac:dyDescent="0.25">
      <c r="A73">
        <v>2019</v>
      </c>
      <c r="B73" t="s">
        <v>15</v>
      </c>
      <c r="C73" t="s">
        <v>19</v>
      </c>
      <c r="D73">
        <v>1890</v>
      </c>
    </row>
    <row r="74" spans="1:4" x14ac:dyDescent="0.25">
      <c r="A74">
        <v>2018</v>
      </c>
      <c r="B74" t="s">
        <v>15</v>
      </c>
      <c r="C74" t="s">
        <v>19</v>
      </c>
      <c r="D74">
        <v>1659</v>
      </c>
    </row>
    <row r="75" spans="1:4" x14ac:dyDescent="0.25">
      <c r="A75">
        <v>2017</v>
      </c>
      <c r="B75" t="s">
        <v>15</v>
      </c>
      <c r="C75" t="s">
        <v>19</v>
      </c>
      <c r="D75">
        <v>1897</v>
      </c>
    </row>
    <row r="76" spans="1:4" x14ac:dyDescent="0.25">
      <c r="A76">
        <v>2016</v>
      </c>
      <c r="B76" t="s">
        <v>15</v>
      </c>
      <c r="C76" t="s">
        <v>19</v>
      </c>
      <c r="D76">
        <v>1840</v>
      </c>
    </row>
    <row r="77" spans="1:4" x14ac:dyDescent="0.25">
      <c r="A77">
        <v>2015</v>
      </c>
      <c r="B77" t="s">
        <v>15</v>
      </c>
      <c r="C77" t="s">
        <v>19</v>
      </c>
      <c r="D77">
        <v>1746</v>
      </c>
    </row>
    <row r="78" spans="1:4" x14ac:dyDescent="0.25">
      <c r="A78">
        <v>2014</v>
      </c>
      <c r="B78" t="s">
        <v>15</v>
      </c>
      <c r="C78" t="s">
        <v>19</v>
      </c>
      <c r="D78">
        <v>1685</v>
      </c>
    </row>
    <row r="79" spans="1:4" x14ac:dyDescent="0.25">
      <c r="A79">
        <v>2013</v>
      </c>
      <c r="B79" t="s">
        <v>15</v>
      </c>
      <c r="C79" t="s">
        <v>19</v>
      </c>
      <c r="D79">
        <v>1434</v>
      </c>
    </row>
    <row r="80" spans="1:4" x14ac:dyDescent="0.25">
      <c r="A80">
        <v>2012</v>
      </c>
      <c r="B80" t="s">
        <v>15</v>
      </c>
      <c r="C80" t="s">
        <v>19</v>
      </c>
      <c r="D80">
        <v>1379</v>
      </c>
    </row>
    <row r="81" spans="1:4" x14ac:dyDescent="0.25">
      <c r="A81">
        <v>2011</v>
      </c>
      <c r="B81" t="s">
        <v>15</v>
      </c>
      <c r="C81" t="s">
        <v>19</v>
      </c>
      <c r="D81">
        <v>1324</v>
      </c>
    </row>
    <row r="82" spans="1:4" x14ac:dyDescent="0.25">
      <c r="A82">
        <v>2010</v>
      </c>
      <c r="B82" t="s">
        <v>15</v>
      </c>
      <c r="C82" t="s">
        <v>19</v>
      </c>
      <c r="D82">
        <v>1283</v>
      </c>
    </row>
    <row r="83" spans="1:4" x14ac:dyDescent="0.25">
      <c r="A83">
        <v>2021</v>
      </c>
      <c r="B83" t="s">
        <v>7</v>
      </c>
      <c r="C83" t="s">
        <v>19</v>
      </c>
      <c r="D83">
        <v>763</v>
      </c>
    </row>
    <row r="84" spans="1:4" x14ac:dyDescent="0.25">
      <c r="A84">
        <v>2020</v>
      </c>
      <c r="B84" t="s">
        <v>7</v>
      </c>
      <c r="C84" t="s">
        <v>19</v>
      </c>
      <c r="D84">
        <v>790</v>
      </c>
    </row>
    <row r="85" spans="1:4" x14ac:dyDescent="0.25">
      <c r="A85">
        <v>2019</v>
      </c>
      <c r="B85" t="s">
        <v>7</v>
      </c>
      <c r="C85" t="s">
        <v>19</v>
      </c>
      <c r="D85">
        <v>817</v>
      </c>
    </row>
    <row r="86" spans="1:4" x14ac:dyDescent="0.25">
      <c r="A86">
        <v>2018</v>
      </c>
      <c r="B86" t="s">
        <v>7</v>
      </c>
      <c r="C86" t="s">
        <v>19</v>
      </c>
      <c r="D86">
        <v>857</v>
      </c>
    </row>
    <row r="87" spans="1:4" x14ac:dyDescent="0.25">
      <c r="A87">
        <v>2017</v>
      </c>
      <c r="B87" t="s">
        <v>7</v>
      </c>
      <c r="C87" t="s">
        <v>19</v>
      </c>
      <c r="D87">
        <v>884</v>
      </c>
    </row>
    <row r="88" spans="1:4" x14ac:dyDescent="0.25">
      <c r="A88">
        <v>2016</v>
      </c>
      <c r="B88" t="s">
        <v>7</v>
      </c>
      <c r="C88" t="s">
        <v>19</v>
      </c>
      <c r="D88">
        <v>819</v>
      </c>
    </row>
    <row r="89" spans="1:4" x14ac:dyDescent="0.25">
      <c r="A89">
        <v>2015</v>
      </c>
      <c r="B89" t="s">
        <v>7</v>
      </c>
      <c r="C89" t="s">
        <v>19</v>
      </c>
      <c r="D89">
        <v>849</v>
      </c>
    </row>
    <row r="90" spans="1:4" x14ac:dyDescent="0.25">
      <c r="A90">
        <v>2014</v>
      </c>
      <c r="B90" t="s">
        <v>7</v>
      </c>
      <c r="C90" t="s">
        <v>19</v>
      </c>
      <c r="D90">
        <v>905</v>
      </c>
    </row>
    <row r="91" spans="1:4" x14ac:dyDescent="0.25">
      <c r="A91">
        <v>2013</v>
      </c>
      <c r="B91" t="s">
        <v>7</v>
      </c>
      <c r="C91" t="s">
        <v>19</v>
      </c>
      <c r="D91">
        <v>1010</v>
      </c>
    </row>
    <row r="92" spans="1:4" x14ac:dyDescent="0.25">
      <c r="A92">
        <v>2012</v>
      </c>
      <c r="B92" t="s">
        <v>7</v>
      </c>
      <c r="C92" t="s">
        <v>19</v>
      </c>
      <c r="D92">
        <v>1037</v>
      </c>
    </row>
    <row r="93" spans="1:4" x14ac:dyDescent="0.25">
      <c r="A93">
        <v>2011</v>
      </c>
      <c r="B93" t="s">
        <v>7</v>
      </c>
      <c r="C93" t="s">
        <v>19</v>
      </c>
      <c r="D93">
        <v>987</v>
      </c>
    </row>
    <row r="94" spans="1:4" x14ac:dyDescent="0.25">
      <c r="A94">
        <v>2010</v>
      </c>
      <c r="B94" t="s">
        <v>7</v>
      </c>
      <c r="C94" t="s">
        <v>19</v>
      </c>
      <c r="D94">
        <v>864</v>
      </c>
    </row>
    <row r="95" spans="1:4" x14ac:dyDescent="0.25">
      <c r="A95">
        <v>2021</v>
      </c>
      <c r="B95" t="s">
        <v>2</v>
      </c>
      <c r="C95" t="s">
        <v>19</v>
      </c>
      <c r="D95">
        <v>711</v>
      </c>
    </row>
    <row r="96" spans="1:4" x14ac:dyDescent="0.25">
      <c r="A96">
        <v>2020</v>
      </c>
      <c r="B96" t="s">
        <v>2</v>
      </c>
      <c r="C96" t="s">
        <v>19</v>
      </c>
      <c r="D96">
        <v>772</v>
      </c>
    </row>
    <row r="97" spans="1:4" x14ac:dyDescent="0.25">
      <c r="A97">
        <v>2019</v>
      </c>
      <c r="B97" t="s">
        <v>2</v>
      </c>
      <c r="C97" t="s">
        <v>19</v>
      </c>
      <c r="D97">
        <v>770</v>
      </c>
    </row>
    <row r="98" spans="1:4" x14ac:dyDescent="0.25">
      <c r="A98">
        <v>2021</v>
      </c>
      <c r="B98" t="s">
        <v>8</v>
      </c>
      <c r="C98" t="s">
        <v>19</v>
      </c>
      <c r="D98">
        <v>2566</v>
      </c>
    </row>
    <row r="99" spans="1:4" x14ac:dyDescent="0.25">
      <c r="A99">
        <v>2020</v>
      </c>
      <c r="B99" t="s">
        <v>8</v>
      </c>
      <c r="C99" t="s">
        <v>19</v>
      </c>
      <c r="D99">
        <v>2761</v>
      </c>
    </row>
    <row r="100" spans="1:4" x14ac:dyDescent="0.25">
      <c r="A100">
        <v>2019</v>
      </c>
      <c r="B100" t="s">
        <v>8</v>
      </c>
      <c r="C100" t="s">
        <v>19</v>
      </c>
      <c r="D100">
        <v>2826</v>
      </c>
    </row>
    <row r="101" spans="1:4" x14ac:dyDescent="0.25">
      <c r="A101">
        <v>2018</v>
      </c>
      <c r="B101" t="s">
        <v>8</v>
      </c>
      <c r="C101" t="s">
        <v>19</v>
      </c>
      <c r="D101">
        <v>2870</v>
      </c>
    </row>
    <row r="102" spans="1:4" x14ac:dyDescent="0.25">
      <c r="A102">
        <v>2017</v>
      </c>
      <c r="B102" t="s">
        <v>8</v>
      </c>
      <c r="C102" t="s">
        <v>19</v>
      </c>
      <c r="D102">
        <v>3045</v>
      </c>
    </row>
    <row r="103" spans="1:4" x14ac:dyDescent="0.25">
      <c r="A103">
        <v>2016</v>
      </c>
      <c r="B103" t="s">
        <v>8</v>
      </c>
      <c r="C103" t="s">
        <v>19</v>
      </c>
      <c r="D103">
        <v>3245</v>
      </c>
    </row>
    <row r="104" spans="1:4" x14ac:dyDescent="0.25">
      <c r="A104">
        <v>2015</v>
      </c>
      <c r="B104" t="s">
        <v>8</v>
      </c>
      <c r="C104" t="s">
        <v>19</v>
      </c>
      <c r="D104">
        <v>3518</v>
      </c>
    </row>
    <row r="105" spans="1:4" x14ac:dyDescent="0.25">
      <c r="A105">
        <v>2014</v>
      </c>
      <c r="B105" t="s">
        <v>8</v>
      </c>
      <c r="C105" t="s">
        <v>19</v>
      </c>
      <c r="D105">
        <v>3736</v>
      </c>
    </row>
    <row r="106" spans="1:4" x14ac:dyDescent="0.25">
      <c r="A106">
        <v>2013</v>
      </c>
      <c r="B106" t="s">
        <v>8</v>
      </c>
      <c r="C106" t="s">
        <v>19</v>
      </c>
      <c r="D106">
        <v>4006</v>
      </c>
    </row>
    <row r="107" spans="1:4" x14ac:dyDescent="0.25">
      <c r="A107">
        <v>2012</v>
      </c>
      <c r="B107" t="s">
        <v>8</v>
      </c>
      <c r="C107" t="s">
        <v>19</v>
      </c>
      <c r="D107">
        <v>4261</v>
      </c>
    </row>
    <row r="108" spans="1:4" x14ac:dyDescent="0.25">
      <c r="A108">
        <v>2011</v>
      </c>
      <c r="B108" t="s">
        <v>8</v>
      </c>
      <c r="C108" t="s">
        <v>19</v>
      </c>
      <c r="D108">
        <v>4481</v>
      </c>
    </row>
    <row r="109" spans="1:4" x14ac:dyDescent="0.25">
      <c r="A109">
        <v>2010</v>
      </c>
      <c r="B109" t="s">
        <v>8</v>
      </c>
      <c r="C109" t="s">
        <v>19</v>
      </c>
      <c r="D109">
        <v>4291</v>
      </c>
    </row>
    <row r="110" spans="1:4" x14ac:dyDescent="0.25">
      <c r="A110">
        <v>2021</v>
      </c>
      <c r="B110" t="s">
        <v>9</v>
      </c>
      <c r="C110" t="s">
        <v>19</v>
      </c>
      <c r="D110">
        <v>590</v>
      </c>
    </row>
    <row r="111" spans="1:4" x14ac:dyDescent="0.25">
      <c r="A111">
        <v>2020</v>
      </c>
      <c r="B111" t="s">
        <v>9</v>
      </c>
      <c r="C111" t="s">
        <v>19</v>
      </c>
      <c r="D111">
        <v>623</v>
      </c>
    </row>
    <row r="112" spans="1:4" x14ac:dyDescent="0.25">
      <c r="A112">
        <v>2019</v>
      </c>
      <c r="B112" t="s">
        <v>9</v>
      </c>
      <c r="C112" t="s">
        <v>19</v>
      </c>
      <c r="D112">
        <v>680</v>
      </c>
    </row>
    <row r="113" spans="1:4" x14ac:dyDescent="0.25">
      <c r="A113">
        <v>2018</v>
      </c>
      <c r="B113" t="s">
        <v>9</v>
      </c>
      <c r="C113" t="s">
        <v>19</v>
      </c>
      <c r="D113">
        <v>1034</v>
      </c>
    </row>
    <row r="114" spans="1:4" x14ac:dyDescent="0.25">
      <c r="A114">
        <v>2017</v>
      </c>
      <c r="B114" t="s">
        <v>9</v>
      </c>
      <c r="C114" t="s">
        <v>19</v>
      </c>
      <c r="D114">
        <v>1153</v>
      </c>
    </row>
    <row r="115" spans="1:4" x14ac:dyDescent="0.25">
      <c r="A115">
        <v>2016</v>
      </c>
      <c r="B115" t="s">
        <v>9</v>
      </c>
      <c r="C115" t="s">
        <v>19</v>
      </c>
      <c r="D115">
        <v>1223</v>
      </c>
    </row>
    <row r="116" spans="1:4" x14ac:dyDescent="0.25">
      <c r="A116">
        <v>2015</v>
      </c>
      <c r="B116" t="s">
        <v>9</v>
      </c>
      <c r="C116" t="s">
        <v>19</v>
      </c>
      <c r="D116">
        <v>1340</v>
      </c>
    </row>
    <row r="117" spans="1:4" x14ac:dyDescent="0.25">
      <c r="A117">
        <v>2014</v>
      </c>
      <c r="B117" t="s">
        <v>9</v>
      </c>
      <c r="C117" t="s">
        <v>19</v>
      </c>
      <c r="D117">
        <v>1488</v>
      </c>
    </row>
    <row r="118" spans="1:4" x14ac:dyDescent="0.25">
      <c r="A118">
        <v>2013</v>
      </c>
      <c r="B118" t="s">
        <v>9</v>
      </c>
      <c r="C118" t="s">
        <v>19</v>
      </c>
      <c r="D118">
        <v>1720</v>
      </c>
    </row>
    <row r="119" spans="1:4" x14ac:dyDescent="0.25">
      <c r="A119">
        <v>2012</v>
      </c>
      <c r="B119" t="s">
        <v>9</v>
      </c>
      <c r="C119" t="s">
        <v>19</v>
      </c>
      <c r="D119">
        <v>1971</v>
      </c>
    </row>
    <row r="120" spans="1:4" x14ac:dyDescent="0.25">
      <c r="A120">
        <v>2011</v>
      </c>
      <c r="B120" t="s">
        <v>9</v>
      </c>
      <c r="C120" t="s">
        <v>19</v>
      </c>
      <c r="D120">
        <v>2276</v>
      </c>
    </row>
    <row r="121" spans="1:4" x14ac:dyDescent="0.25">
      <c r="A121">
        <v>2010</v>
      </c>
      <c r="B121" t="s">
        <v>9</v>
      </c>
      <c r="C121" t="s">
        <v>19</v>
      </c>
      <c r="D121">
        <v>2607</v>
      </c>
    </row>
    <row r="122" spans="1:4" x14ac:dyDescent="0.25">
      <c r="A122">
        <v>2021</v>
      </c>
      <c r="B122" t="s">
        <v>11</v>
      </c>
      <c r="C122" t="s">
        <v>19</v>
      </c>
      <c r="D122">
        <v>637</v>
      </c>
    </row>
    <row r="123" spans="1:4" x14ac:dyDescent="0.25">
      <c r="A123">
        <v>2020</v>
      </c>
      <c r="B123" t="s">
        <v>11</v>
      </c>
      <c r="C123" t="s">
        <v>19</v>
      </c>
      <c r="D123">
        <v>715</v>
      </c>
    </row>
    <row r="124" spans="1:4" x14ac:dyDescent="0.25">
      <c r="A124">
        <v>2019</v>
      </c>
      <c r="B124" t="s">
        <v>11</v>
      </c>
      <c r="C124" t="s">
        <v>19</v>
      </c>
      <c r="D124">
        <v>794</v>
      </c>
    </row>
    <row r="125" spans="1:4" x14ac:dyDescent="0.25">
      <c r="A125">
        <v>2021</v>
      </c>
      <c r="B125" t="s">
        <v>17</v>
      </c>
      <c r="C125" t="s">
        <v>19</v>
      </c>
      <c r="D125">
        <v>2069</v>
      </c>
    </row>
    <row r="126" spans="1:4" x14ac:dyDescent="0.25">
      <c r="A126">
        <v>2020</v>
      </c>
      <c r="B126" t="s">
        <v>17</v>
      </c>
      <c r="C126" t="s">
        <v>19</v>
      </c>
      <c r="D126">
        <v>2216</v>
      </c>
    </row>
    <row r="127" spans="1:4" x14ac:dyDescent="0.25">
      <c r="A127">
        <v>2019</v>
      </c>
      <c r="B127" t="s">
        <v>17</v>
      </c>
      <c r="C127" t="s">
        <v>19</v>
      </c>
      <c r="D127">
        <v>2204</v>
      </c>
    </row>
    <row r="128" spans="1:4" x14ac:dyDescent="0.25">
      <c r="A128">
        <v>2018</v>
      </c>
      <c r="B128" t="s">
        <v>17</v>
      </c>
      <c r="C128" t="s">
        <v>19</v>
      </c>
      <c r="D128">
        <v>2434</v>
      </c>
    </row>
    <row r="129" spans="1:4" x14ac:dyDescent="0.25">
      <c r="A129">
        <v>2017</v>
      </c>
      <c r="B129" t="s">
        <v>17</v>
      </c>
      <c r="C129" t="s">
        <v>19</v>
      </c>
      <c r="D129">
        <v>2634</v>
      </c>
    </row>
    <row r="130" spans="1:4" x14ac:dyDescent="0.25">
      <c r="A130">
        <v>2016</v>
      </c>
      <c r="B130" t="s">
        <v>17</v>
      </c>
      <c r="C130" t="s">
        <v>19</v>
      </c>
      <c r="D130">
        <v>2769</v>
      </c>
    </row>
    <row r="131" spans="1:4" x14ac:dyDescent="0.25">
      <c r="A131">
        <v>2015</v>
      </c>
      <c r="B131" t="s">
        <v>17</v>
      </c>
      <c r="C131" t="s">
        <v>19</v>
      </c>
      <c r="D131">
        <v>2814</v>
      </c>
    </row>
    <row r="132" spans="1:4" x14ac:dyDescent="0.25">
      <c r="A132">
        <v>2014</v>
      </c>
      <c r="B132" t="s">
        <v>17</v>
      </c>
      <c r="C132" t="s">
        <v>19</v>
      </c>
      <c r="D132">
        <v>2897</v>
      </c>
    </row>
    <row r="133" spans="1:4" x14ac:dyDescent="0.25">
      <c r="A133">
        <v>2013</v>
      </c>
      <c r="B133" t="s">
        <v>17</v>
      </c>
      <c r="C133" t="s">
        <v>19</v>
      </c>
      <c r="D133">
        <v>2636</v>
      </c>
    </row>
    <row r="134" spans="1:4" x14ac:dyDescent="0.25">
      <c r="A134">
        <v>2012</v>
      </c>
      <c r="B134" t="s">
        <v>17</v>
      </c>
      <c r="C134" t="s">
        <v>19</v>
      </c>
      <c r="D134">
        <v>2511</v>
      </c>
    </row>
    <row r="135" spans="1:4" x14ac:dyDescent="0.25">
      <c r="A135">
        <v>2011</v>
      </c>
      <c r="B135" t="s">
        <v>17</v>
      </c>
      <c r="C135" t="s">
        <v>19</v>
      </c>
      <c r="D135">
        <v>2671</v>
      </c>
    </row>
    <row r="136" spans="1:4" x14ac:dyDescent="0.25">
      <c r="A136">
        <v>2010</v>
      </c>
      <c r="B136" t="s">
        <v>17</v>
      </c>
      <c r="C136" t="s">
        <v>19</v>
      </c>
      <c r="D136">
        <v>2716</v>
      </c>
    </row>
    <row r="137" spans="1:4" x14ac:dyDescent="0.25">
      <c r="A137">
        <v>2018</v>
      </c>
      <c r="B137" t="s">
        <v>64</v>
      </c>
      <c r="C137" t="s">
        <v>19</v>
      </c>
      <c r="D137">
        <v>648</v>
      </c>
    </row>
    <row r="138" spans="1:4" x14ac:dyDescent="0.25">
      <c r="A138">
        <v>2017</v>
      </c>
      <c r="B138" t="s">
        <v>64</v>
      </c>
      <c r="C138" t="s">
        <v>19</v>
      </c>
      <c r="D138">
        <v>631</v>
      </c>
    </row>
    <row r="139" spans="1:4" x14ac:dyDescent="0.25">
      <c r="A139">
        <v>2016</v>
      </c>
      <c r="B139" t="s">
        <v>64</v>
      </c>
      <c r="C139" t="s">
        <v>19</v>
      </c>
      <c r="D139">
        <v>657</v>
      </c>
    </row>
    <row r="140" spans="1:4" x14ac:dyDescent="0.25">
      <c r="A140">
        <v>2015</v>
      </c>
      <c r="B140" t="s">
        <v>64</v>
      </c>
      <c r="C140" t="s">
        <v>19</v>
      </c>
      <c r="D140">
        <v>576</v>
      </c>
    </row>
    <row r="141" spans="1:4" x14ac:dyDescent="0.25">
      <c r="A141">
        <v>2014</v>
      </c>
      <c r="B141" t="s">
        <v>64</v>
      </c>
      <c r="C141" t="s">
        <v>19</v>
      </c>
      <c r="D141">
        <v>648</v>
      </c>
    </row>
    <row r="142" spans="1:4" x14ac:dyDescent="0.25">
      <c r="A142">
        <v>2013</v>
      </c>
      <c r="B142" t="s">
        <v>64</v>
      </c>
      <c r="C142" t="s">
        <v>19</v>
      </c>
      <c r="D142">
        <v>679</v>
      </c>
    </row>
    <row r="143" spans="1:4" x14ac:dyDescent="0.25">
      <c r="A143">
        <v>2012</v>
      </c>
      <c r="B143" t="s">
        <v>64</v>
      </c>
      <c r="C143" t="s">
        <v>19</v>
      </c>
      <c r="D143">
        <v>794</v>
      </c>
    </row>
    <row r="144" spans="1:4" x14ac:dyDescent="0.25">
      <c r="A144">
        <v>2021</v>
      </c>
      <c r="B144" t="s">
        <v>10</v>
      </c>
      <c r="C144" t="s">
        <v>19</v>
      </c>
      <c r="D144">
        <v>501</v>
      </c>
    </row>
    <row r="145" spans="1:4" x14ac:dyDescent="0.25">
      <c r="A145">
        <v>2020</v>
      </c>
      <c r="B145" t="s">
        <v>10</v>
      </c>
      <c r="C145" t="s">
        <v>19</v>
      </c>
      <c r="D145">
        <v>612</v>
      </c>
    </row>
    <row r="146" spans="1:4" x14ac:dyDescent="0.25">
      <c r="A146">
        <v>2019</v>
      </c>
      <c r="B146" t="s">
        <v>10</v>
      </c>
      <c r="C146" t="s">
        <v>19</v>
      </c>
      <c r="D146">
        <v>645</v>
      </c>
    </row>
    <row r="147" spans="1:4" x14ac:dyDescent="0.25">
      <c r="A147">
        <v>2018</v>
      </c>
      <c r="B147" t="s">
        <v>63</v>
      </c>
      <c r="C147" t="s">
        <v>19</v>
      </c>
      <c r="D147">
        <v>1176</v>
      </c>
    </row>
    <row r="148" spans="1:4" x14ac:dyDescent="0.25">
      <c r="A148">
        <v>2017</v>
      </c>
      <c r="B148" t="s">
        <v>63</v>
      </c>
      <c r="C148" t="s">
        <v>19</v>
      </c>
      <c r="D148">
        <v>1349</v>
      </c>
    </row>
    <row r="149" spans="1:4" x14ac:dyDescent="0.25">
      <c r="A149">
        <v>2016</v>
      </c>
      <c r="B149" t="s">
        <v>63</v>
      </c>
      <c r="C149" t="s">
        <v>19</v>
      </c>
      <c r="D149">
        <v>1476</v>
      </c>
    </row>
    <row r="150" spans="1:4" x14ac:dyDescent="0.25">
      <c r="A150">
        <v>2015</v>
      </c>
      <c r="B150" t="s">
        <v>63</v>
      </c>
      <c r="C150" t="s">
        <v>19</v>
      </c>
      <c r="D150">
        <v>1609</v>
      </c>
    </row>
    <row r="151" spans="1:4" x14ac:dyDescent="0.25">
      <c r="A151">
        <v>2014</v>
      </c>
      <c r="B151" t="s">
        <v>63</v>
      </c>
      <c r="C151" t="s">
        <v>19</v>
      </c>
      <c r="D151">
        <v>1742</v>
      </c>
    </row>
    <row r="152" spans="1:4" x14ac:dyDescent="0.25">
      <c r="A152">
        <v>2013</v>
      </c>
      <c r="B152" t="s">
        <v>63</v>
      </c>
      <c r="C152" t="s">
        <v>19</v>
      </c>
      <c r="D152">
        <v>2067</v>
      </c>
    </row>
    <row r="153" spans="1:4" x14ac:dyDescent="0.25">
      <c r="A153">
        <v>2012</v>
      </c>
      <c r="B153" t="s">
        <v>63</v>
      </c>
      <c r="C153" t="s">
        <v>19</v>
      </c>
      <c r="D153">
        <v>2238</v>
      </c>
    </row>
    <row r="154" spans="1:4" x14ac:dyDescent="0.25">
      <c r="A154">
        <v>2011</v>
      </c>
      <c r="B154" t="s">
        <v>63</v>
      </c>
      <c r="C154" t="s">
        <v>19</v>
      </c>
      <c r="D154">
        <v>2452</v>
      </c>
    </row>
    <row r="155" spans="1:4" x14ac:dyDescent="0.25">
      <c r="A155">
        <v>2010</v>
      </c>
      <c r="B155" t="s">
        <v>63</v>
      </c>
      <c r="C155" t="s">
        <v>19</v>
      </c>
      <c r="D155">
        <v>2384</v>
      </c>
    </row>
    <row r="156" spans="1:4" x14ac:dyDescent="0.25">
      <c r="A156">
        <v>2021</v>
      </c>
      <c r="B156" t="s">
        <v>19</v>
      </c>
      <c r="C156" t="s">
        <v>19</v>
      </c>
      <c r="D156">
        <v>18333</v>
      </c>
    </row>
    <row r="157" spans="1:4" x14ac:dyDescent="0.25">
      <c r="A157">
        <v>2020</v>
      </c>
      <c r="B157" t="s">
        <v>19</v>
      </c>
      <c r="C157" t="s">
        <v>19</v>
      </c>
      <c r="D157">
        <v>19993</v>
      </c>
    </row>
    <row r="158" spans="1:4" x14ac:dyDescent="0.25">
      <c r="A158">
        <v>2019</v>
      </c>
      <c r="B158" t="s">
        <v>19</v>
      </c>
      <c r="C158" t="s">
        <v>19</v>
      </c>
      <c r="D158">
        <v>20692</v>
      </c>
    </row>
    <row r="159" spans="1:4" x14ac:dyDescent="0.25">
      <c r="A159">
        <v>2018</v>
      </c>
      <c r="B159" t="s">
        <v>19</v>
      </c>
      <c r="C159" t="s">
        <v>19</v>
      </c>
      <c r="D159">
        <v>21508</v>
      </c>
    </row>
    <row r="160" spans="1:4" x14ac:dyDescent="0.25">
      <c r="A160">
        <v>2017</v>
      </c>
      <c r="B160" t="s">
        <v>19</v>
      </c>
      <c r="C160" t="s">
        <v>19</v>
      </c>
      <c r="D160">
        <v>23410</v>
      </c>
    </row>
    <row r="161" spans="1:4" x14ac:dyDescent="0.25">
      <c r="A161">
        <v>2016</v>
      </c>
      <c r="B161" t="s">
        <v>19</v>
      </c>
      <c r="C161" t="s">
        <v>19</v>
      </c>
      <c r="D161">
        <v>24398</v>
      </c>
    </row>
    <row r="162" spans="1:4" x14ac:dyDescent="0.25">
      <c r="A162">
        <v>2015</v>
      </c>
      <c r="B162" t="s">
        <v>19</v>
      </c>
      <c r="C162" t="s">
        <v>19</v>
      </c>
      <c r="D162">
        <v>25423</v>
      </c>
    </row>
    <row r="163" spans="1:4" x14ac:dyDescent="0.25">
      <c r="A163">
        <v>2014</v>
      </c>
      <c r="B163" t="s">
        <v>19</v>
      </c>
      <c r="C163" t="s">
        <v>19</v>
      </c>
      <c r="D163">
        <v>26974</v>
      </c>
    </row>
    <row r="164" spans="1:4" x14ac:dyDescent="0.25">
      <c r="A164">
        <v>2013</v>
      </c>
      <c r="B164" t="s">
        <v>19</v>
      </c>
      <c r="C164" t="s">
        <v>19</v>
      </c>
      <c r="D164">
        <v>27959</v>
      </c>
    </row>
    <row r="165" spans="1:4" x14ac:dyDescent="0.25">
      <c r="A165">
        <v>2012</v>
      </c>
      <c r="B165" t="s">
        <v>19</v>
      </c>
      <c r="C165" t="s">
        <v>19</v>
      </c>
      <c r="D165">
        <v>29802</v>
      </c>
    </row>
    <row r="166" spans="1:4" x14ac:dyDescent="0.25">
      <c r="A166">
        <v>2011</v>
      </c>
      <c r="B166" t="s">
        <v>19</v>
      </c>
      <c r="C166" t="s">
        <v>19</v>
      </c>
      <c r="D166">
        <v>31134</v>
      </c>
    </row>
    <row r="167" spans="1:4" x14ac:dyDescent="0.25">
      <c r="A167">
        <v>2010</v>
      </c>
      <c r="B167" t="s">
        <v>19</v>
      </c>
      <c r="C167" t="s">
        <v>19</v>
      </c>
      <c r="D167">
        <v>30836</v>
      </c>
    </row>
    <row r="168" spans="1:4" x14ac:dyDescent="0.25">
      <c r="A168">
        <v>2018</v>
      </c>
      <c r="B168" t="s">
        <v>66</v>
      </c>
      <c r="C168" t="s">
        <v>19</v>
      </c>
      <c r="D168">
        <v>1223</v>
      </c>
    </row>
    <row r="169" spans="1:4" x14ac:dyDescent="0.25">
      <c r="A169">
        <v>2017</v>
      </c>
      <c r="B169" t="s">
        <v>66</v>
      </c>
      <c r="C169" t="s">
        <v>19</v>
      </c>
      <c r="D169">
        <v>1527</v>
      </c>
    </row>
    <row r="170" spans="1:4" x14ac:dyDescent="0.25">
      <c r="A170">
        <v>2016</v>
      </c>
      <c r="B170" t="s">
        <v>66</v>
      </c>
      <c r="C170" t="s">
        <v>19</v>
      </c>
      <c r="D170">
        <v>1780</v>
      </c>
    </row>
    <row r="171" spans="1:4" x14ac:dyDescent="0.25">
      <c r="A171">
        <v>2015</v>
      </c>
      <c r="B171" t="s">
        <v>66</v>
      </c>
      <c r="C171" t="s">
        <v>19</v>
      </c>
      <c r="D171">
        <v>1888</v>
      </c>
    </row>
    <row r="172" spans="1:4" x14ac:dyDescent="0.25">
      <c r="A172">
        <v>2014</v>
      </c>
      <c r="B172" t="s">
        <v>66</v>
      </c>
      <c r="C172" t="s">
        <v>19</v>
      </c>
      <c r="D172">
        <v>2233</v>
      </c>
    </row>
    <row r="173" spans="1:4" x14ac:dyDescent="0.25">
      <c r="A173">
        <v>2013</v>
      </c>
      <c r="B173" t="s">
        <v>66</v>
      </c>
      <c r="C173" t="s">
        <v>19</v>
      </c>
      <c r="D173">
        <v>2127</v>
      </c>
    </row>
    <row r="174" spans="1:4" x14ac:dyDescent="0.25">
      <c r="A174">
        <v>2012</v>
      </c>
      <c r="B174" t="s">
        <v>66</v>
      </c>
      <c r="C174" t="s">
        <v>19</v>
      </c>
      <c r="D174">
        <v>2293</v>
      </c>
    </row>
    <row r="175" spans="1:4" x14ac:dyDescent="0.25">
      <c r="A175">
        <v>2011</v>
      </c>
      <c r="B175" t="s">
        <v>66</v>
      </c>
      <c r="C175" t="s">
        <v>19</v>
      </c>
      <c r="D175">
        <v>2108</v>
      </c>
    </row>
    <row r="176" spans="1:4" x14ac:dyDescent="0.25">
      <c r="A176">
        <v>2010</v>
      </c>
      <c r="B176" t="s">
        <v>66</v>
      </c>
      <c r="C176" t="s">
        <v>19</v>
      </c>
      <c r="D176">
        <v>1827</v>
      </c>
    </row>
    <row r="177" spans="1:4" x14ac:dyDescent="0.25">
      <c r="A177">
        <v>2021</v>
      </c>
      <c r="B177" t="s">
        <v>12</v>
      </c>
      <c r="C177" t="s">
        <v>19</v>
      </c>
      <c r="D177">
        <v>2267</v>
      </c>
    </row>
    <row r="178" spans="1:4" x14ac:dyDescent="0.25">
      <c r="A178">
        <v>2020</v>
      </c>
      <c r="B178" t="s">
        <v>12</v>
      </c>
      <c r="C178" t="s">
        <v>19</v>
      </c>
      <c r="D178">
        <v>2638</v>
      </c>
    </row>
    <row r="179" spans="1:4" x14ac:dyDescent="0.25">
      <c r="A179">
        <v>2019</v>
      </c>
      <c r="B179" t="s">
        <v>12</v>
      </c>
      <c r="C179" t="s">
        <v>19</v>
      </c>
      <c r="D179">
        <v>2785</v>
      </c>
    </row>
    <row r="180" spans="1:4" x14ac:dyDescent="0.25">
      <c r="A180">
        <v>2018</v>
      </c>
      <c r="B180" t="s">
        <v>12</v>
      </c>
      <c r="C180" t="s">
        <v>19</v>
      </c>
      <c r="D180">
        <v>3092</v>
      </c>
    </row>
    <row r="181" spans="1:4" x14ac:dyDescent="0.25">
      <c r="A181">
        <v>2017</v>
      </c>
      <c r="B181" t="s">
        <v>12</v>
      </c>
      <c r="C181" t="s">
        <v>19</v>
      </c>
      <c r="D181">
        <v>3439</v>
      </c>
    </row>
    <row r="182" spans="1:4" x14ac:dyDescent="0.25">
      <c r="A182">
        <v>2016</v>
      </c>
      <c r="B182" t="s">
        <v>12</v>
      </c>
      <c r="C182" t="s">
        <v>19</v>
      </c>
      <c r="D182">
        <v>3771</v>
      </c>
    </row>
    <row r="183" spans="1:4" x14ac:dyDescent="0.25">
      <c r="A183">
        <v>2015</v>
      </c>
      <c r="B183" t="s">
        <v>12</v>
      </c>
      <c r="C183" t="s">
        <v>19</v>
      </c>
      <c r="D183">
        <v>3789</v>
      </c>
    </row>
    <row r="184" spans="1:4" x14ac:dyDescent="0.25">
      <c r="A184">
        <v>2014</v>
      </c>
      <c r="B184" t="s">
        <v>12</v>
      </c>
      <c r="C184" t="s">
        <v>19</v>
      </c>
      <c r="D184">
        <v>3854</v>
      </c>
    </row>
    <row r="185" spans="1:4" x14ac:dyDescent="0.25">
      <c r="A185">
        <v>2013</v>
      </c>
      <c r="B185" t="s">
        <v>12</v>
      </c>
      <c r="C185" t="s">
        <v>19</v>
      </c>
      <c r="D185">
        <v>4001</v>
      </c>
    </row>
    <row r="186" spans="1:4" x14ac:dyDescent="0.25">
      <c r="A186">
        <v>2012</v>
      </c>
      <c r="B186" t="s">
        <v>12</v>
      </c>
      <c r="C186" t="s">
        <v>19</v>
      </c>
      <c r="D186">
        <v>4382</v>
      </c>
    </row>
    <row r="187" spans="1:4" x14ac:dyDescent="0.25">
      <c r="A187">
        <v>2011</v>
      </c>
      <c r="B187" t="s">
        <v>12</v>
      </c>
      <c r="C187" t="s">
        <v>19</v>
      </c>
      <c r="D187">
        <v>4929</v>
      </c>
    </row>
    <row r="188" spans="1:4" x14ac:dyDescent="0.25">
      <c r="A188">
        <v>2010</v>
      </c>
      <c r="B188" t="s">
        <v>12</v>
      </c>
      <c r="C188" t="s">
        <v>19</v>
      </c>
      <c r="D188">
        <v>5186</v>
      </c>
    </row>
    <row r="189" spans="1:4" x14ac:dyDescent="0.25">
      <c r="A189">
        <v>2021</v>
      </c>
      <c r="B189" t="s">
        <v>13</v>
      </c>
      <c r="C189" t="s">
        <v>19</v>
      </c>
      <c r="D189">
        <v>770</v>
      </c>
    </row>
    <row r="190" spans="1:4" x14ac:dyDescent="0.25">
      <c r="A190">
        <v>2020</v>
      </c>
      <c r="B190" t="s">
        <v>13</v>
      </c>
      <c r="C190" t="s">
        <v>19</v>
      </c>
      <c r="D190">
        <v>786</v>
      </c>
    </row>
    <row r="191" spans="1:4" x14ac:dyDescent="0.25">
      <c r="A191">
        <v>2019</v>
      </c>
      <c r="B191" t="s">
        <v>13</v>
      </c>
      <c r="C191" t="s">
        <v>19</v>
      </c>
      <c r="D191">
        <v>824</v>
      </c>
    </row>
    <row r="192" spans="1:4" x14ac:dyDescent="0.25">
      <c r="A192">
        <v>2018</v>
      </c>
      <c r="B192" t="s">
        <v>13</v>
      </c>
      <c r="C192" t="s">
        <v>19</v>
      </c>
      <c r="D192">
        <v>741</v>
      </c>
    </row>
    <row r="193" spans="1:4" x14ac:dyDescent="0.25">
      <c r="A193">
        <v>2017</v>
      </c>
      <c r="B193" t="s">
        <v>13</v>
      </c>
      <c r="C193" t="s">
        <v>19</v>
      </c>
      <c r="D193">
        <v>797</v>
      </c>
    </row>
    <row r="194" spans="1:4" x14ac:dyDescent="0.25">
      <c r="A194">
        <v>2016</v>
      </c>
      <c r="B194" t="s">
        <v>13</v>
      </c>
      <c r="C194" t="s">
        <v>19</v>
      </c>
      <c r="D194">
        <v>837</v>
      </c>
    </row>
    <row r="195" spans="1:4" x14ac:dyDescent="0.25">
      <c r="A195">
        <v>2015</v>
      </c>
      <c r="B195" t="s">
        <v>13</v>
      </c>
      <c r="C195" t="s">
        <v>19</v>
      </c>
      <c r="D195">
        <v>921</v>
      </c>
    </row>
    <row r="196" spans="1:4" x14ac:dyDescent="0.25">
      <c r="A196">
        <v>2014</v>
      </c>
      <c r="B196" t="s">
        <v>13</v>
      </c>
      <c r="C196" t="s">
        <v>19</v>
      </c>
      <c r="D196">
        <v>862</v>
      </c>
    </row>
    <row r="197" spans="1:4" x14ac:dyDescent="0.25">
      <c r="A197">
        <v>2013</v>
      </c>
      <c r="B197" t="s">
        <v>13</v>
      </c>
      <c r="C197" t="s">
        <v>19</v>
      </c>
      <c r="D197">
        <v>940</v>
      </c>
    </row>
    <row r="198" spans="1:4" x14ac:dyDescent="0.25">
      <c r="A198">
        <v>2012</v>
      </c>
      <c r="B198" t="s">
        <v>13</v>
      </c>
      <c r="C198" t="s">
        <v>19</v>
      </c>
      <c r="D198">
        <v>964</v>
      </c>
    </row>
    <row r="199" spans="1:4" x14ac:dyDescent="0.25">
      <c r="A199">
        <v>2011</v>
      </c>
      <c r="B199" t="s">
        <v>13</v>
      </c>
      <c r="C199" t="s">
        <v>19</v>
      </c>
      <c r="D199">
        <v>1001</v>
      </c>
    </row>
    <row r="200" spans="1:4" x14ac:dyDescent="0.25">
      <c r="A200">
        <v>2010</v>
      </c>
      <c r="B200" t="s">
        <v>13</v>
      </c>
      <c r="C200" t="s">
        <v>19</v>
      </c>
      <c r="D200">
        <v>900</v>
      </c>
    </row>
    <row r="201" spans="1:4" x14ac:dyDescent="0.25">
      <c r="A201">
        <v>2021</v>
      </c>
      <c r="B201" t="s">
        <v>14</v>
      </c>
      <c r="C201" t="s">
        <v>19</v>
      </c>
      <c r="D201">
        <v>164</v>
      </c>
    </row>
    <row r="202" spans="1:4" x14ac:dyDescent="0.25">
      <c r="A202">
        <v>2020</v>
      </c>
      <c r="B202" t="s">
        <v>14</v>
      </c>
      <c r="C202" t="s">
        <v>19</v>
      </c>
      <c r="D202">
        <v>216</v>
      </c>
    </row>
    <row r="203" spans="1:4" x14ac:dyDescent="0.25">
      <c r="A203">
        <v>2019</v>
      </c>
      <c r="B203" t="s">
        <v>14</v>
      </c>
      <c r="C203" t="s">
        <v>19</v>
      </c>
      <c r="D203">
        <v>223</v>
      </c>
    </row>
    <row r="204" spans="1:4" x14ac:dyDescent="0.25">
      <c r="A204">
        <v>2018</v>
      </c>
      <c r="B204" t="s">
        <v>14</v>
      </c>
      <c r="C204" t="s">
        <v>19</v>
      </c>
      <c r="D204">
        <v>244</v>
      </c>
    </row>
    <row r="205" spans="1:4" x14ac:dyDescent="0.25">
      <c r="A205">
        <v>2017</v>
      </c>
      <c r="B205" t="s">
        <v>14</v>
      </c>
      <c r="C205" t="s">
        <v>19</v>
      </c>
      <c r="D205">
        <v>272</v>
      </c>
    </row>
    <row r="206" spans="1:4" x14ac:dyDescent="0.25">
      <c r="A206">
        <v>2016</v>
      </c>
      <c r="B206" t="s">
        <v>14</v>
      </c>
      <c r="C206" t="s">
        <v>19</v>
      </c>
      <c r="D206">
        <v>296</v>
      </c>
    </row>
    <row r="207" spans="1:4" x14ac:dyDescent="0.25">
      <c r="A207">
        <v>2015</v>
      </c>
      <c r="B207" t="s">
        <v>14</v>
      </c>
      <c r="C207" t="s">
        <v>19</v>
      </c>
      <c r="D207">
        <v>344</v>
      </c>
    </row>
    <row r="208" spans="1:4" x14ac:dyDescent="0.25">
      <c r="A208">
        <v>2014</v>
      </c>
      <c r="B208" t="s">
        <v>14</v>
      </c>
      <c r="C208" t="s">
        <v>19</v>
      </c>
      <c r="D208">
        <v>411</v>
      </c>
    </row>
    <row r="209" spans="1:4" x14ac:dyDescent="0.25">
      <c r="A209">
        <v>2013</v>
      </c>
      <c r="B209" t="s">
        <v>14</v>
      </c>
      <c r="C209" t="s">
        <v>19</v>
      </c>
      <c r="D209">
        <v>424</v>
      </c>
    </row>
    <row r="210" spans="1:4" x14ac:dyDescent="0.25">
      <c r="A210">
        <v>2012</v>
      </c>
      <c r="B210" t="s">
        <v>14</v>
      </c>
      <c r="C210" t="s">
        <v>19</v>
      </c>
      <c r="D210">
        <v>422</v>
      </c>
    </row>
    <row r="211" spans="1:4" x14ac:dyDescent="0.25">
      <c r="A211">
        <v>2011</v>
      </c>
      <c r="B211" t="s">
        <v>14</v>
      </c>
      <c r="C211" t="s">
        <v>19</v>
      </c>
      <c r="D211">
        <v>432</v>
      </c>
    </row>
    <row r="212" spans="1:4" x14ac:dyDescent="0.25">
      <c r="A212">
        <v>2010</v>
      </c>
      <c r="B212" t="s">
        <v>14</v>
      </c>
      <c r="C212" t="s">
        <v>19</v>
      </c>
      <c r="D212">
        <v>444</v>
      </c>
    </row>
  </sheetData>
  <autoFilter ref="A1:D1" xr:uid="{BB6C921D-0F74-4418-BFEA-4E36373ADA07}">
    <sortState ref="A2:D212">
      <sortCondition ref="B1"/>
    </sortState>
  </autoFilter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F471C-1876-4D05-8E39-4A02DB29101E}">
  <dimension ref="A1:E16"/>
  <sheetViews>
    <sheetView workbookViewId="0">
      <selection activeCell="A17" sqref="A17:XFD21"/>
    </sheetView>
  </sheetViews>
  <sheetFormatPr defaultRowHeight="15" x14ac:dyDescent="0.25"/>
  <cols>
    <col min="1" max="1" width="15.42578125" bestFit="1" customWidth="1"/>
    <col min="3" max="3" width="9.5703125" bestFit="1" customWidth="1"/>
    <col min="4" max="4" width="21.5703125" bestFit="1" customWidth="1"/>
    <col min="5" max="5" width="11.85546875" bestFit="1" customWidth="1"/>
  </cols>
  <sheetData>
    <row r="1" spans="1:5" x14ac:dyDescent="0.25">
      <c r="A1" t="s">
        <v>21</v>
      </c>
      <c r="B1" t="s">
        <v>1</v>
      </c>
      <c r="C1" t="s">
        <v>22</v>
      </c>
      <c r="D1" t="s">
        <v>23</v>
      </c>
      <c r="E1" t="s">
        <v>24</v>
      </c>
    </row>
    <row r="2" spans="1:5" x14ac:dyDescent="0.25">
      <c r="A2" t="s">
        <v>25</v>
      </c>
      <c r="B2">
        <v>2021</v>
      </c>
      <c r="C2">
        <v>15</v>
      </c>
      <c r="D2">
        <v>257</v>
      </c>
      <c r="E2">
        <v>8</v>
      </c>
    </row>
    <row r="3" spans="1:5" x14ac:dyDescent="0.25">
      <c r="A3" t="s">
        <v>26</v>
      </c>
      <c r="B3">
        <v>2021</v>
      </c>
      <c r="C3">
        <v>24</v>
      </c>
      <c r="D3">
        <v>539</v>
      </c>
      <c r="E3">
        <v>17</v>
      </c>
    </row>
    <row r="4" spans="1:5" x14ac:dyDescent="0.25">
      <c r="A4" t="s">
        <v>27</v>
      </c>
      <c r="B4">
        <v>2021</v>
      </c>
      <c r="C4">
        <v>68</v>
      </c>
      <c r="D4">
        <v>615</v>
      </c>
      <c r="E4">
        <v>199</v>
      </c>
    </row>
    <row r="5" spans="1:5" x14ac:dyDescent="0.25">
      <c r="A5" t="s">
        <v>28</v>
      </c>
      <c r="B5">
        <v>2021</v>
      </c>
      <c r="C5">
        <v>18</v>
      </c>
      <c r="D5">
        <v>288</v>
      </c>
      <c r="E5">
        <v>294</v>
      </c>
    </row>
    <row r="6" spans="1:5" x14ac:dyDescent="0.25">
      <c r="A6" t="s">
        <v>29</v>
      </c>
      <c r="B6">
        <v>2021</v>
      </c>
      <c r="C6">
        <v>0</v>
      </c>
      <c r="D6">
        <v>0</v>
      </c>
      <c r="E6">
        <v>12</v>
      </c>
    </row>
    <row r="7" spans="1:5" x14ac:dyDescent="0.25">
      <c r="A7" t="s">
        <v>25</v>
      </c>
      <c r="B7">
        <v>2020</v>
      </c>
      <c r="C7">
        <v>14</v>
      </c>
      <c r="D7">
        <v>258</v>
      </c>
      <c r="E7">
        <v>6</v>
      </c>
    </row>
    <row r="8" spans="1:5" x14ac:dyDescent="0.25">
      <c r="A8" t="s">
        <v>26</v>
      </c>
      <c r="B8">
        <v>2020</v>
      </c>
      <c r="C8">
        <v>23</v>
      </c>
      <c r="D8">
        <v>543</v>
      </c>
      <c r="E8">
        <v>15</v>
      </c>
    </row>
    <row r="9" spans="1:5" x14ac:dyDescent="0.25">
      <c r="A9" t="s">
        <v>27</v>
      </c>
      <c r="B9">
        <v>2020</v>
      </c>
      <c r="C9">
        <v>63</v>
      </c>
      <c r="D9">
        <v>598</v>
      </c>
      <c r="E9">
        <v>208</v>
      </c>
    </row>
    <row r="10" spans="1:5" x14ac:dyDescent="0.25">
      <c r="A10" t="s">
        <v>28</v>
      </c>
      <c r="B10">
        <v>2020</v>
      </c>
      <c r="C10">
        <v>23</v>
      </c>
      <c r="D10">
        <v>321</v>
      </c>
      <c r="E10">
        <v>280</v>
      </c>
    </row>
    <row r="11" spans="1:5" x14ac:dyDescent="0.25">
      <c r="A11" t="s">
        <v>29</v>
      </c>
      <c r="B11">
        <v>2020</v>
      </c>
      <c r="C11">
        <v>0</v>
      </c>
      <c r="D11">
        <v>0</v>
      </c>
      <c r="E11">
        <v>11</v>
      </c>
    </row>
    <row r="12" spans="1:5" x14ac:dyDescent="0.25">
      <c r="A12" t="s">
        <v>25</v>
      </c>
      <c r="B12">
        <v>2019</v>
      </c>
      <c r="C12">
        <v>12</v>
      </c>
      <c r="D12">
        <v>245</v>
      </c>
      <c r="E12">
        <v>7</v>
      </c>
    </row>
    <row r="13" spans="1:5" x14ac:dyDescent="0.25">
      <c r="A13" t="s">
        <v>26</v>
      </c>
      <c r="B13">
        <v>2019</v>
      </c>
      <c r="C13">
        <v>24</v>
      </c>
      <c r="D13">
        <v>511</v>
      </c>
      <c r="E13">
        <v>16</v>
      </c>
    </row>
    <row r="14" spans="1:5" x14ac:dyDescent="0.25">
      <c r="A14" t="s">
        <v>27</v>
      </c>
      <c r="B14">
        <v>2019</v>
      </c>
      <c r="C14">
        <v>49</v>
      </c>
      <c r="D14">
        <v>598</v>
      </c>
      <c r="E14">
        <v>210</v>
      </c>
    </row>
    <row r="15" spans="1:5" x14ac:dyDescent="0.25">
      <c r="A15" t="s">
        <v>28</v>
      </c>
      <c r="B15">
        <v>2019</v>
      </c>
      <c r="C15">
        <v>26</v>
      </c>
      <c r="D15">
        <v>371</v>
      </c>
      <c r="E15">
        <v>225</v>
      </c>
    </row>
    <row r="16" spans="1:5" x14ac:dyDescent="0.25">
      <c r="A16" t="s">
        <v>29</v>
      </c>
      <c r="B16">
        <v>2019</v>
      </c>
      <c r="C16">
        <v>0</v>
      </c>
      <c r="D16">
        <v>0</v>
      </c>
      <c r="E16">
        <v>18</v>
      </c>
    </row>
  </sheetData>
  <autoFilter ref="A1:E16" xr:uid="{B0342F9B-FAB9-47B1-A1AA-E61499FB0F1C}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C2EEB-D7C3-4D68-9426-780CF43F8FD2}">
  <dimension ref="A1:C64"/>
  <sheetViews>
    <sheetView topLeftCell="A28" workbookViewId="0">
      <selection sqref="A1:XFD1"/>
    </sheetView>
  </sheetViews>
  <sheetFormatPr defaultRowHeight="15" x14ac:dyDescent="0.25"/>
  <cols>
    <col min="1" max="1" width="51.42578125" bestFit="1" customWidth="1"/>
    <col min="3" max="3" width="29.42578125" bestFit="1" customWidth="1"/>
  </cols>
  <sheetData>
    <row r="1" spans="1:3" x14ac:dyDescent="0.25">
      <c r="A1" t="s">
        <v>30</v>
      </c>
      <c r="B1" t="s">
        <v>1</v>
      </c>
      <c r="C1" t="s">
        <v>31</v>
      </c>
    </row>
    <row r="2" spans="1:3" x14ac:dyDescent="0.25">
      <c r="A2" t="s">
        <v>3</v>
      </c>
      <c r="B2">
        <v>2021</v>
      </c>
      <c r="C2">
        <v>93</v>
      </c>
    </row>
    <row r="3" spans="1:3" x14ac:dyDescent="0.25">
      <c r="A3" t="s">
        <v>3</v>
      </c>
      <c r="B3">
        <v>2020</v>
      </c>
      <c r="C3">
        <v>94</v>
      </c>
    </row>
    <row r="4" spans="1:3" x14ac:dyDescent="0.25">
      <c r="A4" t="s">
        <v>3</v>
      </c>
      <c r="B4">
        <v>2019</v>
      </c>
      <c r="C4">
        <v>91</v>
      </c>
    </row>
    <row r="5" spans="1:3" x14ac:dyDescent="0.25">
      <c r="A5" t="s">
        <v>16</v>
      </c>
      <c r="B5">
        <v>2021</v>
      </c>
      <c r="C5">
        <v>159</v>
      </c>
    </row>
    <row r="6" spans="1:3" x14ac:dyDescent="0.25">
      <c r="A6" t="s">
        <v>16</v>
      </c>
      <c r="B6">
        <v>2020</v>
      </c>
      <c r="C6">
        <v>161</v>
      </c>
    </row>
    <row r="7" spans="1:3" x14ac:dyDescent="0.25">
      <c r="A7" t="s">
        <v>16</v>
      </c>
      <c r="B7">
        <v>2019</v>
      </c>
      <c r="C7">
        <v>151</v>
      </c>
    </row>
    <row r="8" spans="1:3" x14ac:dyDescent="0.25">
      <c r="A8" t="s">
        <v>6</v>
      </c>
      <c r="B8">
        <v>2021</v>
      </c>
      <c r="C8">
        <v>161</v>
      </c>
    </row>
    <row r="9" spans="1:3" x14ac:dyDescent="0.25">
      <c r="A9" t="s">
        <v>6</v>
      </c>
      <c r="B9">
        <v>2020</v>
      </c>
      <c r="C9">
        <v>171</v>
      </c>
    </row>
    <row r="10" spans="1:3" x14ac:dyDescent="0.25">
      <c r="A10" t="s">
        <v>6</v>
      </c>
      <c r="B10">
        <v>2019</v>
      </c>
      <c r="C10">
        <v>165</v>
      </c>
    </row>
    <row r="11" spans="1:3" x14ac:dyDescent="0.25">
      <c r="A11" t="s">
        <v>5</v>
      </c>
      <c r="B11">
        <v>2021</v>
      </c>
      <c r="C11">
        <v>159</v>
      </c>
    </row>
    <row r="12" spans="1:3" x14ac:dyDescent="0.25">
      <c r="A12" t="s">
        <v>5</v>
      </c>
      <c r="B12">
        <v>2020</v>
      </c>
      <c r="C12">
        <v>163</v>
      </c>
    </row>
    <row r="13" spans="1:3" x14ac:dyDescent="0.25">
      <c r="A13" t="s">
        <v>5</v>
      </c>
      <c r="B13">
        <v>2019</v>
      </c>
      <c r="C13">
        <v>151</v>
      </c>
    </row>
    <row r="14" spans="1:3" x14ac:dyDescent="0.25">
      <c r="A14" t="s">
        <v>4</v>
      </c>
      <c r="B14">
        <v>2021</v>
      </c>
      <c r="C14">
        <v>187</v>
      </c>
    </row>
    <row r="15" spans="1:3" x14ac:dyDescent="0.25">
      <c r="A15" t="s">
        <v>4</v>
      </c>
      <c r="B15">
        <v>2020</v>
      </c>
      <c r="C15">
        <v>189</v>
      </c>
    </row>
    <row r="16" spans="1:3" x14ac:dyDescent="0.25">
      <c r="A16" t="s">
        <v>4</v>
      </c>
      <c r="B16">
        <v>2019</v>
      </c>
      <c r="C16">
        <v>188</v>
      </c>
    </row>
    <row r="17" spans="1:3" x14ac:dyDescent="0.25">
      <c r="A17" t="s">
        <v>32</v>
      </c>
      <c r="B17">
        <v>2021</v>
      </c>
      <c r="C17">
        <v>15</v>
      </c>
    </row>
    <row r="18" spans="1:3" x14ac:dyDescent="0.25">
      <c r="A18" t="s">
        <v>32</v>
      </c>
      <c r="B18">
        <v>2020</v>
      </c>
      <c r="C18">
        <v>14</v>
      </c>
    </row>
    <row r="19" spans="1:3" x14ac:dyDescent="0.25">
      <c r="A19" t="s">
        <v>32</v>
      </c>
      <c r="B19">
        <v>2019</v>
      </c>
      <c r="C19">
        <v>15</v>
      </c>
    </row>
    <row r="20" spans="1:3" x14ac:dyDescent="0.25">
      <c r="A20" t="s">
        <v>15</v>
      </c>
      <c r="B20">
        <v>2021</v>
      </c>
      <c r="C20">
        <v>380</v>
      </c>
    </row>
    <row r="21" spans="1:3" x14ac:dyDescent="0.25">
      <c r="A21" t="s">
        <v>15</v>
      </c>
      <c r="B21">
        <v>2020</v>
      </c>
      <c r="C21">
        <v>382</v>
      </c>
    </row>
    <row r="22" spans="1:3" x14ac:dyDescent="0.25">
      <c r="A22" t="s">
        <v>15</v>
      </c>
      <c r="B22">
        <v>2019</v>
      </c>
      <c r="C22">
        <v>390</v>
      </c>
    </row>
    <row r="23" spans="1:3" x14ac:dyDescent="0.25">
      <c r="A23" t="s">
        <v>7</v>
      </c>
      <c r="B23">
        <v>2021</v>
      </c>
      <c r="C23">
        <v>87</v>
      </c>
    </row>
    <row r="24" spans="1:3" x14ac:dyDescent="0.25">
      <c r="A24" t="s">
        <v>7</v>
      </c>
      <c r="B24">
        <v>2020</v>
      </c>
      <c r="C24">
        <v>83</v>
      </c>
    </row>
    <row r="25" spans="1:3" x14ac:dyDescent="0.25">
      <c r="A25" t="s">
        <v>7</v>
      </c>
      <c r="B25">
        <v>2019</v>
      </c>
      <c r="C25">
        <v>83</v>
      </c>
    </row>
    <row r="26" spans="1:3" x14ac:dyDescent="0.25">
      <c r="A26" t="s">
        <v>2</v>
      </c>
      <c r="B26">
        <v>2021</v>
      </c>
      <c r="C26">
        <v>149</v>
      </c>
    </row>
    <row r="27" spans="1:3" x14ac:dyDescent="0.25">
      <c r="A27" t="s">
        <v>2</v>
      </c>
      <c r="B27">
        <v>2020</v>
      </c>
      <c r="C27">
        <v>140</v>
      </c>
    </row>
    <row r="28" spans="1:3" x14ac:dyDescent="0.25">
      <c r="A28" t="s">
        <v>2</v>
      </c>
      <c r="B28">
        <v>2019</v>
      </c>
      <c r="C28">
        <v>132</v>
      </c>
    </row>
    <row r="29" spans="1:3" x14ac:dyDescent="0.25">
      <c r="A29" t="s">
        <v>8</v>
      </c>
      <c r="B29">
        <v>2021</v>
      </c>
      <c r="C29">
        <v>125</v>
      </c>
    </row>
    <row r="30" spans="1:3" x14ac:dyDescent="0.25">
      <c r="A30" t="s">
        <v>8</v>
      </c>
      <c r="B30">
        <v>2020</v>
      </c>
      <c r="C30">
        <v>122</v>
      </c>
    </row>
    <row r="31" spans="1:3" x14ac:dyDescent="0.25">
      <c r="A31" t="s">
        <v>8</v>
      </c>
      <c r="B31">
        <v>2019</v>
      </c>
      <c r="C31">
        <v>119</v>
      </c>
    </row>
    <row r="32" spans="1:3" x14ac:dyDescent="0.25">
      <c r="A32" t="s">
        <v>9</v>
      </c>
      <c r="B32">
        <v>2021</v>
      </c>
      <c r="C32">
        <v>94</v>
      </c>
    </row>
    <row r="33" spans="1:3" x14ac:dyDescent="0.25">
      <c r="A33" t="s">
        <v>9</v>
      </c>
      <c r="B33">
        <v>2020</v>
      </c>
      <c r="C33">
        <v>92</v>
      </c>
    </row>
    <row r="34" spans="1:3" x14ac:dyDescent="0.25">
      <c r="A34" t="s">
        <v>9</v>
      </c>
      <c r="B34">
        <v>2019</v>
      </c>
      <c r="C34">
        <v>98</v>
      </c>
    </row>
    <row r="35" spans="1:3" x14ac:dyDescent="0.25">
      <c r="A35" t="s">
        <v>11</v>
      </c>
      <c r="B35">
        <v>2021</v>
      </c>
      <c r="C35">
        <v>48</v>
      </c>
    </row>
    <row r="36" spans="1:3" x14ac:dyDescent="0.25">
      <c r="A36" t="s">
        <v>11</v>
      </c>
      <c r="B36">
        <v>2020</v>
      </c>
      <c r="C36">
        <v>47</v>
      </c>
    </row>
    <row r="37" spans="1:3" x14ac:dyDescent="0.25">
      <c r="A37" t="s">
        <v>11</v>
      </c>
      <c r="B37">
        <v>2019</v>
      </c>
      <c r="C37">
        <v>50</v>
      </c>
    </row>
    <row r="38" spans="1:3" x14ac:dyDescent="0.25">
      <c r="A38" t="s">
        <v>17</v>
      </c>
      <c r="B38">
        <v>2021</v>
      </c>
      <c r="C38">
        <v>293</v>
      </c>
    </row>
    <row r="39" spans="1:3" x14ac:dyDescent="0.25">
      <c r="A39" t="s">
        <v>17</v>
      </c>
      <c r="B39">
        <v>2020</v>
      </c>
      <c r="C39">
        <v>295</v>
      </c>
    </row>
    <row r="40" spans="1:3" x14ac:dyDescent="0.25">
      <c r="A40" t="s">
        <v>17</v>
      </c>
      <c r="B40">
        <v>2019</v>
      </c>
      <c r="C40">
        <v>289</v>
      </c>
    </row>
    <row r="41" spans="1:3" x14ac:dyDescent="0.25">
      <c r="A41" t="s">
        <v>10</v>
      </c>
      <c r="B41">
        <v>2021</v>
      </c>
      <c r="C41">
        <v>61</v>
      </c>
    </row>
    <row r="42" spans="1:3" x14ac:dyDescent="0.25">
      <c r="A42" t="s">
        <v>10</v>
      </c>
      <c r="B42">
        <v>2020</v>
      </c>
      <c r="C42">
        <v>61</v>
      </c>
    </row>
    <row r="43" spans="1:3" x14ac:dyDescent="0.25">
      <c r="A43" t="s">
        <v>10</v>
      </c>
      <c r="B43">
        <v>2019</v>
      </c>
      <c r="C43">
        <v>58</v>
      </c>
    </row>
    <row r="44" spans="1:3" x14ac:dyDescent="0.25">
      <c r="A44" t="s">
        <v>12</v>
      </c>
      <c r="B44">
        <v>2021</v>
      </c>
      <c r="C44">
        <v>95</v>
      </c>
    </row>
    <row r="45" spans="1:3" x14ac:dyDescent="0.25">
      <c r="A45" t="s">
        <v>12</v>
      </c>
      <c r="B45">
        <v>2020</v>
      </c>
      <c r="C45">
        <v>98</v>
      </c>
    </row>
    <row r="46" spans="1:3" x14ac:dyDescent="0.25">
      <c r="A46" t="s">
        <v>12</v>
      </c>
      <c r="B46">
        <v>2019</v>
      </c>
      <c r="C46">
        <v>98</v>
      </c>
    </row>
    <row r="47" spans="1:3" x14ac:dyDescent="0.25">
      <c r="A47" t="s">
        <v>0</v>
      </c>
      <c r="B47">
        <v>2021</v>
      </c>
      <c r="C47">
        <v>2354</v>
      </c>
    </row>
    <row r="48" spans="1:3" x14ac:dyDescent="0.25">
      <c r="A48" t="s">
        <v>0</v>
      </c>
      <c r="B48">
        <v>2020</v>
      </c>
      <c r="C48">
        <v>2363</v>
      </c>
    </row>
    <row r="49" spans="1:3" x14ac:dyDescent="0.25">
      <c r="A49" t="s">
        <v>0</v>
      </c>
      <c r="B49">
        <v>2019</v>
      </c>
      <c r="C49">
        <v>2324</v>
      </c>
    </row>
    <row r="50" spans="1:3" x14ac:dyDescent="0.25">
      <c r="A50" t="s">
        <v>33</v>
      </c>
      <c r="B50">
        <v>2021</v>
      </c>
      <c r="C50">
        <v>28</v>
      </c>
    </row>
    <row r="51" spans="1:3" x14ac:dyDescent="0.25">
      <c r="A51" t="s">
        <v>33</v>
      </c>
      <c r="B51">
        <v>2020</v>
      </c>
      <c r="C51">
        <v>28</v>
      </c>
    </row>
    <row r="52" spans="1:3" x14ac:dyDescent="0.25">
      <c r="A52" t="s">
        <v>33</v>
      </c>
      <c r="B52">
        <v>2019</v>
      </c>
      <c r="C52">
        <v>28</v>
      </c>
    </row>
    <row r="53" spans="1:3" x14ac:dyDescent="0.25">
      <c r="A53" t="s">
        <v>13</v>
      </c>
      <c r="B53">
        <v>2021</v>
      </c>
      <c r="C53">
        <v>151</v>
      </c>
    </row>
    <row r="54" spans="1:3" x14ac:dyDescent="0.25">
      <c r="A54" t="s">
        <v>13</v>
      </c>
      <c r="B54">
        <v>2020</v>
      </c>
      <c r="C54">
        <v>155</v>
      </c>
    </row>
    <row r="55" spans="1:3" x14ac:dyDescent="0.25">
      <c r="A55" t="s">
        <v>13</v>
      </c>
      <c r="B55">
        <v>2019</v>
      </c>
      <c r="C55">
        <v>151</v>
      </c>
    </row>
    <row r="56" spans="1:3" x14ac:dyDescent="0.25">
      <c r="A56" t="s">
        <v>14</v>
      </c>
      <c r="B56">
        <v>2021</v>
      </c>
      <c r="C56">
        <v>31</v>
      </c>
    </row>
    <row r="57" spans="1:3" x14ac:dyDescent="0.25">
      <c r="A57" t="s">
        <v>14</v>
      </c>
      <c r="B57">
        <v>2020</v>
      </c>
      <c r="C57">
        <v>31</v>
      </c>
    </row>
    <row r="58" spans="1:3" x14ac:dyDescent="0.25">
      <c r="A58" t="s">
        <v>14</v>
      </c>
      <c r="B58">
        <v>2019</v>
      </c>
      <c r="C58">
        <v>32</v>
      </c>
    </row>
    <row r="59" spans="1:3" x14ac:dyDescent="0.25">
      <c r="A59" t="s">
        <v>35</v>
      </c>
      <c r="B59">
        <v>2021</v>
      </c>
      <c r="C59">
        <v>21</v>
      </c>
    </row>
    <row r="60" spans="1:3" x14ac:dyDescent="0.25">
      <c r="A60" t="s">
        <v>35</v>
      </c>
      <c r="B60">
        <v>2020</v>
      </c>
      <c r="C60">
        <v>18</v>
      </c>
    </row>
    <row r="61" spans="1:3" x14ac:dyDescent="0.25">
      <c r="A61" t="s">
        <v>35</v>
      </c>
      <c r="B61">
        <v>2019</v>
      </c>
      <c r="C61">
        <v>8</v>
      </c>
    </row>
    <row r="62" spans="1:3" x14ac:dyDescent="0.25">
      <c r="A62" t="s">
        <v>34</v>
      </c>
      <c r="B62">
        <v>2021</v>
      </c>
      <c r="C62">
        <v>17</v>
      </c>
    </row>
    <row r="63" spans="1:3" x14ac:dyDescent="0.25">
      <c r="A63" t="s">
        <v>34</v>
      </c>
      <c r="B63">
        <v>2020</v>
      </c>
      <c r="C63">
        <v>19</v>
      </c>
    </row>
    <row r="64" spans="1:3" x14ac:dyDescent="0.25">
      <c r="A64" t="s">
        <v>34</v>
      </c>
      <c r="B64">
        <v>2019</v>
      </c>
      <c r="C64">
        <v>15</v>
      </c>
    </row>
  </sheetData>
  <autoFilter ref="A1:C1" xr:uid="{487CE2B4-85F0-4FB2-9EA9-6A0DC7F1D3C9}">
    <sortState ref="A2:C64">
      <sortCondition ref="A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D54F0-4849-4225-B2C1-340182E315AC}">
  <sheetPr filterMode="1"/>
  <dimension ref="A1:C201"/>
  <sheetViews>
    <sheetView topLeftCell="A141" workbookViewId="0">
      <selection activeCell="B160" sqref="B160:B168"/>
    </sheetView>
  </sheetViews>
  <sheetFormatPr defaultRowHeight="15" x14ac:dyDescent="0.25"/>
  <cols>
    <col min="2" max="2" width="45.85546875" bestFit="1" customWidth="1"/>
  </cols>
  <sheetData>
    <row r="1" spans="1:3" x14ac:dyDescent="0.25">
      <c r="A1" t="s">
        <v>1</v>
      </c>
      <c r="B1" t="s">
        <v>18</v>
      </c>
      <c r="C1" t="s">
        <v>20</v>
      </c>
    </row>
    <row r="2" spans="1:3" hidden="1" x14ac:dyDescent="0.25">
      <c r="A2">
        <v>2021</v>
      </c>
      <c r="B2" t="s">
        <v>19</v>
      </c>
      <c r="C2">
        <v>392</v>
      </c>
    </row>
    <row r="3" spans="1:3" hidden="1" x14ac:dyDescent="0.25">
      <c r="A3">
        <v>2020</v>
      </c>
      <c r="B3" t="s">
        <v>19</v>
      </c>
      <c r="C3">
        <v>566</v>
      </c>
    </row>
    <row r="4" spans="1:3" hidden="1" x14ac:dyDescent="0.25">
      <c r="A4">
        <v>2019</v>
      </c>
      <c r="B4" t="s">
        <v>19</v>
      </c>
      <c r="C4">
        <v>725</v>
      </c>
    </row>
    <row r="5" spans="1:3" hidden="1" x14ac:dyDescent="0.25">
      <c r="A5">
        <v>2018</v>
      </c>
      <c r="B5" t="s">
        <v>19</v>
      </c>
      <c r="C5">
        <v>954</v>
      </c>
    </row>
    <row r="6" spans="1:3" hidden="1" x14ac:dyDescent="0.25">
      <c r="A6">
        <v>2017</v>
      </c>
      <c r="B6" t="s">
        <v>19</v>
      </c>
      <c r="C6">
        <v>919</v>
      </c>
    </row>
    <row r="7" spans="1:3" hidden="1" x14ac:dyDescent="0.25">
      <c r="A7">
        <v>2016</v>
      </c>
      <c r="B7" t="s">
        <v>19</v>
      </c>
      <c r="C7">
        <v>952</v>
      </c>
    </row>
    <row r="8" spans="1:3" hidden="1" x14ac:dyDescent="0.25">
      <c r="A8">
        <v>2015</v>
      </c>
      <c r="B8" t="s">
        <v>19</v>
      </c>
      <c r="C8">
        <v>953</v>
      </c>
    </row>
    <row r="9" spans="1:3" hidden="1" x14ac:dyDescent="0.25">
      <c r="A9">
        <v>2014</v>
      </c>
      <c r="B9" t="s">
        <v>19</v>
      </c>
      <c r="C9">
        <v>917</v>
      </c>
    </row>
    <row r="10" spans="1:3" hidden="1" x14ac:dyDescent="0.25">
      <c r="A10">
        <v>2013</v>
      </c>
      <c r="B10" t="s">
        <v>19</v>
      </c>
      <c r="C10">
        <v>881</v>
      </c>
    </row>
    <row r="11" spans="1:3" hidden="1" x14ac:dyDescent="0.25">
      <c r="A11">
        <v>2012</v>
      </c>
      <c r="B11" t="s">
        <v>19</v>
      </c>
      <c r="C11">
        <v>876</v>
      </c>
    </row>
    <row r="12" spans="1:3" hidden="1" x14ac:dyDescent="0.25">
      <c r="A12">
        <v>2011</v>
      </c>
      <c r="B12" t="s">
        <v>19</v>
      </c>
      <c r="C12">
        <v>874</v>
      </c>
    </row>
    <row r="13" spans="1:3" hidden="1" x14ac:dyDescent="0.25">
      <c r="A13">
        <v>2010</v>
      </c>
      <c r="B13" t="s">
        <v>19</v>
      </c>
      <c r="C13">
        <v>915</v>
      </c>
    </row>
    <row r="14" spans="1:3" x14ac:dyDescent="0.25">
      <c r="A14">
        <v>2011</v>
      </c>
      <c r="B14" t="s">
        <v>107</v>
      </c>
      <c r="C14">
        <v>69</v>
      </c>
    </row>
    <row r="15" spans="1:3" x14ac:dyDescent="0.25">
      <c r="A15">
        <v>2010</v>
      </c>
      <c r="B15" t="s">
        <v>107</v>
      </c>
      <c r="C15">
        <v>66</v>
      </c>
    </row>
    <row r="16" spans="1:3" x14ac:dyDescent="0.25">
      <c r="A16">
        <v>2018</v>
      </c>
      <c r="B16" t="s">
        <v>108</v>
      </c>
      <c r="C16">
        <v>39</v>
      </c>
    </row>
    <row r="17" spans="1:3" x14ac:dyDescent="0.25">
      <c r="A17">
        <v>2017</v>
      </c>
      <c r="B17" t="s">
        <v>108</v>
      </c>
      <c r="C17">
        <v>36</v>
      </c>
    </row>
    <row r="18" spans="1:3" x14ac:dyDescent="0.25">
      <c r="A18">
        <v>2016</v>
      </c>
      <c r="B18" t="s">
        <v>108</v>
      </c>
      <c r="C18">
        <v>40</v>
      </c>
    </row>
    <row r="19" spans="1:3" x14ac:dyDescent="0.25">
      <c r="A19">
        <v>2015</v>
      </c>
      <c r="B19" t="s">
        <v>108</v>
      </c>
      <c r="C19">
        <v>39</v>
      </c>
    </row>
    <row r="20" spans="1:3" x14ac:dyDescent="0.25">
      <c r="A20">
        <v>2014</v>
      </c>
      <c r="B20" t="s">
        <v>108</v>
      </c>
      <c r="C20">
        <v>40</v>
      </c>
    </row>
    <row r="21" spans="1:3" x14ac:dyDescent="0.25">
      <c r="A21">
        <v>2013</v>
      </c>
      <c r="B21" t="s">
        <v>108</v>
      </c>
      <c r="C21">
        <v>40</v>
      </c>
    </row>
    <row r="22" spans="1:3" x14ac:dyDescent="0.25">
      <c r="A22">
        <v>2012</v>
      </c>
      <c r="B22" t="s">
        <v>108</v>
      </c>
      <c r="C22">
        <v>44</v>
      </c>
    </row>
    <row r="23" spans="1:3" hidden="1" x14ac:dyDescent="0.25">
      <c r="A23">
        <v>2021</v>
      </c>
      <c r="B23" t="s">
        <v>3</v>
      </c>
      <c r="C23">
        <v>31</v>
      </c>
    </row>
    <row r="24" spans="1:3" hidden="1" x14ac:dyDescent="0.25">
      <c r="A24">
        <v>2020</v>
      </c>
      <c r="B24" t="s">
        <v>3</v>
      </c>
      <c r="C24">
        <v>36</v>
      </c>
    </row>
    <row r="25" spans="1:3" hidden="1" x14ac:dyDescent="0.25">
      <c r="A25">
        <v>2019</v>
      </c>
      <c r="B25" t="s">
        <v>3</v>
      </c>
      <c r="C25">
        <v>48</v>
      </c>
    </row>
    <row r="26" spans="1:3" hidden="1" x14ac:dyDescent="0.25">
      <c r="A26">
        <v>2018</v>
      </c>
      <c r="B26" t="s">
        <v>3</v>
      </c>
      <c r="C26">
        <v>55</v>
      </c>
    </row>
    <row r="27" spans="1:3" hidden="1" x14ac:dyDescent="0.25">
      <c r="A27">
        <v>2017</v>
      </c>
      <c r="B27" t="s">
        <v>3</v>
      </c>
      <c r="C27">
        <v>45</v>
      </c>
    </row>
    <row r="28" spans="1:3" hidden="1" x14ac:dyDescent="0.25">
      <c r="A28">
        <v>2016</v>
      </c>
      <c r="B28" t="s">
        <v>3</v>
      </c>
      <c r="C28">
        <v>43</v>
      </c>
    </row>
    <row r="29" spans="1:3" hidden="1" x14ac:dyDescent="0.25">
      <c r="A29">
        <v>2015</v>
      </c>
      <c r="B29" t="s">
        <v>3</v>
      </c>
      <c r="C29">
        <v>53</v>
      </c>
    </row>
    <row r="30" spans="1:3" hidden="1" x14ac:dyDescent="0.25">
      <c r="A30">
        <v>2014</v>
      </c>
      <c r="B30" t="s">
        <v>3</v>
      </c>
      <c r="C30">
        <v>52</v>
      </c>
    </row>
    <row r="31" spans="1:3" hidden="1" x14ac:dyDescent="0.25">
      <c r="A31">
        <v>2013</v>
      </c>
      <c r="B31" t="s">
        <v>3</v>
      </c>
      <c r="C31">
        <v>51</v>
      </c>
    </row>
    <row r="32" spans="1:3" hidden="1" x14ac:dyDescent="0.25">
      <c r="A32">
        <v>2012</v>
      </c>
      <c r="B32" t="s">
        <v>3</v>
      </c>
      <c r="C32">
        <v>52</v>
      </c>
    </row>
    <row r="33" spans="1:3" hidden="1" x14ac:dyDescent="0.25">
      <c r="A33">
        <v>2011</v>
      </c>
      <c r="B33" t="s">
        <v>3</v>
      </c>
      <c r="C33">
        <v>48</v>
      </c>
    </row>
    <row r="34" spans="1:3" hidden="1" x14ac:dyDescent="0.25">
      <c r="A34">
        <v>2010</v>
      </c>
      <c r="B34" t="s">
        <v>3</v>
      </c>
      <c r="C34">
        <v>61</v>
      </c>
    </row>
    <row r="35" spans="1:3" hidden="1" x14ac:dyDescent="0.25">
      <c r="A35">
        <v>2021</v>
      </c>
      <c r="B35" t="s">
        <v>16</v>
      </c>
      <c r="C35">
        <v>29</v>
      </c>
    </row>
    <row r="36" spans="1:3" hidden="1" x14ac:dyDescent="0.25">
      <c r="A36">
        <v>2020</v>
      </c>
      <c r="B36" t="s">
        <v>16</v>
      </c>
      <c r="C36">
        <v>34</v>
      </c>
    </row>
    <row r="37" spans="1:3" hidden="1" x14ac:dyDescent="0.25">
      <c r="A37">
        <v>2019</v>
      </c>
      <c r="B37" t="s">
        <v>16</v>
      </c>
      <c r="C37">
        <v>37</v>
      </c>
    </row>
    <row r="38" spans="1:3" hidden="1" x14ac:dyDescent="0.25">
      <c r="A38">
        <v>2018</v>
      </c>
      <c r="B38" t="s">
        <v>16</v>
      </c>
      <c r="C38">
        <v>43</v>
      </c>
    </row>
    <row r="39" spans="1:3" hidden="1" x14ac:dyDescent="0.25">
      <c r="A39">
        <v>2017</v>
      </c>
      <c r="B39" t="s">
        <v>16</v>
      </c>
      <c r="C39">
        <v>31</v>
      </c>
    </row>
    <row r="40" spans="1:3" hidden="1" x14ac:dyDescent="0.25">
      <c r="A40">
        <v>2016</v>
      </c>
      <c r="B40" t="s">
        <v>16</v>
      </c>
      <c r="C40">
        <v>22</v>
      </c>
    </row>
    <row r="41" spans="1:3" hidden="1" x14ac:dyDescent="0.25">
      <c r="A41">
        <v>2015</v>
      </c>
      <c r="B41" t="s">
        <v>16</v>
      </c>
      <c r="C41">
        <v>11</v>
      </c>
    </row>
    <row r="42" spans="1:3" x14ac:dyDescent="0.25">
      <c r="A42">
        <v>2018</v>
      </c>
      <c r="B42" t="s">
        <v>109</v>
      </c>
      <c r="C42">
        <v>63</v>
      </c>
    </row>
    <row r="43" spans="1:3" x14ac:dyDescent="0.25">
      <c r="A43">
        <v>2017</v>
      </c>
      <c r="B43" t="s">
        <v>109</v>
      </c>
      <c r="C43">
        <v>65</v>
      </c>
    </row>
    <row r="44" spans="1:3" x14ac:dyDescent="0.25">
      <c r="A44">
        <v>2016</v>
      </c>
      <c r="B44" t="s">
        <v>109</v>
      </c>
      <c r="C44">
        <v>62</v>
      </c>
    </row>
    <row r="45" spans="1:3" x14ac:dyDescent="0.25">
      <c r="A45">
        <v>2015</v>
      </c>
      <c r="B45" t="s">
        <v>109</v>
      </c>
      <c r="C45">
        <v>64</v>
      </c>
    </row>
    <row r="46" spans="1:3" x14ac:dyDescent="0.25">
      <c r="A46">
        <v>2014</v>
      </c>
      <c r="B46" t="s">
        <v>109</v>
      </c>
      <c r="C46">
        <v>71</v>
      </c>
    </row>
    <row r="47" spans="1:3" x14ac:dyDescent="0.25">
      <c r="A47">
        <v>2013</v>
      </c>
      <c r="B47" t="s">
        <v>109</v>
      </c>
      <c r="C47">
        <v>62</v>
      </c>
    </row>
    <row r="48" spans="1:3" x14ac:dyDescent="0.25">
      <c r="A48">
        <v>2012</v>
      </c>
      <c r="B48" t="s">
        <v>109</v>
      </c>
      <c r="C48">
        <v>71</v>
      </c>
    </row>
    <row r="49" spans="1:3" x14ac:dyDescent="0.25">
      <c r="A49">
        <v>2011</v>
      </c>
      <c r="B49" t="s">
        <v>109</v>
      </c>
      <c r="C49">
        <v>77</v>
      </c>
    </row>
    <row r="50" spans="1:3" x14ac:dyDescent="0.25">
      <c r="A50">
        <v>2010</v>
      </c>
      <c r="B50" t="s">
        <v>109</v>
      </c>
      <c r="C50">
        <v>79</v>
      </c>
    </row>
    <row r="51" spans="1:3" x14ac:dyDescent="0.25">
      <c r="A51">
        <v>2021</v>
      </c>
      <c r="B51" t="s">
        <v>110</v>
      </c>
      <c r="C51">
        <v>26</v>
      </c>
    </row>
    <row r="52" spans="1:3" x14ac:dyDescent="0.25">
      <c r="A52">
        <v>2020</v>
      </c>
      <c r="B52" t="s">
        <v>110</v>
      </c>
      <c r="C52">
        <v>40</v>
      </c>
    </row>
    <row r="53" spans="1:3" x14ac:dyDescent="0.25">
      <c r="A53">
        <v>2019</v>
      </c>
      <c r="B53" t="s">
        <v>110</v>
      </c>
      <c r="C53">
        <v>50</v>
      </c>
    </row>
    <row r="54" spans="1:3" hidden="1" x14ac:dyDescent="0.25">
      <c r="A54">
        <v>2021</v>
      </c>
      <c r="B54" t="s">
        <v>5</v>
      </c>
      <c r="C54">
        <v>29</v>
      </c>
    </row>
    <row r="55" spans="1:3" hidden="1" x14ac:dyDescent="0.25">
      <c r="A55">
        <v>2020</v>
      </c>
      <c r="B55" t="s">
        <v>5</v>
      </c>
      <c r="C55">
        <v>47</v>
      </c>
    </row>
    <row r="56" spans="1:3" hidden="1" x14ac:dyDescent="0.25">
      <c r="A56">
        <v>2019</v>
      </c>
      <c r="B56" t="s">
        <v>5</v>
      </c>
      <c r="C56">
        <v>55</v>
      </c>
    </row>
    <row r="57" spans="1:3" hidden="1" x14ac:dyDescent="0.25">
      <c r="A57">
        <v>2018</v>
      </c>
      <c r="B57" t="s">
        <v>5</v>
      </c>
      <c r="C57">
        <v>62</v>
      </c>
    </row>
    <row r="58" spans="1:3" hidden="1" x14ac:dyDescent="0.25">
      <c r="A58">
        <v>2017</v>
      </c>
      <c r="B58" t="s">
        <v>5</v>
      </c>
      <c r="C58">
        <v>64</v>
      </c>
    </row>
    <row r="59" spans="1:3" hidden="1" x14ac:dyDescent="0.25">
      <c r="A59">
        <v>2016</v>
      </c>
      <c r="B59" t="s">
        <v>5</v>
      </c>
      <c r="C59">
        <v>55</v>
      </c>
    </row>
    <row r="60" spans="1:3" hidden="1" x14ac:dyDescent="0.25">
      <c r="A60">
        <v>2015</v>
      </c>
      <c r="B60" t="s">
        <v>5</v>
      </c>
      <c r="C60">
        <v>56</v>
      </c>
    </row>
    <row r="61" spans="1:3" hidden="1" x14ac:dyDescent="0.25">
      <c r="A61">
        <v>2014</v>
      </c>
      <c r="B61" t="s">
        <v>5</v>
      </c>
      <c r="C61">
        <v>60</v>
      </c>
    </row>
    <row r="62" spans="1:3" hidden="1" x14ac:dyDescent="0.25">
      <c r="A62">
        <v>2013</v>
      </c>
      <c r="B62" t="s">
        <v>5</v>
      </c>
      <c r="C62">
        <v>75</v>
      </c>
    </row>
    <row r="63" spans="1:3" hidden="1" x14ac:dyDescent="0.25">
      <c r="A63">
        <v>2012</v>
      </c>
      <c r="B63" t="s">
        <v>5</v>
      </c>
      <c r="C63">
        <v>75</v>
      </c>
    </row>
    <row r="64" spans="1:3" hidden="1" x14ac:dyDescent="0.25">
      <c r="A64">
        <v>2011</v>
      </c>
      <c r="B64" t="s">
        <v>5</v>
      </c>
      <c r="C64">
        <v>76</v>
      </c>
    </row>
    <row r="65" spans="1:3" hidden="1" x14ac:dyDescent="0.25">
      <c r="A65">
        <v>2010</v>
      </c>
      <c r="B65" t="s">
        <v>5</v>
      </c>
      <c r="C65">
        <v>76</v>
      </c>
    </row>
    <row r="66" spans="1:3" hidden="1" x14ac:dyDescent="0.25">
      <c r="A66">
        <v>2021</v>
      </c>
      <c r="B66" t="s">
        <v>4</v>
      </c>
      <c r="C66">
        <v>25</v>
      </c>
    </row>
    <row r="67" spans="1:3" hidden="1" x14ac:dyDescent="0.25">
      <c r="A67">
        <v>2020</v>
      </c>
      <c r="B67" t="s">
        <v>4</v>
      </c>
      <c r="C67">
        <v>35</v>
      </c>
    </row>
    <row r="68" spans="1:3" hidden="1" x14ac:dyDescent="0.25">
      <c r="A68">
        <v>2019</v>
      </c>
      <c r="B68" t="s">
        <v>4</v>
      </c>
      <c r="C68">
        <v>47</v>
      </c>
    </row>
    <row r="69" spans="1:3" hidden="1" x14ac:dyDescent="0.25">
      <c r="A69">
        <v>2018</v>
      </c>
      <c r="B69" t="s">
        <v>4</v>
      </c>
      <c r="C69">
        <v>41</v>
      </c>
    </row>
    <row r="70" spans="1:3" hidden="1" x14ac:dyDescent="0.25">
      <c r="A70">
        <v>2017</v>
      </c>
      <c r="B70" t="s">
        <v>4</v>
      </c>
      <c r="C70">
        <v>44</v>
      </c>
    </row>
    <row r="71" spans="1:3" hidden="1" x14ac:dyDescent="0.25">
      <c r="A71">
        <v>2016</v>
      </c>
      <c r="B71" t="s">
        <v>4</v>
      </c>
      <c r="C71">
        <v>51</v>
      </c>
    </row>
    <row r="72" spans="1:3" hidden="1" x14ac:dyDescent="0.25">
      <c r="A72">
        <v>2015</v>
      </c>
      <c r="B72" t="s">
        <v>4</v>
      </c>
      <c r="C72">
        <v>43</v>
      </c>
    </row>
    <row r="73" spans="1:3" hidden="1" x14ac:dyDescent="0.25">
      <c r="A73">
        <v>2014</v>
      </c>
      <c r="B73" t="s">
        <v>4</v>
      </c>
      <c r="C73">
        <v>37</v>
      </c>
    </row>
    <row r="74" spans="1:3" hidden="1" x14ac:dyDescent="0.25">
      <c r="A74">
        <v>2013</v>
      </c>
      <c r="B74" t="s">
        <v>4</v>
      </c>
      <c r="C74">
        <v>41</v>
      </c>
    </row>
    <row r="75" spans="1:3" hidden="1" x14ac:dyDescent="0.25">
      <c r="A75">
        <v>2012</v>
      </c>
      <c r="B75" t="s">
        <v>4</v>
      </c>
      <c r="C75">
        <v>51</v>
      </c>
    </row>
    <row r="76" spans="1:3" hidden="1" x14ac:dyDescent="0.25">
      <c r="A76">
        <v>2011</v>
      </c>
      <c r="B76" t="s">
        <v>4</v>
      </c>
      <c r="C76">
        <v>56</v>
      </c>
    </row>
    <row r="77" spans="1:3" hidden="1" x14ac:dyDescent="0.25">
      <c r="A77">
        <v>2010</v>
      </c>
      <c r="B77" t="s">
        <v>4</v>
      </c>
      <c r="C77">
        <v>66</v>
      </c>
    </row>
    <row r="78" spans="1:3" hidden="1" x14ac:dyDescent="0.25">
      <c r="A78">
        <v>2021</v>
      </c>
      <c r="B78" t="s">
        <v>15</v>
      </c>
      <c r="C78">
        <v>60</v>
      </c>
    </row>
    <row r="79" spans="1:3" hidden="1" x14ac:dyDescent="0.25">
      <c r="A79">
        <v>2020</v>
      </c>
      <c r="B79" t="s">
        <v>15</v>
      </c>
      <c r="C79">
        <v>83</v>
      </c>
    </row>
    <row r="80" spans="1:3" hidden="1" x14ac:dyDescent="0.25">
      <c r="A80">
        <v>2019</v>
      </c>
      <c r="B80" t="s">
        <v>15</v>
      </c>
      <c r="C80">
        <v>108</v>
      </c>
    </row>
    <row r="81" spans="1:3" hidden="1" x14ac:dyDescent="0.25">
      <c r="A81">
        <v>2018</v>
      </c>
      <c r="B81" t="s">
        <v>15</v>
      </c>
      <c r="C81">
        <v>124</v>
      </c>
    </row>
    <row r="82" spans="1:3" hidden="1" x14ac:dyDescent="0.25">
      <c r="A82">
        <v>2017</v>
      </c>
      <c r="B82" t="s">
        <v>15</v>
      </c>
      <c r="C82">
        <v>111</v>
      </c>
    </row>
    <row r="83" spans="1:3" hidden="1" x14ac:dyDescent="0.25">
      <c r="A83">
        <v>2016</v>
      </c>
      <c r="B83" t="s">
        <v>15</v>
      </c>
      <c r="C83">
        <v>107</v>
      </c>
    </row>
    <row r="84" spans="1:3" hidden="1" x14ac:dyDescent="0.25">
      <c r="A84">
        <v>2015</v>
      </c>
      <c r="B84" t="s">
        <v>15</v>
      </c>
      <c r="C84">
        <v>104</v>
      </c>
    </row>
    <row r="85" spans="1:3" hidden="1" x14ac:dyDescent="0.25">
      <c r="A85">
        <v>2014</v>
      </c>
      <c r="B85" t="s">
        <v>15</v>
      </c>
      <c r="C85">
        <v>126</v>
      </c>
    </row>
    <row r="86" spans="1:3" hidden="1" x14ac:dyDescent="0.25">
      <c r="A86">
        <v>2013</v>
      </c>
      <c r="B86" t="s">
        <v>15</v>
      </c>
      <c r="C86">
        <v>105</v>
      </c>
    </row>
    <row r="87" spans="1:3" hidden="1" x14ac:dyDescent="0.25">
      <c r="A87">
        <v>2012</v>
      </c>
      <c r="B87" t="s">
        <v>15</v>
      </c>
      <c r="C87">
        <v>104</v>
      </c>
    </row>
    <row r="88" spans="1:3" hidden="1" x14ac:dyDescent="0.25">
      <c r="A88">
        <v>2011</v>
      </c>
      <c r="B88" t="s">
        <v>15</v>
      </c>
      <c r="C88">
        <v>106</v>
      </c>
    </row>
    <row r="89" spans="1:3" hidden="1" x14ac:dyDescent="0.25">
      <c r="A89">
        <v>2010</v>
      </c>
      <c r="B89" t="s">
        <v>15</v>
      </c>
      <c r="C89">
        <v>120</v>
      </c>
    </row>
    <row r="90" spans="1:3" hidden="1" x14ac:dyDescent="0.25">
      <c r="A90">
        <v>2021</v>
      </c>
      <c r="B90" t="s">
        <v>7</v>
      </c>
      <c r="C90">
        <v>5</v>
      </c>
    </row>
    <row r="91" spans="1:3" hidden="1" x14ac:dyDescent="0.25">
      <c r="A91">
        <v>2020</v>
      </c>
      <c r="B91" t="s">
        <v>7</v>
      </c>
      <c r="C91">
        <v>7</v>
      </c>
    </row>
    <row r="92" spans="1:3" hidden="1" x14ac:dyDescent="0.25">
      <c r="A92">
        <v>2019</v>
      </c>
      <c r="B92" t="s">
        <v>7</v>
      </c>
      <c r="C92">
        <v>12</v>
      </c>
    </row>
    <row r="93" spans="1:3" hidden="1" x14ac:dyDescent="0.25">
      <c r="A93">
        <v>2018</v>
      </c>
      <c r="B93" t="s">
        <v>7</v>
      </c>
      <c r="C93">
        <v>19</v>
      </c>
    </row>
    <row r="94" spans="1:3" hidden="1" x14ac:dyDescent="0.25">
      <c r="A94">
        <v>2017</v>
      </c>
      <c r="B94" t="s">
        <v>7</v>
      </c>
      <c r="C94">
        <v>23</v>
      </c>
    </row>
    <row r="95" spans="1:3" hidden="1" x14ac:dyDescent="0.25">
      <c r="A95">
        <v>2016</v>
      </c>
      <c r="B95" t="s">
        <v>7</v>
      </c>
      <c r="C95">
        <v>23</v>
      </c>
    </row>
    <row r="96" spans="1:3" hidden="1" x14ac:dyDescent="0.25">
      <c r="A96">
        <v>2015</v>
      </c>
      <c r="B96" t="s">
        <v>7</v>
      </c>
      <c r="C96">
        <v>28</v>
      </c>
    </row>
    <row r="97" spans="1:3" hidden="1" x14ac:dyDescent="0.25">
      <c r="A97">
        <v>2014</v>
      </c>
      <c r="B97" t="s">
        <v>7</v>
      </c>
      <c r="C97">
        <v>35</v>
      </c>
    </row>
    <row r="98" spans="1:3" hidden="1" x14ac:dyDescent="0.25">
      <c r="A98">
        <v>2013</v>
      </c>
      <c r="B98" t="s">
        <v>7</v>
      </c>
      <c r="C98">
        <v>49</v>
      </c>
    </row>
    <row r="99" spans="1:3" hidden="1" x14ac:dyDescent="0.25">
      <c r="A99">
        <v>2012</v>
      </c>
      <c r="B99" t="s">
        <v>7</v>
      </c>
      <c r="C99">
        <v>50</v>
      </c>
    </row>
    <row r="100" spans="1:3" hidden="1" x14ac:dyDescent="0.25">
      <c r="A100">
        <v>2011</v>
      </c>
      <c r="B100" t="s">
        <v>7</v>
      </c>
      <c r="C100">
        <v>50</v>
      </c>
    </row>
    <row r="101" spans="1:3" hidden="1" x14ac:dyDescent="0.25">
      <c r="A101">
        <v>2010</v>
      </c>
      <c r="B101" t="s">
        <v>7</v>
      </c>
      <c r="C101">
        <v>57</v>
      </c>
    </row>
    <row r="102" spans="1:3" x14ac:dyDescent="0.25">
      <c r="A102">
        <v>2021</v>
      </c>
      <c r="B102" t="s">
        <v>111</v>
      </c>
      <c r="C102">
        <v>17</v>
      </c>
    </row>
    <row r="103" spans="1:3" x14ac:dyDescent="0.25">
      <c r="A103">
        <v>2020</v>
      </c>
      <c r="B103" t="s">
        <v>111</v>
      </c>
      <c r="C103">
        <v>23</v>
      </c>
    </row>
    <row r="104" spans="1:3" x14ac:dyDescent="0.25">
      <c r="A104">
        <v>2019</v>
      </c>
      <c r="B104" t="s">
        <v>111</v>
      </c>
      <c r="C104">
        <v>20</v>
      </c>
    </row>
    <row r="105" spans="1:3" hidden="1" x14ac:dyDescent="0.25">
      <c r="A105">
        <v>2021</v>
      </c>
      <c r="B105" t="s">
        <v>8</v>
      </c>
      <c r="C105">
        <v>18</v>
      </c>
    </row>
    <row r="106" spans="1:3" hidden="1" x14ac:dyDescent="0.25">
      <c r="A106">
        <v>2020</v>
      </c>
      <c r="B106" t="s">
        <v>8</v>
      </c>
      <c r="C106">
        <v>23</v>
      </c>
    </row>
    <row r="107" spans="1:3" hidden="1" x14ac:dyDescent="0.25">
      <c r="A107">
        <v>2019</v>
      </c>
      <c r="B107" t="s">
        <v>8</v>
      </c>
      <c r="C107">
        <v>33</v>
      </c>
    </row>
    <row r="108" spans="1:3" hidden="1" x14ac:dyDescent="0.25">
      <c r="A108">
        <v>2018</v>
      </c>
      <c r="B108" t="s">
        <v>8</v>
      </c>
      <c r="C108">
        <v>50</v>
      </c>
    </row>
    <row r="109" spans="1:3" hidden="1" x14ac:dyDescent="0.25">
      <c r="A109">
        <v>2017</v>
      </c>
      <c r="B109" t="s">
        <v>8</v>
      </c>
      <c r="C109">
        <v>48</v>
      </c>
    </row>
    <row r="110" spans="1:3" hidden="1" x14ac:dyDescent="0.25">
      <c r="A110">
        <v>2016</v>
      </c>
      <c r="B110" t="s">
        <v>8</v>
      </c>
      <c r="C110">
        <v>59</v>
      </c>
    </row>
    <row r="111" spans="1:3" hidden="1" x14ac:dyDescent="0.25">
      <c r="A111">
        <v>2015</v>
      </c>
      <c r="B111" t="s">
        <v>8</v>
      </c>
      <c r="C111">
        <v>64</v>
      </c>
    </row>
    <row r="112" spans="1:3" hidden="1" x14ac:dyDescent="0.25">
      <c r="A112">
        <v>2014</v>
      </c>
      <c r="B112" t="s">
        <v>8</v>
      </c>
      <c r="C112">
        <v>74</v>
      </c>
    </row>
    <row r="113" spans="1:3" hidden="1" x14ac:dyDescent="0.25">
      <c r="A113">
        <v>2013</v>
      </c>
      <c r="B113" t="s">
        <v>8</v>
      </c>
      <c r="C113">
        <v>70</v>
      </c>
    </row>
    <row r="114" spans="1:3" hidden="1" x14ac:dyDescent="0.25">
      <c r="A114">
        <v>2012</v>
      </c>
      <c r="B114" t="s">
        <v>8</v>
      </c>
      <c r="C114">
        <v>71</v>
      </c>
    </row>
    <row r="115" spans="1:3" hidden="1" x14ac:dyDescent="0.25">
      <c r="A115">
        <v>2011</v>
      </c>
      <c r="B115" t="s">
        <v>8</v>
      </c>
      <c r="C115">
        <v>62</v>
      </c>
    </row>
    <row r="116" spans="1:3" hidden="1" x14ac:dyDescent="0.25">
      <c r="A116">
        <v>2010</v>
      </c>
      <c r="B116" t="s">
        <v>8</v>
      </c>
      <c r="C116">
        <v>63</v>
      </c>
    </row>
    <row r="117" spans="1:3" hidden="1" x14ac:dyDescent="0.25">
      <c r="A117">
        <v>2021</v>
      </c>
      <c r="B117" t="s">
        <v>9</v>
      </c>
      <c r="C117">
        <v>27</v>
      </c>
    </row>
    <row r="118" spans="1:3" hidden="1" x14ac:dyDescent="0.25">
      <c r="A118">
        <v>2020</v>
      </c>
      <c r="B118" t="s">
        <v>9</v>
      </c>
      <c r="C118">
        <v>46</v>
      </c>
    </row>
    <row r="119" spans="1:3" hidden="1" x14ac:dyDescent="0.25">
      <c r="A119">
        <v>2019</v>
      </c>
      <c r="B119" t="s">
        <v>9</v>
      </c>
      <c r="C119">
        <v>58</v>
      </c>
    </row>
    <row r="120" spans="1:3" hidden="1" x14ac:dyDescent="0.25">
      <c r="A120">
        <v>2018</v>
      </c>
      <c r="B120" t="s">
        <v>9</v>
      </c>
      <c r="C120">
        <v>86</v>
      </c>
    </row>
    <row r="121" spans="1:3" hidden="1" x14ac:dyDescent="0.25">
      <c r="A121">
        <v>2017</v>
      </c>
      <c r="B121" t="s">
        <v>9</v>
      </c>
      <c r="C121">
        <v>96</v>
      </c>
    </row>
    <row r="122" spans="1:3" hidden="1" x14ac:dyDescent="0.25">
      <c r="A122">
        <v>2016</v>
      </c>
      <c r="B122" t="s">
        <v>9</v>
      </c>
      <c r="C122">
        <v>105</v>
      </c>
    </row>
    <row r="123" spans="1:3" hidden="1" x14ac:dyDescent="0.25">
      <c r="A123">
        <v>2015</v>
      </c>
      <c r="B123" t="s">
        <v>9</v>
      </c>
      <c r="C123">
        <v>111</v>
      </c>
    </row>
    <row r="124" spans="1:3" hidden="1" x14ac:dyDescent="0.25">
      <c r="A124">
        <v>2014</v>
      </c>
      <c r="B124" t="s">
        <v>9</v>
      </c>
      <c r="C124">
        <v>113</v>
      </c>
    </row>
    <row r="125" spans="1:3" hidden="1" x14ac:dyDescent="0.25">
      <c r="A125">
        <v>2013</v>
      </c>
      <c r="B125" t="s">
        <v>9</v>
      </c>
      <c r="C125">
        <v>94</v>
      </c>
    </row>
    <row r="126" spans="1:3" hidden="1" x14ac:dyDescent="0.25">
      <c r="A126">
        <v>2012</v>
      </c>
      <c r="B126" t="s">
        <v>9</v>
      </c>
      <c r="C126">
        <v>105</v>
      </c>
    </row>
    <row r="127" spans="1:3" hidden="1" x14ac:dyDescent="0.25">
      <c r="A127">
        <v>2011</v>
      </c>
      <c r="B127" t="s">
        <v>9</v>
      </c>
      <c r="C127">
        <v>118</v>
      </c>
    </row>
    <row r="128" spans="1:3" hidden="1" x14ac:dyDescent="0.25">
      <c r="A128">
        <v>2010</v>
      </c>
      <c r="B128" t="s">
        <v>9</v>
      </c>
      <c r="C128">
        <v>149</v>
      </c>
    </row>
    <row r="129" spans="1:3" x14ac:dyDescent="0.25">
      <c r="A129">
        <v>2021</v>
      </c>
      <c r="B129" t="s">
        <v>112</v>
      </c>
      <c r="C129">
        <v>7</v>
      </c>
    </row>
    <row r="130" spans="1:3" x14ac:dyDescent="0.25">
      <c r="A130">
        <v>2020</v>
      </c>
      <c r="B130" t="s">
        <v>112</v>
      </c>
      <c r="C130">
        <v>14</v>
      </c>
    </row>
    <row r="131" spans="1:3" x14ac:dyDescent="0.25">
      <c r="A131">
        <v>2019</v>
      </c>
      <c r="B131" t="s">
        <v>112</v>
      </c>
      <c r="C131">
        <v>18</v>
      </c>
    </row>
    <row r="132" spans="1:3" hidden="1" x14ac:dyDescent="0.25">
      <c r="A132">
        <v>2021</v>
      </c>
      <c r="B132" t="s">
        <v>17</v>
      </c>
      <c r="C132">
        <v>59</v>
      </c>
    </row>
    <row r="133" spans="1:3" hidden="1" x14ac:dyDescent="0.25">
      <c r="A133">
        <v>2020</v>
      </c>
      <c r="B133" t="s">
        <v>17</v>
      </c>
      <c r="C133">
        <v>74</v>
      </c>
    </row>
    <row r="134" spans="1:3" hidden="1" x14ac:dyDescent="0.25">
      <c r="A134">
        <v>2019</v>
      </c>
      <c r="B134" t="s">
        <v>17</v>
      </c>
      <c r="C134">
        <v>100</v>
      </c>
    </row>
    <row r="135" spans="1:3" hidden="1" x14ac:dyDescent="0.25">
      <c r="A135">
        <v>2018</v>
      </c>
      <c r="B135" t="s">
        <v>17</v>
      </c>
      <c r="C135">
        <v>138</v>
      </c>
    </row>
    <row r="136" spans="1:3" hidden="1" x14ac:dyDescent="0.25">
      <c r="A136">
        <v>2017</v>
      </c>
      <c r="B136" t="s">
        <v>17</v>
      </c>
      <c r="C136">
        <v>114</v>
      </c>
    </row>
    <row r="137" spans="1:3" hidden="1" x14ac:dyDescent="0.25">
      <c r="A137">
        <v>2016</v>
      </c>
      <c r="B137" t="s">
        <v>17</v>
      </c>
      <c r="C137">
        <v>94</v>
      </c>
    </row>
    <row r="138" spans="1:3" hidden="1" x14ac:dyDescent="0.25">
      <c r="A138">
        <v>2015</v>
      </c>
      <c r="B138" t="s">
        <v>17</v>
      </c>
      <c r="C138">
        <v>72</v>
      </c>
    </row>
    <row r="139" spans="1:3" hidden="1" x14ac:dyDescent="0.25">
      <c r="A139">
        <v>2014</v>
      </c>
      <c r="B139" t="s">
        <v>17</v>
      </c>
      <c r="C139">
        <v>32</v>
      </c>
    </row>
    <row r="140" spans="1:3" hidden="1" x14ac:dyDescent="0.25">
      <c r="A140">
        <v>2013</v>
      </c>
      <c r="B140" t="s">
        <v>17</v>
      </c>
      <c r="C140">
        <v>33</v>
      </c>
    </row>
    <row r="141" spans="1:3" x14ac:dyDescent="0.25">
      <c r="A141">
        <v>2018</v>
      </c>
      <c r="B141" t="s">
        <v>113</v>
      </c>
      <c r="C141">
        <v>19</v>
      </c>
    </row>
    <row r="142" spans="1:3" x14ac:dyDescent="0.25">
      <c r="A142">
        <v>2017</v>
      </c>
      <c r="B142" t="s">
        <v>113</v>
      </c>
      <c r="C142">
        <v>18</v>
      </c>
    </row>
    <row r="143" spans="1:3" x14ac:dyDescent="0.25">
      <c r="A143">
        <v>2016</v>
      </c>
      <c r="B143" t="s">
        <v>113</v>
      </c>
      <c r="C143">
        <v>19</v>
      </c>
    </row>
    <row r="144" spans="1:3" x14ac:dyDescent="0.25">
      <c r="A144">
        <v>2015</v>
      </c>
      <c r="B144" t="s">
        <v>113</v>
      </c>
      <c r="C144">
        <v>20</v>
      </c>
    </row>
    <row r="145" spans="1:3" x14ac:dyDescent="0.25">
      <c r="A145">
        <v>2014</v>
      </c>
      <c r="B145" t="s">
        <v>113</v>
      </c>
      <c r="C145">
        <v>18</v>
      </c>
    </row>
    <row r="146" spans="1:3" x14ac:dyDescent="0.25">
      <c r="A146">
        <v>2013</v>
      </c>
      <c r="B146" t="s">
        <v>113</v>
      </c>
      <c r="C146">
        <v>16</v>
      </c>
    </row>
    <row r="147" spans="1:3" x14ac:dyDescent="0.25">
      <c r="A147">
        <v>2012</v>
      </c>
      <c r="B147" t="s">
        <v>113</v>
      </c>
      <c r="C147">
        <v>21</v>
      </c>
    </row>
    <row r="148" spans="1:3" x14ac:dyDescent="0.25">
      <c r="A148">
        <v>2021</v>
      </c>
      <c r="B148" t="s">
        <v>114</v>
      </c>
      <c r="C148">
        <v>9</v>
      </c>
    </row>
    <row r="149" spans="1:3" x14ac:dyDescent="0.25">
      <c r="A149">
        <v>2020</v>
      </c>
      <c r="B149" t="s">
        <v>114</v>
      </c>
      <c r="C149">
        <v>10</v>
      </c>
    </row>
    <row r="150" spans="1:3" x14ac:dyDescent="0.25">
      <c r="A150">
        <v>2019</v>
      </c>
      <c r="B150" t="s">
        <v>114</v>
      </c>
      <c r="C150">
        <v>13</v>
      </c>
    </row>
    <row r="151" spans="1:3" x14ac:dyDescent="0.25">
      <c r="A151">
        <v>2018</v>
      </c>
      <c r="B151" t="s">
        <v>115</v>
      </c>
      <c r="C151">
        <v>30</v>
      </c>
    </row>
    <row r="152" spans="1:3" x14ac:dyDescent="0.25">
      <c r="A152">
        <v>2017</v>
      </c>
      <c r="B152" t="s">
        <v>115</v>
      </c>
      <c r="C152">
        <v>27</v>
      </c>
    </row>
    <row r="153" spans="1:3" x14ac:dyDescent="0.25">
      <c r="A153">
        <v>2016</v>
      </c>
      <c r="B153" t="s">
        <v>115</v>
      </c>
      <c r="C153">
        <v>33</v>
      </c>
    </row>
    <row r="154" spans="1:3" x14ac:dyDescent="0.25">
      <c r="A154">
        <v>2015</v>
      </c>
      <c r="B154" t="s">
        <v>115</v>
      </c>
      <c r="C154">
        <v>29</v>
      </c>
    </row>
    <row r="155" spans="1:3" x14ac:dyDescent="0.25">
      <c r="A155">
        <v>2014</v>
      </c>
      <c r="B155" t="s">
        <v>115</v>
      </c>
      <c r="C155">
        <v>26</v>
      </c>
    </row>
    <row r="156" spans="1:3" x14ac:dyDescent="0.25">
      <c r="A156">
        <v>2013</v>
      </c>
      <c r="B156" t="s">
        <v>115</v>
      </c>
      <c r="C156">
        <v>27</v>
      </c>
    </row>
    <row r="157" spans="1:3" x14ac:dyDescent="0.25">
      <c r="A157">
        <v>2012</v>
      </c>
      <c r="B157" t="s">
        <v>115</v>
      </c>
      <c r="C157">
        <v>30</v>
      </c>
    </row>
    <row r="158" spans="1:3" x14ac:dyDescent="0.25">
      <c r="A158">
        <v>2011</v>
      </c>
      <c r="B158" t="s">
        <v>115</v>
      </c>
      <c r="C158">
        <v>27</v>
      </c>
    </row>
    <row r="159" spans="1:3" x14ac:dyDescent="0.25">
      <c r="A159">
        <v>2010</v>
      </c>
      <c r="B159" t="s">
        <v>115</v>
      </c>
      <c r="C159">
        <v>26</v>
      </c>
    </row>
    <row r="160" spans="1:3" x14ac:dyDescent="0.25">
      <c r="A160">
        <v>2018</v>
      </c>
      <c r="B160" t="s">
        <v>116</v>
      </c>
      <c r="C160">
        <v>25</v>
      </c>
    </row>
    <row r="161" spans="1:3" x14ac:dyDescent="0.25">
      <c r="A161">
        <v>2017</v>
      </c>
      <c r="B161" t="s">
        <v>116</v>
      </c>
      <c r="C161">
        <v>27</v>
      </c>
    </row>
    <row r="162" spans="1:3" x14ac:dyDescent="0.25">
      <c r="A162">
        <v>2016</v>
      </c>
      <c r="B162" t="s">
        <v>116</v>
      </c>
      <c r="C162">
        <v>27</v>
      </c>
    </row>
    <row r="163" spans="1:3" x14ac:dyDescent="0.25">
      <c r="A163">
        <v>2015</v>
      </c>
      <c r="B163" t="s">
        <v>116</v>
      </c>
      <c r="C163">
        <v>32</v>
      </c>
    </row>
    <row r="164" spans="1:3" x14ac:dyDescent="0.25">
      <c r="A164">
        <v>2014</v>
      </c>
      <c r="B164" t="s">
        <v>116</v>
      </c>
      <c r="C164">
        <v>35</v>
      </c>
    </row>
    <row r="165" spans="1:3" x14ac:dyDescent="0.25">
      <c r="A165">
        <v>2013</v>
      </c>
      <c r="B165" t="s">
        <v>116</v>
      </c>
      <c r="C165">
        <v>33</v>
      </c>
    </row>
    <row r="166" spans="1:3" x14ac:dyDescent="0.25">
      <c r="A166">
        <v>2012</v>
      </c>
      <c r="B166" t="s">
        <v>116</v>
      </c>
      <c r="C166">
        <v>47</v>
      </c>
    </row>
    <row r="167" spans="1:3" x14ac:dyDescent="0.25">
      <c r="A167">
        <v>2011</v>
      </c>
      <c r="B167" t="s">
        <v>116</v>
      </c>
      <c r="C167">
        <v>52</v>
      </c>
    </row>
    <row r="168" spans="1:3" x14ac:dyDescent="0.25">
      <c r="A168">
        <v>2010</v>
      </c>
      <c r="B168" t="s">
        <v>116</v>
      </c>
      <c r="C168">
        <v>28</v>
      </c>
    </row>
    <row r="169" spans="1:3" hidden="1" x14ac:dyDescent="0.25">
      <c r="A169">
        <v>2021</v>
      </c>
      <c r="B169" t="s">
        <v>12</v>
      </c>
      <c r="C169">
        <v>34</v>
      </c>
    </row>
    <row r="170" spans="1:3" hidden="1" x14ac:dyDescent="0.25">
      <c r="A170">
        <v>2020</v>
      </c>
      <c r="B170" t="s">
        <v>12</v>
      </c>
      <c r="C170">
        <v>61</v>
      </c>
    </row>
    <row r="171" spans="1:3" hidden="1" x14ac:dyDescent="0.25">
      <c r="A171">
        <v>2019</v>
      </c>
      <c r="B171" t="s">
        <v>12</v>
      </c>
      <c r="C171">
        <v>85</v>
      </c>
    </row>
    <row r="172" spans="1:3" hidden="1" x14ac:dyDescent="0.25">
      <c r="A172">
        <v>2018</v>
      </c>
      <c r="B172" t="s">
        <v>12</v>
      </c>
      <c r="C172">
        <v>106</v>
      </c>
    </row>
    <row r="173" spans="1:3" hidden="1" x14ac:dyDescent="0.25">
      <c r="A173">
        <v>2017</v>
      </c>
      <c r="B173" t="s">
        <v>12</v>
      </c>
      <c r="C173">
        <v>115</v>
      </c>
    </row>
    <row r="174" spans="1:3" hidden="1" x14ac:dyDescent="0.25">
      <c r="A174">
        <v>2016</v>
      </c>
      <c r="B174" t="s">
        <v>12</v>
      </c>
      <c r="C174">
        <v>154</v>
      </c>
    </row>
    <row r="175" spans="1:3" hidden="1" x14ac:dyDescent="0.25">
      <c r="A175">
        <v>2015</v>
      </c>
      <c r="B175" t="s">
        <v>12</v>
      </c>
      <c r="C175">
        <v>171</v>
      </c>
    </row>
    <row r="176" spans="1:3" hidden="1" x14ac:dyDescent="0.25">
      <c r="A176">
        <v>2014</v>
      </c>
      <c r="B176" t="s">
        <v>12</v>
      </c>
      <c r="C176">
        <v>155</v>
      </c>
    </row>
    <row r="177" spans="1:3" hidden="1" x14ac:dyDescent="0.25">
      <c r="A177">
        <v>2013</v>
      </c>
      <c r="B177" t="s">
        <v>12</v>
      </c>
      <c r="C177">
        <v>145</v>
      </c>
    </row>
    <row r="178" spans="1:3" hidden="1" x14ac:dyDescent="0.25">
      <c r="A178">
        <v>2012</v>
      </c>
      <c r="B178" t="s">
        <v>12</v>
      </c>
      <c r="C178">
        <v>121</v>
      </c>
    </row>
    <row r="179" spans="1:3" hidden="1" x14ac:dyDescent="0.25">
      <c r="A179">
        <v>2011</v>
      </c>
      <c r="B179" t="s">
        <v>12</v>
      </c>
      <c r="C179">
        <v>97</v>
      </c>
    </row>
    <row r="180" spans="1:3" hidden="1" x14ac:dyDescent="0.25">
      <c r="A180">
        <v>2010</v>
      </c>
      <c r="B180" t="s">
        <v>12</v>
      </c>
      <c r="C180">
        <v>79</v>
      </c>
    </row>
    <row r="181" spans="1:3" hidden="1" x14ac:dyDescent="0.25">
      <c r="A181">
        <v>2021</v>
      </c>
      <c r="B181" t="s">
        <v>13</v>
      </c>
      <c r="C181">
        <v>9</v>
      </c>
    </row>
    <row r="182" spans="1:3" hidden="1" x14ac:dyDescent="0.25">
      <c r="A182">
        <v>2020</v>
      </c>
      <c r="B182" t="s">
        <v>13</v>
      </c>
      <c r="C182">
        <v>16</v>
      </c>
    </row>
    <row r="183" spans="1:3" hidden="1" x14ac:dyDescent="0.25">
      <c r="A183">
        <v>2019</v>
      </c>
      <c r="B183" t="s">
        <v>13</v>
      </c>
      <c r="C183">
        <v>18</v>
      </c>
    </row>
    <row r="184" spans="1:3" hidden="1" x14ac:dyDescent="0.25">
      <c r="A184">
        <v>2018</v>
      </c>
      <c r="B184" t="s">
        <v>13</v>
      </c>
      <c r="C184">
        <v>25</v>
      </c>
    </row>
    <row r="185" spans="1:3" hidden="1" x14ac:dyDescent="0.25">
      <c r="A185">
        <v>2017</v>
      </c>
      <c r="B185" t="s">
        <v>13</v>
      </c>
      <c r="C185">
        <v>29</v>
      </c>
    </row>
    <row r="186" spans="1:3" hidden="1" x14ac:dyDescent="0.25">
      <c r="A186">
        <v>2016</v>
      </c>
      <c r="B186" t="s">
        <v>13</v>
      </c>
      <c r="C186">
        <v>37</v>
      </c>
    </row>
    <row r="187" spans="1:3" hidden="1" x14ac:dyDescent="0.25">
      <c r="A187">
        <v>2015</v>
      </c>
      <c r="B187" t="s">
        <v>13</v>
      </c>
      <c r="C187">
        <v>40</v>
      </c>
    </row>
    <row r="188" spans="1:3" hidden="1" x14ac:dyDescent="0.25">
      <c r="A188">
        <v>2014</v>
      </c>
      <c r="B188" t="s">
        <v>13</v>
      </c>
      <c r="C188">
        <v>35</v>
      </c>
    </row>
    <row r="189" spans="1:3" hidden="1" x14ac:dyDescent="0.25">
      <c r="A189">
        <v>2013</v>
      </c>
      <c r="B189" t="s">
        <v>13</v>
      </c>
      <c r="C189">
        <v>35</v>
      </c>
    </row>
    <row r="190" spans="1:3" hidden="1" x14ac:dyDescent="0.25">
      <c r="A190">
        <v>2012</v>
      </c>
      <c r="B190" t="s">
        <v>13</v>
      </c>
      <c r="C190">
        <v>34</v>
      </c>
    </row>
    <row r="191" spans="1:3" hidden="1" x14ac:dyDescent="0.25">
      <c r="A191">
        <v>2011</v>
      </c>
      <c r="B191" t="s">
        <v>13</v>
      </c>
      <c r="C191">
        <v>36</v>
      </c>
    </row>
    <row r="192" spans="1:3" hidden="1" x14ac:dyDescent="0.25">
      <c r="A192">
        <v>2010</v>
      </c>
      <c r="B192" t="s">
        <v>13</v>
      </c>
      <c r="C192">
        <v>45</v>
      </c>
    </row>
    <row r="193" spans="1:3" hidden="1" x14ac:dyDescent="0.25">
      <c r="A193">
        <v>2021</v>
      </c>
      <c r="B193" t="s">
        <v>14</v>
      </c>
      <c r="C193">
        <v>7</v>
      </c>
    </row>
    <row r="194" spans="1:3" hidden="1" x14ac:dyDescent="0.25">
      <c r="A194">
        <v>2020</v>
      </c>
      <c r="B194" t="s">
        <v>14</v>
      </c>
      <c r="C194">
        <v>17</v>
      </c>
    </row>
    <row r="195" spans="1:3" hidden="1" x14ac:dyDescent="0.25">
      <c r="A195">
        <v>2019</v>
      </c>
      <c r="B195" t="s">
        <v>14</v>
      </c>
      <c r="C195">
        <v>23</v>
      </c>
    </row>
    <row r="196" spans="1:3" hidden="1" x14ac:dyDescent="0.25">
      <c r="A196">
        <v>2018</v>
      </c>
      <c r="B196" t="s">
        <v>14</v>
      </c>
      <c r="C196">
        <v>29</v>
      </c>
    </row>
    <row r="197" spans="1:3" hidden="1" x14ac:dyDescent="0.25">
      <c r="A197">
        <v>2017</v>
      </c>
      <c r="B197" t="s">
        <v>14</v>
      </c>
      <c r="C197">
        <v>26</v>
      </c>
    </row>
    <row r="198" spans="1:3" hidden="1" x14ac:dyDescent="0.25">
      <c r="A198">
        <v>2016</v>
      </c>
      <c r="B198" t="s">
        <v>14</v>
      </c>
      <c r="C198">
        <v>21</v>
      </c>
    </row>
    <row r="199" spans="1:3" hidden="1" x14ac:dyDescent="0.25">
      <c r="A199">
        <v>2015</v>
      </c>
      <c r="B199" t="s">
        <v>14</v>
      </c>
      <c r="C199">
        <v>16</v>
      </c>
    </row>
    <row r="200" spans="1:3" hidden="1" x14ac:dyDescent="0.25">
      <c r="A200">
        <v>2014</v>
      </c>
      <c r="B200" t="s">
        <v>14</v>
      </c>
      <c r="C200">
        <v>8</v>
      </c>
    </row>
    <row r="201" spans="1:3" hidden="1" x14ac:dyDescent="0.25">
      <c r="A201">
        <v>2013</v>
      </c>
      <c r="B201" t="s">
        <v>14</v>
      </c>
      <c r="C201">
        <v>5</v>
      </c>
    </row>
  </sheetData>
  <autoFilter ref="A1:C201" xr:uid="{BF8F80B8-2D4B-440B-940E-8F6E94D4242F}">
    <filterColumn colId="1">
      <filters>
        <filter val="Biologii i Nauk o Ziemi(2010-2011)"/>
        <filter val="Biologii i Ochrony Środowiska(2012-2018)"/>
        <filter val="Filologiczny(2010-2018)"/>
        <filter val="Filozofii i Nauk Społecznych(2019-2021)"/>
        <filter val="Nauk Biologicznych i Weterynaryjnych(2019-2021)"/>
        <filter val="Nauk o Polityce i Bezpieczeństwie(2019-2021)"/>
        <filter val="Nauk o Ziemi i Gospodarki Przestrzennej(2019-2021)"/>
        <filter val="Nauk o Ziemi(2012-2018)"/>
        <filter val="Nauk Pedagogicznych(2010-2018)"/>
        <filter val="Politologii i Studiów Międzynarodowych(2010-2018)"/>
      </filters>
    </filterColumn>
  </autoFilter>
  <sortState ref="A16:C201">
    <sortCondition ref="B1"/>
  </sortState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F8CF1-22D8-40E4-830B-6E20FF0486C5}">
  <dimension ref="A1:D19"/>
  <sheetViews>
    <sheetView workbookViewId="0">
      <selection activeCell="D8" sqref="D8"/>
    </sheetView>
  </sheetViews>
  <sheetFormatPr defaultRowHeight="15" x14ac:dyDescent="0.25"/>
  <cols>
    <col min="2" max="2" width="19.28515625" bestFit="1" customWidth="1"/>
    <col min="3" max="3" width="19" bestFit="1" customWidth="1"/>
  </cols>
  <sheetData>
    <row r="1" spans="1:4" x14ac:dyDescent="0.25">
      <c r="A1" t="s">
        <v>1</v>
      </c>
      <c r="B1" t="s">
        <v>97</v>
      </c>
      <c r="C1" t="s">
        <v>36</v>
      </c>
      <c r="D1" t="s">
        <v>20</v>
      </c>
    </row>
    <row r="2" spans="1:4" x14ac:dyDescent="0.25">
      <c r="A2">
        <v>2021</v>
      </c>
      <c r="B2" t="s">
        <v>98</v>
      </c>
      <c r="C2" t="s">
        <v>75</v>
      </c>
      <c r="D2">
        <v>9</v>
      </c>
    </row>
    <row r="3" spans="1:4" x14ac:dyDescent="0.25">
      <c r="A3">
        <v>2021</v>
      </c>
      <c r="B3" t="s">
        <v>98</v>
      </c>
      <c r="C3" t="s">
        <v>76</v>
      </c>
      <c r="D3">
        <v>7</v>
      </c>
    </row>
    <row r="4" spans="1:4" x14ac:dyDescent="0.25">
      <c r="A4">
        <v>2021</v>
      </c>
      <c r="B4" t="s">
        <v>99</v>
      </c>
      <c r="C4" t="s">
        <v>75</v>
      </c>
      <c r="D4">
        <v>8</v>
      </c>
    </row>
    <row r="5" spans="1:4" x14ac:dyDescent="0.25">
      <c r="A5">
        <v>2021</v>
      </c>
      <c r="B5" t="s">
        <v>99</v>
      </c>
      <c r="C5" t="s">
        <v>76</v>
      </c>
      <c r="D5">
        <v>6</v>
      </c>
    </row>
    <row r="6" spans="1:4" x14ac:dyDescent="0.25">
      <c r="A6">
        <v>2021</v>
      </c>
      <c r="B6" t="s">
        <v>100</v>
      </c>
      <c r="C6" t="s">
        <v>75</v>
      </c>
      <c r="D6">
        <v>35</v>
      </c>
    </row>
    <row r="7" spans="1:4" x14ac:dyDescent="0.25">
      <c r="A7">
        <v>2021</v>
      </c>
      <c r="B7" t="s">
        <v>100</v>
      </c>
      <c r="C7" t="s">
        <v>76</v>
      </c>
      <c r="D7">
        <v>17</v>
      </c>
    </row>
    <row r="8" spans="1:4" x14ac:dyDescent="0.25">
      <c r="A8">
        <v>2020</v>
      </c>
      <c r="B8" t="s">
        <v>98</v>
      </c>
      <c r="C8" t="s">
        <v>75</v>
      </c>
      <c r="D8">
        <v>21</v>
      </c>
    </row>
    <row r="9" spans="1:4" x14ac:dyDescent="0.25">
      <c r="A9">
        <v>2020</v>
      </c>
      <c r="B9" t="s">
        <v>98</v>
      </c>
      <c r="C9" t="s">
        <v>76</v>
      </c>
      <c r="D9">
        <v>7</v>
      </c>
    </row>
    <row r="10" spans="1:4" x14ac:dyDescent="0.25">
      <c r="A10">
        <v>2020</v>
      </c>
      <c r="B10" t="s">
        <v>99</v>
      </c>
      <c r="C10" t="s">
        <v>75</v>
      </c>
      <c r="D10">
        <v>26</v>
      </c>
    </row>
    <row r="11" spans="1:4" x14ac:dyDescent="0.25">
      <c r="A11">
        <v>2020</v>
      </c>
      <c r="B11" t="s">
        <v>99</v>
      </c>
      <c r="C11" t="s">
        <v>76</v>
      </c>
      <c r="D11">
        <v>20</v>
      </c>
    </row>
    <row r="12" spans="1:4" x14ac:dyDescent="0.25">
      <c r="A12">
        <v>2020</v>
      </c>
      <c r="B12" t="s">
        <v>100</v>
      </c>
      <c r="C12" t="s">
        <v>75</v>
      </c>
      <c r="D12">
        <v>19</v>
      </c>
    </row>
    <row r="13" spans="1:4" x14ac:dyDescent="0.25">
      <c r="A13">
        <v>2020</v>
      </c>
      <c r="B13" t="s">
        <v>100</v>
      </c>
      <c r="C13" t="s">
        <v>76</v>
      </c>
      <c r="D13">
        <v>22</v>
      </c>
    </row>
    <row r="14" spans="1:4" x14ac:dyDescent="0.25">
      <c r="A14">
        <v>2019</v>
      </c>
      <c r="B14" t="s">
        <v>98</v>
      </c>
      <c r="C14" t="s">
        <v>75</v>
      </c>
      <c r="D14">
        <v>14</v>
      </c>
    </row>
    <row r="15" spans="1:4" x14ac:dyDescent="0.25">
      <c r="A15">
        <v>2019</v>
      </c>
      <c r="B15" t="s">
        <v>98</v>
      </c>
      <c r="C15" t="s">
        <v>76</v>
      </c>
      <c r="D15">
        <v>2</v>
      </c>
    </row>
    <row r="16" spans="1:4" x14ac:dyDescent="0.25">
      <c r="A16">
        <v>2019</v>
      </c>
      <c r="B16" t="s">
        <v>99</v>
      </c>
      <c r="C16" t="s">
        <v>75</v>
      </c>
      <c r="D16">
        <v>67</v>
      </c>
    </row>
    <row r="17" spans="1:4" x14ac:dyDescent="0.25">
      <c r="A17">
        <v>2019</v>
      </c>
      <c r="B17" t="s">
        <v>99</v>
      </c>
      <c r="C17" t="s">
        <v>76</v>
      </c>
      <c r="D17">
        <v>19</v>
      </c>
    </row>
    <row r="18" spans="1:4" x14ac:dyDescent="0.25">
      <c r="A18">
        <v>2019</v>
      </c>
      <c r="B18" t="s">
        <v>100</v>
      </c>
      <c r="C18" t="s">
        <v>75</v>
      </c>
      <c r="D18">
        <v>25</v>
      </c>
    </row>
    <row r="19" spans="1:4" x14ac:dyDescent="0.25">
      <c r="A19">
        <v>2019</v>
      </c>
      <c r="B19" t="s">
        <v>100</v>
      </c>
      <c r="C19" t="s">
        <v>76</v>
      </c>
      <c r="D19">
        <v>35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A839B-32A0-43D0-B8E6-82BEB11C43FA}">
  <dimension ref="A1:D52"/>
  <sheetViews>
    <sheetView workbookViewId="0">
      <selection sqref="A1:XFD1"/>
    </sheetView>
  </sheetViews>
  <sheetFormatPr defaultRowHeight="15" x14ac:dyDescent="0.25"/>
  <cols>
    <col min="1" max="1" width="51.42578125" bestFit="1" customWidth="1"/>
    <col min="2" max="2" width="5" bestFit="1" customWidth="1"/>
    <col min="3" max="3" width="15.85546875" bestFit="1" customWidth="1"/>
    <col min="4" max="4" width="22.42578125" bestFit="1" customWidth="1"/>
  </cols>
  <sheetData>
    <row r="1" spans="1:4" x14ac:dyDescent="0.25">
      <c r="A1" t="s">
        <v>36</v>
      </c>
      <c r="B1" t="s">
        <v>1</v>
      </c>
      <c r="C1" t="s">
        <v>37</v>
      </c>
      <c r="D1" t="s">
        <v>38</v>
      </c>
    </row>
    <row r="2" spans="1:4" x14ac:dyDescent="0.25">
      <c r="A2" t="s">
        <v>3</v>
      </c>
      <c r="B2">
        <v>2021</v>
      </c>
      <c r="C2">
        <v>35</v>
      </c>
      <c r="D2">
        <v>34778957</v>
      </c>
    </row>
    <row r="3" spans="1:4" x14ac:dyDescent="0.25">
      <c r="A3" t="s">
        <v>6</v>
      </c>
      <c r="B3">
        <v>2021</v>
      </c>
      <c r="C3">
        <v>40</v>
      </c>
      <c r="D3">
        <v>16125959</v>
      </c>
    </row>
    <row r="4" spans="1:4" x14ac:dyDescent="0.25">
      <c r="A4" t="s">
        <v>16</v>
      </c>
      <c r="B4">
        <v>2021</v>
      </c>
      <c r="C4">
        <v>21</v>
      </c>
      <c r="D4">
        <v>21459057</v>
      </c>
    </row>
    <row r="5" spans="1:4" x14ac:dyDescent="0.25">
      <c r="A5" t="s">
        <v>5</v>
      </c>
      <c r="B5">
        <v>2021</v>
      </c>
      <c r="C5">
        <v>56</v>
      </c>
      <c r="D5">
        <v>52703923</v>
      </c>
    </row>
    <row r="6" spans="1:4" x14ac:dyDescent="0.25">
      <c r="A6" t="s">
        <v>4</v>
      </c>
      <c r="B6">
        <v>2021</v>
      </c>
      <c r="C6">
        <v>26</v>
      </c>
      <c r="D6">
        <v>7619879</v>
      </c>
    </row>
    <row r="7" spans="1:4" x14ac:dyDescent="0.25">
      <c r="A7" t="s">
        <v>15</v>
      </c>
      <c r="B7">
        <v>2021</v>
      </c>
      <c r="C7">
        <v>8</v>
      </c>
      <c r="D7">
        <v>6507851</v>
      </c>
    </row>
    <row r="8" spans="1:4" x14ac:dyDescent="0.25">
      <c r="A8" t="s">
        <v>7</v>
      </c>
      <c r="B8">
        <v>2021</v>
      </c>
      <c r="C8">
        <v>7</v>
      </c>
      <c r="D8">
        <v>3550801</v>
      </c>
    </row>
    <row r="9" spans="1:4" x14ac:dyDescent="0.25">
      <c r="A9" t="s">
        <v>2</v>
      </c>
      <c r="B9">
        <v>2021</v>
      </c>
      <c r="C9">
        <v>45</v>
      </c>
      <c r="D9">
        <v>48345407</v>
      </c>
    </row>
    <row r="10" spans="1:4" x14ac:dyDescent="0.25">
      <c r="A10" t="s">
        <v>8</v>
      </c>
      <c r="B10">
        <v>2021</v>
      </c>
      <c r="C10">
        <v>16</v>
      </c>
      <c r="D10">
        <v>4367315</v>
      </c>
    </row>
    <row r="11" spans="1:4" x14ac:dyDescent="0.25">
      <c r="A11" t="s">
        <v>9</v>
      </c>
      <c r="B11">
        <v>2021</v>
      </c>
      <c r="C11">
        <v>23</v>
      </c>
      <c r="D11">
        <v>20338855</v>
      </c>
    </row>
    <row r="12" spans="1:4" x14ac:dyDescent="0.25">
      <c r="A12" t="s">
        <v>11</v>
      </c>
      <c r="B12">
        <v>2021</v>
      </c>
      <c r="C12">
        <v>8</v>
      </c>
      <c r="D12">
        <v>3121162</v>
      </c>
    </row>
    <row r="13" spans="1:4" x14ac:dyDescent="0.25">
      <c r="A13" t="s">
        <v>17</v>
      </c>
      <c r="B13">
        <v>2021</v>
      </c>
      <c r="C13">
        <v>2</v>
      </c>
      <c r="D13">
        <v>52800</v>
      </c>
    </row>
    <row r="14" spans="1:4" x14ac:dyDescent="0.25">
      <c r="A14" t="s">
        <v>10</v>
      </c>
      <c r="B14">
        <v>2021</v>
      </c>
      <c r="C14">
        <v>4</v>
      </c>
      <c r="D14">
        <v>919558</v>
      </c>
    </row>
    <row r="15" spans="1:4" x14ac:dyDescent="0.25">
      <c r="A15" t="s">
        <v>12</v>
      </c>
      <c r="B15">
        <v>2021</v>
      </c>
      <c r="C15">
        <v>17</v>
      </c>
      <c r="D15">
        <v>5280440</v>
      </c>
    </row>
    <row r="16" spans="1:4" x14ac:dyDescent="0.25">
      <c r="A16" t="s">
        <v>13</v>
      </c>
      <c r="B16">
        <v>2021</v>
      </c>
      <c r="C16">
        <v>8</v>
      </c>
      <c r="D16">
        <v>2955543</v>
      </c>
    </row>
    <row r="17" spans="1:4" x14ac:dyDescent="0.25">
      <c r="A17" t="s">
        <v>14</v>
      </c>
      <c r="B17">
        <v>2021</v>
      </c>
      <c r="C17">
        <v>4</v>
      </c>
      <c r="D17">
        <v>2076483</v>
      </c>
    </row>
    <row r="18" spans="1:4" x14ac:dyDescent="0.25">
      <c r="A18" t="s">
        <v>32</v>
      </c>
      <c r="B18">
        <v>2021</v>
      </c>
      <c r="C18">
        <v>10</v>
      </c>
      <c r="D18">
        <v>9786772</v>
      </c>
    </row>
    <row r="19" spans="1:4" x14ac:dyDescent="0.25">
      <c r="A19" t="s">
        <v>3</v>
      </c>
      <c r="B19">
        <v>2020</v>
      </c>
      <c r="C19">
        <v>40</v>
      </c>
      <c r="D19">
        <v>29747759</v>
      </c>
    </row>
    <row r="20" spans="1:4" x14ac:dyDescent="0.25">
      <c r="A20" t="s">
        <v>6</v>
      </c>
      <c r="B20">
        <v>2020</v>
      </c>
      <c r="C20">
        <v>28</v>
      </c>
      <c r="D20">
        <v>7926430</v>
      </c>
    </row>
    <row r="21" spans="1:4" x14ac:dyDescent="0.25">
      <c r="A21" t="s">
        <v>16</v>
      </c>
      <c r="B21">
        <v>2020</v>
      </c>
      <c r="C21">
        <v>9</v>
      </c>
      <c r="D21">
        <v>11872890</v>
      </c>
    </row>
    <row r="22" spans="1:4" x14ac:dyDescent="0.25">
      <c r="A22" t="s">
        <v>5</v>
      </c>
      <c r="B22">
        <v>2020</v>
      </c>
      <c r="C22">
        <v>49</v>
      </c>
      <c r="D22">
        <v>57050626</v>
      </c>
    </row>
    <row r="23" spans="1:4" x14ac:dyDescent="0.25">
      <c r="A23" t="s">
        <v>4</v>
      </c>
      <c r="B23">
        <v>2020</v>
      </c>
      <c r="C23">
        <v>11</v>
      </c>
      <c r="D23">
        <v>2744345</v>
      </c>
    </row>
    <row r="24" spans="1:4" x14ac:dyDescent="0.25">
      <c r="A24" t="s">
        <v>15</v>
      </c>
      <c r="B24">
        <v>2020</v>
      </c>
      <c r="C24">
        <v>8</v>
      </c>
      <c r="D24">
        <v>6807187</v>
      </c>
    </row>
    <row r="25" spans="1:4" x14ac:dyDescent="0.25">
      <c r="A25" t="s">
        <v>7</v>
      </c>
      <c r="B25">
        <v>2020</v>
      </c>
      <c r="C25">
        <v>5</v>
      </c>
      <c r="D25">
        <v>1642952</v>
      </c>
    </row>
    <row r="26" spans="1:4" x14ac:dyDescent="0.25">
      <c r="A26" t="s">
        <v>2</v>
      </c>
      <c r="B26">
        <v>2020</v>
      </c>
      <c r="C26">
        <v>42</v>
      </c>
      <c r="D26">
        <v>44185388</v>
      </c>
    </row>
    <row r="27" spans="1:4" x14ac:dyDescent="0.25">
      <c r="A27" t="s">
        <v>8</v>
      </c>
      <c r="B27">
        <v>2020</v>
      </c>
      <c r="C27">
        <v>11</v>
      </c>
      <c r="D27">
        <v>2175098</v>
      </c>
    </row>
    <row r="28" spans="1:4" x14ac:dyDescent="0.25">
      <c r="A28" t="s">
        <v>9</v>
      </c>
      <c r="B28">
        <v>2020</v>
      </c>
      <c r="C28">
        <v>14</v>
      </c>
      <c r="D28">
        <v>13119453</v>
      </c>
    </row>
    <row r="29" spans="1:4" x14ac:dyDescent="0.25">
      <c r="A29" t="s">
        <v>11</v>
      </c>
      <c r="B29">
        <v>2020</v>
      </c>
      <c r="C29">
        <v>5</v>
      </c>
      <c r="D29">
        <v>1871413</v>
      </c>
    </row>
    <row r="30" spans="1:4" x14ac:dyDescent="0.25">
      <c r="A30" t="s">
        <v>17</v>
      </c>
      <c r="B30">
        <v>2020</v>
      </c>
      <c r="C30">
        <v>7</v>
      </c>
      <c r="D30">
        <v>5677503</v>
      </c>
    </row>
    <row r="31" spans="1:4" x14ac:dyDescent="0.25">
      <c r="A31" t="s">
        <v>10</v>
      </c>
      <c r="B31">
        <v>2020</v>
      </c>
      <c r="C31">
        <v>12</v>
      </c>
      <c r="D31">
        <v>7128574</v>
      </c>
    </row>
    <row r="32" spans="1:4" x14ac:dyDescent="0.25">
      <c r="A32" t="s">
        <v>12</v>
      </c>
      <c r="B32">
        <v>2020</v>
      </c>
      <c r="C32">
        <v>31</v>
      </c>
      <c r="D32">
        <v>10365860</v>
      </c>
    </row>
    <row r="33" spans="1:4" x14ac:dyDescent="0.25">
      <c r="A33" t="s">
        <v>13</v>
      </c>
      <c r="B33">
        <v>2020</v>
      </c>
      <c r="C33">
        <v>7</v>
      </c>
      <c r="D33">
        <v>5491908</v>
      </c>
    </row>
    <row r="34" spans="1:4" x14ac:dyDescent="0.25">
      <c r="A34" t="s">
        <v>14</v>
      </c>
      <c r="B34">
        <v>2020</v>
      </c>
      <c r="C34">
        <v>2</v>
      </c>
      <c r="D34">
        <v>294744</v>
      </c>
    </row>
    <row r="35" spans="1:4" x14ac:dyDescent="0.25">
      <c r="A35" t="s">
        <v>32</v>
      </c>
      <c r="B35">
        <v>2020</v>
      </c>
      <c r="C35">
        <v>9</v>
      </c>
      <c r="D35">
        <v>11367244</v>
      </c>
    </row>
    <row r="36" spans="1:4" x14ac:dyDescent="0.25">
      <c r="A36" t="s">
        <v>3</v>
      </c>
      <c r="B36">
        <v>2019</v>
      </c>
      <c r="C36">
        <v>37</v>
      </c>
      <c r="D36">
        <v>31537211</v>
      </c>
    </row>
    <row r="37" spans="1:4" x14ac:dyDescent="0.25">
      <c r="A37" t="s">
        <v>6</v>
      </c>
      <c r="B37">
        <v>2019</v>
      </c>
      <c r="C37">
        <v>22</v>
      </c>
      <c r="D37">
        <v>8989639</v>
      </c>
    </row>
    <row r="38" spans="1:4" x14ac:dyDescent="0.25">
      <c r="A38" t="s">
        <v>16</v>
      </c>
      <c r="B38">
        <v>2019</v>
      </c>
    </row>
    <row r="39" spans="1:4" x14ac:dyDescent="0.25">
      <c r="A39" t="s">
        <v>5</v>
      </c>
      <c r="B39">
        <v>2019</v>
      </c>
      <c r="C39">
        <v>54</v>
      </c>
      <c r="D39">
        <v>58852851</v>
      </c>
    </row>
    <row r="40" spans="1:4" x14ac:dyDescent="0.25">
      <c r="A40" t="s">
        <v>4</v>
      </c>
      <c r="B40">
        <v>2019</v>
      </c>
      <c r="C40">
        <v>16</v>
      </c>
      <c r="D40">
        <v>4287456</v>
      </c>
    </row>
    <row r="41" spans="1:4" x14ac:dyDescent="0.25">
      <c r="A41" t="s">
        <v>15</v>
      </c>
      <c r="B41">
        <v>2019</v>
      </c>
    </row>
    <row r="42" spans="1:4" x14ac:dyDescent="0.25">
      <c r="A42" t="s">
        <v>7</v>
      </c>
      <c r="B42">
        <v>2019</v>
      </c>
      <c r="C42">
        <v>5</v>
      </c>
      <c r="D42">
        <v>1866400</v>
      </c>
    </row>
    <row r="43" spans="1:4" x14ac:dyDescent="0.25">
      <c r="A43" t="s">
        <v>2</v>
      </c>
      <c r="B43">
        <v>2019</v>
      </c>
      <c r="C43">
        <v>49</v>
      </c>
      <c r="D43">
        <v>46510336</v>
      </c>
    </row>
    <row r="44" spans="1:4" x14ac:dyDescent="0.25">
      <c r="A44" t="s">
        <v>8</v>
      </c>
      <c r="B44">
        <v>2019</v>
      </c>
      <c r="C44">
        <v>19</v>
      </c>
      <c r="D44">
        <v>8160777</v>
      </c>
    </row>
    <row r="45" spans="1:4" x14ac:dyDescent="0.25">
      <c r="A45" t="s">
        <v>9</v>
      </c>
      <c r="B45">
        <v>2019</v>
      </c>
      <c r="C45">
        <v>18</v>
      </c>
      <c r="D45">
        <v>8588761</v>
      </c>
    </row>
    <row r="46" spans="1:4" x14ac:dyDescent="0.25">
      <c r="A46" t="s">
        <v>11</v>
      </c>
      <c r="B46">
        <v>2019</v>
      </c>
      <c r="C46">
        <v>3</v>
      </c>
      <c r="D46">
        <v>1185513</v>
      </c>
    </row>
    <row r="47" spans="1:4" x14ac:dyDescent="0.25">
      <c r="A47" t="s">
        <v>17</v>
      </c>
      <c r="B47">
        <v>2019</v>
      </c>
    </row>
    <row r="48" spans="1:4" x14ac:dyDescent="0.25">
      <c r="A48" t="s">
        <v>10</v>
      </c>
      <c r="B48">
        <v>2019</v>
      </c>
      <c r="C48">
        <v>13</v>
      </c>
      <c r="D48">
        <v>8454388</v>
      </c>
    </row>
    <row r="49" spans="1:4" x14ac:dyDescent="0.25">
      <c r="A49" t="s">
        <v>12</v>
      </c>
      <c r="B49">
        <v>2019</v>
      </c>
      <c r="C49">
        <v>15</v>
      </c>
      <c r="D49">
        <v>2243120</v>
      </c>
    </row>
    <row r="50" spans="1:4" x14ac:dyDescent="0.25">
      <c r="A50" t="s">
        <v>13</v>
      </c>
      <c r="B50">
        <v>2019</v>
      </c>
      <c r="C50">
        <v>7</v>
      </c>
      <c r="D50">
        <v>6244328</v>
      </c>
    </row>
    <row r="51" spans="1:4" x14ac:dyDescent="0.25">
      <c r="A51" t="s">
        <v>14</v>
      </c>
      <c r="B51">
        <v>2019</v>
      </c>
      <c r="C51">
        <v>4</v>
      </c>
      <c r="D51">
        <v>580262</v>
      </c>
    </row>
    <row r="52" spans="1:4" x14ac:dyDescent="0.25">
      <c r="A52" t="s">
        <v>32</v>
      </c>
      <c r="B52">
        <v>2019</v>
      </c>
      <c r="C52">
        <v>14</v>
      </c>
      <c r="D52">
        <v>17770523</v>
      </c>
    </row>
  </sheetData>
  <autoFilter ref="A1:D1" xr:uid="{2BC875A1-817F-43A0-A5E8-4C6894A4AEF2}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5D072-D381-4387-A4FA-0A8AAAE0B99F}">
  <dimension ref="A1:F174"/>
  <sheetViews>
    <sheetView topLeftCell="A138" workbookViewId="0">
      <selection activeCell="E174" sqref="E174:F174"/>
    </sheetView>
  </sheetViews>
  <sheetFormatPr defaultRowHeight="15" x14ac:dyDescent="0.25"/>
  <cols>
    <col min="1" max="1" width="51.42578125" bestFit="1" customWidth="1"/>
    <col min="2" max="2" width="5" bestFit="1" customWidth="1"/>
    <col min="3" max="3" width="15.85546875" bestFit="1" customWidth="1"/>
    <col min="4" max="4" width="22.42578125" bestFit="1" customWidth="1"/>
  </cols>
  <sheetData>
    <row r="1" spans="1:6" x14ac:dyDescent="0.25">
      <c r="A1" t="s">
        <v>36</v>
      </c>
      <c r="B1" t="s">
        <v>1</v>
      </c>
      <c r="C1" t="s">
        <v>39</v>
      </c>
      <c r="D1" t="s">
        <v>40</v>
      </c>
      <c r="E1" t="s">
        <v>105</v>
      </c>
      <c r="F1" t="s">
        <v>106</v>
      </c>
    </row>
    <row r="2" spans="1:6" x14ac:dyDescent="0.25">
      <c r="A2" t="s">
        <v>61</v>
      </c>
      <c r="B2">
        <v>2018</v>
      </c>
      <c r="C2">
        <v>14</v>
      </c>
      <c r="D2">
        <v>2280166</v>
      </c>
      <c r="E2">
        <f>(C2-C3)/C3*100</f>
        <v>-12.5</v>
      </c>
      <c r="F2">
        <f>(D2-D3)/D3*100</f>
        <v>-65.275503590373361</v>
      </c>
    </row>
    <row r="3" spans="1:6" x14ac:dyDescent="0.25">
      <c r="A3" t="s">
        <v>61</v>
      </c>
      <c r="B3">
        <v>2017</v>
      </c>
      <c r="C3">
        <v>16</v>
      </c>
      <c r="D3">
        <v>6566448</v>
      </c>
      <c r="E3">
        <f t="shared" ref="E3:E66" si="0">(C3-C4)/C4*100</f>
        <v>128.57142857142858</v>
      </c>
      <c r="F3">
        <f t="shared" ref="F3:F66" si="1">(D3-D4)/D4*100</f>
        <v>53.206834714496168</v>
      </c>
    </row>
    <row r="4" spans="1:6" x14ac:dyDescent="0.25">
      <c r="A4" t="s">
        <v>61</v>
      </c>
      <c r="B4">
        <v>2016</v>
      </c>
      <c r="C4">
        <v>7</v>
      </c>
      <c r="D4">
        <v>4286002</v>
      </c>
      <c r="E4">
        <f t="shared" si="0"/>
        <v>40</v>
      </c>
      <c r="F4">
        <f t="shared" si="1"/>
        <v>220.1847000193485</v>
      </c>
    </row>
    <row r="5" spans="1:6" x14ac:dyDescent="0.25">
      <c r="A5" t="s">
        <v>61</v>
      </c>
      <c r="B5">
        <v>2015</v>
      </c>
      <c r="C5">
        <v>5</v>
      </c>
      <c r="D5">
        <v>1338603</v>
      </c>
      <c r="E5">
        <f t="shared" si="0"/>
        <v>0</v>
      </c>
      <c r="F5">
        <f t="shared" si="1"/>
        <v>-24.752351132422298</v>
      </c>
    </row>
    <row r="6" spans="1:6" x14ac:dyDescent="0.25">
      <c r="A6" t="s">
        <v>61</v>
      </c>
      <c r="B6">
        <v>2014</v>
      </c>
      <c r="C6">
        <v>5</v>
      </c>
      <c r="D6">
        <v>1778930</v>
      </c>
      <c r="E6">
        <f t="shared" si="0"/>
        <v>-16.666666666666664</v>
      </c>
      <c r="F6">
        <f t="shared" si="1"/>
        <v>-14.877663527208398</v>
      </c>
    </row>
    <row r="7" spans="1:6" x14ac:dyDescent="0.25">
      <c r="A7" t="s">
        <v>61</v>
      </c>
      <c r="B7">
        <v>2013</v>
      </c>
      <c r="C7">
        <v>6</v>
      </c>
      <c r="D7">
        <v>2089851</v>
      </c>
      <c r="E7">
        <f t="shared" si="0"/>
        <v>0</v>
      </c>
      <c r="F7">
        <f t="shared" si="1"/>
        <v>-16.84088218616635</v>
      </c>
    </row>
    <row r="8" spans="1:6" x14ac:dyDescent="0.25">
      <c r="A8" t="s">
        <v>61</v>
      </c>
      <c r="B8">
        <v>2012</v>
      </c>
      <c r="C8">
        <v>6</v>
      </c>
      <c r="D8">
        <v>2513075</v>
      </c>
    </row>
    <row r="9" spans="1:6" x14ac:dyDescent="0.25">
      <c r="A9" t="s">
        <v>3</v>
      </c>
      <c r="B9">
        <v>2021</v>
      </c>
      <c r="C9">
        <v>4</v>
      </c>
      <c r="D9">
        <v>1333281</v>
      </c>
      <c r="E9">
        <f t="shared" si="0"/>
        <v>-42.857142857142854</v>
      </c>
      <c r="F9">
        <f t="shared" si="1"/>
        <v>-80.099297457724774</v>
      </c>
    </row>
    <row r="10" spans="1:6" x14ac:dyDescent="0.25">
      <c r="A10" t="s">
        <v>3</v>
      </c>
      <c r="B10">
        <v>2020</v>
      </c>
      <c r="C10">
        <v>7</v>
      </c>
      <c r="D10">
        <v>6699668</v>
      </c>
      <c r="E10">
        <f t="shared" si="0"/>
        <v>-12.5</v>
      </c>
      <c r="F10">
        <f t="shared" si="1"/>
        <v>895.61136539261724</v>
      </c>
    </row>
    <row r="11" spans="1:6" x14ac:dyDescent="0.25">
      <c r="A11" t="s">
        <v>3</v>
      </c>
      <c r="B11">
        <v>2019</v>
      </c>
      <c r="C11">
        <v>8</v>
      </c>
      <c r="D11">
        <v>672920</v>
      </c>
      <c r="E11">
        <f t="shared" si="0"/>
        <v>0</v>
      </c>
      <c r="F11">
        <f t="shared" si="1"/>
        <v>-83.255185724057952</v>
      </c>
    </row>
    <row r="12" spans="1:6" x14ac:dyDescent="0.25">
      <c r="A12" t="s">
        <v>3</v>
      </c>
      <c r="B12">
        <v>2018</v>
      </c>
      <c r="C12">
        <v>8</v>
      </c>
      <c r="D12">
        <v>4018677</v>
      </c>
      <c r="E12">
        <f t="shared" si="0"/>
        <v>-46.666666666666664</v>
      </c>
      <c r="F12">
        <f t="shared" si="1"/>
        <v>-43.785504950672326</v>
      </c>
    </row>
    <row r="13" spans="1:6" x14ac:dyDescent="0.25">
      <c r="A13" t="s">
        <v>3</v>
      </c>
      <c r="B13">
        <v>2017</v>
      </c>
      <c r="C13">
        <v>15</v>
      </c>
      <c r="D13">
        <v>7148827</v>
      </c>
      <c r="E13">
        <f t="shared" si="0"/>
        <v>150</v>
      </c>
      <c r="F13">
        <f t="shared" si="1"/>
        <v>188.08235429708057</v>
      </c>
    </row>
    <row r="14" spans="1:6" x14ac:dyDescent="0.25">
      <c r="A14" t="s">
        <v>3</v>
      </c>
      <c r="B14">
        <v>2016</v>
      </c>
      <c r="C14">
        <v>6</v>
      </c>
      <c r="D14">
        <v>2481522</v>
      </c>
      <c r="E14">
        <f t="shared" si="0"/>
        <v>-53.846153846153847</v>
      </c>
      <c r="F14">
        <f t="shared" si="1"/>
        <v>-48.203297593264551</v>
      </c>
    </row>
    <row r="15" spans="1:6" x14ac:dyDescent="0.25">
      <c r="A15" t="s">
        <v>3</v>
      </c>
      <c r="B15">
        <v>2015</v>
      </c>
      <c r="C15">
        <v>13</v>
      </c>
      <c r="D15">
        <v>4790888</v>
      </c>
      <c r="E15">
        <f t="shared" si="0"/>
        <v>85.714285714285708</v>
      </c>
      <c r="F15">
        <f t="shared" si="1"/>
        <v>121.80642897190248</v>
      </c>
    </row>
    <row r="16" spans="1:6" x14ac:dyDescent="0.25">
      <c r="A16" t="s">
        <v>3</v>
      </c>
      <c r="B16">
        <v>2014</v>
      </c>
      <c r="C16">
        <v>7</v>
      </c>
      <c r="D16">
        <v>2159941</v>
      </c>
      <c r="E16">
        <f t="shared" si="0"/>
        <v>-22.222222222222221</v>
      </c>
      <c r="F16">
        <f t="shared" si="1"/>
        <v>-51.151609643659349</v>
      </c>
    </row>
    <row r="17" spans="1:6" x14ac:dyDescent="0.25">
      <c r="A17" t="s">
        <v>3</v>
      </c>
      <c r="B17">
        <v>2013</v>
      </c>
      <c r="C17">
        <v>9</v>
      </c>
      <c r="D17">
        <v>4421724</v>
      </c>
      <c r="E17">
        <f t="shared" si="0"/>
        <v>200</v>
      </c>
      <c r="F17">
        <f t="shared" si="1"/>
        <v>208.02031305510855</v>
      </c>
    </row>
    <row r="18" spans="1:6" x14ac:dyDescent="0.25">
      <c r="A18" t="s">
        <v>3</v>
      </c>
      <c r="B18">
        <v>2012</v>
      </c>
      <c r="C18">
        <v>3</v>
      </c>
      <c r="D18">
        <v>1435530</v>
      </c>
    </row>
    <row r="19" spans="1:6" x14ac:dyDescent="0.25">
      <c r="A19" t="s">
        <v>16</v>
      </c>
      <c r="B19">
        <v>2021</v>
      </c>
      <c r="C19">
        <v>2</v>
      </c>
      <c r="D19">
        <v>1445180</v>
      </c>
      <c r="E19">
        <f t="shared" si="0"/>
        <v>100</v>
      </c>
      <c r="F19">
        <f t="shared" si="1"/>
        <v>2879.138321995465</v>
      </c>
    </row>
    <row r="20" spans="1:6" x14ac:dyDescent="0.25">
      <c r="A20" t="s">
        <v>16</v>
      </c>
      <c r="B20">
        <v>2020</v>
      </c>
      <c r="C20">
        <v>1</v>
      </c>
      <c r="D20">
        <v>48510</v>
      </c>
      <c r="E20">
        <f t="shared" si="0"/>
        <v>-50</v>
      </c>
      <c r="F20">
        <f t="shared" si="1"/>
        <v>-96.126760563380287</v>
      </c>
    </row>
    <row r="21" spans="1:6" x14ac:dyDescent="0.25">
      <c r="A21" t="s">
        <v>16</v>
      </c>
      <c r="B21">
        <v>2019</v>
      </c>
      <c r="C21">
        <v>2</v>
      </c>
      <c r="D21">
        <v>1252440</v>
      </c>
      <c r="E21">
        <f t="shared" si="0"/>
        <v>-77.777777777777786</v>
      </c>
      <c r="F21">
        <f t="shared" si="1"/>
        <v>-81.754514571812209</v>
      </c>
    </row>
    <row r="22" spans="1:6" x14ac:dyDescent="0.25">
      <c r="A22" t="s">
        <v>16</v>
      </c>
      <c r="B22">
        <v>2018</v>
      </c>
      <c r="C22">
        <v>9</v>
      </c>
      <c r="D22">
        <v>6864383</v>
      </c>
      <c r="E22">
        <f t="shared" si="0"/>
        <v>80</v>
      </c>
      <c r="F22">
        <f t="shared" si="1"/>
        <v>1189.0860093896715</v>
      </c>
    </row>
    <row r="23" spans="1:6" x14ac:dyDescent="0.25">
      <c r="A23" t="s">
        <v>16</v>
      </c>
      <c r="B23">
        <v>2017</v>
      </c>
      <c r="C23">
        <v>5</v>
      </c>
      <c r="D23">
        <v>532500</v>
      </c>
      <c r="E23">
        <f t="shared" si="0"/>
        <v>66.666666666666657</v>
      </c>
      <c r="F23">
        <f t="shared" si="1"/>
        <v>-77.319965245242514</v>
      </c>
    </row>
    <row r="24" spans="1:6" x14ac:dyDescent="0.25">
      <c r="A24" t="s">
        <v>16</v>
      </c>
      <c r="B24">
        <v>2016</v>
      </c>
      <c r="C24">
        <v>3</v>
      </c>
      <c r="D24">
        <v>2347880</v>
      </c>
      <c r="E24">
        <f t="shared" si="0"/>
        <v>50</v>
      </c>
      <c r="F24">
        <f t="shared" si="1"/>
        <v>140.59721987385421</v>
      </c>
    </row>
    <row r="25" spans="1:6" x14ac:dyDescent="0.25">
      <c r="A25" t="s">
        <v>16</v>
      </c>
      <c r="B25">
        <v>2015</v>
      </c>
      <c r="C25">
        <v>2</v>
      </c>
      <c r="D25">
        <v>975855</v>
      </c>
      <c r="E25">
        <f t="shared" si="0"/>
        <v>-33.333333333333329</v>
      </c>
      <c r="F25">
        <f t="shared" si="1"/>
        <v>-42.156919113755009</v>
      </c>
    </row>
    <row r="26" spans="1:6" x14ac:dyDescent="0.25">
      <c r="A26" t="s">
        <v>16</v>
      </c>
      <c r="B26">
        <v>2014</v>
      </c>
      <c r="C26">
        <v>3</v>
      </c>
      <c r="D26">
        <v>1687073</v>
      </c>
      <c r="E26">
        <f t="shared" si="0"/>
        <v>50</v>
      </c>
      <c r="F26">
        <f t="shared" si="1"/>
        <v>115.0356571559674</v>
      </c>
    </row>
    <row r="27" spans="1:6" x14ac:dyDescent="0.25">
      <c r="A27" t="s">
        <v>16</v>
      </c>
      <c r="B27">
        <v>2013</v>
      </c>
      <c r="C27">
        <v>2</v>
      </c>
      <c r="D27">
        <v>784555</v>
      </c>
      <c r="E27">
        <f t="shared" si="0"/>
        <v>0</v>
      </c>
      <c r="F27">
        <f t="shared" si="1"/>
        <v>-28.881123318466951</v>
      </c>
    </row>
    <row r="28" spans="1:6" x14ac:dyDescent="0.25">
      <c r="A28" t="s">
        <v>16</v>
      </c>
      <c r="B28">
        <v>2012</v>
      </c>
      <c r="C28">
        <v>2</v>
      </c>
      <c r="D28">
        <v>1103160</v>
      </c>
    </row>
    <row r="29" spans="1:6" x14ac:dyDescent="0.25">
      <c r="A29" t="s">
        <v>62</v>
      </c>
      <c r="B29">
        <v>2018</v>
      </c>
      <c r="C29">
        <v>3</v>
      </c>
      <c r="D29">
        <v>511300</v>
      </c>
      <c r="E29">
        <f t="shared" si="0"/>
        <v>50</v>
      </c>
      <c r="F29">
        <f t="shared" si="1"/>
        <v>57.444187836797532</v>
      </c>
    </row>
    <row r="30" spans="1:6" x14ac:dyDescent="0.25">
      <c r="A30" t="s">
        <v>62</v>
      </c>
      <c r="B30">
        <v>2017</v>
      </c>
      <c r="C30">
        <v>2</v>
      </c>
      <c r="D30">
        <v>324750</v>
      </c>
      <c r="E30">
        <f t="shared" si="0"/>
        <v>100</v>
      </c>
      <c r="F30">
        <f t="shared" si="1"/>
        <v>194.8600379527316</v>
      </c>
    </row>
    <row r="31" spans="1:6" x14ac:dyDescent="0.25">
      <c r="A31" t="s">
        <v>62</v>
      </c>
      <c r="B31">
        <v>2016</v>
      </c>
      <c r="C31">
        <v>1</v>
      </c>
      <c r="D31">
        <v>110137</v>
      </c>
      <c r="E31">
        <f t="shared" si="0"/>
        <v>0</v>
      </c>
      <c r="F31">
        <f t="shared" si="1"/>
        <v>0</v>
      </c>
    </row>
    <row r="32" spans="1:6" x14ac:dyDescent="0.25">
      <c r="A32" t="s">
        <v>62</v>
      </c>
      <c r="B32">
        <v>2015</v>
      </c>
      <c r="C32">
        <v>1</v>
      </c>
      <c r="D32">
        <v>110137</v>
      </c>
      <c r="E32">
        <f t="shared" si="0"/>
        <v>-50</v>
      </c>
      <c r="F32">
        <f t="shared" si="1"/>
        <v>-69.264064431687842</v>
      </c>
    </row>
    <row r="33" spans="1:6" x14ac:dyDescent="0.25">
      <c r="A33" t="s">
        <v>62</v>
      </c>
      <c r="B33">
        <v>2014</v>
      </c>
      <c r="C33">
        <v>2</v>
      </c>
      <c r="D33">
        <v>358333</v>
      </c>
      <c r="E33">
        <f t="shared" si="0"/>
        <v>-33.333333333333329</v>
      </c>
      <c r="F33">
        <f t="shared" si="1"/>
        <v>-28.22847002317388</v>
      </c>
    </row>
    <row r="34" spans="1:6" x14ac:dyDescent="0.25">
      <c r="A34" t="s">
        <v>62</v>
      </c>
      <c r="B34">
        <v>2013</v>
      </c>
      <c r="C34">
        <v>3</v>
      </c>
      <c r="D34">
        <v>499269</v>
      </c>
      <c r="E34">
        <f t="shared" si="0"/>
        <v>50</v>
      </c>
      <c r="F34">
        <f t="shared" si="1"/>
        <v>-51.951923918995512</v>
      </c>
    </row>
    <row r="35" spans="1:6" x14ac:dyDescent="0.25">
      <c r="A35" t="s">
        <v>62</v>
      </c>
      <c r="B35">
        <v>2012</v>
      </c>
      <c r="C35">
        <v>2</v>
      </c>
      <c r="D35">
        <v>1039103</v>
      </c>
    </row>
    <row r="36" spans="1:6" x14ac:dyDescent="0.25">
      <c r="A36" t="s">
        <v>6</v>
      </c>
      <c r="B36">
        <v>2021</v>
      </c>
      <c r="C36">
        <v>8</v>
      </c>
      <c r="D36">
        <v>3934465</v>
      </c>
      <c r="E36">
        <f t="shared" si="0"/>
        <v>700</v>
      </c>
      <c r="F36">
        <f t="shared" si="1"/>
        <v>7785.3314894981568</v>
      </c>
    </row>
    <row r="37" spans="1:6" x14ac:dyDescent="0.25">
      <c r="A37" t="s">
        <v>6</v>
      </c>
      <c r="B37">
        <v>2020</v>
      </c>
      <c r="C37">
        <v>1</v>
      </c>
      <c r="D37">
        <v>49896</v>
      </c>
      <c r="E37">
        <f t="shared" si="0"/>
        <v>-80</v>
      </c>
      <c r="F37">
        <f t="shared" si="1"/>
        <v>-92.090458171972614</v>
      </c>
    </row>
    <row r="38" spans="1:6" x14ac:dyDescent="0.25">
      <c r="A38" t="s">
        <v>6</v>
      </c>
      <c r="B38">
        <v>2019</v>
      </c>
      <c r="C38">
        <v>5</v>
      </c>
      <c r="D38">
        <v>630833</v>
      </c>
    </row>
    <row r="39" spans="1:6" x14ac:dyDescent="0.25">
      <c r="A39" t="s">
        <v>5</v>
      </c>
      <c r="B39">
        <v>2021</v>
      </c>
      <c r="C39">
        <v>16</v>
      </c>
      <c r="D39">
        <v>13539421</v>
      </c>
      <c r="E39">
        <f t="shared" si="0"/>
        <v>77.777777777777786</v>
      </c>
      <c r="F39">
        <f t="shared" si="1"/>
        <v>83.98009723098113</v>
      </c>
    </row>
    <row r="40" spans="1:6" x14ac:dyDescent="0.25">
      <c r="A40" t="s">
        <v>5</v>
      </c>
      <c r="B40">
        <v>2020</v>
      </c>
      <c r="C40">
        <v>9</v>
      </c>
      <c r="D40">
        <v>7359177</v>
      </c>
      <c r="E40">
        <f t="shared" si="0"/>
        <v>-47.058823529411761</v>
      </c>
      <c r="F40">
        <f t="shared" si="1"/>
        <v>-40.782158823435218</v>
      </c>
    </row>
    <row r="41" spans="1:6" x14ac:dyDescent="0.25">
      <c r="A41" t="s">
        <v>5</v>
      </c>
      <c r="B41">
        <v>2019</v>
      </c>
      <c r="C41">
        <v>17</v>
      </c>
      <c r="D41">
        <v>12427297</v>
      </c>
      <c r="E41">
        <f t="shared" si="0"/>
        <v>70</v>
      </c>
      <c r="F41">
        <f t="shared" si="1"/>
        <v>111.32537139627176</v>
      </c>
    </row>
    <row r="42" spans="1:6" x14ac:dyDescent="0.25">
      <c r="A42" t="s">
        <v>5</v>
      </c>
      <c r="B42">
        <v>2018</v>
      </c>
      <c r="C42">
        <v>10</v>
      </c>
      <c r="D42">
        <v>5880646</v>
      </c>
      <c r="E42">
        <f t="shared" si="0"/>
        <v>-41.17647058823529</v>
      </c>
      <c r="F42">
        <f t="shared" si="1"/>
        <v>-34.918405166999513</v>
      </c>
    </row>
    <row r="43" spans="1:6" x14ac:dyDescent="0.25">
      <c r="A43" t="s">
        <v>5</v>
      </c>
      <c r="B43">
        <v>2017</v>
      </c>
      <c r="C43">
        <v>17</v>
      </c>
      <c r="D43">
        <v>9035805</v>
      </c>
      <c r="E43">
        <f t="shared" si="0"/>
        <v>-19.047619047619047</v>
      </c>
      <c r="F43">
        <f t="shared" si="1"/>
        <v>-43.816151986184792</v>
      </c>
    </row>
    <row r="44" spans="1:6" x14ac:dyDescent="0.25">
      <c r="A44" t="s">
        <v>5</v>
      </c>
      <c r="B44">
        <v>2016</v>
      </c>
      <c r="C44">
        <v>21</v>
      </c>
      <c r="D44">
        <v>16082567</v>
      </c>
      <c r="E44">
        <f t="shared" si="0"/>
        <v>133.33333333333331</v>
      </c>
      <c r="F44">
        <f t="shared" si="1"/>
        <v>273.2737567766921</v>
      </c>
    </row>
    <row r="45" spans="1:6" x14ac:dyDescent="0.25">
      <c r="A45" t="s">
        <v>5</v>
      </c>
      <c r="B45">
        <v>2015</v>
      </c>
      <c r="C45">
        <v>9</v>
      </c>
      <c r="D45">
        <v>4308518</v>
      </c>
      <c r="E45">
        <f t="shared" si="0"/>
        <v>-25</v>
      </c>
      <c r="F45">
        <f t="shared" si="1"/>
        <v>-15.665104662133331</v>
      </c>
    </row>
    <row r="46" spans="1:6" x14ac:dyDescent="0.25">
      <c r="A46" t="s">
        <v>5</v>
      </c>
      <c r="B46">
        <v>2014</v>
      </c>
      <c r="C46">
        <v>12</v>
      </c>
      <c r="D46">
        <v>5108820</v>
      </c>
      <c r="E46">
        <f t="shared" si="0"/>
        <v>20</v>
      </c>
      <c r="F46">
        <f t="shared" si="1"/>
        <v>-6.8423419300087636</v>
      </c>
    </row>
    <row r="47" spans="1:6" x14ac:dyDescent="0.25">
      <c r="A47" t="s">
        <v>5</v>
      </c>
      <c r="B47">
        <v>2013</v>
      </c>
      <c r="C47">
        <v>10</v>
      </c>
      <c r="D47">
        <v>5484058</v>
      </c>
      <c r="E47">
        <f t="shared" si="0"/>
        <v>25</v>
      </c>
      <c r="F47">
        <f t="shared" si="1"/>
        <v>4.5399879334222275</v>
      </c>
    </row>
    <row r="48" spans="1:6" x14ac:dyDescent="0.25">
      <c r="A48" t="s">
        <v>5</v>
      </c>
      <c r="B48">
        <v>2012</v>
      </c>
      <c r="C48">
        <v>8</v>
      </c>
      <c r="D48">
        <v>5245895</v>
      </c>
    </row>
    <row r="49" spans="1:6" x14ac:dyDescent="0.25">
      <c r="A49" t="s">
        <v>4</v>
      </c>
      <c r="B49">
        <v>2021</v>
      </c>
      <c r="C49">
        <v>5</v>
      </c>
      <c r="D49">
        <v>2061751</v>
      </c>
      <c r="E49">
        <f t="shared" si="0"/>
        <v>66.666666666666657</v>
      </c>
      <c r="F49">
        <f t="shared" si="1"/>
        <v>101.9269606028375</v>
      </c>
    </row>
    <row r="50" spans="1:6" x14ac:dyDescent="0.25">
      <c r="A50" t="s">
        <v>4</v>
      </c>
      <c r="B50">
        <v>2020</v>
      </c>
      <c r="C50">
        <v>3</v>
      </c>
      <c r="D50">
        <v>1021038</v>
      </c>
      <c r="E50">
        <f t="shared" si="0"/>
        <v>-25</v>
      </c>
      <c r="F50">
        <f t="shared" si="1"/>
        <v>-2.5251816486855709</v>
      </c>
    </row>
    <row r="51" spans="1:6" x14ac:dyDescent="0.25">
      <c r="A51" t="s">
        <v>4</v>
      </c>
      <c r="B51">
        <v>2019</v>
      </c>
      <c r="C51">
        <v>4</v>
      </c>
      <c r="D51">
        <v>1047489</v>
      </c>
      <c r="E51">
        <f t="shared" si="0"/>
        <v>-42.857142857142854</v>
      </c>
      <c r="F51">
        <f t="shared" si="1"/>
        <v>-62.297891179233567</v>
      </c>
    </row>
    <row r="52" spans="1:6" x14ac:dyDescent="0.25">
      <c r="A52" t="s">
        <v>4</v>
      </c>
      <c r="B52">
        <v>2018</v>
      </c>
      <c r="C52">
        <v>7</v>
      </c>
      <c r="D52">
        <v>2778330</v>
      </c>
      <c r="E52">
        <f t="shared" si="0"/>
        <v>75</v>
      </c>
      <c r="F52">
        <f t="shared" si="1"/>
        <v>86.292561251994798</v>
      </c>
    </row>
    <row r="53" spans="1:6" x14ac:dyDescent="0.25">
      <c r="A53" t="s">
        <v>4</v>
      </c>
      <c r="B53">
        <v>2017</v>
      </c>
      <c r="C53">
        <v>4</v>
      </c>
      <c r="D53">
        <v>1491380</v>
      </c>
      <c r="E53">
        <f t="shared" si="0"/>
        <v>-50</v>
      </c>
      <c r="F53">
        <f t="shared" si="1"/>
        <v>0.26421056169955293</v>
      </c>
    </row>
    <row r="54" spans="1:6" x14ac:dyDescent="0.25">
      <c r="A54" t="s">
        <v>4</v>
      </c>
      <c r="B54">
        <v>2016</v>
      </c>
      <c r="C54">
        <v>8</v>
      </c>
      <c r="D54">
        <v>1487450</v>
      </c>
      <c r="E54">
        <f t="shared" si="0"/>
        <v>700</v>
      </c>
      <c r="F54">
        <f t="shared" si="1"/>
        <v>275.97472353870455</v>
      </c>
    </row>
    <row r="55" spans="1:6" x14ac:dyDescent="0.25">
      <c r="A55" t="s">
        <v>4</v>
      </c>
      <c r="B55">
        <v>2015</v>
      </c>
      <c r="C55">
        <v>1</v>
      </c>
      <c r="D55">
        <v>395625</v>
      </c>
      <c r="E55">
        <f t="shared" si="0"/>
        <v>-83.333333333333343</v>
      </c>
      <c r="F55">
        <f t="shared" si="1"/>
        <v>-56.009406898392157</v>
      </c>
    </row>
    <row r="56" spans="1:6" x14ac:dyDescent="0.25">
      <c r="A56" t="s">
        <v>4</v>
      </c>
      <c r="B56">
        <v>2014</v>
      </c>
      <c r="C56">
        <v>6</v>
      </c>
      <c r="D56">
        <v>899340</v>
      </c>
      <c r="E56">
        <f t="shared" si="0"/>
        <v>200</v>
      </c>
      <c r="F56">
        <f t="shared" si="1"/>
        <v>799.60988296488949</v>
      </c>
    </row>
    <row r="57" spans="1:6" x14ac:dyDescent="0.25">
      <c r="A57" t="s">
        <v>4</v>
      </c>
      <c r="B57">
        <v>2013</v>
      </c>
      <c r="C57">
        <v>2</v>
      </c>
      <c r="D57">
        <v>99970</v>
      </c>
      <c r="E57">
        <f t="shared" si="0"/>
        <v>100</v>
      </c>
      <c r="F57">
        <f t="shared" si="1"/>
        <v>-43.84086466080938</v>
      </c>
    </row>
    <row r="58" spans="1:6" x14ac:dyDescent="0.25">
      <c r="A58" t="s">
        <v>4</v>
      </c>
      <c r="B58">
        <v>2012</v>
      </c>
      <c r="C58">
        <v>1</v>
      </c>
      <c r="D58">
        <v>178012</v>
      </c>
    </row>
    <row r="59" spans="1:6" x14ac:dyDescent="0.25">
      <c r="A59" t="s">
        <v>32</v>
      </c>
      <c r="B59">
        <v>2021</v>
      </c>
      <c r="C59">
        <v>3</v>
      </c>
      <c r="D59">
        <v>1947879</v>
      </c>
      <c r="E59">
        <f t="shared" si="0"/>
        <v>-57.142857142857139</v>
      </c>
      <c r="F59">
        <f t="shared" si="1"/>
        <v>-82.918316770905321</v>
      </c>
    </row>
    <row r="60" spans="1:6" x14ac:dyDescent="0.25">
      <c r="A60" t="s">
        <v>32</v>
      </c>
      <c r="B60">
        <v>2020</v>
      </c>
      <c r="C60">
        <v>7</v>
      </c>
      <c r="D60">
        <v>11403320</v>
      </c>
      <c r="E60">
        <f t="shared" si="0"/>
        <v>600</v>
      </c>
      <c r="F60">
        <f t="shared" si="1"/>
        <v>8068.5673352435533</v>
      </c>
    </row>
    <row r="61" spans="1:6" x14ac:dyDescent="0.25">
      <c r="A61" t="s">
        <v>32</v>
      </c>
      <c r="B61">
        <v>2019</v>
      </c>
      <c r="C61">
        <v>1</v>
      </c>
      <c r="D61">
        <v>139600</v>
      </c>
      <c r="E61">
        <f t="shared" si="0"/>
        <v>-66.666666666666657</v>
      </c>
      <c r="F61">
        <f t="shared" si="1"/>
        <v>-92.955937776104776</v>
      </c>
    </row>
    <row r="62" spans="1:6" x14ac:dyDescent="0.25">
      <c r="A62" t="s">
        <v>32</v>
      </c>
      <c r="B62">
        <v>2018</v>
      </c>
      <c r="C62">
        <v>3</v>
      </c>
      <c r="D62">
        <v>1981811</v>
      </c>
      <c r="E62">
        <f t="shared" si="0"/>
        <v>50</v>
      </c>
      <c r="F62">
        <f t="shared" si="1"/>
        <v>1332.5861296245428</v>
      </c>
    </row>
    <row r="63" spans="1:6" x14ac:dyDescent="0.25">
      <c r="A63" t="s">
        <v>32</v>
      </c>
      <c r="B63">
        <v>2017</v>
      </c>
      <c r="C63">
        <v>2</v>
      </c>
      <c r="D63">
        <v>138338</v>
      </c>
      <c r="E63">
        <f t="shared" si="0"/>
        <v>-33.333333333333329</v>
      </c>
      <c r="F63">
        <f t="shared" si="1"/>
        <v>-94.241586304817389</v>
      </c>
    </row>
    <row r="64" spans="1:6" x14ac:dyDescent="0.25">
      <c r="A64" t="s">
        <v>32</v>
      </c>
      <c r="B64">
        <v>2016</v>
      </c>
      <c r="C64">
        <v>3</v>
      </c>
      <c r="D64">
        <v>2402363</v>
      </c>
    </row>
    <row r="65" spans="1:6" x14ac:dyDescent="0.25">
      <c r="A65" t="s">
        <v>15</v>
      </c>
      <c r="B65">
        <v>2021</v>
      </c>
      <c r="C65">
        <v>0</v>
      </c>
      <c r="D65">
        <v>0</v>
      </c>
    </row>
    <row r="66" spans="1:6" x14ac:dyDescent="0.25">
      <c r="A66" t="s">
        <v>15</v>
      </c>
      <c r="B66">
        <v>2020</v>
      </c>
      <c r="C66">
        <v>0</v>
      </c>
      <c r="D66">
        <v>0</v>
      </c>
      <c r="E66">
        <f t="shared" si="0"/>
        <v>-100</v>
      </c>
      <c r="F66">
        <f t="shared" si="1"/>
        <v>-100</v>
      </c>
    </row>
    <row r="67" spans="1:6" x14ac:dyDescent="0.25">
      <c r="A67" t="s">
        <v>15</v>
      </c>
      <c r="B67">
        <v>2019</v>
      </c>
      <c r="C67">
        <v>1</v>
      </c>
      <c r="D67">
        <v>49500</v>
      </c>
      <c r="E67">
        <f t="shared" ref="E67:E129" si="2">(C67-C68)/C68*100</f>
        <v>0</v>
      </c>
      <c r="F67">
        <f t="shared" ref="F67:F129" si="3">(D67-D68)/D68*100</f>
        <v>-55.913786961168512</v>
      </c>
    </row>
    <row r="68" spans="1:6" x14ac:dyDescent="0.25">
      <c r="A68" t="s">
        <v>15</v>
      </c>
      <c r="B68">
        <v>2018</v>
      </c>
      <c r="C68">
        <v>1</v>
      </c>
      <c r="D68">
        <v>112280</v>
      </c>
      <c r="E68">
        <f t="shared" si="2"/>
        <v>-50</v>
      </c>
      <c r="F68">
        <f t="shared" si="3"/>
        <v>-85.566713457869923</v>
      </c>
    </row>
    <row r="69" spans="1:6" x14ac:dyDescent="0.25">
      <c r="A69" t="s">
        <v>15</v>
      </c>
      <c r="B69">
        <v>2017</v>
      </c>
      <c r="C69">
        <v>2</v>
      </c>
      <c r="D69">
        <v>777924</v>
      </c>
      <c r="E69">
        <f t="shared" si="2"/>
        <v>0</v>
      </c>
      <c r="F69">
        <f t="shared" si="3"/>
        <v>-58.604329409761391</v>
      </c>
    </row>
    <row r="70" spans="1:6" x14ac:dyDescent="0.25">
      <c r="A70" t="s">
        <v>15</v>
      </c>
      <c r="B70">
        <v>2016</v>
      </c>
      <c r="C70">
        <v>2</v>
      </c>
      <c r="D70">
        <v>1879240</v>
      </c>
    </row>
    <row r="71" spans="1:6" x14ac:dyDescent="0.25">
      <c r="A71" t="s">
        <v>15</v>
      </c>
      <c r="B71">
        <v>2015</v>
      </c>
      <c r="C71">
        <v>0</v>
      </c>
      <c r="D71">
        <v>0</v>
      </c>
      <c r="E71">
        <f t="shared" si="2"/>
        <v>-100</v>
      </c>
      <c r="F71">
        <f t="shared" si="3"/>
        <v>-100</v>
      </c>
    </row>
    <row r="72" spans="1:6" x14ac:dyDescent="0.25">
      <c r="A72" t="s">
        <v>15</v>
      </c>
      <c r="B72">
        <v>2014</v>
      </c>
      <c r="C72">
        <v>2</v>
      </c>
      <c r="D72">
        <v>1516992</v>
      </c>
      <c r="E72">
        <f t="shared" si="2"/>
        <v>0</v>
      </c>
      <c r="F72">
        <f t="shared" si="3"/>
        <v>156.00475222929506</v>
      </c>
    </row>
    <row r="73" spans="1:6" x14ac:dyDescent="0.25">
      <c r="A73" t="s">
        <v>15</v>
      </c>
      <c r="B73">
        <v>2013</v>
      </c>
      <c r="C73">
        <v>2</v>
      </c>
      <c r="D73">
        <v>592564</v>
      </c>
      <c r="E73">
        <f t="shared" si="2"/>
        <v>100</v>
      </c>
      <c r="F73">
        <f t="shared" si="3"/>
        <v>72.13688124564257</v>
      </c>
    </row>
    <row r="74" spans="1:6" x14ac:dyDescent="0.25">
      <c r="A74" t="s">
        <v>15</v>
      </c>
      <c r="B74">
        <v>2012</v>
      </c>
      <c r="C74">
        <v>1</v>
      </c>
      <c r="D74">
        <v>344240</v>
      </c>
    </row>
    <row r="75" spans="1:6" x14ac:dyDescent="0.25">
      <c r="A75" t="s">
        <v>7</v>
      </c>
      <c r="B75">
        <v>2021</v>
      </c>
      <c r="C75">
        <v>0</v>
      </c>
      <c r="D75">
        <v>0</v>
      </c>
      <c r="E75">
        <f t="shared" si="2"/>
        <v>-100</v>
      </c>
      <c r="F75">
        <f t="shared" si="3"/>
        <v>-100</v>
      </c>
    </row>
    <row r="76" spans="1:6" x14ac:dyDescent="0.25">
      <c r="A76" t="s">
        <v>7</v>
      </c>
      <c r="B76">
        <v>2020</v>
      </c>
      <c r="C76">
        <v>1</v>
      </c>
      <c r="D76">
        <v>300000</v>
      </c>
      <c r="E76">
        <f t="shared" si="2"/>
        <v>-50</v>
      </c>
      <c r="F76">
        <f t="shared" si="3"/>
        <v>-40.977414023766428</v>
      </c>
    </row>
    <row r="77" spans="1:6" x14ac:dyDescent="0.25">
      <c r="A77" t="s">
        <v>7</v>
      </c>
      <c r="B77">
        <v>2019</v>
      </c>
      <c r="C77">
        <v>2</v>
      </c>
      <c r="D77">
        <v>508280</v>
      </c>
      <c r="E77">
        <f t="shared" si="2"/>
        <v>100</v>
      </c>
      <c r="F77">
        <f t="shared" si="3"/>
        <v>472.14255161079717</v>
      </c>
    </row>
    <row r="78" spans="1:6" x14ac:dyDescent="0.25">
      <c r="A78" t="s">
        <v>7</v>
      </c>
      <c r="B78">
        <v>2018</v>
      </c>
      <c r="C78">
        <v>1</v>
      </c>
      <c r="D78">
        <v>88838</v>
      </c>
      <c r="E78">
        <f t="shared" si="2"/>
        <v>-75</v>
      </c>
      <c r="F78">
        <f t="shared" si="3"/>
        <v>-85.657734568479242</v>
      </c>
    </row>
    <row r="79" spans="1:6" x14ac:dyDescent="0.25">
      <c r="A79" t="s">
        <v>7</v>
      </c>
      <c r="B79">
        <v>2017</v>
      </c>
      <c r="C79">
        <v>4</v>
      </c>
      <c r="D79">
        <v>619414</v>
      </c>
    </row>
    <row r="80" spans="1:6" x14ac:dyDescent="0.25">
      <c r="A80" t="s">
        <v>7</v>
      </c>
      <c r="B80">
        <v>2016</v>
      </c>
      <c r="C80">
        <v>0</v>
      </c>
      <c r="D80">
        <v>0</v>
      </c>
      <c r="E80">
        <f t="shared" si="2"/>
        <v>-100</v>
      </c>
      <c r="F80">
        <f t="shared" si="3"/>
        <v>-100</v>
      </c>
    </row>
    <row r="81" spans="1:6" x14ac:dyDescent="0.25">
      <c r="A81" t="s">
        <v>7</v>
      </c>
      <c r="B81">
        <v>2015</v>
      </c>
      <c r="C81">
        <v>3</v>
      </c>
      <c r="D81">
        <v>897090</v>
      </c>
      <c r="E81">
        <f t="shared" si="2"/>
        <v>200</v>
      </c>
      <c r="F81">
        <f t="shared" si="3"/>
        <v>60.941872981700755</v>
      </c>
    </row>
    <row r="82" spans="1:6" x14ac:dyDescent="0.25">
      <c r="A82" t="s">
        <v>7</v>
      </c>
      <c r="B82">
        <v>2014</v>
      </c>
      <c r="C82">
        <v>1</v>
      </c>
      <c r="D82">
        <v>557400</v>
      </c>
      <c r="E82">
        <f t="shared" si="2"/>
        <v>-80</v>
      </c>
      <c r="F82">
        <f t="shared" si="3"/>
        <v>-48.636196092886102</v>
      </c>
    </row>
    <row r="83" spans="1:6" x14ac:dyDescent="0.25">
      <c r="A83" t="s">
        <v>7</v>
      </c>
      <c r="B83">
        <v>2013</v>
      </c>
      <c r="C83">
        <v>5</v>
      </c>
      <c r="D83">
        <v>1085200</v>
      </c>
      <c r="E83">
        <f t="shared" si="2"/>
        <v>0</v>
      </c>
      <c r="F83">
        <f t="shared" si="3"/>
        <v>-67.978849280468339</v>
      </c>
    </row>
    <row r="84" spans="1:6" x14ac:dyDescent="0.25">
      <c r="A84" t="s">
        <v>7</v>
      </c>
      <c r="B84">
        <v>2012</v>
      </c>
      <c r="C84">
        <v>5</v>
      </c>
      <c r="D84">
        <v>3389010</v>
      </c>
    </row>
    <row r="85" spans="1:6" x14ac:dyDescent="0.25">
      <c r="A85" t="s">
        <v>2</v>
      </c>
      <c r="B85">
        <v>2021</v>
      </c>
      <c r="C85">
        <v>12</v>
      </c>
      <c r="D85">
        <v>12740598</v>
      </c>
      <c r="E85">
        <f t="shared" si="2"/>
        <v>71.428571428571431</v>
      </c>
      <c r="F85">
        <f t="shared" si="3"/>
        <v>202.79050898501731</v>
      </c>
    </row>
    <row r="86" spans="1:6" x14ac:dyDescent="0.25">
      <c r="A86" t="s">
        <v>2</v>
      </c>
      <c r="B86">
        <v>2020</v>
      </c>
      <c r="C86">
        <v>7</v>
      </c>
      <c r="D86">
        <v>4207727</v>
      </c>
      <c r="E86">
        <f t="shared" si="2"/>
        <v>-30</v>
      </c>
      <c r="F86">
        <f t="shared" si="3"/>
        <v>-28.096961250155079</v>
      </c>
    </row>
    <row r="87" spans="1:6" x14ac:dyDescent="0.25">
      <c r="A87" t="s">
        <v>2</v>
      </c>
      <c r="B87">
        <v>2019</v>
      </c>
      <c r="C87">
        <v>10</v>
      </c>
      <c r="D87">
        <v>5851946</v>
      </c>
    </row>
    <row r="88" spans="1:6" x14ac:dyDescent="0.25">
      <c r="A88" t="s">
        <v>8</v>
      </c>
      <c r="B88">
        <v>2021</v>
      </c>
      <c r="C88">
        <v>2</v>
      </c>
      <c r="D88">
        <v>80226</v>
      </c>
      <c r="E88">
        <f t="shared" si="2"/>
        <v>-60</v>
      </c>
      <c r="F88">
        <f t="shared" si="3"/>
        <v>-94.117340814550246</v>
      </c>
    </row>
    <row r="89" spans="1:6" x14ac:dyDescent="0.25">
      <c r="A89" t="s">
        <v>8</v>
      </c>
      <c r="B89">
        <v>2020</v>
      </c>
      <c r="C89">
        <v>5</v>
      </c>
      <c r="D89">
        <v>1363771</v>
      </c>
      <c r="E89">
        <f t="shared" si="2"/>
        <v>400</v>
      </c>
      <c r="F89">
        <f t="shared" si="3"/>
        <v>2901.9172353070658</v>
      </c>
    </row>
    <row r="90" spans="1:6" x14ac:dyDescent="0.25">
      <c r="A90" t="s">
        <v>8</v>
      </c>
      <c r="B90">
        <v>2019</v>
      </c>
      <c r="C90">
        <v>1</v>
      </c>
      <c r="D90">
        <v>45430</v>
      </c>
      <c r="E90">
        <f t="shared" si="2"/>
        <v>-80</v>
      </c>
      <c r="F90">
        <f t="shared" si="3"/>
        <v>-96.018090822238392</v>
      </c>
    </row>
    <row r="91" spans="1:6" x14ac:dyDescent="0.25">
      <c r="A91" t="s">
        <v>8</v>
      </c>
      <c r="B91">
        <v>2018</v>
      </c>
      <c r="C91">
        <v>5</v>
      </c>
      <c r="D91">
        <v>1140910</v>
      </c>
      <c r="E91">
        <f t="shared" si="2"/>
        <v>150</v>
      </c>
      <c r="F91">
        <f t="shared" si="3"/>
        <v>108.30168699335428</v>
      </c>
    </row>
    <row r="92" spans="1:6" x14ac:dyDescent="0.25">
      <c r="A92" t="s">
        <v>8</v>
      </c>
      <c r="B92">
        <v>2017</v>
      </c>
      <c r="C92">
        <v>2</v>
      </c>
      <c r="D92">
        <v>547720</v>
      </c>
      <c r="E92">
        <f t="shared" si="2"/>
        <v>100</v>
      </c>
      <c r="F92">
        <f t="shared" si="3"/>
        <v>197.67391304347825</v>
      </c>
    </row>
    <row r="93" spans="1:6" x14ac:dyDescent="0.25">
      <c r="A93" t="s">
        <v>8</v>
      </c>
      <c r="B93">
        <v>2016</v>
      </c>
      <c r="C93">
        <v>1</v>
      </c>
      <c r="D93">
        <v>184000</v>
      </c>
      <c r="E93">
        <f t="shared" si="2"/>
        <v>-50</v>
      </c>
      <c r="F93">
        <f t="shared" si="3"/>
        <v>-27.151793491171116</v>
      </c>
    </row>
    <row r="94" spans="1:6" x14ac:dyDescent="0.25">
      <c r="A94" t="s">
        <v>8</v>
      </c>
      <c r="B94">
        <v>2015</v>
      </c>
      <c r="C94">
        <v>2</v>
      </c>
      <c r="D94">
        <v>252580</v>
      </c>
      <c r="E94">
        <f t="shared" si="2"/>
        <v>0</v>
      </c>
      <c r="F94">
        <f t="shared" si="3"/>
        <v>-27.529911341921785</v>
      </c>
    </row>
    <row r="95" spans="1:6" x14ac:dyDescent="0.25">
      <c r="A95" t="s">
        <v>8</v>
      </c>
      <c r="B95">
        <v>2014</v>
      </c>
      <c r="C95">
        <v>2</v>
      </c>
      <c r="D95">
        <v>348530</v>
      </c>
      <c r="E95">
        <f t="shared" si="2"/>
        <v>-33.333333333333329</v>
      </c>
      <c r="F95">
        <f t="shared" si="3"/>
        <v>3.721140626022986</v>
      </c>
    </row>
    <row r="96" spans="1:6" x14ac:dyDescent="0.25">
      <c r="A96" t="s">
        <v>8</v>
      </c>
      <c r="B96">
        <v>2013</v>
      </c>
      <c r="C96">
        <v>3</v>
      </c>
      <c r="D96">
        <v>336026</v>
      </c>
      <c r="E96">
        <f t="shared" si="2"/>
        <v>200</v>
      </c>
      <c r="F96">
        <f t="shared" si="3"/>
        <v>321.74054922435869</v>
      </c>
    </row>
    <row r="97" spans="1:6" x14ac:dyDescent="0.25">
      <c r="A97" t="s">
        <v>8</v>
      </c>
      <c r="B97">
        <v>2012</v>
      </c>
      <c r="C97">
        <v>1</v>
      </c>
      <c r="D97">
        <v>79676</v>
      </c>
    </row>
    <row r="98" spans="1:6" x14ac:dyDescent="0.25">
      <c r="A98" t="s">
        <v>9</v>
      </c>
      <c r="B98">
        <v>2021</v>
      </c>
      <c r="C98">
        <v>3</v>
      </c>
      <c r="D98">
        <v>3563608</v>
      </c>
      <c r="E98">
        <f t="shared" si="2"/>
        <v>50</v>
      </c>
      <c r="F98">
        <f t="shared" si="3"/>
        <v>882.22971930056679</v>
      </c>
    </row>
    <row r="99" spans="1:6" x14ac:dyDescent="0.25">
      <c r="A99" t="s">
        <v>9</v>
      </c>
      <c r="B99">
        <v>2020</v>
      </c>
      <c r="C99">
        <v>2</v>
      </c>
      <c r="D99">
        <v>362808</v>
      </c>
      <c r="E99">
        <f t="shared" si="2"/>
        <v>-60</v>
      </c>
      <c r="F99">
        <f t="shared" si="3"/>
        <v>-89.473097800541069</v>
      </c>
    </row>
    <row r="100" spans="1:6" x14ac:dyDescent="0.25">
      <c r="A100" t="s">
        <v>9</v>
      </c>
      <c r="B100">
        <v>2019</v>
      </c>
      <c r="C100">
        <v>5</v>
      </c>
      <c r="D100">
        <v>3446484</v>
      </c>
      <c r="E100">
        <f t="shared" si="2"/>
        <v>0</v>
      </c>
      <c r="F100">
        <f t="shared" si="3"/>
        <v>122.30360886251492</v>
      </c>
    </row>
    <row r="101" spans="1:6" x14ac:dyDescent="0.25">
      <c r="A101" t="s">
        <v>9</v>
      </c>
      <c r="B101">
        <v>2018</v>
      </c>
      <c r="C101">
        <v>5</v>
      </c>
      <c r="D101">
        <v>1550350</v>
      </c>
      <c r="E101">
        <f t="shared" si="2"/>
        <v>-28.571428571428569</v>
      </c>
      <c r="F101">
        <f t="shared" si="3"/>
        <v>-57.071865686870915</v>
      </c>
    </row>
    <row r="102" spans="1:6" x14ac:dyDescent="0.25">
      <c r="A102" t="s">
        <v>9</v>
      </c>
      <c r="B102">
        <v>2017</v>
      </c>
      <c r="C102">
        <v>7</v>
      </c>
      <c r="D102">
        <v>3611501</v>
      </c>
      <c r="E102">
        <f t="shared" si="2"/>
        <v>40</v>
      </c>
      <c r="F102">
        <f t="shared" si="3"/>
        <v>245.01281557701623</v>
      </c>
    </row>
    <row r="103" spans="1:6" x14ac:dyDescent="0.25">
      <c r="A103" t="s">
        <v>9</v>
      </c>
      <c r="B103">
        <v>2016</v>
      </c>
      <c r="C103">
        <v>5</v>
      </c>
      <c r="D103">
        <v>1046773</v>
      </c>
      <c r="E103">
        <f t="shared" si="2"/>
        <v>0</v>
      </c>
      <c r="F103">
        <f t="shared" si="3"/>
        <v>-22.218465640153784</v>
      </c>
    </row>
    <row r="104" spans="1:6" x14ac:dyDescent="0.25">
      <c r="A104" t="s">
        <v>9</v>
      </c>
      <c r="B104">
        <v>2015</v>
      </c>
      <c r="C104">
        <v>5</v>
      </c>
      <c r="D104">
        <v>1345786</v>
      </c>
      <c r="E104">
        <f t="shared" si="2"/>
        <v>25</v>
      </c>
      <c r="F104">
        <f t="shared" si="3"/>
        <v>31.986387352398886</v>
      </c>
    </row>
    <row r="105" spans="1:6" x14ac:dyDescent="0.25">
      <c r="A105" t="s">
        <v>9</v>
      </c>
      <c r="B105">
        <v>2014</v>
      </c>
      <c r="C105">
        <v>4</v>
      </c>
      <c r="D105">
        <v>1019640</v>
      </c>
      <c r="E105">
        <f t="shared" si="2"/>
        <v>0</v>
      </c>
      <c r="F105">
        <f t="shared" si="3"/>
        <v>227.70889176003243</v>
      </c>
    </row>
    <row r="106" spans="1:6" x14ac:dyDescent="0.25">
      <c r="A106" t="s">
        <v>9</v>
      </c>
      <c r="B106">
        <v>2013</v>
      </c>
      <c r="C106">
        <v>4</v>
      </c>
      <c r="D106">
        <v>311142</v>
      </c>
      <c r="E106">
        <f t="shared" si="2"/>
        <v>0</v>
      </c>
      <c r="F106">
        <f t="shared" si="3"/>
        <v>-41.717663851284904</v>
      </c>
    </row>
    <row r="107" spans="1:6" x14ac:dyDescent="0.25">
      <c r="A107" t="s">
        <v>9</v>
      </c>
      <c r="B107">
        <v>2012</v>
      </c>
      <c r="C107">
        <v>4</v>
      </c>
      <c r="D107">
        <v>533853</v>
      </c>
    </row>
    <row r="108" spans="1:6" x14ac:dyDescent="0.25">
      <c r="A108" t="s">
        <v>11</v>
      </c>
      <c r="B108">
        <v>2021</v>
      </c>
      <c r="C108">
        <v>2</v>
      </c>
      <c r="D108">
        <v>1360526</v>
      </c>
    </row>
    <row r="109" spans="1:6" x14ac:dyDescent="0.25">
      <c r="A109" t="s">
        <v>11</v>
      </c>
      <c r="B109">
        <v>2020</v>
      </c>
      <c r="C109">
        <v>0</v>
      </c>
      <c r="D109">
        <v>0</v>
      </c>
    </row>
    <row r="110" spans="1:6" x14ac:dyDescent="0.25">
      <c r="A110" t="s">
        <v>11</v>
      </c>
      <c r="B110">
        <v>2019</v>
      </c>
      <c r="C110">
        <v>0</v>
      </c>
      <c r="D110">
        <v>0</v>
      </c>
    </row>
    <row r="111" spans="1:6" x14ac:dyDescent="0.25">
      <c r="A111" t="s">
        <v>17</v>
      </c>
      <c r="B111">
        <v>2021</v>
      </c>
      <c r="C111">
        <v>1</v>
      </c>
      <c r="D111">
        <v>46200</v>
      </c>
    </row>
    <row r="112" spans="1:6" x14ac:dyDescent="0.25">
      <c r="A112" t="s">
        <v>17</v>
      </c>
      <c r="B112">
        <v>2020</v>
      </c>
      <c r="C112">
        <v>0</v>
      </c>
      <c r="D112">
        <v>0</v>
      </c>
      <c r="E112">
        <f t="shared" si="2"/>
        <v>-100</v>
      </c>
      <c r="F112">
        <f t="shared" si="3"/>
        <v>-100</v>
      </c>
    </row>
    <row r="113" spans="1:6" x14ac:dyDescent="0.25">
      <c r="A113" t="s">
        <v>17</v>
      </c>
      <c r="B113">
        <v>2019</v>
      </c>
      <c r="C113">
        <v>1</v>
      </c>
      <c r="D113">
        <v>13706</v>
      </c>
    </row>
    <row r="114" spans="1:6" x14ac:dyDescent="0.25">
      <c r="A114" t="s">
        <v>17</v>
      </c>
      <c r="B114">
        <v>2018</v>
      </c>
      <c r="C114">
        <v>0</v>
      </c>
      <c r="D114">
        <v>0</v>
      </c>
      <c r="E114">
        <f t="shared" si="2"/>
        <v>-100</v>
      </c>
      <c r="F114">
        <f t="shared" si="3"/>
        <v>-100</v>
      </c>
    </row>
    <row r="115" spans="1:6" x14ac:dyDescent="0.25">
      <c r="A115" t="s">
        <v>17</v>
      </c>
      <c r="B115">
        <v>2017</v>
      </c>
      <c r="C115">
        <v>1</v>
      </c>
      <c r="D115">
        <v>41910</v>
      </c>
    </row>
    <row r="116" spans="1:6" x14ac:dyDescent="0.25">
      <c r="A116" t="s">
        <v>17</v>
      </c>
      <c r="B116">
        <v>2016</v>
      </c>
      <c r="C116">
        <v>0</v>
      </c>
      <c r="D116">
        <v>0</v>
      </c>
      <c r="E116">
        <f t="shared" si="2"/>
        <v>-100</v>
      </c>
      <c r="F116">
        <f t="shared" si="3"/>
        <v>-100</v>
      </c>
    </row>
    <row r="117" spans="1:6" x14ac:dyDescent="0.25">
      <c r="A117" t="s">
        <v>17</v>
      </c>
      <c r="B117">
        <v>2015</v>
      </c>
      <c r="C117">
        <v>1</v>
      </c>
      <c r="D117">
        <v>471378</v>
      </c>
    </row>
    <row r="118" spans="1:6" x14ac:dyDescent="0.25">
      <c r="A118" t="s">
        <v>17</v>
      </c>
      <c r="B118">
        <v>2014</v>
      </c>
      <c r="C118">
        <v>0</v>
      </c>
      <c r="D118">
        <v>0</v>
      </c>
    </row>
    <row r="119" spans="1:6" x14ac:dyDescent="0.25">
      <c r="A119" t="s">
        <v>17</v>
      </c>
      <c r="B119">
        <v>2013</v>
      </c>
      <c r="C119">
        <v>0</v>
      </c>
      <c r="D119">
        <v>0</v>
      </c>
    </row>
    <row r="120" spans="1:6" x14ac:dyDescent="0.25">
      <c r="A120" t="s">
        <v>17</v>
      </c>
      <c r="B120">
        <v>2012</v>
      </c>
      <c r="C120">
        <v>0</v>
      </c>
      <c r="D120">
        <v>0</v>
      </c>
    </row>
    <row r="121" spans="1:6" x14ac:dyDescent="0.25">
      <c r="A121" t="s">
        <v>64</v>
      </c>
      <c r="B121">
        <v>2018</v>
      </c>
      <c r="C121">
        <v>0</v>
      </c>
      <c r="D121">
        <v>0</v>
      </c>
      <c r="E121">
        <f t="shared" si="2"/>
        <v>-100</v>
      </c>
      <c r="F121">
        <f t="shared" si="3"/>
        <v>-100</v>
      </c>
    </row>
    <row r="122" spans="1:6" x14ac:dyDescent="0.25">
      <c r="A122" t="s">
        <v>64</v>
      </c>
      <c r="B122">
        <v>2017</v>
      </c>
      <c r="C122">
        <v>2</v>
      </c>
      <c r="D122">
        <v>1133530</v>
      </c>
      <c r="E122">
        <f t="shared" si="2"/>
        <v>-50</v>
      </c>
      <c r="F122">
        <f t="shared" si="3"/>
        <v>25.052954415074357</v>
      </c>
    </row>
    <row r="123" spans="1:6" x14ac:dyDescent="0.25">
      <c r="A123" t="s">
        <v>64</v>
      </c>
      <c r="B123">
        <v>2016</v>
      </c>
      <c r="C123">
        <v>4</v>
      </c>
      <c r="D123">
        <v>906440</v>
      </c>
      <c r="E123">
        <f t="shared" si="2"/>
        <v>300</v>
      </c>
      <c r="F123">
        <f t="shared" si="3"/>
        <v>132.12113607321839</v>
      </c>
    </row>
    <row r="124" spans="1:6" x14ac:dyDescent="0.25">
      <c r="A124" t="s">
        <v>64</v>
      </c>
      <c r="B124">
        <v>2015</v>
      </c>
      <c r="C124">
        <v>1</v>
      </c>
      <c r="D124">
        <v>390503</v>
      </c>
    </row>
    <row r="125" spans="1:6" x14ac:dyDescent="0.25">
      <c r="A125" t="s">
        <v>64</v>
      </c>
      <c r="B125">
        <v>2014</v>
      </c>
      <c r="C125">
        <v>0</v>
      </c>
      <c r="D125">
        <v>0</v>
      </c>
      <c r="E125">
        <f t="shared" si="2"/>
        <v>-100</v>
      </c>
      <c r="F125">
        <f t="shared" si="3"/>
        <v>-100</v>
      </c>
    </row>
    <row r="126" spans="1:6" x14ac:dyDescent="0.25">
      <c r="A126" t="s">
        <v>64</v>
      </c>
      <c r="B126">
        <v>2013</v>
      </c>
      <c r="C126">
        <v>2</v>
      </c>
      <c r="D126">
        <v>633990</v>
      </c>
      <c r="E126">
        <f t="shared" si="2"/>
        <v>-33.333333333333329</v>
      </c>
      <c r="F126">
        <f t="shared" si="3"/>
        <v>-11.09668318088184</v>
      </c>
    </row>
    <row r="127" spans="1:6" x14ac:dyDescent="0.25">
      <c r="A127" t="s">
        <v>64</v>
      </c>
      <c r="B127">
        <v>2012</v>
      </c>
      <c r="C127">
        <v>3</v>
      </c>
      <c r="D127">
        <v>713123</v>
      </c>
    </row>
    <row r="128" spans="1:6" x14ac:dyDescent="0.25">
      <c r="A128" t="s">
        <v>10</v>
      </c>
      <c r="B128">
        <v>2021</v>
      </c>
      <c r="C128">
        <v>2</v>
      </c>
      <c r="D128">
        <v>2650618</v>
      </c>
      <c r="E128">
        <f t="shared" si="2"/>
        <v>-33.333333333333329</v>
      </c>
      <c r="F128">
        <f t="shared" si="3"/>
        <v>66.604942927540606</v>
      </c>
    </row>
    <row r="129" spans="1:6" x14ac:dyDescent="0.25">
      <c r="A129" t="s">
        <v>10</v>
      </c>
      <c r="B129">
        <v>2020</v>
      </c>
      <c r="C129">
        <v>3</v>
      </c>
      <c r="D129">
        <v>1590960</v>
      </c>
      <c r="E129">
        <f t="shared" si="2"/>
        <v>200</v>
      </c>
      <c r="F129">
        <f t="shared" si="3"/>
        <v>144.74613296002585</v>
      </c>
    </row>
    <row r="130" spans="1:6" x14ac:dyDescent="0.25">
      <c r="A130" t="s">
        <v>10</v>
      </c>
      <c r="B130">
        <v>2019</v>
      </c>
      <c r="C130">
        <v>1</v>
      </c>
      <c r="D130">
        <v>650045</v>
      </c>
    </row>
    <row r="131" spans="1:6" x14ac:dyDescent="0.25">
      <c r="A131" t="s">
        <v>63</v>
      </c>
      <c r="B131">
        <v>2018</v>
      </c>
      <c r="C131">
        <v>0</v>
      </c>
      <c r="D131">
        <v>0</v>
      </c>
    </row>
    <row r="132" spans="1:6" x14ac:dyDescent="0.25">
      <c r="A132" t="s">
        <v>63</v>
      </c>
      <c r="B132">
        <v>2017</v>
      </c>
      <c r="C132">
        <v>0</v>
      </c>
      <c r="D132">
        <v>0</v>
      </c>
    </row>
    <row r="133" spans="1:6" x14ac:dyDescent="0.25">
      <c r="A133" t="s">
        <v>63</v>
      </c>
      <c r="B133">
        <v>2016</v>
      </c>
      <c r="C133">
        <v>0</v>
      </c>
      <c r="D133">
        <v>0</v>
      </c>
    </row>
    <row r="134" spans="1:6" x14ac:dyDescent="0.25">
      <c r="A134" t="s">
        <v>63</v>
      </c>
      <c r="B134">
        <v>2015</v>
      </c>
      <c r="C134">
        <v>0</v>
      </c>
      <c r="D134">
        <v>0</v>
      </c>
    </row>
    <row r="135" spans="1:6" x14ac:dyDescent="0.25">
      <c r="A135" t="s">
        <v>63</v>
      </c>
      <c r="B135">
        <v>2014</v>
      </c>
      <c r="C135">
        <v>0</v>
      </c>
      <c r="D135">
        <v>0</v>
      </c>
    </row>
    <row r="136" spans="1:6" x14ac:dyDescent="0.25">
      <c r="A136" t="s">
        <v>63</v>
      </c>
      <c r="B136">
        <v>2013</v>
      </c>
      <c r="C136">
        <v>0</v>
      </c>
      <c r="D136">
        <v>0</v>
      </c>
    </row>
    <row r="137" spans="1:6" x14ac:dyDescent="0.25">
      <c r="A137" t="s">
        <v>63</v>
      </c>
      <c r="B137">
        <v>2012</v>
      </c>
      <c r="C137">
        <v>0</v>
      </c>
      <c r="D137">
        <v>0</v>
      </c>
    </row>
    <row r="138" spans="1:6" x14ac:dyDescent="0.25">
      <c r="A138" t="s">
        <v>66</v>
      </c>
      <c r="B138">
        <v>2018</v>
      </c>
      <c r="C138">
        <v>0</v>
      </c>
      <c r="D138">
        <v>0</v>
      </c>
      <c r="E138">
        <f t="shared" ref="E138:E173" si="4">(C138-C139)/C139*100</f>
        <v>-100</v>
      </c>
      <c r="F138">
        <f t="shared" ref="F138:F173" si="5">(D138-D139)/D139*100</f>
        <v>-100</v>
      </c>
    </row>
    <row r="139" spans="1:6" x14ac:dyDescent="0.25">
      <c r="A139" t="s">
        <v>66</v>
      </c>
      <c r="B139">
        <v>2017</v>
      </c>
      <c r="C139">
        <v>1</v>
      </c>
      <c r="D139">
        <v>54940</v>
      </c>
      <c r="E139">
        <f t="shared" si="4"/>
        <v>-66.666666666666657</v>
      </c>
      <c r="F139">
        <f t="shared" si="5"/>
        <v>-93.025431657735808</v>
      </c>
    </row>
    <row r="140" spans="1:6" x14ac:dyDescent="0.25">
      <c r="A140" t="s">
        <v>66</v>
      </c>
      <c r="B140">
        <v>2016</v>
      </c>
      <c r="C140">
        <v>3</v>
      </c>
      <c r="D140">
        <v>787719</v>
      </c>
      <c r="E140">
        <f t="shared" si="4"/>
        <v>200</v>
      </c>
      <c r="F140">
        <f t="shared" si="5"/>
        <v>1115.8784305251136</v>
      </c>
    </row>
    <row r="141" spans="1:6" x14ac:dyDescent="0.25">
      <c r="A141" t="s">
        <v>66</v>
      </c>
      <c r="B141">
        <v>2015</v>
      </c>
      <c r="C141">
        <v>1</v>
      </c>
      <c r="D141">
        <v>64786</v>
      </c>
      <c r="E141">
        <f t="shared" si="4"/>
        <v>0</v>
      </c>
      <c r="F141">
        <f t="shared" si="5"/>
        <v>-83.846911425543851</v>
      </c>
    </row>
    <row r="142" spans="1:6" x14ac:dyDescent="0.25">
      <c r="A142" t="s">
        <v>66</v>
      </c>
      <c r="B142">
        <v>2014</v>
      </c>
      <c r="C142">
        <v>1</v>
      </c>
      <c r="D142">
        <v>401075</v>
      </c>
      <c r="E142">
        <f t="shared" si="4"/>
        <v>-50</v>
      </c>
      <c r="F142">
        <f t="shared" si="5"/>
        <v>-37.875234666881461</v>
      </c>
    </row>
    <row r="143" spans="1:6" x14ac:dyDescent="0.25">
      <c r="A143" t="s">
        <v>66</v>
      </c>
      <c r="B143">
        <v>2013</v>
      </c>
      <c r="C143">
        <v>2</v>
      </c>
      <c r="D143">
        <v>645596</v>
      </c>
      <c r="E143">
        <f t="shared" si="4"/>
        <v>100</v>
      </c>
      <c r="F143">
        <f t="shared" si="5"/>
        <v>16.03007886355957</v>
      </c>
    </row>
    <row r="144" spans="1:6" x14ac:dyDescent="0.25">
      <c r="A144" t="s">
        <v>66</v>
      </c>
      <c r="B144">
        <v>2012</v>
      </c>
      <c r="C144">
        <v>1</v>
      </c>
      <c r="D144">
        <v>556404</v>
      </c>
    </row>
    <row r="145" spans="1:6" x14ac:dyDescent="0.25">
      <c r="A145" t="s">
        <v>12</v>
      </c>
      <c r="B145">
        <v>2021</v>
      </c>
      <c r="C145">
        <v>1</v>
      </c>
      <c r="D145">
        <v>416020</v>
      </c>
      <c r="E145">
        <f t="shared" si="4"/>
        <v>-66.666666666666657</v>
      </c>
      <c r="F145">
        <f t="shared" si="5"/>
        <v>-49.849616355954169</v>
      </c>
    </row>
    <row r="146" spans="1:6" x14ac:dyDescent="0.25">
      <c r="A146" t="s">
        <v>12</v>
      </c>
      <c r="B146">
        <v>2020</v>
      </c>
      <c r="C146">
        <v>3</v>
      </c>
      <c r="D146">
        <v>829545</v>
      </c>
      <c r="E146">
        <f t="shared" si="4"/>
        <v>-25</v>
      </c>
      <c r="F146">
        <f t="shared" si="5"/>
        <v>361.2837394486026</v>
      </c>
    </row>
    <row r="147" spans="1:6" x14ac:dyDescent="0.25">
      <c r="A147" t="s">
        <v>12</v>
      </c>
      <c r="B147">
        <v>2019</v>
      </c>
      <c r="C147">
        <v>4</v>
      </c>
      <c r="D147">
        <v>179834</v>
      </c>
      <c r="E147">
        <f t="shared" si="4"/>
        <v>-20</v>
      </c>
      <c r="F147">
        <f t="shared" si="5"/>
        <v>-81.553311416218321</v>
      </c>
    </row>
    <row r="148" spans="1:6" x14ac:dyDescent="0.25">
      <c r="A148" t="s">
        <v>12</v>
      </c>
      <c r="B148">
        <v>2018</v>
      </c>
      <c r="C148">
        <v>5</v>
      </c>
      <c r="D148">
        <v>974885</v>
      </c>
      <c r="E148">
        <f t="shared" si="4"/>
        <v>0</v>
      </c>
      <c r="F148">
        <f t="shared" si="5"/>
        <v>-1.4165334368834648</v>
      </c>
    </row>
    <row r="149" spans="1:6" x14ac:dyDescent="0.25">
      <c r="A149" t="s">
        <v>12</v>
      </c>
      <c r="B149">
        <v>2017</v>
      </c>
      <c r="C149">
        <v>5</v>
      </c>
      <c r="D149">
        <v>988893</v>
      </c>
      <c r="E149">
        <f t="shared" si="4"/>
        <v>66.666666666666657</v>
      </c>
      <c r="F149">
        <f t="shared" si="5"/>
        <v>139.16633411935427</v>
      </c>
    </row>
    <row r="150" spans="1:6" x14ac:dyDescent="0.25">
      <c r="A150" t="s">
        <v>12</v>
      </c>
      <c r="B150">
        <v>2016</v>
      </c>
      <c r="C150">
        <v>3</v>
      </c>
      <c r="D150">
        <v>413475</v>
      </c>
      <c r="E150">
        <f t="shared" si="4"/>
        <v>-25</v>
      </c>
      <c r="F150">
        <f t="shared" si="5"/>
        <v>6.1166404032419504</v>
      </c>
    </row>
    <row r="151" spans="1:6" x14ac:dyDescent="0.25">
      <c r="A151" t="s">
        <v>12</v>
      </c>
      <c r="B151">
        <v>2015</v>
      </c>
      <c r="C151">
        <v>4</v>
      </c>
      <c r="D151">
        <v>389642</v>
      </c>
      <c r="E151">
        <f t="shared" si="4"/>
        <v>33.333333333333329</v>
      </c>
      <c r="F151">
        <f t="shared" si="5"/>
        <v>40.568563079476171</v>
      </c>
    </row>
    <row r="152" spans="1:6" x14ac:dyDescent="0.25">
      <c r="A152" t="s">
        <v>12</v>
      </c>
      <c r="B152">
        <v>2014</v>
      </c>
      <c r="C152">
        <v>3</v>
      </c>
      <c r="D152">
        <v>277190</v>
      </c>
      <c r="E152">
        <f t="shared" si="4"/>
        <v>50</v>
      </c>
      <c r="F152">
        <f t="shared" si="5"/>
        <v>1772.2728807835192</v>
      </c>
    </row>
    <row r="153" spans="1:6" x14ac:dyDescent="0.25">
      <c r="A153" t="s">
        <v>12</v>
      </c>
      <c r="B153">
        <v>2013</v>
      </c>
      <c r="C153">
        <v>2</v>
      </c>
      <c r="D153">
        <v>14805</v>
      </c>
      <c r="E153">
        <f t="shared" si="4"/>
        <v>100</v>
      </c>
      <c r="F153">
        <f t="shared" si="5"/>
        <v>-81.92307692307692</v>
      </c>
    </row>
    <row r="154" spans="1:6" x14ac:dyDescent="0.25">
      <c r="A154" t="s">
        <v>12</v>
      </c>
      <c r="B154">
        <v>2012</v>
      </c>
      <c r="C154">
        <v>1</v>
      </c>
      <c r="D154">
        <v>81900</v>
      </c>
    </row>
    <row r="155" spans="1:6" x14ac:dyDescent="0.25">
      <c r="A155" t="s">
        <v>13</v>
      </c>
      <c r="B155">
        <v>2021</v>
      </c>
      <c r="C155">
        <v>0</v>
      </c>
      <c r="D155">
        <v>0</v>
      </c>
      <c r="E155">
        <f t="shared" si="4"/>
        <v>-100</v>
      </c>
      <c r="F155">
        <f t="shared" si="5"/>
        <v>-100</v>
      </c>
    </row>
    <row r="156" spans="1:6" x14ac:dyDescent="0.25">
      <c r="A156" t="s">
        <v>13</v>
      </c>
      <c r="B156">
        <v>2020</v>
      </c>
      <c r="C156">
        <v>1</v>
      </c>
      <c r="D156">
        <v>456496</v>
      </c>
    </row>
    <row r="157" spans="1:6" x14ac:dyDescent="0.25">
      <c r="A157" t="s">
        <v>13</v>
      </c>
      <c r="B157">
        <v>2019</v>
      </c>
      <c r="C157">
        <v>0</v>
      </c>
      <c r="D157">
        <v>0</v>
      </c>
    </row>
    <row r="158" spans="1:6" x14ac:dyDescent="0.25">
      <c r="A158" t="s">
        <v>13</v>
      </c>
      <c r="B158">
        <v>2018</v>
      </c>
      <c r="C158">
        <v>0</v>
      </c>
      <c r="D158">
        <v>0</v>
      </c>
      <c r="E158">
        <f t="shared" si="4"/>
        <v>-100</v>
      </c>
      <c r="F158">
        <f t="shared" si="5"/>
        <v>-100</v>
      </c>
    </row>
    <row r="159" spans="1:6" x14ac:dyDescent="0.25">
      <c r="A159" t="s">
        <v>13</v>
      </c>
      <c r="B159">
        <v>2017</v>
      </c>
      <c r="C159">
        <v>1</v>
      </c>
      <c r="D159">
        <v>3155755</v>
      </c>
    </row>
    <row r="160" spans="1:6" x14ac:dyDescent="0.25">
      <c r="A160" t="s">
        <v>13</v>
      </c>
      <c r="B160">
        <v>2016</v>
      </c>
      <c r="C160">
        <v>0</v>
      </c>
      <c r="D160">
        <v>0</v>
      </c>
    </row>
    <row r="161" spans="1:6" x14ac:dyDescent="0.25">
      <c r="A161" t="s">
        <v>13</v>
      </c>
      <c r="B161">
        <v>2015</v>
      </c>
      <c r="C161">
        <v>0</v>
      </c>
      <c r="D161">
        <v>0</v>
      </c>
      <c r="E161">
        <f t="shared" si="4"/>
        <v>-100</v>
      </c>
      <c r="F161">
        <f t="shared" si="5"/>
        <v>-100</v>
      </c>
    </row>
    <row r="162" spans="1:6" x14ac:dyDescent="0.25">
      <c r="A162" t="s">
        <v>13</v>
      </c>
      <c r="B162">
        <v>2014</v>
      </c>
      <c r="C162">
        <v>2</v>
      </c>
      <c r="D162">
        <v>247712</v>
      </c>
      <c r="E162">
        <f t="shared" si="4"/>
        <v>0</v>
      </c>
      <c r="F162">
        <f t="shared" si="5"/>
        <v>-70.222270306658501</v>
      </c>
    </row>
    <row r="163" spans="1:6" x14ac:dyDescent="0.25">
      <c r="A163" t="s">
        <v>13</v>
      </c>
      <c r="B163">
        <v>2013</v>
      </c>
      <c r="C163">
        <v>2</v>
      </c>
      <c r="D163">
        <v>831870</v>
      </c>
      <c r="E163">
        <f t="shared" si="4"/>
        <v>100</v>
      </c>
      <c r="F163">
        <f t="shared" si="5"/>
        <v>128.30364739138787</v>
      </c>
    </row>
    <row r="164" spans="1:6" x14ac:dyDescent="0.25">
      <c r="A164" t="s">
        <v>13</v>
      </c>
      <c r="B164">
        <v>2012</v>
      </c>
      <c r="C164">
        <v>1</v>
      </c>
      <c r="D164">
        <v>364370</v>
      </c>
    </row>
    <row r="165" spans="1:6" x14ac:dyDescent="0.25">
      <c r="A165" t="s">
        <v>14</v>
      </c>
      <c r="B165">
        <v>2021</v>
      </c>
      <c r="C165">
        <v>1</v>
      </c>
      <c r="D165">
        <v>55860</v>
      </c>
      <c r="E165">
        <f t="shared" si="4"/>
        <v>0</v>
      </c>
      <c r="F165">
        <f t="shared" si="5"/>
        <v>-76.748251748251747</v>
      </c>
    </row>
    <row r="166" spans="1:6" x14ac:dyDescent="0.25">
      <c r="A166" t="s">
        <v>14</v>
      </c>
      <c r="B166">
        <v>2020</v>
      </c>
      <c r="C166">
        <v>1</v>
      </c>
      <c r="D166">
        <v>240240</v>
      </c>
    </row>
    <row r="167" spans="1:6" x14ac:dyDescent="0.25">
      <c r="A167" t="s">
        <v>14</v>
      </c>
      <c r="B167">
        <v>2019</v>
      </c>
      <c r="C167">
        <v>0</v>
      </c>
      <c r="D167">
        <v>0</v>
      </c>
      <c r="E167">
        <f t="shared" si="4"/>
        <v>-100</v>
      </c>
      <c r="F167">
        <f t="shared" si="5"/>
        <v>-100</v>
      </c>
    </row>
    <row r="168" spans="1:6" x14ac:dyDescent="0.25">
      <c r="A168" t="s">
        <v>14</v>
      </c>
      <c r="B168">
        <v>2018</v>
      </c>
      <c r="C168">
        <v>1</v>
      </c>
      <c r="D168">
        <v>105860</v>
      </c>
      <c r="E168">
        <f t="shared" si="4"/>
        <v>-50</v>
      </c>
      <c r="F168">
        <f t="shared" si="5"/>
        <v>-67.161956757762823</v>
      </c>
    </row>
    <row r="169" spans="1:6" x14ac:dyDescent="0.25">
      <c r="A169" t="s">
        <v>14</v>
      </c>
      <c r="B169">
        <v>2017</v>
      </c>
      <c r="C169">
        <v>2</v>
      </c>
      <c r="D169">
        <v>322370</v>
      </c>
    </row>
    <row r="170" spans="1:6" x14ac:dyDescent="0.25">
      <c r="A170" t="s">
        <v>14</v>
      </c>
      <c r="B170">
        <v>2016</v>
      </c>
      <c r="C170">
        <v>0</v>
      </c>
      <c r="D170">
        <v>0</v>
      </c>
    </row>
    <row r="171" spans="1:6" x14ac:dyDescent="0.25">
      <c r="A171" t="s">
        <v>14</v>
      </c>
      <c r="B171">
        <v>2015</v>
      </c>
      <c r="C171">
        <v>0</v>
      </c>
      <c r="D171">
        <v>0</v>
      </c>
      <c r="E171">
        <f t="shared" si="4"/>
        <v>-100</v>
      </c>
      <c r="F171">
        <f t="shared" si="5"/>
        <v>-100</v>
      </c>
    </row>
    <row r="172" spans="1:6" x14ac:dyDescent="0.25">
      <c r="A172" t="s">
        <v>14</v>
      </c>
      <c r="B172">
        <v>2014</v>
      </c>
      <c r="C172">
        <v>1</v>
      </c>
      <c r="D172">
        <v>332020</v>
      </c>
    </row>
    <row r="173" spans="1:6" x14ac:dyDescent="0.25">
      <c r="A173" t="s">
        <v>14</v>
      </c>
      <c r="B173">
        <v>2013</v>
      </c>
      <c r="C173">
        <v>0</v>
      </c>
      <c r="D173">
        <v>0</v>
      </c>
      <c r="E173">
        <f t="shared" si="4"/>
        <v>-100</v>
      </c>
      <c r="F173">
        <f t="shared" si="5"/>
        <v>-100</v>
      </c>
    </row>
    <row r="174" spans="1:6" x14ac:dyDescent="0.25">
      <c r="A174" t="s">
        <v>14</v>
      </c>
      <c r="B174">
        <v>2012</v>
      </c>
      <c r="C174">
        <v>1</v>
      </c>
      <c r="D174">
        <v>185470</v>
      </c>
    </row>
  </sheetData>
  <autoFilter ref="A1:D174" xr:uid="{6608FCDF-EC86-40B8-B252-141E98F208FA}">
    <sortState ref="A2:D174">
      <sortCondition ref="A1:A174"/>
    </sortState>
  </autoFilter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329A66-C094-4D9B-9170-B08A95055EC1}">
  <dimension ref="A1:E52"/>
  <sheetViews>
    <sheetView topLeftCell="A4" workbookViewId="0">
      <selection activeCell="A5" sqref="A5"/>
    </sheetView>
  </sheetViews>
  <sheetFormatPr defaultRowHeight="15" x14ac:dyDescent="0.25"/>
  <cols>
    <col min="1" max="1" width="51.42578125" bestFit="1" customWidth="1"/>
    <col min="2" max="2" width="9.85546875" bestFit="1" customWidth="1"/>
    <col min="3" max="3" width="10" bestFit="1" customWidth="1"/>
    <col min="5" max="5" width="11.7109375" bestFit="1" customWidth="1"/>
  </cols>
  <sheetData>
    <row r="1" spans="1:5" x14ac:dyDescent="0.25">
      <c r="A1" t="s">
        <v>36</v>
      </c>
      <c r="B1" t="s">
        <v>1</v>
      </c>
      <c r="C1" t="s">
        <v>71</v>
      </c>
      <c r="D1" t="s">
        <v>70</v>
      </c>
      <c r="E1" t="s">
        <v>73</v>
      </c>
    </row>
    <row r="2" spans="1:5" x14ac:dyDescent="0.25">
      <c r="A2" t="s">
        <v>3</v>
      </c>
      <c r="B2">
        <v>2021</v>
      </c>
      <c r="C2">
        <v>4</v>
      </c>
      <c r="D2">
        <v>35</v>
      </c>
      <c r="E2">
        <f>C2/D2*100</f>
        <v>11.428571428571429</v>
      </c>
    </row>
    <row r="3" spans="1:5" x14ac:dyDescent="0.25">
      <c r="A3" t="s">
        <v>6</v>
      </c>
      <c r="B3">
        <v>2021</v>
      </c>
      <c r="C3">
        <v>8</v>
      </c>
      <c r="D3">
        <v>40</v>
      </c>
      <c r="E3">
        <f t="shared" ref="E3:E52" si="0">C3/D3*100</f>
        <v>20</v>
      </c>
    </row>
    <row r="4" spans="1:5" x14ac:dyDescent="0.25">
      <c r="A4" t="s">
        <v>16</v>
      </c>
      <c r="B4">
        <v>2021</v>
      </c>
      <c r="C4">
        <v>2</v>
      </c>
      <c r="D4">
        <v>21</v>
      </c>
      <c r="E4">
        <f t="shared" si="0"/>
        <v>9.5238095238095237</v>
      </c>
    </row>
    <row r="5" spans="1:5" x14ac:dyDescent="0.25">
      <c r="A5" t="s">
        <v>5</v>
      </c>
      <c r="B5">
        <v>2021</v>
      </c>
      <c r="C5">
        <v>16</v>
      </c>
      <c r="D5">
        <v>56</v>
      </c>
      <c r="E5">
        <f t="shared" si="0"/>
        <v>28.571428571428569</v>
      </c>
    </row>
    <row r="6" spans="1:5" x14ac:dyDescent="0.25">
      <c r="A6" t="s">
        <v>4</v>
      </c>
      <c r="B6">
        <v>2021</v>
      </c>
      <c r="C6">
        <v>5</v>
      </c>
      <c r="D6">
        <v>26</v>
      </c>
      <c r="E6">
        <f t="shared" si="0"/>
        <v>19.230769230769234</v>
      </c>
    </row>
    <row r="7" spans="1:5" x14ac:dyDescent="0.25">
      <c r="A7" t="s">
        <v>15</v>
      </c>
      <c r="B7">
        <v>2021</v>
      </c>
      <c r="C7">
        <v>0</v>
      </c>
      <c r="D7">
        <v>8</v>
      </c>
      <c r="E7">
        <f t="shared" si="0"/>
        <v>0</v>
      </c>
    </row>
    <row r="8" spans="1:5" x14ac:dyDescent="0.25">
      <c r="A8" t="s">
        <v>7</v>
      </c>
      <c r="B8">
        <v>2021</v>
      </c>
      <c r="C8">
        <v>0</v>
      </c>
      <c r="D8">
        <v>7</v>
      </c>
      <c r="E8">
        <f t="shared" si="0"/>
        <v>0</v>
      </c>
    </row>
    <row r="9" spans="1:5" x14ac:dyDescent="0.25">
      <c r="A9" t="s">
        <v>2</v>
      </c>
      <c r="B9">
        <v>2021</v>
      </c>
      <c r="C9">
        <v>12</v>
      </c>
      <c r="D9">
        <v>45</v>
      </c>
      <c r="E9">
        <f t="shared" si="0"/>
        <v>26.666666666666668</v>
      </c>
    </row>
    <row r="10" spans="1:5" x14ac:dyDescent="0.25">
      <c r="A10" t="s">
        <v>8</v>
      </c>
      <c r="B10">
        <v>2021</v>
      </c>
      <c r="C10">
        <v>2</v>
      </c>
      <c r="D10">
        <v>16</v>
      </c>
      <c r="E10">
        <f t="shared" si="0"/>
        <v>12.5</v>
      </c>
    </row>
    <row r="11" spans="1:5" x14ac:dyDescent="0.25">
      <c r="A11" t="s">
        <v>9</v>
      </c>
      <c r="B11">
        <v>2021</v>
      </c>
      <c r="C11">
        <v>3</v>
      </c>
      <c r="D11">
        <v>23</v>
      </c>
      <c r="E11">
        <f t="shared" si="0"/>
        <v>13.043478260869565</v>
      </c>
    </row>
    <row r="12" spans="1:5" x14ac:dyDescent="0.25">
      <c r="A12" t="s">
        <v>11</v>
      </c>
      <c r="B12">
        <v>2021</v>
      </c>
      <c r="C12">
        <v>2</v>
      </c>
      <c r="D12">
        <v>8</v>
      </c>
      <c r="E12">
        <f t="shared" si="0"/>
        <v>25</v>
      </c>
    </row>
    <row r="13" spans="1:5" x14ac:dyDescent="0.25">
      <c r="A13" t="s">
        <v>17</v>
      </c>
      <c r="B13">
        <v>2021</v>
      </c>
      <c r="C13">
        <v>1</v>
      </c>
      <c r="D13">
        <v>2</v>
      </c>
      <c r="E13">
        <f t="shared" si="0"/>
        <v>50</v>
      </c>
    </row>
    <row r="14" spans="1:5" x14ac:dyDescent="0.25">
      <c r="A14" t="s">
        <v>10</v>
      </c>
      <c r="B14">
        <v>2021</v>
      </c>
      <c r="C14">
        <v>2</v>
      </c>
      <c r="D14">
        <v>4</v>
      </c>
      <c r="E14">
        <f t="shared" si="0"/>
        <v>50</v>
      </c>
    </row>
    <row r="15" spans="1:5" x14ac:dyDescent="0.25">
      <c r="A15" t="s">
        <v>12</v>
      </c>
      <c r="B15">
        <v>2021</v>
      </c>
      <c r="C15">
        <v>1</v>
      </c>
      <c r="D15">
        <v>17</v>
      </c>
      <c r="E15">
        <f t="shared" si="0"/>
        <v>5.8823529411764701</v>
      </c>
    </row>
    <row r="16" spans="1:5" x14ac:dyDescent="0.25">
      <c r="A16" t="s">
        <v>13</v>
      </c>
      <c r="B16">
        <v>2021</v>
      </c>
      <c r="C16">
        <v>0</v>
      </c>
      <c r="D16">
        <v>8</v>
      </c>
      <c r="E16">
        <f t="shared" si="0"/>
        <v>0</v>
      </c>
    </row>
    <row r="17" spans="1:5" x14ac:dyDescent="0.25">
      <c r="A17" t="s">
        <v>14</v>
      </c>
      <c r="B17">
        <v>2021</v>
      </c>
      <c r="C17">
        <v>1</v>
      </c>
      <c r="D17">
        <v>4</v>
      </c>
      <c r="E17">
        <f t="shared" si="0"/>
        <v>25</v>
      </c>
    </row>
    <row r="18" spans="1:5" x14ac:dyDescent="0.25">
      <c r="A18" t="s">
        <v>32</v>
      </c>
      <c r="B18">
        <v>2021</v>
      </c>
      <c r="C18">
        <v>3</v>
      </c>
      <c r="D18">
        <v>10</v>
      </c>
      <c r="E18">
        <f t="shared" si="0"/>
        <v>30</v>
      </c>
    </row>
    <row r="19" spans="1:5" x14ac:dyDescent="0.25">
      <c r="A19" t="s">
        <v>3</v>
      </c>
      <c r="B19">
        <v>2020</v>
      </c>
      <c r="C19">
        <v>7</v>
      </c>
      <c r="D19">
        <v>40</v>
      </c>
      <c r="E19">
        <f t="shared" si="0"/>
        <v>17.5</v>
      </c>
    </row>
    <row r="20" spans="1:5" x14ac:dyDescent="0.25">
      <c r="A20" t="s">
        <v>6</v>
      </c>
      <c r="B20">
        <v>2020</v>
      </c>
      <c r="C20">
        <v>1</v>
      </c>
      <c r="D20">
        <v>28</v>
      </c>
      <c r="E20">
        <f t="shared" si="0"/>
        <v>3.5714285714285712</v>
      </c>
    </row>
    <row r="21" spans="1:5" x14ac:dyDescent="0.25">
      <c r="A21" t="s">
        <v>16</v>
      </c>
      <c r="B21">
        <v>2020</v>
      </c>
      <c r="C21">
        <v>1</v>
      </c>
      <c r="D21">
        <v>9</v>
      </c>
      <c r="E21">
        <f t="shared" si="0"/>
        <v>11.111111111111111</v>
      </c>
    </row>
    <row r="22" spans="1:5" x14ac:dyDescent="0.25">
      <c r="A22" t="s">
        <v>5</v>
      </c>
      <c r="B22">
        <v>2020</v>
      </c>
      <c r="C22">
        <v>9</v>
      </c>
      <c r="D22">
        <v>49</v>
      </c>
      <c r="E22">
        <f t="shared" si="0"/>
        <v>18.367346938775512</v>
      </c>
    </row>
    <row r="23" spans="1:5" x14ac:dyDescent="0.25">
      <c r="A23" t="s">
        <v>4</v>
      </c>
      <c r="B23">
        <v>2020</v>
      </c>
      <c r="C23">
        <v>3</v>
      </c>
      <c r="D23">
        <v>11</v>
      </c>
      <c r="E23">
        <f t="shared" si="0"/>
        <v>27.27272727272727</v>
      </c>
    </row>
    <row r="24" spans="1:5" x14ac:dyDescent="0.25">
      <c r="A24" t="s">
        <v>15</v>
      </c>
      <c r="B24">
        <v>2020</v>
      </c>
      <c r="C24">
        <v>0</v>
      </c>
      <c r="D24">
        <v>8</v>
      </c>
      <c r="E24">
        <f t="shared" si="0"/>
        <v>0</v>
      </c>
    </row>
    <row r="25" spans="1:5" x14ac:dyDescent="0.25">
      <c r="A25" t="s">
        <v>7</v>
      </c>
      <c r="B25">
        <v>2020</v>
      </c>
      <c r="C25">
        <v>1</v>
      </c>
      <c r="D25">
        <v>5</v>
      </c>
      <c r="E25">
        <f t="shared" si="0"/>
        <v>20</v>
      </c>
    </row>
    <row r="26" spans="1:5" x14ac:dyDescent="0.25">
      <c r="A26" t="s">
        <v>2</v>
      </c>
      <c r="B26">
        <v>2020</v>
      </c>
      <c r="C26">
        <v>7</v>
      </c>
      <c r="D26">
        <v>42</v>
      </c>
      <c r="E26">
        <f t="shared" si="0"/>
        <v>16.666666666666664</v>
      </c>
    </row>
    <row r="27" spans="1:5" x14ac:dyDescent="0.25">
      <c r="A27" t="s">
        <v>8</v>
      </c>
      <c r="B27">
        <v>2020</v>
      </c>
      <c r="C27">
        <v>5</v>
      </c>
      <c r="D27">
        <v>11</v>
      </c>
      <c r="E27">
        <f t="shared" si="0"/>
        <v>45.454545454545453</v>
      </c>
    </row>
    <row r="28" spans="1:5" x14ac:dyDescent="0.25">
      <c r="A28" t="s">
        <v>9</v>
      </c>
      <c r="B28">
        <v>2020</v>
      </c>
      <c r="C28">
        <v>2</v>
      </c>
      <c r="D28">
        <v>14</v>
      </c>
      <c r="E28">
        <f t="shared" si="0"/>
        <v>14.285714285714285</v>
      </c>
    </row>
    <row r="29" spans="1:5" x14ac:dyDescent="0.25">
      <c r="A29" t="s">
        <v>11</v>
      </c>
      <c r="B29">
        <v>2020</v>
      </c>
      <c r="C29">
        <v>0</v>
      </c>
      <c r="D29">
        <v>5</v>
      </c>
      <c r="E29">
        <f t="shared" si="0"/>
        <v>0</v>
      </c>
    </row>
    <row r="30" spans="1:5" x14ac:dyDescent="0.25">
      <c r="A30" t="s">
        <v>17</v>
      </c>
      <c r="B30">
        <v>2020</v>
      </c>
      <c r="C30">
        <v>0</v>
      </c>
      <c r="D30">
        <v>7</v>
      </c>
      <c r="E30">
        <f t="shared" si="0"/>
        <v>0</v>
      </c>
    </row>
    <row r="31" spans="1:5" x14ac:dyDescent="0.25">
      <c r="A31" t="s">
        <v>10</v>
      </c>
      <c r="B31">
        <v>2020</v>
      </c>
      <c r="C31">
        <v>3</v>
      </c>
      <c r="D31">
        <v>12</v>
      </c>
      <c r="E31">
        <f t="shared" si="0"/>
        <v>25</v>
      </c>
    </row>
    <row r="32" spans="1:5" x14ac:dyDescent="0.25">
      <c r="A32" t="s">
        <v>12</v>
      </c>
      <c r="B32">
        <v>2020</v>
      </c>
      <c r="C32">
        <v>3</v>
      </c>
      <c r="D32">
        <v>31</v>
      </c>
      <c r="E32">
        <f t="shared" si="0"/>
        <v>9.67741935483871</v>
      </c>
    </row>
    <row r="33" spans="1:5" x14ac:dyDescent="0.25">
      <c r="A33" t="s">
        <v>13</v>
      </c>
      <c r="B33">
        <v>2020</v>
      </c>
      <c r="C33">
        <v>1</v>
      </c>
      <c r="D33">
        <v>7</v>
      </c>
      <c r="E33">
        <f t="shared" si="0"/>
        <v>14.285714285714285</v>
      </c>
    </row>
    <row r="34" spans="1:5" x14ac:dyDescent="0.25">
      <c r="A34" t="s">
        <v>14</v>
      </c>
      <c r="B34">
        <v>2020</v>
      </c>
      <c r="C34">
        <v>1</v>
      </c>
      <c r="D34">
        <v>2</v>
      </c>
      <c r="E34">
        <f t="shared" si="0"/>
        <v>50</v>
      </c>
    </row>
    <row r="35" spans="1:5" x14ac:dyDescent="0.25">
      <c r="A35" t="s">
        <v>32</v>
      </c>
      <c r="B35">
        <v>2020</v>
      </c>
      <c r="C35">
        <v>7</v>
      </c>
      <c r="D35">
        <v>9</v>
      </c>
      <c r="E35">
        <f t="shared" si="0"/>
        <v>77.777777777777786</v>
      </c>
    </row>
    <row r="36" spans="1:5" x14ac:dyDescent="0.25">
      <c r="A36" t="s">
        <v>3</v>
      </c>
      <c r="B36">
        <v>2019</v>
      </c>
      <c r="C36">
        <v>8</v>
      </c>
      <c r="D36">
        <v>37</v>
      </c>
      <c r="E36">
        <f t="shared" si="0"/>
        <v>21.621621621621621</v>
      </c>
    </row>
    <row r="37" spans="1:5" x14ac:dyDescent="0.25">
      <c r="A37" t="s">
        <v>6</v>
      </c>
      <c r="B37">
        <v>2019</v>
      </c>
      <c r="C37">
        <v>5</v>
      </c>
      <c r="D37">
        <v>22</v>
      </c>
      <c r="E37">
        <f t="shared" si="0"/>
        <v>22.727272727272727</v>
      </c>
    </row>
    <row r="38" spans="1:5" x14ac:dyDescent="0.25">
      <c r="A38" t="s">
        <v>16</v>
      </c>
      <c r="B38">
        <v>2019</v>
      </c>
      <c r="C38">
        <v>2</v>
      </c>
    </row>
    <row r="39" spans="1:5" x14ac:dyDescent="0.25">
      <c r="A39" t="s">
        <v>5</v>
      </c>
      <c r="B39">
        <v>2019</v>
      </c>
      <c r="C39">
        <v>17</v>
      </c>
      <c r="D39">
        <v>54</v>
      </c>
      <c r="E39">
        <f t="shared" si="0"/>
        <v>31.481481481481481</v>
      </c>
    </row>
    <row r="40" spans="1:5" x14ac:dyDescent="0.25">
      <c r="A40" t="s">
        <v>4</v>
      </c>
      <c r="B40">
        <v>2019</v>
      </c>
      <c r="C40">
        <v>4</v>
      </c>
      <c r="D40">
        <v>16</v>
      </c>
      <c r="E40">
        <f t="shared" si="0"/>
        <v>25</v>
      </c>
    </row>
    <row r="41" spans="1:5" x14ac:dyDescent="0.25">
      <c r="A41" t="s">
        <v>15</v>
      </c>
      <c r="B41">
        <v>2019</v>
      </c>
      <c r="C41">
        <v>1</v>
      </c>
    </row>
    <row r="42" spans="1:5" x14ac:dyDescent="0.25">
      <c r="A42" t="s">
        <v>7</v>
      </c>
      <c r="B42">
        <v>2019</v>
      </c>
      <c r="C42">
        <v>2</v>
      </c>
      <c r="D42">
        <v>5</v>
      </c>
      <c r="E42">
        <f t="shared" si="0"/>
        <v>40</v>
      </c>
    </row>
    <row r="43" spans="1:5" x14ac:dyDescent="0.25">
      <c r="A43" t="s">
        <v>2</v>
      </c>
      <c r="B43">
        <v>2019</v>
      </c>
      <c r="C43">
        <v>10</v>
      </c>
      <c r="D43">
        <v>49</v>
      </c>
      <c r="E43">
        <f t="shared" si="0"/>
        <v>20.408163265306122</v>
      </c>
    </row>
    <row r="44" spans="1:5" x14ac:dyDescent="0.25">
      <c r="A44" t="s">
        <v>8</v>
      </c>
      <c r="B44">
        <v>2019</v>
      </c>
      <c r="C44">
        <v>1</v>
      </c>
      <c r="D44">
        <v>19</v>
      </c>
      <c r="E44">
        <f t="shared" si="0"/>
        <v>5.2631578947368416</v>
      </c>
    </row>
    <row r="45" spans="1:5" x14ac:dyDescent="0.25">
      <c r="A45" t="s">
        <v>9</v>
      </c>
      <c r="B45">
        <v>2019</v>
      </c>
      <c r="C45">
        <v>5</v>
      </c>
      <c r="D45">
        <v>18</v>
      </c>
      <c r="E45">
        <f t="shared" si="0"/>
        <v>27.777777777777779</v>
      </c>
    </row>
    <row r="46" spans="1:5" x14ac:dyDescent="0.25">
      <c r="A46" t="s">
        <v>11</v>
      </c>
      <c r="B46">
        <v>2019</v>
      </c>
      <c r="C46">
        <v>0</v>
      </c>
      <c r="D46">
        <v>3</v>
      </c>
      <c r="E46">
        <f t="shared" si="0"/>
        <v>0</v>
      </c>
    </row>
    <row r="47" spans="1:5" x14ac:dyDescent="0.25">
      <c r="A47" t="s">
        <v>17</v>
      </c>
      <c r="B47">
        <v>2019</v>
      </c>
      <c r="C47">
        <v>1</v>
      </c>
    </row>
    <row r="48" spans="1:5" x14ac:dyDescent="0.25">
      <c r="A48" t="s">
        <v>10</v>
      </c>
      <c r="B48">
        <v>2019</v>
      </c>
      <c r="C48">
        <v>1</v>
      </c>
      <c r="D48">
        <v>13</v>
      </c>
      <c r="E48">
        <f t="shared" si="0"/>
        <v>7.6923076923076925</v>
      </c>
    </row>
    <row r="49" spans="1:5" x14ac:dyDescent="0.25">
      <c r="A49" t="s">
        <v>12</v>
      </c>
      <c r="B49">
        <v>2019</v>
      </c>
      <c r="C49">
        <v>4</v>
      </c>
      <c r="D49">
        <v>15</v>
      </c>
      <c r="E49">
        <f t="shared" si="0"/>
        <v>26.666666666666668</v>
      </c>
    </row>
    <row r="50" spans="1:5" x14ac:dyDescent="0.25">
      <c r="A50" t="s">
        <v>13</v>
      </c>
      <c r="B50">
        <v>2019</v>
      </c>
      <c r="C50">
        <v>0</v>
      </c>
      <c r="D50">
        <v>7</v>
      </c>
      <c r="E50">
        <f t="shared" si="0"/>
        <v>0</v>
      </c>
    </row>
    <row r="51" spans="1:5" x14ac:dyDescent="0.25">
      <c r="A51" t="s">
        <v>14</v>
      </c>
      <c r="B51">
        <v>2019</v>
      </c>
      <c r="C51">
        <v>0</v>
      </c>
      <c r="D51">
        <v>4</v>
      </c>
      <c r="E51">
        <f t="shared" si="0"/>
        <v>0</v>
      </c>
    </row>
    <row r="52" spans="1:5" x14ac:dyDescent="0.25">
      <c r="A52" t="s">
        <v>32</v>
      </c>
      <c r="B52">
        <v>2019</v>
      </c>
      <c r="C52">
        <v>1</v>
      </c>
      <c r="D52">
        <v>14</v>
      </c>
      <c r="E52">
        <f t="shared" si="0"/>
        <v>7.1428571428571423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C26D4-B8D8-4AE6-9719-F723B1B74965}">
  <dimension ref="A1:F123"/>
  <sheetViews>
    <sheetView workbookViewId="0">
      <selection activeCell="E123" sqref="E123:F123"/>
    </sheetView>
  </sheetViews>
  <sheetFormatPr defaultRowHeight="15" x14ac:dyDescent="0.25"/>
  <cols>
    <col min="1" max="1" width="40.28515625" bestFit="1" customWidth="1"/>
    <col min="3" max="3" width="15.85546875" bestFit="1" customWidth="1"/>
    <col min="4" max="4" width="19" bestFit="1" customWidth="1"/>
  </cols>
  <sheetData>
    <row r="1" spans="1:6" x14ac:dyDescent="0.25">
      <c r="A1" t="s">
        <v>36</v>
      </c>
      <c r="B1" t="s">
        <v>1</v>
      </c>
      <c r="C1" t="s">
        <v>39</v>
      </c>
      <c r="D1" t="s">
        <v>40</v>
      </c>
      <c r="E1" t="s">
        <v>105</v>
      </c>
      <c r="F1" t="s">
        <v>106</v>
      </c>
    </row>
    <row r="2" spans="1:6" x14ac:dyDescent="0.25">
      <c r="A2" t="s">
        <v>3</v>
      </c>
      <c r="B2">
        <v>2021</v>
      </c>
      <c r="C2">
        <v>2</v>
      </c>
      <c r="D2">
        <v>648154.72</v>
      </c>
      <c r="E2">
        <f>(C2-C3)/C3*100</f>
        <v>0</v>
      </c>
      <c r="F2">
        <f>(D2-D3)/D3*100</f>
        <v>-11.189993084886538</v>
      </c>
    </row>
    <row r="3" spans="1:6" x14ac:dyDescent="0.25">
      <c r="A3" t="s">
        <v>3</v>
      </c>
      <c r="B3">
        <v>2020</v>
      </c>
      <c r="C3">
        <v>2</v>
      </c>
      <c r="D3">
        <v>729821.72</v>
      </c>
      <c r="E3">
        <f t="shared" ref="E3:E61" si="0">(C3-C4)/C4*100</f>
        <v>-75</v>
      </c>
      <c r="F3">
        <f t="shared" ref="F3:F61" si="1">(D3-D4)/D4*100</f>
        <v>8.4559412708791495</v>
      </c>
    </row>
    <row r="4" spans="1:6" x14ac:dyDescent="0.25">
      <c r="A4" t="s">
        <v>3</v>
      </c>
      <c r="B4">
        <v>2019</v>
      </c>
      <c r="C4">
        <v>8</v>
      </c>
      <c r="D4">
        <v>672920</v>
      </c>
      <c r="E4">
        <f t="shared" si="0"/>
        <v>700</v>
      </c>
      <c r="F4">
        <f t="shared" si="1"/>
        <v>-20.732691344936242</v>
      </c>
    </row>
    <row r="5" spans="1:6" x14ac:dyDescent="0.25">
      <c r="A5" t="s">
        <v>3</v>
      </c>
      <c r="B5">
        <v>2018</v>
      </c>
      <c r="C5">
        <v>1</v>
      </c>
      <c r="D5">
        <v>848925</v>
      </c>
      <c r="E5">
        <f t="shared" si="0"/>
        <v>-80</v>
      </c>
      <c r="F5">
        <f t="shared" si="1"/>
        <v>-67.168106188142815</v>
      </c>
    </row>
    <row r="6" spans="1:6" x14ac:dyDescent="0.25">
      <c r="A6" t="s">
        <v>3</v>
      </c>
      <c r="B6">
        <v>2017</v>
      </c>
      <c r="C6">
        <v>5</v>
      </c>
      <c r="D6">
        <v>2585671.7400000002</v>
      </c>
      <c r="E6">
        <f t="shared" si="0"/>
        <v>66.666666666666657</v>
      </c>
      <c r="F6">
        <f t="shared" si="1"/>
        <v>805.55334372318634</v>
      </c>
    </row>
    <row r="7" spans="1:6" x14ac:dyDescent="0.25">
      <c r="A7" t="s">
        <v>3</v>
      </c>
      <c r="B7">
        <v>2016</v>
      </c>
      <c r="C7">
        <v>3</v>
      </c>
      <c r="D7">
        <v>285535</v>
      </c>
      <c r="E7">
        <f t="shared" si="0"/>
        <v>0</v>
      </c>
      <c r="F7">
        <f t="shared" si="1"/>
        <v>-63.985797891125571</v>
      </c>
    </row>
    <row r="8" spans="1:6" x14ac:dyDescent="0.25">
      <c r="A8" t="s">
        <v>3</v>
      </c>
      <c r="B8">
        <v>2015</v>
      </c>
      <c r="C8">
        <v>3</v>
      </c>
      <c r="D8">
        <v>792840</v>
      </c>
    </row>
    <row r="9" spans="1:6" x14ac:dyDescent="0.25">
      <c r="A9" t="s">
        <v>16</v>
      </c>
      <c r="B9">
        <v>2021</v>
      </c>
      <c r="E9">
        <f t="shared" si="0"/>
        <v>-100</v>
      </c>
      <c r="F9">
        <f t="shared" si="1"/>
        <v>-100</v>
      </c>
    </row>
    <row r="10" spans="1:6" x14ac:dyDescent="0.25">
      <c r="A10" t="s">
        <v>16</v>
      </c>
      <c r="B10">
        <v>2020</v>
      </c>
      <c r="C10">
        <v>1</v>
      </c>
      <c r="D10">
        <v>194040</v>
      </c>
      <c r="E10">
        <f t="shared" si="0"/>
        <v>-50</v>
      </c>
      <c r="F10">
        <f t="shared" si="1"/>
        <v>-84.507042253521121</v>
      </c>
    </row>
    <row r="11" spans="1:6" x14ac:dyDescent="0.25">
      <c r="A11" t="s">
        <v>16</v>
      </c>
      <c r="B11">
        <v>2019</v>
      </c>
      <c r="C11">
        <v>2</v>
      </c>
      <c r="D11">
        <v>1252440</v>
      </c>
    </row>
    <row r="12" spans="1:6" x14ac:dyDescent="0.25">
      <c r="A12" t="s">
        <v>16</v>
      </c>
      <c r="B12">
        <v>2018</v>
      </c>
      <c r="C12">
        <v>0</v>
      </c>
      <c r="D12">
        <v>0</v>
      </c>
    </row>
    <row r="13" spans="1:6" x14ac:dyDescent="0.25">
      <c r="A13" t="s">
        <v>16</v>
      </c>
      <c r="B13">
        <v>2017</v>
      </c>
      <c r="C13">
        <v>0</v>
      </c>
      <c r="D13">
        <v>0</v>
      </c>
      <c r="E13">
        <f t="shared" si="0"/>
        <v>-100</v>
      </c>
      <c r="F13">
        <f t="shared" si="1"/>
        <v>-100</v>
      </c>
    </row>
    <row r="14" spans="1:6" x14ac:dyDescent="0.25">
      <c r="A14" t="s">
        <v>16</v>
      </c>
      <c r="B14">
        <v>2016</v>
      </c>
      <c r="C14">
        <v>1</v>
      </c>
      <c r="D14">
        <v>194040</v>
      </c>
    </row>
    <row r="15" spans="1:6" x14ac:dyDescent="0.25">
      <c r="A15" t="s">
        <v>16</v>
      </c>
      <c r="B15">
        <v>2015</v>
      </c>
    </row>
    <row r="16" spans="1:6" x14ac:dyDescent="0.25">
      <c r="A16" t="s">
        <v>62</v>
      </c>
      <c r="B16">
        <v>2018</v>
      </c>
      <c r="C16">
        <v>2</v>
      </c>
      <c r="D16">
        <v>217221</v>
      </c>
      <c r="E16">
        <f t="shared" si="0"/>
        <v>-71.428571428571431</v>
      </c>
      <c r="F16">
        <f t="shared" si="1"/>
        <v>-88.239743118451472</v>
      </c>
    </row>
    <row r="17" spans="1:6" x14ac:dyDescent="0.25">
      <c r="A17" t="s">
        <v>62</v>
      </c>
      <c r="B17">
        <v>2017</v>
      </c>
      <c r="C17">
        <v>7</v>
      </c>
      <c r="D17">
        <v>1847077</v>
      </c>
    </row>
    <row r="18" spans="1:6" x14ac:dyDescent="0.25">
      <c r="A18" t="s">
        <v>62</v>
      </c>
      <c r="B18">
        <v>2016</v>
      </c>
      <c r="C18">
        <v>0</v>
      </c>
      <c r="D18">
        <v>0</v>
      </c>
      <c r="E18">
        <f t="shared" si="0"/>
        <v>-100</v>
      </c>
      <c r="F18">
        <f t="shared" si="1"/>
        <v>-100</v>
      </c>
    </row>
    <row r="19" spans="1:6" x14ac:dyDescent="0.25">
      <c r="A19" t="s">
        <v>62</v>
      </c>
      <c r="B19">
        <v>2015</v>
      </c>
      <c r="C19">
        <v>1</v>
      </c>
      <c r="D19">
        <v>304437</v>
      </c>
    </row>
    <row r="20" spans="1:6" x14ac:dyDescent="0.25">
      <c r="A20" t="s">
        <v>6</v>
      </c>
      <c r="B20">
        <v>2021</v>
      </c>
      <c r="C20">
        <v>1</v>
      </c>
      <c r="D20">
        <v>70400</v>
      </c>
      <c r="E20">
        <f t="shared" si="0"/>
        <v>0</v>
      </c>
      <c r="F20">
        <f t="shared" si="1"/>
        <v>32.178771788844415</v>
      </c>
    </row>
    <row r="21" spans="1:6" x14ac:dyDescent="0.25">
      <c r="A21" t="s">
        <v>6</v>
      </c>
      <c r="B21">
        <v>2020</v>
      </c>
      <c r="C21">
        <v>1</v>
      </c>
      <c r="D21">
        <v>53261.2</v>
      </c>
      <c r="E21">
        <f t="shared" si="0"/>
        <v>-80</v>
      </c>
      <c r="F21">
        <f t="shared" si="1"/>
        <v>-91.5570047857357</v>
      </c>
    </row>
    <row r="22" spans="1:6" x14ac:dyDescent="0.25">
      <c r="A22" t="s">
        <v>6</v>
      </c>
      <c r="B22">
        <v>2019</v>
      </c>
      <c r="C22">
        <v>5</v>
      </c>
      <c r="D22">
        <v>630833</v>
      </c>
    </row>
    <row r="23" spans="1:6" x14ac:dyDescent="0.25">
      <c r="A23" t="s">
        <v>5</v>
      </c>
      <c r="B23">
        <v>2021</v>
      </c>
      <c r="C23">
        <v>4</v>
      </c>
      <c r="D23">
        <v>3241398.5</v>
      </c>
      <c r="E23">
        <f t="shared" si="0"/>
        <v>0</v>
      </c>
      <c r="F23">
        <f t="shared" si="1"/>
        <v>79.271669101091589</v>
      </c>
    </row>
    <row r="24" spans="1:6" x14ac:dyDescent="0.25">
      <c r="A24" t="s">
        <v>5</v>
      </c>
      <c r="B24">
        <v>2020</v>
      </c>
      <c r="C24">
        <v>4</v>
      </c>
      <c r="D24">
        <v>1808093</v>
      </c>
      <c r="E24">
        <f t="shared" si="0"/>
        <v>-76.470588235294116</v>
      </c>
      <c r="F24">
        <f t="shared" si="1"/>
        <v>-85.450633391959656</v>
      </c>
    </row>
    <row r="25" spans="1:6" x14ac:dyDescent="0.25">
      <c r="A25" t="s">
        <v>5</v>
      </c>
      <c r="B25">
        <v>2019</v>
      </c>
      <c r="C25">
        <v>17</v>
      </c>
      <c r="D25">
        <v>12427297</v>
      </c>
      <c r="E25">
        <f t="shared" si="0"/>
        <v>750</v>
      </c>
      <c r="F25">
        <f t="shared" si="1"/>
        <v>1590.9980691486974</v>
      </c>
    </row>
    <row r="26" spans="1:6" x14ac:dyDescent="0.25">
      <c r="A26" t="s">
        <v>5</v>
      </c>
      <c r="B26">
        <v>2018</v>
      </c>
      <c r="C26">
        <v>2</v>
      </c>
      <c r="D26">
        <v>734909</v>
      </c>
      <c r="E26">
        <f t="shared" si="0"/>
        <v>-80</v>
      </c>
      <c r="F26">
        <f t="shared" si="1"/>
        <v>-87.580344839357636</v>
      </c>
    </row>
    <row r="27" spans="1:6" x14ac:dyDescent="0.25">
      <c r="A27" t="s">
        <v>5</v>
      </c>
      <c r="B27">
        <v>2017</v>
      </c>
      <c r="C27">
        <v>10</v>
      </c>
      <c r="D27">
        <v>5917306</v>
      </c>
      <c r="E27">
        <f t="shared" si="0"/>
        <v>66.666666666666657</v>
      </c>
      <c r="F27">
        <f t="shared" si="1"/>
        <v>59.712828673731423</v>
      </c>
    </row>
    <row r="28" spans="1:6" x14ac:dyDescent="0.25">
      <c r="A28" t="s">
        <v>5</v>
      </c>
      <c r="B28">
        <v>2016</v>
      </c>
      <c r="C28">
        <v>6</v>
      </c>
      <c r="D28">
        <v>3704966</v>
      </c>
      <c r="E28">
        <f t="shared" si="0"/>
        <v>-25</v>
      </c>
      <c r="F28">
        <f t="shared" si="1"/>
        <v>48.245366939659377</v>
      </c>
    </row>
    <row r="29" spans="1:6" x14ac:dyDescent="0.25">
      <c r="A29" t="s">
        <v>5</v>
      </c>
      <c r="B29">
        <v>2015</v>
      </c>
      <c r="C29">
        <v>8</v>
      </c>
      <c r="D29">
        <v>2499212</v>
      </c>
    </row>
    <row r="30" spans="1:6" x14ac:dyDescent="0.25">
      <c r="A30" t="s">
        <v>4</v>
      </c>
      <c r="B30">
        <v>2021</v>
      </c>
      <c r="C30">
        <v>0</v>
      </c>
      <c r="D30">
        <v>0</v>
      </c>
      <c r="E30">
        <f t="shared" si="0"/>
        <v>-100</v>
      </c>
      <c r="F30">
        <f t="shared" si="1"/>
        <v>-100</v>
      </c>
    </row>
    <row r="31" spans="1:6" x14ac:dyDescent="0.25">
      <c r="A31" t="s">
        <v>4</v>
      </c>
      <c r="B31">
        <v>2020</v>
      </c>
      <c r="C31">
        <v>1</v>
      </c>
      <c r="D31">
        <v>194040</v>
      </c>
      <c r="E31">
        <f t="shared" si="0"/>
        <v>-75</v>
      </c>
      <c r="F31">
        <f t="shared" si="1"/>
        <v>-81.475700460816284</v>
      </c>
    </row>
    <row r="32" spans="1:6" x14ac:dyDescent="0.25">
      <c r="A32" t="s">
        <v>4</v>
      </c>
      <c r="B32">
        <v>2019</v>
      </c>
      <c r="C32">
        <v>4</v>
      </c>
      <c r="D32">
        <v>1047489</v>
      </c>
      <c r="E32">
        <f t="shared" si="0"/>
        <v>0</v>
      </c>
      <c r="F32">
        <f t="shared" si="1"/>
        <v>7.7894240742875018</v>
      </c>
    </row>
    <row r="33" spans="1:6" x14ac:dyDescent="0.25">
      <c r="A33" t="s">
        <v>4</v>
      </c>
      <c r="B33">
        <v>2018</v>
      </c>
      <c r="C33">
        <v>4</v>
      </c>
      <c r="D33">
        <v>971792</v>
      </c>
      <c r="E33">
        <f t="shared" si="0"/>
        <v>-33.333333333333329</v>
      </c>
      <c r="F33">
        <f t="shared" si="1"/>
        <v>127.20443657839178</v>
      </c>
    </row>
    <row r="34" spans="1:6" x14ac:dyDescent="0.25">
      <c r="A34" t="s">
        <v>4</v>
      </c>
      <c r="B34">
        <v>2017</v>
      </c>
      <c r="C34">
        <v>6</v>
      </c>
      <c r="D34">
        <v>427717</v>
      </c>
      <c r="E34">
        <f t="shared" si="0"/>
        <v>50</v>
      </c>
      <c r="F34">
        <f t="shared" si="1"/>
        <v>33.461786887752396</v>
      </c>
    </row>
    <row r="35" spans="1:6" x14ac:dyDescent="0.25">
      <c r="A35" t="s">
        <v>4</v>
      </c>
      <c r="B35">
        <v>2016</v>
      </c>
      <c r="C35">
        <v>4</v>
      </c>
      <c r="D35">
        <v>320479</v>
      </c>
      <c r="E35">
        <f t="shared" si="0"/>
        <v>300</v>
      </c>
      <c r="F35">
        <f t="shared" si="1"/>
        <v>60.57751567048637</v>
      </c>
    </row>
    <row r="36" spans="1:6" x14ac:dyDescent="0.25">
      <c r="A36" t="s">
        <v>4</v>
      </c>
      <c r="B36">
        <v>2015</v>
      </c>
      <c r="C36">
        <v>1</v>
      </c>
      <c r="D36">
        <v>199579</v>
      </c>
    </row>
    <row r="37" spans="1:6" x14ac:dyDescent="0.25">
      <c r="A37" t="s">
        <v>32</v>
      </c>
      <c r="B37">
        <v>2020</v>
      </c>
      <c r="C37">
        <v>0</v>
      </c>
      <c r="D37">
        <v>0</v>
      </c>
      <c r="E37">
        <f t="shared" si="0"/>
        <v>-100</v>
      </c>
      <c r="F37">
        <f t="shared" si="1"/>
        <v>-100</v>
      </c>
    </row>
    <row r="38" spans="1:6" x14ac:dyDescent="0.25">
      <c r="A38" t="s">
        <v>32</v>
      </c>
      <c r="B38">
        <v>2019</v>
      </c>
      <c r="C38">
        <v>1</v>
      </c>
      <c r="D38">
        <v>139600</v>
      </c>
      <c r="E38">
        <f t="shared" si="0"/>
        <v>0</v>
      </c>
      <c r="F38">
        <f t="shared" si="1"/>
        <v>-28.05607091321377</v>
      </c>
    </row>
    <row r="39" spans="1:6" x14ac:dyDescent="0.25">
      <c r="A39" t="s">
        <v>32</v>
      </c>
      <c r="B39">
        <v>2018</v>
      </c>
      <c r="C39">
        <v>1</v>
      </c>
      <c r="D39">
        <v>194040</v>
      </c>
    </row>
    <row r="40" spans="1:6" x14ac:dyDescent="0.25">
      <c r="A40" t="s">
        <v>32</v>
      </c>
      <c r="B40">
        <v>2017</v>
      </c>
      <c r="C40">
        <v>0</v>
      </c>
      <c r="D40">
        <v>0</v>
      </c>
      <c r="E40">
        <f t="shared" si="0"/>
        <v>-100</v>
      </c>
      <c r="F40">
        <f t="shared" si="1"/>
        <v>-100</v>
      </c>
    </row>
    <row r="41" spans="1:6" x14ac:dyDescent="0.25">
      <c r="A41" t="s">
        <v>32</v>
      </c>
      <c r="B41">
        <v>2016</v>
      </c>
      <c r="C41">
        <v>2</v>
      </c>
      <c r="D41">
        <v>108600</v>
      </c>
    </row>
    <row r="42" spans="1:6" x14ac:dyDescent="0.25">
      <c r="A42" t="s">
        <v>32</v>
      </c>
      <c r="B42">
        <v>2015</v>
      </c>
    </row>
    <row r="43" spans="1:6" x14ac:dyDescent="0.25">
      <c r="A43" t="s">
        <v>15</v>
      </c>
      <c r="B43">
        <v>2021</v>
      </c>
    </row>
    <row r="44" spans="1:6" x14ac:dyDescent="0.25">
      <c r="A44" t="s">
        <v>15</v>
      </c>
      <c r="B44">
        <v>2020</v>
      </c>
      <c r="C44">
        <v>0</v>
      </c>
      <c r="D44">
        <v>0</v>
      </c>
      <c r="E44">
        <f t="shared" si="0"/>
        <v>-100</v>
      </c>
      <c r="F44">
        <f t="shared" si="1"/>
        <v>-100</v>
      </c>
    </row>
    <row r="45" spans="1:6" x14ac:dyDescent="0.25">
      <c r="A45" t="s">
        <v>15</v>
      </c>
      <c r="B45">
        <v>2019</v>
      </c>
      <c r="C45">
        <v>1</v>
      </c>
      <c r="D45">
        <v>49500</v>
      </c>
    </row>
    <row r="46" spans="1:6" x14ac:dyDescent="0.25">
      <c r="A46" t="s">
        <v>15</v>
      </c>
      <c r="B46">
        <v>2018</v>
      </c>
      <c r="C46">
        <v>0</v>
      </c>
      <c r="D46">
        <v>0</v>
      </c>
    </row>
    <row r="47" spans="1:6" x14ac:dyDescent="0.25">
      <c r="A47" t="s">
        <v>15</v>
      </c>
      <c r="B47">
        <v>2017</v>
      </c>
      <c r="C47">
        <v>0</v>
      </c>
      <c r="D47">
        <v>0</v>
      </c>
    </row>
    <row r="48" spans="1:6" x14ac:dyDescent="0.25">
      <c r="A48" t="s">
        <v>15</v>
      </c>
      <c r="B48">
        <v>2016</v>
      </c>
      <c r="C48">
        <v>0</v>
      </c>
      <c r="D48">
        <v>0</v>
      </c>
      <c r="E48">
        <f t="shared" si="0"/>
        <v>-100</v>
      </c>
      <c r="F48">
        <f t="shared" si="1"/>
        <v>-100</v>
      </c>
    </row>
    <row r="49" spans="1:6" x14ac:dyDescent="0.25">
      <c r="A49" t="s">
        <v>15</v>
      </c>
      <c r="B49">
        <v>2015</v>
      </c>
      <c r="C49">
        <v>2</v>
      </c>
      <c r="D49">
        <v>500000</v>
      </c>
    </row>
    <row r="50" spans="1:6" x14ac:dyDescent="0.25">
      <c r="A50" t="s">
        <v>7</v>
      </c>
      <c r="B50">
        <v>2021</v>
      </c>
      <c r="C50">
        <v>1</v>
      </c>
      <c r="D50">
        <v>650000</v>
      </c>
      <c r="E50">
        <f t="shared" si="0"/>
        <v>-50</v>
      </c>
      <c r="F50">
        <f t="shared" si="1"/>
        <v>-22.989431780484338</v>
      </c>
    </row>
    <row r="51" spans="1:6" x14ac:dyDescent="0.25">
      <c r="A51" t="s">
        <v>7</v>
      </c>
      <c r="B51">
        <v>2020</v>
      </c>
      <c r="C51">
        <v>2</v>
      </c>
      <c r="D51">
        <v>844040</v>
      </c>
      <c r="E51">
        <f t="shared" si="0"/>
        <v>0</v>
      </c>
      <c r="F51">
        <f t="shared" si="1"/>
        <v>66.058078224600621</v>
      </c>
    </row>
    <row r="52" spans="1:6" x14ac:dyDescent="0.25">
      <c r="A52" t="s">
        <v>7</v>
      </c>
      <c r="B52">
        <v>2019</v>
      </c>
      <c r="C52">
        <v>2</v>
      </c>
      <c r="D52">
        <v>508280</v>
      </c>
      <c r="E52">
        <f t="shared" si="0"/>
        <v>0</v>
      </c>
      <c r="F52">
        <f t="shared" si="1"/>
        <v>-37.350704416314358</v>
      </c>
    </row>
    <row r="53" spans="1:6" x14ac:dyDescent="0.25">
      <c r="A53" t="s">
        <v>7</v>
      </c>
      <c r="B53">
        <v>2018</v>
      </c>
      <c r="C53">
        <v>2</v>
      </c>
      <c r="D53">
        <v>811310</v>
      </c>
      <c r="E53">
        <f t="shared" si="0"/>
        <v>0</v>
      </c>
      <c r="F53">
        <f t="shared" si="1"/>
        <v>-11.601782542847493</v>
      </c>
    </row>
    <row r="54" spans="1:6" x14ac:dyDescent="0.25">
      <c r="A54" t="s">
        <v>7</v>
      </c>
      <c r="B54">
        <v>2017</v>
      </c>
      <c r="C54">
        <v>2</v>
      </c>
      <c r="D54">
        <v>917790</v>
      </c>
      <c r="E54">
        <f t="shared" si="0"/>
        <v>-33.333333333333329</v>
      </c>
      <c r="F54">
        <f t="shared" si="1"/>
        <v>-13.866208682921336</v>
      </c>
    </row>
    <row r="55" spans="1:6" x14ac:dyDescent="0.25">
      <c r="A55" t="s">
        <v>7</v>
      </c>
      <c r="B55">
        <v>2016</v>
      </c>
      <c r="C55">
        <v>3</v>
      </c>
      <c r="D55">
        <v>1065540</v>
      </c>
      <c r="E55">
        <f t="shared" si="0"/>
        <v>200</v>
      </c>
      <c r="F55">
        <f t="shared" si="1"/>
        <v>75.831683168316829</v>
      </c>
    </row>
    <row r="56" spans="1:6" x14ac:dyDescent="0.25">
      <c r="A56" t="s">
        <v>7</v>
      </c>
      <c r="B56">
        <v>2015</v>
      </c>
      <c r="C56">
        <v>1</v>
      </c>
      <c r="D56">
        <v>606000</v>
      </c>
    </row>
    <row r="57" spans="1:6" x14ac:dyDescent="0.25">
      <c r="A57" t="s">
        <v>2</v>
      </c>
      <c r="B57">
        <v>2021</v>
      </c>
      <c r="C57">
        <v>0</v>
      </c>
      <c r="D57">
        <v>0</v>
      </c>
      <c r="E57">
        <f t="shared" si="0"/>
        <v>-100</v>
      </c>
      <c r="F57">
        <f t="shared" si="1"/>
        <v>-100</v>
      </c>
    </row>
    <row r="58" spans="1:6" x14ac:dyDescent="0.25">
      <c r="A58" t="s">
        <v>2</v>
      </c>
      <c r="B58">
        <v>2020</v>
      </c>
      <c r="C58">
        <v>1</v>
      </c>
      <c r="D58">
        <v>219975</v>
      </c>
      <c r="E58">
        <f t="shared" si="0"/>
        <v>-90</v>
      </c>
      <c r="F58">
        <f t="shared" si="1"/>
        <v>-96.240994021475927</v>
      </c>
    </row>
    <row r="59" spans="1:6" x14ac:dyDescent="0.25">
      <c r="A59" t="s">
        <v>2</v>
      </c>
      <c r="B59">
        <v>2019</v>
      </c>
      <c r="C59">
        <v>10</v>
      </c>
      <c r="D59">
        <v>5851946</v>
      </c>
    </row>
    <row r="60" spans="1:6" x14ac:dyDescent="0.25">
      <c r="A60" t="s">
        <v>8</v>
      </c>
      <c r="B60">
        <v>2021</v>
      </c>
      <c r="C60">
        <v>3</v>
      </c>
      <c r="D60">
        <v>876994.1</v>
      </c>
    </row>
    <row r="61" spans="1:6" x14ac:dyDescent="0.25">
      <c r="A61" t="s">
        <v>8</v>
      </c>
      <c r="B61">
        <v>2020</v>
      </c>
      <c r="C61">
        <v>0</v>
      </c>
      <c r="D61">
        <v>0</v>
      </c>
      <c r="E61">
        <f t="shared" si="0"/>
        <v>-100</v>
      </c>
      <c r="F61">
        <f t="shared" si="1"/>
        <v>-100</v>
      </c>
    </row>
    <row r="62" spans="1:6" x14ac:dyDescent="0.25">
      <c r="A62" t="s">
        <v>8</v>
      </c>
      <c r="B62">
        <v>2019</v>
      </c>
      <c r="C62">
        <v>1</v>
      </c>
      <c r="D62">
        <v>45430</v>
      </c>
    </row>
    <row r="63" spans="1:6" x14ac:dyDescent="0.25">
      <c r="A63" t="s">
        <v>8</v>
      </c>
      <c r="B63">
        <v>2018</v>
      </c>
      <c r="C63">
        <v>0</v>
      </c>
      <c r="D63">
        <v>0</v>
      </c>
    </row>
    <row r="64" spans="1:6" x14ac:dyDescent="0.25">
      <c r="A64" t="s">
        <v>8</v>
      </c>
      <c r="B64">
        <v>2017</v>
      </c>
      <c r="C64">
        <v>0</v>
      </c>
      <c r="D64">
        <v>0</v>
      </c>
    </row>
    <row r="65" spans="1:6" x14ac:dyDescent="0.25">
      <c r="A65" t="s">
        <v>8</v>
      </c>
      <c r="B65">
        <v>2016</v>
      </c>
      <c r="C65">
        <v>0</v>
      </c>
      <c r="D65">
        <v>0</v>
      </c>
    </row>
    <row r="66" spans="1:6" x14ac:dyDescent="0.25">
      <c r="A66" t="s">
        <v>8</v>
      </c>
      <c r="B66">
        <v>2015</v>
      </c>
      <c r="C66">
        <v>0</v>
      </c>
      <c r="D66">
        <v>0</v>
      </c>
    </row>
    <row r="67" spans="1:6" x14ac:dyDescent="0.25">
      <c r="A67" t="s">
        <v>9</v>
      </c>
      <c r="B67">
        <v>2021</v>
      </c>
      <c r="C67">
        <v>2</v>
      </c>
      <c r="D67">
        <v>388080</v>
      </c>
    </row>
    <row r="68" spans="1:6" x14ac:dyDescent="0.25">
      <c r="A68" t="s">
        <v>9</v>
      </c>
      <c r="B68">
        <v>2020</v>
      </c>
      <c r="C68">
        <v>0</v>
      </c>
      <c r="D68">
        <v>0</v>
      </c>
      <c r="E68">
        <f t="shared" ref="E68:E122" si="2">(C68-C69)/C69*100</f>
        <v>-100</v>
      </c>
      <c r="F68">
        <f t="shared" ref="F68:F122" si="3">(D68-D69)/D69*100</f>
        <v>-100</v>
      </c>
    </row>
    <row r="69" spans="1:6" x14ac:dyDescent="0.25">
      <c r="A69" t="s">
        <v>9</v>
      </c>
      <c r="B69">
        <v>2019</v>
      </c>
      <c r="C69">
        <v>5</v>
      </c>
      <c r="D69">
        <v>3446484</v>
      </c>
      <c r="E69">
        <f t="shared" si="2"/>
        <v>400</v>
      </c>
      <c r="F69">
        <f t="shared" si="3"/>
        <v>3667.1432318992656</v>
      </c>
    </row>
    <row r="70" spans="1:6" x14ac:dyDescent="0.25">
      <c r="A70" t="s">
        <v>9</v>
      </c>
      <c r="B70">
        <v>2018</v>
      </c>
      <c r="C70">
        <v>1</v>
      </c>
      <c r="D70">
        <v>91488</v>
      </c>
      <c r="E70">
        <f t="shared" si="2"/>
        <v>-50</v>
      </c>
      <c r="F70">
        <f t="shared" si="3"/>
        <v>-96.110647256179988</v>
      </c>
    </row>
    <row r="71" spans="1:6" x14ac:dyDescent="0.25">
      <c r="A71" t="s">
        <v>9</v>
      </c>
      <c r="B71">
        <v>2017</v>
      </c>
      <c r="C71">
        <v>2</v>
      </c>
      <c r="D71">
        <v>2352268</v>
      </c>
      <c r="E71">
        <f t="shared" si="2"/>
        <v>100</v>
      </c>
      <c r="F71">
        <f t="shared" si="3"/>
        <v>237.56940408280417</v>
      </c>
    </row>
    <row r="72" spans="1:6" x14ac:dyDescent="0.25">
      <c r="A72" t="s">
        <v>9</v>
      </c>
      <c r="B72">
        <v>2016</v>
      </c>
      <c r="C72">
        <v>1</v>
      </c>
      <c r="D72">
        <v>696825</v>
      </c>
      <c r="E72">
        <f t="shared" si="2"/>
        <v>-50</v>
      </c>
      <c r="F72">
        <f t="shared" si="3"/>
        <v>344.41503609785963</v>
      </c>
    </row>
    <row r="73" spans="1:6" x14ac:dyDescent="0.25">
      <c r="A73" t="s">
        <v>9</v>
      </c>
      <c r="B73">
        <v>2015</v>
      </c>
      <c r="C73">
        <v>2</v>
      </c>
      <c r="D73">
        <v>156796</v>
      </c>
    </row>
    <row r="74" spans="1:6" x14ac:dyDescent="0.25">
      <c r="A74" t="s">
        <v>11</v>
      </c>
      <c r="B74">
        <v>2021</v>
      </c>
      <c r="C74">
        <v>0</v>
      </c>
      <c r="D74">
        <v>0</v>
      </c>
      <c r="E74">
        <f t="shared" si="2"/>
        <v>-100</v>
      </c>
      <c r="F74">
        <f t="shared" si="3"/>
        <v>-100</v>
      </c>
    </row>
    <row r="75" spans="1:6" x14ac:dyDescent="0.25">
      <c r="A75" t="s">
        <v>11</v>
      </c>
      <c r="B75">
        <v>2020</v>
      </c>
      <c r="C75">
        <v>1</v>
      </c>
      <c r="D75">
        <v>92000</v>
      </c>
    </row>
    <row r="76" spans="1:6" x14ac:dyDescent="0.25">
      <c r="A76" t="s">
        <v>11</v>
      </c>
      <c r="B76">
        <v>2019</v>
      </c>
      <c r="C76">
        <v>0</v>
      </c>
      <c r="D76">
        <v>0</v>
      </c>
    </row>
    <row r="77" spans="1:6" x14ac:dyDescent="0.25">
      <c r="A77" t="s">
        <v>17</v>
      </c>
      <c r="B77">
        <v>2021</v>
      </c>
    </row>
    <row r="78" spans="1:6" x14ac:dyDescent="0.25">
      <c r="A78" t="s">
        <v>17</v>
      </c>
      <c r="B78">
        <v>2020</v>
      </c>
      <c r="E78">
        <f t="shared" si="2"/>
        <v>-100</v>
      </c>
      <c r="F78">
        <f t="shared" si="3"/>
        <v>-100</v>
      </c>
    </row>
    <row r="79" spans="1:6" x14ac:dyDescent="0.25">
      <c r="A79" t="s">
        <v>17</v>
      </c>
      <c r="B79">
        <v>2019</v>
      </c>
      <c r="C79">
        <v>1</v>
      </c>
      <c r="D79">
        <v>13706</v>
      </c>
      <c r="E79">
        <f t="shared" si="2"/>
        <v>0</v>
      </c>
      <c r="F79">
        <f t="shared" si="3"/>
        <v>-72.587999999999994</v>
      </c>
    </row>
    <row r="80" spans="1:6" x14ac:dyDescent="0.25">
      <c r="A80" t="s">
        <v>17</v>
      </c>
      <c r="B80">
        <v>2018</v>
      </c>
      <c r="C80">
        <v>1</v>
      </c>
      <c r="D80">
        <v>50000</v>
      </c>
    </row>
    <row r="81" spans="1:6" x14ac:dyDescent="0.25">
      <c r="A81" t="s">
        <v>17</v>
      </c>
      <c r="B81">
        <v>2017</v>
      </c>
      <c r="C81">
        <v>0</v>
      </c>
      <c r="D81">
        <v>0</v>
      </c>
      <c r="E81">
        <f t="shared" si="2"/>
        <v>-100</v>
      </c>
      <c r="F81">
        <f t="shared" si="3"/>
        <v>-100</v>
      </c>
    </row>
    <row r="82" spans="1:6" x14ac:dyDescent="0.25">
      <c r="A82" t="s">
        <v>17</v>
      </c>
      <c r="B82">
        <v>2016</v>
      </c>
      <c r="C82">
        <v>1</v>
      </c>
      <c r="D82">
        <v>194040</v>
      </c>
    </row>
    <row r="83" spans="1:6" x14ac:dyDescent="0.25">
      <c r="A83" t="s">
        <v>17</v>
      </c>
      <c r="B83">
        <v>2015</v>
      </c>
    </row>
    <row r="84" spans="1:6" x14ac:dyDescent="0.25">
      <c r="A84" t="s">
        <v>64</v>
      </c>
      <c r="B84">
        <v>2018</v>
      </c>
      <c r="C84">
        <v>1</v>
      </c>
      <c r="D84">
        <v>143180</v>
      </c>
      <c r="E84">
        <f t="shared" si="2"/>
        <v>-50</v>
      </c>
      <c r="F84">
        <f t="shared" si="3"/>
        <v>363.98133445672249</v>
      </c>
    </row>
    <row r="85" spans="1:6" x14ac:dyDescent="0.25">
      <c r="A85" t="s">
        <v>64</v>
      </c>
      <c r="B85">
        <v>2017</v>
      </c>
      <c r="C85">
        <v>2</v>
      </c>
      <c r="D85">
        <v>30859</v>
      </c>
      <c r="E85">
        <f t="shared" si="2"/>
        <v>0</v>
      </c>
      <c r="F85">
        <f t="shared" si="3"/>
        <v>-95.298750761730659</v>
      </c>
    </row>
    <row r="86" spans="1:6" x14ac:dyDescent="0.25">
      <c r="A86" t="s">
        <v>64</v>
      </c>
      <c r="B86">
        <v>2016</v>
      </c>
      <c r="C86">
        <v>2</v>
      </c>
      <c r="D86">
        <v>656400</v>
      </c>
      <c r="E86">
        <f t="shared" si="2"/>
        <v>100</v>
      </c>
      <c r="F86">
        <f t="shared" si="3"/>
        <v>221.76470588235296</v>
      </c>
    </row>
    <row r="87" spans="1:6" x14ac:dyDescent="0.25">
      <c r="A87" t="s">
        <v>64</v>
      </c>
      <c r="B87">
        <v>2015</v>
      </c>
      <c r="C87">
        <v>1</v>
      </c>
      <c r="D87">
        <v>204000</v>
      </c>
    </row>
    <row r="88" spans="1:6" x14ac:dyDescent="0.25">
      <c r="A88" t="s">
        <v>10</v>
      </c>
      <c r="B88">
        <v>2021</v>
      </c>
      <c r="C88">
        <v>1</v>
      </c>
      <c r="D88">
        <v>194040</v>
      </c>
      <c r="E88">
        <f t="shared" si="2"/>
        <v>0</v>
      </c>
      <c r="F88">
        <f t="shared" si="3"/>
        <v>409.42504594381728</v>
      </c>
    </row>
    <row r="89" spans="1:6" x14ac:dyDescent="0.25">
      <c r="A89" t="s">
        <v>10</v>
      </c>
      <c r="B89">
        <v>2020</v>
      </c>
      <c r="C89">
        <v>1</v>
      </c>
      <c r="D89">
        <v>38090</v>
      </c>
      <c r="E89">
        <f t="shared" si="2"/>
        <v>0</v>
      </c>
      <c r="F89">
        <f t="shared" si="3"/>
        <v>-94.140405664223252</v>
      </c>
    </row>
    <row r="90" spans="1:6" x14ac:dyDescent="0.25">
      <c r="A90" t="s">
        <v>10</v>
      </c>
      <c r="B90">
        <v>2019</v>
      </c>
      <c r="C90">
        <v>1</v>
      </c>
      <c r="D90">
        <v>650045</v>
      </c>
    </row>
    <row r="91" spans="1:6" x14ac:dyDescent="0.25">
      <c r="A91" t="s">
        <v>63</v>
      </c>
      <c r="B91">
        <v>2018</v>
      </c>
      <c r="C91">
        <v>1</v>
      </c>
      <c r="D91">
        <v>30800</v>
      </c>
    </row>
    <row r="92" spans="1:6" x14ac:dyDescent="0.25">
      <c r="A92" t="s">
        <v>63</v>
      </c>
      <c r="B92">
        <v>2017</v>
      </c>
      <c r="C92">
        <v>0</v>
      </c>
      <c r="D92">
        <v>0</v>
      </c>
    </row>
    <row r="93" spans="1:6" x14ac:dyDescent="0.25">
      <c r="A93" t="s">
        <v>63</v>
      </c>
      <c r="B93">
        <v>2016</v>
      </c>
      <c r="C93">
        <v>0</v>
      </c>
      <c r="D93">
        <v>0</v>
      </c>
      <c r="E93">
        <f t="shared" si="2"/>
        <v>-100</v>
      </c>
      <c r="F93">
        <f t="shared" si="3"/>
        <v>-100</v>
      </c>
    </row>
    <row r="94" spans="1:6" x14ac:dyDescent="0.25">
      <c r="A94" t="s">
        <v>63</v>
      </c>
      <c r="B94">
        <v>2015</v>
      </c>
      <c r="C94">
        <v>2</v>
      </c>
      <c r="D94">
        <v>388080</v>
      </c>
    </row>
    <row r="95" spans="1:6" x14ac:dyDescent="0.25">
      <c r="A95" t="s">
        <v>96</v>
      </c>
      <c r="B95">
        <v>2018</v>
      </c>
      <c r="C95">
        <v>4</v>
      </c>
      <c r="D95">
        <v>2093164</v>
      </c>
      <c r="E95">
        <f t="shared" si="2"/>
        <v>300</v>
      </c>
      <c r="F95">
        <f t="shared" si="3"/>
        <v>9867.447619047618</v>
      </c>
    </row>
    <row r="96" spans="1:6" x14ac:dyDescent="0.25">
      <c r="A96" t="s">
        <v>96</v>
      </c>
      <c r="B96">
        <v>2017</v>
      </c>
      <c r="C96">
        <v>1</v>
      </c>
      <c r="D96">
        <v>21000</v>
      </c>
    </row>
    <row r="97" spans="1:6" x14ac:dyDescent="0.25">
      <c r="A97" t="s">
        <v>96</v>
      </c>
      <c r="B97">
        <v>2016</v>
      </c>
      <c r="C97">
        <v>0</v>
      </c>
      <c r="D97">
        <v>0</v>
      </c>
    </row>
    <row r="98" spans="1:6" x14ac:dyDescent="0.25">
      <c r="A98" t="s">
        <v>96</v>
      </c>
      <c r="B98">
        <v>2015</v>
      </c>
      <c r="C98">
        <v>0</v>
      </c>
      <c r="D98">
        <v>0</v>
      </c>
    </row>
    <row r="99" spans="1:6" x14ac:dyDescent="0.25">
      <c r="A99" t="s">
        <v>12</v>
      </c>
      <c r="B99">
        <v>2021</v>
      </c>
      <c r="C99">
        <v>0</v>
      </c>
      <c r="D99">
        <v>0</v>
      </c>
    </row>
    <row r="100" spans="1:6" x14ac:dyDescent="0.25">
      <c r="A100" t="s">
        <v>12</v>
      </c>
      <c r="B100">
        <v>2020</v>
      </c>
      <c r="C100">
        <v>0</v>
      </c>
      <c r="D100">
        <v>0</v>
      </c>
      <c r="E100">
        <f t="shared" si="2"/>
        <v>-100</v>
      </c>
      <c r="F100">
        <f t="shared" si="3"/>
        <v>-100</v>
      </c>
    </row>
    <row r="101" spans="1:6" x14ac:dyDescent="0.25">
      <c r="A101" t="s">
        <v>12</v>
      </c>
      <c r="B101">
        <v>2019</v>
      </c>
      <c r="C101">
        <v>4</v>
      </c>
      <c r="D101">
        <v>179834</v>
      </c>
      <c r="E101">
        <f t="shared" si="2"/>
        <v>300</v>
      </c>
      <c r="F101">
        <f t="shared" si="3"/>
        <v>548.75180375180378</v>
      </c>
    </row>
    <row r="102" spans="1:6" x14ac:dyDescent="0.25">
      <c r="A102" t="s">
        <v>12</v>
      </c>
      <c r="B102">
        <v>2018</v>
      </c>
      <c r="C102">
        <v>1</v>
      </c>
      <c r="D102">
        <v>27720</v>
      </c>
      <c r="E102">
        <f t="shared" si="2"/>
        <v>0</v>
      </c>
      <c r="F102">
        <f t="shared" si="3"/>
        <v>-85.714285714285708</v>
      </c>
    </row>
    <row r="103" spans="1:6" x14ac:dyDescent="0.25">
      <c r="A103" t="s">
        <v>12</v>
      </c>
      <c r="B103">
        <v>2017</v>
      </c>
      <c r="C103">
        <v>1</v>
      </c>
      <c r="D103">
        <v>194040</v>
      </c>
    </row>
    <row r="104" spans="1:6" x14ac:dyDescent="0.25">
      <c r="A104" t="s">
        <v>12</v>
      </c>
      <c r="B104">
        <v>2016</v>
      </c>
      <c r="C104">
        <v>0</v>
      </c>
      <c r="D104">
        <v>0</v>
      </c>
    </row>
    <row r="105" spans="1:6" x14ac:dyDescent="0.25">
      <c r="A105" t="s">
        <v>12</v>
      </c>
      <c r="B105">
        <v>2015</v>
      </c>
      <c r="C105">
        <v>0</v>
      </c>
      <c r="D105">
        <v>0</v>
      </c>
    </row>
    <row r="106" spans="1:6" x14ac:dyDescent="0.25">
      <c r="A106" t="s">
        <v>13</v>
      </c>
      <c r="B106">
        <v>2021</v>
      </c>
      <c r="C106">
        <v>0</v>
      </c>
      <c r="D106">
        <v>0</v>
      </c>
    </row>
    <row r="107" spans="1:6" x14ac:dyDescent="0.25">
      <c r="A107" t="s">
        <v>13</v>
      </c>
      <c r="B107">
        <v>2020</v>
      </c>
      <c r="C107">
        <v>0</v>
      </c>
      <c r="D107">
        <v>0</v>
      </c>
    </row>
    <row r="108" spans="1:6" x14ac:dyDescent="0.25">
      <c r="A108" t="s">
        <v>13</v>
      </c>
      <c r="B108">
        <v>2019</v>
      </c>
      <c r="C108">
        <v>0</v>
      </c>
      <c r="D108">
        <v>0</v>
      </c>
      <c r="E108">
        <f t="shared" si="2"/>
        <v>-100</v>
      </c>
      <c r="F108">
        <f t="shared" si="3"/>
        <v>-100</v>
      </c>
    </row>
    <row r="109" spans="1:6" x14ac:dyDescent="0.25">
      <c r="A109" t="s">
        <v>13</v>
      </c>
      <c r="B109">
        <v>2018</v>
      </c>
      <c r="C109">
        <v>1</v>
      </c>
      <c r="D109">
        <v>1800000</v>
      </c>
    </row>
    <row r="110" spans="1:6" x14ac:dyDescent="0.25">
      <c r="A110" t="s">
        <v>13</v>
      </c>
      <c r="B110">
        <v>2017</v>
      </c>
      <c r="C110">
        <v>0</v>
      </c>
      <c r="D110">
        <v>0</v>
      </c>
      <c r="E110">
        <f t="shared" si="2"/>
        <v>-100</v>
      </c>
      <c r="F110">
        <f t="shared" si="3"/>
        <v>-100</v>
      </c>
    </row>
    <row r="111" spans="1:6" x14ac:dyDescent="0.25">
      <c r="A111" t="s">
        <v>13</v>
      </c>
      <c r="B111">
        <v>2016</v>
      </c>
      <c r="C111">
        <v>3</v>
      </c>
      <c r="D111">
        <v>1600770</v>
      </c>
    </row>
    <row r="112" spans="1:6" x14ac:dyDescent="0.25">
      <c r="A112" t="s">
        <v>13</v>
      </c>
      <c r="B112">
        <v>2015</v>
      </c>
      <c r="C112">
        <v>0</v>
      </c>
      <c r="D112">
        <v>0</v>
      </c>
    </row>
    <row r="113" spans="1:6" x14ac:dyDescent="0.25">
      <c r="A113" t="s">
        <v>14</v>
      </c>
      <c r="B113">
        <v>2021</v>
      </c>
      <c r="C113">
        <v>1</v>
      </c>
      <c r="D113">
        <v>194040</v>
      </c>
    </row>
    <row r="114" spans="1:6" x14ac:dyDescent="0.25">
      <c r="A114" t="s">
        <v>14</v>
      </c>
      <c r="B114">
        <v>2020</v>
      </c>
      <c r="C114">
        <v>0</v>
      </c>
      <c r="D114">
        <v>0</v>
      </c>
    </row>
    <row r="115" spans="1:6" x14ac:dyDescent="0.25">
      <c r="A115" t="s">
        <v>14</v>
      </c>
      <c r="B115">
        <v>2019</v>
      </c>
      <c r="C115">
        <v>0</v>
      </c>
      <c r="D115">
        <v>0</v>
      </c>
      <c r="E115">
        <f t="shared" si="2"/>
        <v>-100</v>
      </c>
      <c r="F115">
        <f t="shared" si="3"/>
        <v>-100</v>
      </c>
    </row>
    <row r="116" spans="1:6" x14ac:dyDescent="0.25">
      <c r="A116" t="s">
        <v>14</v>
      </c>
      <c r="B116">
        <v>2018</v>
      </c>
      <c r="C116">
        <v>2</v>
      </c>
      <c r="D116">
        <v>185550</v>
      </c>
      <c r="E116">
        <f t="shared" si="2"/>
        <v>100</v>
      </c>
      <c r="F116">
        <f t="shared" si="3"/>
        <v>-47.238367133384138</v>
      </c>
    </row>
    <row r="117" spans="1:6" x14ac:dyDescent="0.25">
      <c r="A117" t="s">
        <v>14</v>
      </c>
      <c r="B117">
        <v>2017</v>
      </c>
      <c r="C117">
        <v>1</v>
      </c>
      <c r="D117">
        <v>351676</v>
      </c>
    </row>
    <row r="118" spans="1:6" x14ac:dyDescent="0.25">
      <c r="A118" t="s">
        <v>14</v>
      </c>
      <c r="B118">
        <v>2016</v>
      </c>
      <c r="C118">
        <v>0</v>
      </c>
      <c r="D118">
        <v>0</v>
      </c>
    </row>
    <row r="119" spans="1:6" x14ac:dyDescent="0.25">
      <c r="A119" t="s">
        <v>14</v>
      </c>
      <c r="B119">
        <v>2015</v>
      </c>
      <c r="C119">
        <v>0</v>
      </c>
      <c r="D119">
        <v>0</v>
      </c>
    </row>
    <row r="120" spans="1:6" x14ac:dyDescent="0.25">
      <c r="A120" t="s">
        <v>95</v>
      </c>
      <c r="B120">
        <v>2018</v>
      </c>
      <c r="C120">
        <v>0</v>
      </c>
      <c r="D120">
        <v>0</v>
      </c>
    </row>
    <row r="121" spans="1:6" x14ac:dyDescent="0.25">
      <c r="A121" t="s">
        <v>95</v>
      </c>
      <c r="B121">
        <v>2017</v>
      </c>
      <c r="C121">
        <v>0</v>
      </c>
      <c r="D121">
        <v>0</v>
      </c>
      <c r="E121">
        <f t="shared" si="2"/>
        <v>-100</v>
      </c>
      <c r="F121">
        <f t="shared" si="3"/>
        <v>-100</v>
      </c>
    </row>
    <row r="122" spans="1:6" x14ac:dyDescent="0.25">
      <c r="A122" t="s">
        <v>95</v>
      </c>
      <c r="B122">
        <v>2016</v>
      </c>
      <c r="C122">
        <v>3</v>
      </c>
      <c r="D122">
        <v>399308</v>
      </c>
      <c r="E122">
        <f t="shared" si="2"/>
        <v>200</v>
      </c>
      <c r="F122">
        <f t="shared" si="3"/>
        <v>64.645440076527876</v>
      </c>
    </row>
    <row r="123" spans="1:6" x14ac:dyDescent="0.25">
      <c r="A123" t="s">
        <v>95</v>
      </c>
      <c r="B123">
        <v>2015</v>
      </c>
      <c r="C123">
        <v>1</v>
      </c>
      <c r="D123">
        <v>242526</v>
      </c>
    </row>
  </sheetData>
  <autoFilter ref="A1:D1" xr:uid="{4277418D-AFB5-400C-B779-F14DCA309D14}">
    <sortState ref="A2:D123">
      <sortCondition ref="A1"/>
    </sortState>
  </autoFilter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87F87-C5C6-4B2E-A36F-2764AF61ADDB}">
  <dimension ref="A1:D51"/>
  <sheetViews>
    <sheetView topLeftCell="A6" workbookViewId="0">
      <selection activeCell="C1" sqref="C1:D1"/>
    </sheetView>
  </sheetViews>
  <sheetFormatPr defaultRowHeight="15" x14ac:dyDescent="0.25"/>
  <cols>
    <col min="1" max="1" width="51.42578125" bestFit="1" customWidth="1"/>
    <col min="2" max="2" width="5" bestFit="1" customWidth="1"/>
    <col min="3" max="3" width="15.85546875" bestFit="1" customWidth="1"/>
  </cols>
  <sheetData>
    <row r="1" spans="1:4" x14ac:dyDescent="0.25">
      <c r="A1" t="s">
        <v>36</v>
      </c>
      <c r="B1" t="s">
        <v>1</v>
      </c>
      <c r="C1" t="s">
        <v>37</v>
      </c>
      <c r="D1" t="s">
        <v>38</v>
      </c>
    </row>
    <row r="2" spans="1:4" x14ac:dyDescent="0.25">
      <c r="A2" t="s">
        <v>3</v>
      </c>
      <c r="B2">
        <v>2021</v>
      </c>
      <c r="C2">
        <v>9</v>
      </c>
      <c r="D2">
        <v>2006434.72</v>
      </c>
    </row>
    <row r="3" spans="1:4" x14ac:dyDescent="0.25">
      <c r="A3" t="s">
        <v>6</v>
      </c>
      <c r="B3">
        <v>2021</v>
      </c>
      <c r="C3">
        <v>11</v>
      </c>
      <c r="D3">
        <v>1488644.2</v>
      </c>
    </row>
    <row r="4" spans="1:4" x14ac:dyDescent="0.25">
      <c r="A4" t="s">
        <v>16</v>
      </c>
      <c r="B4">
        <v>2021</v>
      </c>
    </row>
    <row r="5" spans="1:4" x14ac:dyDescent="0.25">
      <c r="A5" t="s">
        <v>5</v>
      </c>
      <c r="B5">
        <v>2021</v>
      </c>
      <c r="C5">
        <v>16</v>
      </c>
      <c r="D5">
        <v>12336118.5</v>
      </c>
    </row>
    <row r="6" spans="1:4" x14ac:dyDescent="0.25">
      <c r="A6" t="s">
        <v>4</v>
      </c>
      <c r="B6">
        <v>2021</v>
      </c>
      <c r="C6">
        <v>9</v>
      </c>
      <c r="D6">
        <v>4482192.3</v>
      </c>
    </row>
    <row r="7" spans="1:4" x14ac:dyDescent="0.25">
      <c r="A7" t="s">
        <v>15</v>
      </c>
      <c r="B7">
        <v>2021</v>
      </c>
    </row>
    <row r="8" spans="1:4" x14ac:dyDescent="0.25">
      <c r="A8" t="s">
        <v>7</v>
      </c>
      <c r="B8">
        <v>2021</v>
      </c>
      <c r="C8">
        <v>1</v>
      </c>
      <c r="D8">
        <v>194040</v>
      </c>
    </row>
    <row r="9" spans="1:4" x14ac:dyDescent="0.25">
      <c r="A9" t="s">
        <v>2</v>
      </c>
      <c r="B9">
        <v>2021</v>
      </c>
      <c r="C9">
        <v>8</v>
      </c>
      <c r="D9">
        <v>3308280</v>
      </c>
    </row>
    <row r="10" spans="1:4" x14ac:dyDescent="0.25">
      <c r="A10" t="s">
        <v>8</v>
      </c>
      <c r="B10">
        <v>2021</v>
      </c>
      <c r="C10">
        <v>6</v>
      </c>
      <c r="D10">
        <v>1121034.1000000001</v>
      </c>
    </row>
    <row r="11" spans="1:4" x14ac:dyDescent="0.25">
      <c r="A11" t="s">
        <v>9</v>
      </c>
      <c r="B11">
        <v>2021</v>
      </c>
      <c r="C11">
        <v>10</v>
      </c>
      <c r="D11">
        <v>2146262.9</v>
      </c>
    </row>
    <row r="12" spans="1:4" x14ac:dyDescent="0.25">
      <c r="A12" t="s">
        <v>11</v>
      </c>
      <c r="B12">
        <v>2021</v>
      </c>
      <c r="C12">
        <v>4</v>
      </c>
      <c r="D12">
        <v>607120</v>
      </c>
    </row>
    <row r="13" spans="1:4" x14ac:dyDescent="0.25">
      <c r="A13" t="s">
        <v>17</v>
      </c>
      <c r="B13">
        <v>2021</v>
      </c>
    </row>
    <row r="14" spans="1:4" x14ac:dyDescent="0.25">
      <c r="A14" t="s">
        <v>10</v>
      </c>
      <c r="B14">
        <v>2021</v>
      </c>
      <c r="C14">
        <v>2</v>
      </c>
      <c r="D14">
        <v>921400</v>
      </c>
    </row>
    <row r="15" spans="1:4" x14ac:dyDescent="0.25">
      <c r="A15" t="s">
        <v>12</v>
      </c>
      <c r="B15">
        <v>2021</v>
      </c>
      <c r="C15">
        <v>3</v>
      </c>
      <c r="D15">
        <v>93893</v>
      </c>
    </row>
    <row r="16" spans="1:4" x14ac:dyDescent="0.25">
      <c r="A16" t="s">
        <v>13</v>
      </c>
      <c r="B16">
        <v>2021</v>
      </c>
      <c r="C16">
        <v>2</v>
      </c>
      <c r="D16">
        <v>257331.85</v>
      </c>
    </row>
    <row r="17" spans="1:4" x14ac:dyDescent="0.25">
      <c r="A17" t="s">
        <v>14</v>
      </c>
      <c r="B17">
        <v>2021</v>
      </c>
      <c r="C17">
        <v>5</v>
      </c>
      <c r="D17">
        <v>463080</v>
      </c>
    </row>
    <row r="18" spans="1:4" x14ac:dyDescent="0.25">
      <c r="A18" t="s">
        <v>3</v>
      </c>
      <c r="B18">
        <v>2020</v>
      </c>
      <c r="C18">
        <v>5</v>
      </c>
      <c r="D18">
        <v>2664160</v>
      </c>
    </row>
    <row r="19" spans="1:4" x14ac:dyDescent="0.25">
      <c r="A19" t="s">
        <v>6</v>
      </c>
      <c r="B19">
        <v>2020</v>
      </c>
      <c r="C19">
        <v>1</v>
      </c>
      <c r="D19">
        <v>194040</v>
      </c>
    </row>
    <row r="20" spans="1:4" x14ac:dyDescent="0.25">
      <c r="A20" t="s">
        <v>16</v>
      </c>
      <c r="B20">
        <v>2020</v>
      </c>
      <c r="C20">
        <v>1</v>
      </c>
      <c r="D20">
        <v>194040</v>
      </c>
    </row>
    <row r="21" spans="1:4" x14ac:dyDescent="0.25">
      <c r="A21" t="s">
        <v>5</v>
      </c>
      <c r="B21">
        <v>2020</v>
      </c>
      <c r="C21">
        <v>6</v>
      </c>
      <c r="D21">
        <v>1224713</v>
      </c>
    </row>
    <row r="22" spans="1:4" x14ac:dyDescent="0.25">
      <c r="A22" t="s">
        <v>4</v>
      </c>
      <c r="B22">
        <v>2020</v>
      </c>
      <c r="C22">
        <v>8</v>
      </c>
      <c r="D22">
        <v>2992511.2</v>
      </c>
    </row>
    <row r="23" spans="1:4" x14ac:dyDescent="0.25">
      <c r="A23" t="s">
        <v>15</v>
      </c>
      <c r="B23">
        <v>2020</v>
      </c>
      <c r="C23">
        <v>2</v>
      </c>
      <c r="D23">
        <v>388080</v>
      </c>
    </row>
    <row r="24" spans="1:4" x14ac:dyDescent="0.25">
      <c r="A24" t="s">
        <v>7</v>
      </c>
      <c r="B24">
        <v>2020</v>
      </c>
      <c r="C24">
        <v>1</v>
      </c>
      <c r="D24">
        <v>750000</v>
      </c>
    </row>
    <row r="25" spans="1:4" x14ac:dyDescent="0.25">
      <c r="A25" t="s">
        <v>2</v>
      </c>
      <c r="B25">
        <v>2020</v>
      </c>
      <c r="C25">
        <v>6</v>
      </c>
      <c r="D25">
        <v>947625</v>
      </c>
    </row>
    <row r="26" spans="1:4" x14ac:dyDescent="0.25">
      <c r="A26" t="s">
        <v>8</v>
      </c>
      <c r="B26">
        <v>2020</v>
      </c>
      <c r="C26">
        <v>1</v>
      </c>
      <c r="D26">
        <v>194040</v>
      </c>
    </row>
    <row r="27" spans="1:4" x14ac:dyDescent="0.25">
      <c r="A27" t="s">
        <v>9</v>
      </c>
      <c r="B27">
        <v>2020</v>
      </c>
      <c r="C27">
        <v>4</v>
      </c>
      <c r="D27">
        <v>1757151.34</v>
      </c>
    </row>
    <row r="28" spans="1:4" x14ac:dyDescent="0.25">
      <c r="A28" t="s">
        <v>11</v>
      </c>
      <c r="B28">
        <v>2020</v>
      </c>
      <c r="C28">
        <v>1</v>
      </c>
      <c r="D28">
        <v>194040</v>
      </c>
    </row>
    <row r="29" spans="1:4" x14ac:dyDescent="0.25">
      <c r="A29" t="s">
        <v>17</v>
      </c>
      <c r="B29">
        <v>2020</v>
      </c>
    </row>
    <row r="30" spans="1:4" x14ac:dyDescent="0.25">
      <c r="A30" t="s">
        <v>10</v>
      </c>
      <c r="B30">
        <v>2020</v>
      </c>
      <c r="C30">
        <v>2</v>
      </c>
      <c r="D30">
        <v>388080</v>
      </c>
    </row>
    <row r="31" spans="1:4" x14ac:dyDescent="0.25">
      <c r="A31" t="s">
        <v>12</v>
      </c>
      <c r="B31">
        <v>2020</v>
      </c>
      <c r="C31">
        <v>2</v>
      </c>
      <c r="D31">
        <v>388080</v>
      </c>
    </row>
    <row r="32" spans="1:4" x14ac:dyDescent="0.25">
      <c r="A32" t="s">
        <v>13</v>
      </c>
      <c r="B32">
        <v>2020</v>
      </c>
      <c r="C32">
        <v>3</v>
      </c>
      <c r="D32">
        <v>582120</v>
      </c>
    </row>
    <row r="33" spans="1:4" x14ac:dyDescent="0.25">
      <c r="A33" t="s">
        <v>14</v>
      </c>
      <c r="B33">
        <v>2020</v>
      </c>
      <c r="C33">
        <v>1</v>
      </c>
      <c r="D33">
        <v>194040</v>
      </c>
    </row>
    <row r="34" spans="1:4" x14ac:dyDescent="0.25">
      <c r="A34" t="s">
        <v>32</v>
      </c>
      <c r="B34">
        <v>2020</v>
      </c>
      <c r="C34">
        <v>1</v>
      </c>
      <c r="D34">
        <v>194040</v>
      </c>
    </row>
    <row r="35" spans="1:4" x14ac:dyDescent="0.25">
      <c r="A35" t="s">
        <v>3</v>
      </c>
      <c r="B35">
        <v>2019</v>
      </c>
      <c r="C35">
        <v>9</v>
      </c>
      <c r="D35">
        <v>3750849.04</v>
      </c>
    </row>
    <row r="36" spans="1:4" x14ac:dyDescent="0.25">
      <c r="A36" t="s">
        <v>6</v>
      </c>
      <c r="B36">
        <v>2019</v>
      </c>
      <c r="C36">
        <v>13</v>
      </c>
      <c r="D36">
        <v>2676622.2000000002</v>
      </c>
    </row>
    <row r="37" spans="1:4" x14ac:dyDescent="0.25">
      <c r="A37" t="s">
        <v>16</v>
      </c>
      <c r="B37">
        <v>2019</v>
      </c>
    </row>
    <row r="38" spans="1:4" x14ac:dyDescent="0.25">
      <c r="A38" t="s">
        <v>5</v>
      </c>
      <c r="B38">
        <v>2019</v>
      </c>
      <c r="C38">
        <v>21</v>
      </c>
      <c r="D38">
        <v>3638542</v>
      </c>
    </row>
    <row r="39" spans="1:4" x14ac:dyDescent="0.25">
      <c r="A39" t="s">
        <v>4</v>
      </c>
      <c r="B39">
        <v>2019</v>
      </c>
      <c r="C39">
        <v>19</v>
      </c>
      <c r="D39">
        <v>9733280</v>
      </c>
    </row>
    <row r="40" spans="1:4" x14ac:dyDescent="0.25">
      <c r="A40" t="s">
        <v>15</v>
      </c>
      <c r="B40">
        <v>2019</v>
      </c>
    </row>
    <row r="41" spans="1:4" x14ac:dyDescent="0.25">
      <c r="A41" t="s">
        <v>7</v>
      </c>
      <c r="B41">
        <v>2019</v>
      </c>
      <c r="C41">
        <v>1</v>
      </c>
      <c r="D41">
        <v>194040</v>
      </c>
    </row>
    <row r="42" spans="1:4" x14ac:dyDescent="0.25">
      <c r="A42" t="s">
        <v>2</v>
      </c>
      <c r="B42">
        <v>2019</v>
      </c>
      <c r="C42">
        <v>3</v>
      </c>
      <c r="D42">
        <v>570523</v>
      </c>
    </row>
    <row r="43" spans="1:4" x14ac:dyDescent="0.25">
      <c r="A43" t="s">
        <v>8</v>
      </c>
      <c r="B43">
        <v>2019</v>
      </c>
      <c r="C43">
        <v>5</v>
      </c>
      <c r="D43">
        <v>2142884</v>
      </c>
    </row>
    <row r="44" spans="1:4" x14ac:dyDescent="0.25">
      <c r="A44" t="s">
        <v>9</v>
      </c>
      <c r="B44">
        <v>2019</v>
      </c>
      <c r="C44">
        <v>16</v>
      </c>
      <c r="D44">
        <v>7557315</v>
      </c>
    </row>
    <row r="45" spans="1:4" x14ac:dyDescent="0.25">
      <c r="A45" t="s">
        <v>11</v>
      </c>
      <c r="B45">
        <v>2019</v>
      </c>
      <c r="C45">
        <v>3</v>
      </c>
      <c r="D45">
        <v>479160</v>
      </c>
    </row>
    <row r="46" spans="1:4" x14ac:dyDescent="0.25">
      <c r="A46" t="s">
        <v>17</v>
      </c>
      <c r="B46">
        <v>2019</v>
      </c>
    </row>
    <row r="47" spans="1:4" x14ac:dyDescent="0.25">
      <c r="A47" t="s">
        <v>10</v>
      </c>
      <c r="B47">
        <v>2019</v>
      </c>
      <c r="C47">
        <v>4</v>
      </c>
      <c r="D47">
        <v>537280</v>
      </c>
    </row>
    <row r="48" spans="1:4" x14ac:dyDescent="0.25">
      <c r="A48" t="s">
        <v>12</v>
      </c>
      <c r="B48">
        <v>2019</v>
      </c>
      <c r="C48">
        <v>2</v>
      </c>
      <c r="D48">
        <v>388080</v>
      </c>
    </row>
    <row r="49" spans="1:4" x14ac:dyDescent="0.25">
      <c r="A49" t="s">
        <v>13</v>
      </c>
      <c r="B49">
        <v>2019</v>
      </c>
      <c r="C49">
        <v>5</v>
      </c>
      <c r="D49">
        <v>970200</v>
      </c>
    </row>
    <row r="50" spans="1:4" x14ac:dyDescent="0.25">
      <c r="A50" t="s">
        <v>14</v>
      </c>
      <c r="B50">
        <v>2019</v>
      </c>
      <c r="C50">
        <v>1</v>
      </c>
      <c r="D50">
        <v>129360</v>
      </c>
    </row>
    <row r="51" spans="1:4" x14ac:dyDescent="0.25">
      <c r="A51" t="s">
        <v>32</v>
      </c>
      <c r="B51">
        <v>2019</v>
      </c>
      <c r="C51">
        <v>2</v>
      </c>
      <c r="D51">
        <v>373894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7A4A9-81C6-44FB-942E-D37692823599}">
  <dimension ref="A1:E51"/>
  <sheetViews>
    <sheetView workbookViewId="0">
      <selection activeCell="E4" sqref="E4:E46"/>
    </sheetView>
  </sheetViews>
  <sheetFormatPr defaultRowHeight="15" x14ac:dyDescent="0.25"/>
  <cols>
    <col min="1" max="1" width="51.42578125" bestFit="1" customWidth="1"/>
    <col min="3" max="4" width="15.85546875" bestFit="1" customWidth="1"/>
    <col min="5" max="5" width="11.7109375" bestFit="1" customWidth="1"/>
  </cols>
  <sheetData>
    <row r="1" spans="1:5" x14ac:dyDescent="0.25">
      <c r="A1" t="s">
        <v>36</v>
      </c>
      <c r="B1" t="s">
        <v>1</v>
      </c>
      <c r="C1" t="s">
        <v>70</v>
      </c>
      <c r="D1" t="s">
        <v>71</v>
      </c>
      <c r="E1" t="s">
        <v>73</v>
      </c>
    </row>
    <row r="2" spans="1:5" x14ac:dyDescent="0.25">
      <c r="A2" t="s">
        <v>3</v>
      </c>
      <c r="B2">
        <v>2021</v>
      </c>
      <c r="C2">
        <v>9</v>
      </c>
      <c r="D2">
        <v>2</v>
      </c>
      <c r="E2">
        <f>D2/C2*100</f>
        <v>22.222222222222221</v>
      </c>
    </row>
    <row r="3" spans="1:5" x14ac:dyDescent="0.25">
      <c r="A3" t="s">
        <v>6</v>
      </c>
      <c r="B3">
        <v>2021</v>
      </c>
      <c r="C3">
        <v>11</v>
      </c>
      <c r="D3">
        <v>1</v>
      </c>
      <c r="E3">
        <f t="shared" ref="E3:E51" si="0">D3/C3*100</f>
        <v>9.0909090909090917</v>
      </c>
    </row>
    <row r="4" spans="1:5" x14ac:dyDescent="0.25">
      <c r="A4" t="s">
        <v>16</v>
      </c>
      <c r="B4">
        <v>2021</v>
      </c>
    </row>
    <row r="5" spans="1:5" x14ac:dyDescent="0.25">
      <c r="A5" t="s">
        <v>5</v>
      </c>
      <c r="B5">
        <v>2021</v>
      </c>
      <c r="C5">
        <v>16</v>
      </c>
      <c r="D5">
        <v>4</v>
      </c>
      <c r="E5">
        <f t="shared" si="0"/>
        <v>25</v>
      </c>
    </row>
    <row r="6" spans="1:5" x14ac:dyDescent="0.25">
      <c r="A6" t="s">
        <v>4</v>
      </c>
      <c r="B6">
        <v>2021</v>
      </c>
      <c r="C6">
        <v>9</v>
      </c>
      <c r="D6">
        <v>0</v>
      </c>
      <c r="E6">
        <f t="shared" si="0"/>
        <v>0</v>
      </c>
    </row>
    <row r="7" spans="1:5" x14ac:dyDescent="0.25">
      <c r="A7" t="s">
        <v>15</v>
      </c>
      <c r="B7">
        <v>2021</v>
      </c>
    </row>
    <row r="8" spans="1:5" x14ac:dyDescent="0.25">
      <c r="A8" t="s">
        <v>7</v>
      </c>
      <c r="B8">
        <v>2021</v>
      </c>
      <c r="C8">
        <v>1</v>
      </c>
      <c r="D8">
        <v>1</v>
      </c>
      <c r="E8">
        <f t="shared" si="0"/>
        <v>100</v>
      </c>
    </row>
    <row r="9" spans="1:5" x14ac:dyDescent="0.25">
      <c r="A9" t="s">
        <v>2</v>
      </c>
      <c r="B9">
        <v>2021</v>
      </c>
      <c r="C9">
        <v>8</v>
      </c>
      <c r="D9">
        <v>0</v>
      </c>
      <c r="E9">
        <f t="shared" si="0"/>
        <v>0</v>
      </c>
    </row>
    <row r="10" spans="1:5" x14ac:dyDescent="0.25">
      <c r="A10" t="s">
        <v>8</v>
      </c>
      <c r="B10">
        <v>2021</v>
      </c>
      <c r="C10">
        <v>6</v>
      </c>
      <c r="D10">
        <v>3</v>
      </c>
      <c r="E10">
        <f t="shared" si="0"/>
        <v>50</v>
      </c>
    </row>
    <row r="11" spans="1:5" x14ac:dyDescent="0.25">
      <c r="A11" t="s">
        <v>9</v>
      </c>
      <c r="B11">
        <v>2021</v>
      </c>
      <c r="C11">
        <v>10</v>
      </c>
      <c r="D11">
        <v>2</v>
      </c>
      <c r="E11">
        <f t="shared" si="0"/>
        <v>20</v>
      </c>
    </row>
    <row r="12" spans="1:5" x14ac:dyDescent="0.25">
      <c r="A12" t="s">
        <v>11</v>
      </c>
      <c r="B12">
        <v>2021</v>
      </c>
      <c r="C12">
        <v>4</v>
      </c>
      <c r="D12">
        <v>0</v>
      </c>
      <c r="E12">
        <f t="shared" si="0"/>
        <v>0</v>
      </c>
    </row>
    <row r="13" spans="1:5" x14ac:dyDescent="0.25">
      <c r="A13" t="s">
        <v>17</v>
      </c>
      <c r="B13">
        <v>2021</v>
      </c>
    </row>
    <row r="14" spans="1:5" x14ac:dyDescent="0.25">
      <c r="A14" t="s">
        <v>10</v>
      </c>
      <c r="B14">
        <v>2021</v>
      </c>
      <c r="C14">
        <v>2</v>
      </c>
      <c r="D14">
        <v>1</v>
      </c>
      <c r="E14">
        <f t="shared" si="0"/>
        <v>50</v>
      </c>
    </row>
    <row r="15" spans="1:5" x14ac:dyDescent="0.25">
      <c r="A15" t="s">
        <v>12</v>
      </c>
      <c r="B15">
        <v>2021</v>
      </c>
      <c r="C15">
        <v>3</v>
      </c>
      <c r="D15">
        <v>0</v>
      </c>
      <c r="E15">
        <f t="shared" si="0"/>
        <v>0</v>
      </c>
    </row>
    <row r="16" spans="1:5" x14ac:dyDescent="0.25">
      <c r="A16" t="s">
        <v>13</v>
      </c>
      <c r="B16">
        <v>2021</v>
      </c>
      <c r="C16">
        <v>2</v>
      </c>
      <c r="D16">
        <v>0</v>
      </c>
      <c r="E16">
        <f t="shared" si="0"/>
        <v>0</v>
      </c>
    </row>
    <row r="17" spans="1:5" x14ac:dyDescent="0.25">
      <c r="A17" t="s">
        <v>14</v>
      </c>
      <c r="B17">
        <v>2021</v>
      </c>
      <c r="C17">
        <v>5</v>
      </c>
      <c r="D17">
        <v>1</v>
      </c>
      <c r="E17">
        <f t="shared" si="0"/>
        <v>20</v>
      </c>
    </row>
    <row r="18" spans="1:5" x14ac:dyDescent="0.25">
      <c r="A18" t="s">
        <v>3</v>
      </c>
      <c r="B18">
        <v>2020</v>
      </c>
      <c r="C18">
        <v>5</v>
      </c>
      <c r="D18">
        <v>2</v>
      </c>
      <c r="E18">
        <f t="shared" si="0"/>
        <v>40</v>
      </c>
    </row>
    <row r="19" spans="1:5" x14ac:dyDescent="0.25">
      <c r="A19" t="s">
        <v>6</v>
      </c>
      <c r="B19">
        <v>2020</v>
      </c>
      <c r="C19">
        <v>1</v>
      </c>
      <c r="D19">
        <v>1</v>
      </c>
      <c r="E19">
        <f t="shared" si="0"/>
        <v>100</v>
      </c>
    </row>
    <row r="20" spans="1:5" x14ac:dyDescent="0.25">
      <c r="A20" t="s">
        <v>16</v>
      </c>
      <c r="B20">
        <v>2020</v>
      </c>
      <c r="C20">
        <v>1</v>
      </c>
      <c r="D20">
        <v>1</v>
      </c>
      <c r="E20">
        <f t="shared" si="0"/>
        <v>100</v>
      </c>
    </row>
    <row r="21" spans="1:5" x14ac:dyDescent="0.25">
      <c r="A21" t="s">
        <v>5</v>
      </c>
      <c r="B21">
        <v>2020</v>
      </c>
      <c r="C21">
        <v>6</v>
      </c>
      <c r="D21">
        <v>4</v>
      </c>
      <c r="E21">
        <f t="shared" si="0"/>
        <v>66.666666666666657</v>
      </c>
    </row>
    <row r="22" spans="1:5" x14ac:dyDescent="0.25">
      <c r="A22" t="s">
        <v>4</v>
      </c>
      <c r="B22">
        <v>2020</v>
      </c>
      <c r="C22">
        <v>8</v>
      </c>
      <c r="D22">
        <v>1</v>
      </c>
      <c r="E22">
        <f t="shared" si="0"/>
        <v>12.5</v>
      </c>
    </row>
    <row r="23" spans="1:5" x14ac:dyDescent="0.25">
      <c r="A23" t="s">
        <v>15</v>
      </c>
      <c r="B23">
        <v>2020</v>
      </c>
      <c r="C23">
        <v>2</v>
      </c>
      <c r="D23">
        <v>0</v>
      </c>
      <c r="E23">
        <f t="shared" si="0"/>
        <v>0</v>
      </c>
    </row>
    <row r="24" spans="1:5" x14ac:dyDescent="0.25">
      <c r="A24" t="s">
        <v>7</v>
      </c>
      <c r="B24">
        <v>2020</v>
      </c>
      <c r="C24">
        <v>1</v>
      </c>
      <c r="D24">
        <v>2</v>
      </c>
      <c r="E24">
        <f t="shared" si="0"/>
        <v>200</v>
      </c>
    </row>
    <row r="25" spans="1:5" x14ac:dyDescent="0.25">
      <c r="A25" t="s">
        <v>2</v>
      </c>
      <c r="B25">
        <v>2020</v>
      </c>
      <c r="C25">
        <v>6</v>
      </c>
      <c r="D25">
        <v>1</v>
      </c>
      <c r="E25">
        <f t="shared" si="0"/>
        <v>16.666666666666664</v>
      </c>
    </row>
    <row r="26" spans="1:5" x14ac:dyDescent="0.25">
      <c r="A26" t="s">
        <v>8</v>
      </c>
      <c r="B26">
        <v>2020</v>
      </c>
      <c r="C26">
        <v>1</v>
      </c>
      <c r="D26">
        <v>0</v>
      </c>
      <c r="E26">
        <f t="shared" si="0"/>
        <v>0</v>
      </c>
    </row>
    <row r="27" spans="1:5" x14ac:dyDescent="0.25">
      <c r="A27" t="s">
        <v>9</v>
      </c>
      <c r="B27">
        <v>2020</v>
      </c>
      <c r="C27">
        <v>4</v>
      </c>
      <c r="D27">
        <v>0</v>
      </c>
      <c r="E27">
        <f t="shared" si="0"/>
        <v>0</v>
      </c>
    </row>
    <row r="28" spans="1:5" x14ac:dyDescent="0.25">
      <c r="A28" t="s">
        <v>11</v>
      </c>
      <c r="B28">
        <v>2020</v>
      </c>
      <c r="C28">
        <v>1</v>
      </c>
      <c r="D28">
        <v>1</v>
      </c>
      <c r="E28">
        <f t="shared" si="0"/>
        <v>100</v>
      </c>
    </row>
    <row r="29" spans="1:5" x14ac:dyDescent="0.25">
      <c r="A29" t="s">
        <v>17</v>
      </c>
      <c r="B29">
        <v>2020</v>
      </c>
    </row>
    <row r="30" spans="1:5" x14ac:dyDescent="0.25">
      <c r="A30" t="s">
        <v>10</v>
      </c>
      <c r="B30">
        <v>2020</v>
      </c>
      <c r="C30">
        <v>2</v>
      </c>
      <c r="D30">
        <v>1</v>
      </c>
      <c r="E30">
        <f t="shared" si="0"/>
        <v>50</v>
      </c>
    </row>
    <row r="31" spans="1:5" x14ac:dyDescent="0.25">
      <c r="A31" t="s">
        <v>12</v>
      </c>
      <c r="B31">
        <v>2020</v>
      </c>
      <c r="C31">
        <v>2</v>
      </c>
      <c r="D31">
        <v>0</v>
      </c>
      <c r="E31">
        <f t="shared" si="0"/>
        <v>0</v>
      </c>
    </row>
    <row r="32" spans="1:5" x14ac:dyDescent="0.25">
      <c r="A32" t="s">
        <v>13</v>
      </c>
      <c r="B32">
        <v>2020</v>
      </c>
      <c r="C32">
        <v>3</v>
      </c>
      <c r="D32">
        <v>0</v>
      </c>
      <c r="E32">
        <f t="shared" si="0"/>
        <v>0</v>
      </c>
    </row>
    <row r="33" spans="1:5" x14ac:dyDescent="0.25">
      <c r="A33" t="s">
        <v>14</v>
      </c>
      <c r="B33">
        <v>2020</v>
      </c>
      <c r="C33">
        <v>1</v>
      </c>
      <c r="D33">
        <v>0</v>
      </c>
      <c r="E33">
        <f t="shared" si="0"/>
        <v>0</v>
      </c>
    </row>
    <row r="34" spans="1:5" x14ac:dyDescent="0.25">
      <c r="A34" t="s">
        <v>32</v>
      </c>
      <c r="B34">
        <v>2020</v>
      </c>
      <c r="C34">
        <v>1</v>
      </c>
      <c r="D34">
        <v>0</v>
      </c>
      <c r="E34">
        <f t="shared" si="0"/>
        <v>0</v>
      </c>
    </row>
    <row r="35" spans="1:5" x14ac:dyDescent="0.25">
      <c r="A35" t="s">
        <v>3</v>
      </c>
      <c r="B35">
        <v>2019</v>
      </c>
      <c r="C35">
        <v>9</v>
      </c>
      <c r="D35">
        <v>8</v>
      </c>
      <c r="E35">
        <f t="shared" si="0"/>
        <v>88.888888888888886</v>
      </c>
    </row>
    <row r="36" spans="1:5" x14ac:dyDescent="0.25">
      <c r="A36" t="s">
        <v>6</v>
      </c>
      <c r="B36">
        <v>2019</v>
      </c>
      <c r="C36">
        <v>13</v>
      </c>
      <c r="D36">
        <v>5</v>
      </c>
      <c r="E36">
        <f t="shared" si="0"/>
        <v>38.461538461538467</v>
      </c>
    </row>
    <row r="37" spans="1:5" x14ac:dyDescent="0.25">
      <c r="A37" t="s">
        <v>16</v>
      </c>
      <c r="B37">
        <v>2019</v>
      </c>
      <c r="D37">
        <v>2</v>
      </c>
    </row>
    <row r="38" spans="1:5" x14ac:dyDescent="0.25">
      <c r="A38" t="s">
        <v>5</v>
      </c>
      <c r="B38">
        <v>2019</v>
      </c>
      <c r="C38">
        <v>21</v>
      </c>
      <c r="D38">
        <v>17</v>
      </c>
      <c r="E38">
        <f t="shared" si="0"/>
        <v>80.952380952380949</v>
      </c>
    </row>
    <row r="39" spans="1:5" x14ac:dyDescent="0.25">
      <c r="A39" t="s">
        <v>4</v>
      </c>
      <c r="B39">
        <v>2019</v>
      </c>
      <c r="C39">
        <v>19</v>
      </c>
      <c r="D39">
        <v>4</v>
      </c>
      <c r="E39">
        <f t="shared" si="0"/>
        <v>21.052631578947366</v>
      </c>
    </row>
    <row r="40" spans="1:5" x14ac:dyDescent="0.25">
      <c r="A40" t="s">
        <v>15</v>
      </c>
      <c r="B40">
        <v>2019</v>
      </c>
      <c r="D40">
        <v>1</v>
      </c>
    </row>
    <row r="41" spans="1:5" x14ac:dyDescent="0.25">
      <c r="A41" t="s">
        <v>7</v>
      </c>
      <c r="B41">
        <v>2019</v>
      </c>
      <c r="C41">
        <v>1</v>
      </c>
      <c r="D41">
        <v>2</v>
      </c>
      <c r="E41">
        <f t="shared" si="0"/>
        <v>200</v>
      </c>
    </row>
    <row r="42" spans="1:5" x14ac:dyDescent="0.25">
      <c r="A42" t="s">
        <v>2</v>
      </c>
      <c r="B42">
        <v>2019</v>
      </c>
      <c r="C42">
        <v>3</v>
      </c>
      <c r="D42">
        <v>10</v>
      </c>
      <c r="E42">
        <f t="shared" si="0"/>
        <v>333.33333333333337</v>
      </c>
    </row>
    <row r="43" spans="1:5" x14ac:dyDescent="0.25">
      <c r="A43" t="s">
        <v>8</v>
      </c>
      <c r="B43">
        <v>2019</v>
      </c>
      <c r="C43">
        <v>5</v>
      </c>
      <c r="D43">
        <v>1</v>
      </c>
      <c r="E43">
        <f t="shared" si="0"/>
        <v>20</v>
      </c>
    </row>
    <row r="44" spans="1:5" x14ac:dyDescent="0.25">
      <c r="A44" t="s">
        <v>9</v>
      </c>
      <c r="B44">
        <v>2019</v>
      </c>
      <c r="C44">
        <v>16</v>
      </c>
      <c r="D44">
        <v>5</v>
      </c>
      <c r="E44">
        <f t="shared" si="0"/>
        <v>31.25</v>
      </c>
    </row>
    <row r="45" spans="1:5" x14ac:dyDescent="0.25">
      <c r="A45" t="s">
        <v>11</v>
      </c>
      <c r="B45">
        <v>2019</v>
      </c>
      <c r="C45">
        <v>3</v>
      </c>
      <c r="D45">
        <v>0</v>
      </c>
      <c r="E45">
        <f t="shared" si="0"/>
        <v>0</v>
      </c>
    </row>
    <row r="46" spans="1:5" x14ac:dyDescent="0.25">
      <c r="A46" t="s">
        <v>17</v>
      </c>
      <c r="B46">
        <v>2019</v>
      </c>
      <c r="D46">
        <v>1</v>
      </c>
    </row>
    <row r="47" spans="1:5" x14ac:dyDescent="0.25">
      <c r="A47" t="s">
        <v>10</v>
      </c>
      <c r="B47">
        <v>2019</v>
      </c>
      <c r="C47">
        <v>4</v>
      </c>
      <c r="D47">
        <v>1</v>
      </c>
      <c r="E47">
        <f t="shared" si="0"/>
        <v>25</v>
      </c>
    </row>
    <row r="48" spans="1:5" x14ac:dyDescent="0.25">
      <c r="A48" t="s">
        <v>12</v>
      </c>
      <c r="B48">
        <v>2019</v>
      </c>
      <c r="C48">
        <v>2</v>
      </c>
      <c r="D48">
        <v>4</v>
      </c>
      <c r="E48">
        <f t="shared" si="0"/>
        <v>200</v>
      </c>
    </row>
    <row r="49" spans="1:5" x14ac:dyDescent="0.25">
      <c r="A49" t="s">
        <v>13</v>
      </c>
      <c r="B49">
        <v>2019</v>
      </c>
      <c r="C49">
        <v>5</v>
      </c>
      <c r="D49">
        <v>0</v>
      </c>
      <c r="E49">
        <f t="shared" si="0"/>
        <v>0</v>
      </c>
    </row>
    <row r="50" spans="1:5" x14ac:dyDescent="0.25">
      <c r="A50" t="s">
        <v>14</v>
      </c>
      <c r="B50">
        <v>2019</v>
      </c>
      <c r="C50">
        <v>1</v>
      </c>
      <c r="D50">
        <v>0</v>
      </c>
      <c r="E50">
        <f t="shared" si="0"/>
        <v>0</v>
      </c>
    </row>
    <row r="51" spans="1:5" x14ac:dyDescent="0.25">
      <c r="A51" t="s">
        <v>32</v>
      </c>
      <c r="B51">
        <v>2019</v>
      </c>
      <c r="C51">
        <v>2</v>
      </c>
      <c r="D51">
        <v>1</v>
      </c>
      <c r="E51">
        <f t="shared" si="0"/>
        <v>50</v>
      </c>
    </row>
  </sheetData>
  <autoFilter ref="A1:E51" xr:uid="{61291882-C1BB-4F5A-86A2-71D0BDC5010D}"/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72BAB-A954-4219-B98B-722C91FF953D}">
  <dimension ref="A1:D18"/>
  <sheetViews>
    <sheetView workbookViewId="0">
      <selection sqref="A1:D18"/>
    </sheetView>
  </sheetViews>
  <sheetFormatPr defaultRowHeight="15" x14ac:dyDescent="0.25"/>
  <cols>
    <col min="1" max="1" width="51.42578125" bestFit="1" customWidth="1"/>
    <col min="2" max="2" width="5" bestFit="1" customWidth="1"/>
    <col min="3" max="3" width="15.85546875" bestFit="1" customWidth="1"/>
    <col min="4" max="4" width="16.5703125" customWidth="1"/>
  </cols>
  <sheetData>
    <row r="1" spans="1:4" x14ac:dyDescent="0.25">
      <c r="A1" t="s">
        <v>36</v>
      </c>
      <c r="B1" t="s">
        <v>1</v>
      </c>
      <c r="C1" t="s">
        <v>37</v>
      </c>
      <c r="D1" t="s">
        <v>38</v>
      </c>
    </row>
    <row r="2" spans="1:4" x14ac:dyDescent="0.25">
      <c r="A2" t="s">
        <v>3</v>
      </c>
      <c r="B2">
        <v>2021</v>
      </c>
      <c r="C2">
        <v>3</v>
      </c>
      <c r="D2">
        <v>2242088.71</v>
      </c>
    </row>
    <row r="3" spans="1:4" x14ac:dyDescent="0.25">
      <c r="A3" t="s">
        <v>6</v>
      </c>
      <c r="B3">
        <v>2021</v>
      </c>
    </row>
    <row r="4" spans="1:4" x14ac:dyDescent="0.25">
      <c r="A4" t="s">
        <v>16</v>
      </c>
      <c r="B4">
        <v>2021</v>
      </c>
      <c r="C4">
        <v>2</v>
      </c>
      <c r="D4">
        <v>1347500</v>
      </c>
    </row>
    <row r="5" spans="1:4" x14ac:dyDescent="0.25">
      <c r="A5" t="s">
        <v>5</v>
      </c>
      <c r="B5">
        <v>2021</v>
      </c>
      <c r="C5">
        <v>1</v>
      </c>
      <c r="D5">
        <v>622955</v>
      </c>
    </row>
    <row r="6" spans="1:4" x14ac:dyDescent="0.25">
      <c r="A6" t="s">
        <v>4</v>
      </c>
      <c r="B6">
        <v>2021</v>
      </c>
    </row>
    <row r="7" spans="1:4" x14ac:dyDescent="0.25">
      <c r="A7" t="s">
        <v>15</v>
      </c>
      <c r="B7">
        <v>2021</v>
      </c>
    </row>
    <row r="8" spans="1:4" x14ac:dyDescent="0.25">
      <c r="A8" t="s">
        <v>7</v>
      </c>
      <c r="B8">
        <v>2021</v>
      </c>
    </row>
    <row r="9" spans="1:4" x14ac:dyDescent="0.25">
      <c r="A9" t="s">
        <v>2</v>
      </c>
      <c r="B9">
        <v>2021</v>
      </c>
      <c r="C9">
        <v>1</v>
      </c>
      <c r="D9">
        <v>877647.2</v>
      </c>
    </row>
    <row r="10" spans="1:4" x14ac:dyDescent="0.25">
      <c r="A10" t="s">
        <v>8</v>
      </c>
      <c r="B10">
        <v>2021</v>
      </c>
    </row>
    <row r="11" spans="1:4" x14ac:dyDescent="0.25">
      <c r="A11" t="s">
        <v>9</v>
      </c>
      <c r="B11">
        <v>2021</v>
      </c>
      <c r="C11">
        <v>1</v>
      </c>
      <c r="D11">
        <v>923515</v>
      </c>
    </row>
    <row r="12" spans="1:4" x14ac:dyDescent="0.25">
      <c r="A12" t="s">
        <v>11</v>
      </c>
      <c r="B12">
        <v>2021</v>
      </c>
    </row>
    <row r="13" spans="1:4" x14ac:dyDescent="0.25">
      <c r="A13" t="s">
        <v>17</v>
      </c>
      <c r="B13">
        <v>2021</v>
      </c>
    </row>
    <row r="14" spans="1:4" x14ac:dyDescent="0.25">
      <c r="A14" t="s">
        <v>10</v>
      </c>
      <c r="B14">
        <v>2021</v>
      </c>
    </row>
    <row r="15" spans="1:4" x14ac:dyDescent="0.25">
      <c r="A15" t="s">
        <v>12</v>
      </c>
      <c r="B15">
        <v>2021</v>
      </c>
    </row>
    <row r="16" spans="1:4" x14ac:dyDescent="0.25">
      <c r="A16" t="s">
        <v>13</v>
      </c>
      <c r="B16">
        <v>2021</v>
      </c>
    </row>
    <row r="17" spans="1:4" x14ac:dyDescent="0.25">
      <c r="A17" t="s">
        <v>14</v>
      </c>
      <c r="B17">
        <v>2021</v>
      </c>
    </row>
    <row r="18" spans="1:4" x14ac:dyDescent="0.25">
      <c r="A18" t="s">
        <v>32</v>
      </c>
      <c r="B18">
        <v>2021</v>
      </c>
      <c r="C18">
        <v>2</v>
      </c>
      <c r="D18">
        <v>1639790.63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9CECC-E4F4-433E-86C5-8F5EF029B274}">
  <dimension ref="A1:D18"/>
  <sheetViews>
    <sheetView workbookViewId="0">
      <selection activeCell="C2" sqref="C2"/>
    </sheetView>
  </sheetViews>
  <sheetFormatPr defaultRowHeight="15" x14ac:dyDescent="0.25"/>
  <cols>
    <col min="1" max="1" width="51.42578125" bestFit="1" customWidth="1"/>
    <col min="2" max="2" width="5" bestFit="1" customWidth="1"/>
  </cols>
  <sheetData>
    <row r="1" spans="1:4" x14ac:dyDescent="0.25">
      <c r="A1" t="s">
        <v>36</v>
      </c>
      <c r="B1" t="s">
        <v>1</v>
      </c>
      <c r="C1" t="s">
        <v>37</v>
      </c>
      <c r="D1" t="s">
        <v>38</v>
      </c>
    </row>
    <row r="2" spans="1:4" x14ac:dyDescent="0.25">
      <c r="A2" t="s">
        <v>3</v>
      </c>
      <c r="B2">
        <v>2021</v>
      </c>
      <c r="C2">
        <v>2</v>
      </c>
      <c r="D2">
        <v>2242088.71</v>
      </c>
    </row>
    <row r="3" spans="1:4" x14ac:dyDescent="0.25">
      <c r="A3" t="s">
        <v>6</v>
      </c>
      <c r="B3">
        <v>2021</v>
      </c>
    </row>
    <row r="4" spans="1:4" x14ac:dyDescent="0.25">
      <c r="A4" t="s">
        <v>16</v>
      </c>
      <c r="B4">
        <v>2021</v>
      </c>
      <c r="C4">
        <v>2</v>
      </c>
      <c r="D4">
        <v>1347500</v>
      </c>
    </row>
    <row r="5" spans="1:4" x14ac:dyDescent="0.25">
      <c r="A5" t="s">
        <v>5</v>
      </c>
      <c r="B5">
        <v>2021</v>
      </c>
      <c r="C5">
        <v>1</v>
      </c>
      <c r="D5">
        <v>622955</v>
      </c>
    </row>
    <row r="6" spans="1:4" x14ac:dyDescent="0.25">
      <c r="A6" t="s">
        <v>4</v>
      </c>
      <c r="B6">
        <v>2021</v>
      </c>
    </row>
    <row r="7" spans="1:4" x14ac:dyDescent="0.25">
      <c r="A7" t="s">
        <v>15</v>
      </c>
      <c r="B7">
        <v>2021</v>
      </c>
    </row>
    <row r="8" spans="1:4" x14ac:dyDescent="0.25">
      <c r="A8" t="s">
        <v>7</v>
      </c>
      <c r="B8">
        <v>2021</v>
      </c>
    </row>
    <row r="9" spans="1:4" x14ac:dyDescent="0.25">
      <c r="A9" t="s">
        <v>2</v>
      </c>
      <c r="B9">
        <v>2021</v>
      </c>
      <c r="C9">
        <v>1</v>
      </c>
      <c r="D9">
        <v>877647.2</v>
      </c>
    </row>
    <row r="10" spans="1:4" x14ac:dyDescent="0.25">
      <c r="A10" t="s">
        <v>8</v>
      </c>
      <c r="B10">
        <v>2021</v>
      </c>
    </row>
    <row r="11" spans="1:4" x14ac:dyDescent="0.25">
      <c r="A11" t="s">
        <v>9</v>
      </c>
      <c r="B11">
        <v>2021</v>
      </c>
      <c r="C11">
        <v>1</v>
      </c>
      <c r="D11">
        <v>923515</v>
      </c>
    </row>
    <row r="12" spans="1:4" x14ac:dyDescent="0.25">
      <c r="A12" t="s">
        <v>11</v>
      </c>
      <c r="B12">
        <v>2021</v>
      </c>
    </row>
    <row r="13" spans="1:4" x14ac:dyDescent="0.25">
      <c r="A13" t="s">
        <v>17</v>
      </c>
      <c r="B13">
        <v>2021</v>
      </c>
    </row>
    <row r="14" spans="1:4" x14ac:dyDescent="0.25">
      <c r="A14" t="s">
        <v>10</v>
      </c>
      <c r="B14">
        <v>2021</v>
      </c>
    </row>
    <row r="15" spans="1:4" x14ac:dyDescent="0.25">
      <c r="A15" t="s">
        <v>12</v>
      </c>
      <c r="B15">
        <v>2021</v>
      </c>
    </row>
    <row r="16" spans="1:4" x14ac:dyDescent="0.25">
      <c r="A16" t="s">
        <v>13</v>
      </c>
      <c r="B16">
        <v>2021</v>
      </c>
    </row>
    <row r="17" spans="1:4" x14ac:dyDescent="0.25">
      <c r="A17" t="s">
        <v>14</v>
      </c>
      <c r="B17">
        <v>2021</v>
      </c>
    </row>
    <row r="18" spans="1:4" x14ac:dyDescent="0.25">
      <c r="A18" t="s">
        <v>32</v>
      </c>
      <c r="B18">
        <v>2021</v>
      </c>
      <c r="C18">
        <v>2</v>
      </c>
      <c r="D18">
        <v>1639790.63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209CB-0DA6-4FBF-A229-5D4ADC391F40}">
  <dimension ref="A1:B13"/>
  <sheetViews>
    <sheetView workbookViewId="0">
      <selection activeCell="F17" sqref="F17"/>
    </sheetView>
  </sheetViews>
  <sheetFormatPr defaultRowHeight="15" x14ac:dyDescent="0.25"/>
  <sheetData>
    <row r="1" spans="1:2" x14ac:dyDescent="0.25">
      <c r="A1" t="s">
        <v>1</v>
      </c>
      <c r="B1" t="s">
        <v>20</v>
      </c>
    </row>
    <row r="2" spans="1:2" x14ac:dyDescent="0.25">
      <c r="A2">
        <v>2021</v>
      </c>
      <c r="B2">
        <v>605</v>
      </c>
    </row>
    <row r="3" spans="1:2" x14ac:dyDescent="0.25">
      <c r="A3">
        <v>2020</v>
      </c>
      <c r="B3">
        <v>627</v>
      </c>
    </row>
    <row r="4" spans="1:2" x14ac:dyDescent="0.25">
      <c r="A4">
        <v>2019</v>
      </c>
      <c r="B4">
        <v>801</v>
      </c>
    </row>
    <row r="5" spans="1:2" x14ac:dyDescent="0.25">
      <c r="A5">
        <v>2018</v>
      </c>
      <c r="B5">
        <v>845</v>
      </c>
    </row>
    <row r="6" spans="1:2" x14ac:dyDescent="0.25">
      <c r="A6">
        <v>2017</v>
      </c>
      <c r="B6">
        <v>895</v>
      </c>
    </row>
    <row r="7" spans="1:2" x14ac:dyDescent="0.25">
      <c r="A7">
        <v>2016</v>
      </c>
      <c r="B7">
        <v>819</v>
      </c>
    </row>
    <row r="8" spans="1:2" x14ac:dyDescent="0.25">
      <c r="A8">
        <v>2015</v>
      </c>
      <c r="B8">
        <v>869</v>
      </c>
    </row>
    <row r="9" spans="1:2" x14ac:dyDescent="0.25">
      <c r="A9">
        <v>2014</v>
      </c>
      <c r="B9">
        <v>1031</v>
      </c>
    </row>
    <row r="10" spans="1:2" x14ac:dyDescent="0.25">
      <c r="A10">
        <v>2013</v>
      </c>
      <c r="B10">
        <v>1044</v>
      </c>
    </row>
    <row r="11" spans="1:2" x14ac:dyDescent="0.25">
      <c r="A11">
        <v>2012</v>
      </c>
      <c r="B11">
        <v>1040</v>
      </c>
    </row>
    <row r="12" spans="1:2" x14ac:dyDescent="0.25">
      <c r="A12">
        <v>2011</v>
      </c>
      <c r="B12">
        <v>1127</v>
      </c>
    </row>
    <row r="13" spans="1:2" x14ac:dyDescent="0.25">
      <c r="A13">
        <v>2010</v>
      </c>
      <c r="B13">
        <v>1360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F7D54-8BCE-433D-A806-E0BF0F0164E8}">
  <dimension ref="A1:B13"/>
  <sheetViews>
    <sheetView workbookViewId="0">
      <selection activeCell="G20" sqref="G20"/>
    </sheetView>
  </sheetViews>
  <sheetFormatPr defaultRowHeight="15" x14ac:dyDescent="0.25"/>
  <sheetData>
    <row r="1" spans="1:2" x14ac:dyDescent="0.25">
      <c r="A1" t="s">
        <v>1</v>
      </c>
      <c r="B1" t="s">
        <v>20</v>
      </c>
    </row>
    <row r="2" spans="1:2" x14ac:dyDescent="0.25">
      <c r="A2">
        <v>2021</v>
      </c>
      <c r="B2">
        <v>19330</v>
      </c>
    </row>
    <row r="3" spans="1:2" x14ac:dyDescent="0.25">
      <c r="A3">
        <v>2020</v>
      </c>
      <c r="B3">
        <v>21186</v>
      </c>
    </row>
    <row r="4" spans="1:2" x14ac:dyDescent="0.25">
      <c r="A4">
        <v>2019</v>
      </c>
      <c r="B4">
        <v>22218</v>
      </c>
    </row>
    <row r="5" spans="1:2" x14ac:dyDescent="0.25">
      <c r="A5">
        <v>2018</v>
      </c>
      <c r="B5">
        <v>23804</v>
      </c>
    </row>
    <row r="6" spans="1:2" x14ac:dyDescent="0.25">
      <c r="A6">
        <v>2017</v>
      </c>
      <c r="B6">
        <v>25224</v>
      </c>
    </row>
    <row r="7" spans="1:2" x14ac:dyDescent="0.25">
      <c r="A7">
        <v>2016</v>
      </c>
      <c r="B7">
        <v>26169</v>
      </c>
    </row>
    <row r="8" spans="1:2" x14ac:dyDescent="0.25">
      <c r="A8">
        <v>2015</v>
      </c>
      <c r="B8">
        <v>27245</v>
      </c>
    </row>
    <row r="9" spans="1:2" x14ac:dyDescent="0.25">
      <c r="A9">
        <v>2014</v>
      </c>
      <c r="B9">
        <v>28922</v>
      </c>
    </row>
    <row r="10" spans="1:2" x14ac:dyDescent="0.25">
      <c r="A10">
        <v>2013</v>
      </c>
      <c r="B10">
        <v>29884</v>
      </c>
    </row>
    <row r="11" spans="1:2" x14ac:dyDescent="0.25">
      <c r="A11">
        <v>2012</v>
      </c>
      <c r="B11">
        <v>31718</v>
      </c>
    </row>
    <row r="12" spans="1:2" x14ac:dyDescent="0.25">
      <c r="A12">
        <v>2011</v>
      </c>
      <c r="B12">
        <v>33135</v>
      </c>
    </row>
    <row r="13" spans="1:2" x14ac:dyDescent="0.25">
      <c r="A13">
        <v>2010</v>
      </c>
      <c r="B13">
        <v>33111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ADC16-EF13-4FEE-A12D-D62D64CDED47}">
  <dimension ref="A1:S203"/>
  <sheetViews>
    <sheetView topLeftCell="A4" workbookViewId="0">
      <selection activeCell="S13" sqref="S13:S24"/>
    </sheetView>
  </sheetViews>
  <sheetFormatPr defaultRowHeight="15" x14ac:dyDescent="0.25"/>
  <cols>
    <col min="1" max="1" width="5" bestFit="1" customWidth="1"/>
    <col min="2" max="2" width="40.28515625" bestFit="1" customWidth="1"/>
    <col min="3" max="3" width="17.5703125" bestFit="1" customWidth="1"/>
    <col min="4" max="4" width="6.28515625" bestFit="1" customWidth="1"/>
  </cols>
  <sheetData>
    <row r="1" spans="1:19" x14ac:dyDescent="0.25">
      <c r="A1" t="s">
        <v>1</v>
      </c>
      <c r="B1" t="s">
        <v>18</v>
      </c>
      <c r="C1" t="s">
        <v>54</v>
      </c>
      <c r="D1" t="s">
        <v>20</v>
      </c>
      <c r="H1" t="s">
        <v>1</v>
      </c>
      <c r="I1" t="s">
        <v>18</v>
      </c>
      <c r="J1" t="s">
        <v>54</v>
      </c>
      <c r="K1" t="s">
        <v>20</v>
      </c>
    </row>
    <row r="2" spans="1:19" x14ac:dyDescent="0.25">
      <c r="A2">
        <v>2021</v>
      </c>
      <c r="B2" t="s">
        <v>2</v>
      </c>
      <c r="C2" t="s">
        <v>59</v>
      </c>
      <c r="D2">
        <v>711</v>
      </c>
      <c r="H2">
        <v>2021</v>
      </c>
      <c r="I2" t="s">
        <v>2</v>
      </c>
      <c r="J2" t="s">
        <v>19</v>
      </c>
      <c r="K2">
        <v>711</v>
      </c>
    </row>
    <row r="3" spans="1:19" x14ac:dyDescent="0.25">
      <c r="A3">
        <v>2021</v>
      </c>
      <c r="B3" t="s">
        <v>3</v>
      </c>
      <c r="C3" t="s">
        <v>59</v>
      </c>
      <c r="D3">
        <v>353</v>
      </c>
      <c r="H3">
        <v>2021</v>
      </c>
      <c r="I3" t="s">
        <v>3</v>
      </c>
      <c r="J3" t="s">
        <v>19</v>
      </c>
      <c r="K3">
        <v>353</v>
      </c>
    </row>
    <row r="4" spans="1:19" x14ac:dyDescent="0.25">
      <c r="A4">
        <v>2021</v>
      </c>
      <c r="B4" t="s">
        <v>4</v>
      </c>
      <c r="C4" t="s">
        <v>59</v>
      </c>
      <c r="D4">
        <v>1506</v>
      </c>
      <c r="H4">
        <v>2021</v>
      </c>
      <c r="I4" t="s">
        <v>4</v>
      </c>
      <c r="J4" t="s">
        <v>19</v>
      </c>
      <c r="K4">
        <v>1527</v>
      </c>
    </row>
    <row r="5" spans="1:19" x14ac:dyDescent="0.25">
      <c r="A5">
        <v>2021</v>
      </c>
      <c r="B5" t="s">
        <v>5</v>
      </c>
      <c r="C5" t="s">
        <v>59</v>
      </c>
      <c r="D5">
        <v>487</v>
      </c>
      <c r="H5">
        <v>2021</v>
      </c>
      <c r="I5" t="s">
        <v>5</v>
      </c>
      <c r="J5" t="s">
        <v>19</v>
      </c>
      <c r="K5">
        <v>487</v>
      </c>
    </row>
    <row r="6" spans="1:19" x14ac:dyDescent="0.25">
      <c r="A6">
        <v>2021</v>
      </c>
      <c r="B6" t="s">
        <v>6</v>
      </c>
      <c r="C6" t="s">
        <v>59</v>
      </c>
      <c r="D6">
        <v>1912</v>
      </c>
      <c r="H6">
        <v>2021</v>
      </c>
      <c r="I6" t="s">
        <v>6</v>
      </c>
      <c r="J6" t="s">
        <v>19</v>
      </c>
      <c r="K6">
        <v>1956</v>
      </c>
    </row>
    <row r="7" spans="1:19" x14ac:dyDescent="0.25">
      <c r="A7">
        <v>2021</v>
      </c>
      <c r="B7" t="s">
        <v>7</v>
      </c>
      <c r="C7" t="s">
        <v>59</v>
      </c>
      <c r="D7">
        <v>609</v>
      </c>
      <c r="H7">
        <v>2021</v>
      </c>
      <c r="I7" t="s">
        <v>7</v>
      </c>
      <c r="J7" t="s">
        <v>19</v>
      </c>
      <c r="K7">
        <v>763</v>
      </c>
    </row>
    <row r="8" spans="1:19" x14ac:dyDescent="0.25">
      <c r="A8">
        <v>2021</v>
      </c>
      <c r="B8" t="s">
        <v>8</v>
      </c>
      <c r="C8" t="s">
        <v>59</v>
      </c>
      <c r="D8">
        <v>1896</v>
      </c>
      <c r="H8">
        <v>2021</v>
      </c>
      <c r="I8" t="s">
        <v>8</v>
      </c>
      <c r="J8" t="s">
        <v>19</v>
      </c>
      <c r="K8">
        <v>2566</v>
      </c>
    </row>
    <row r="9" spans="1:19" x14ac:dyDescent="0.25">
      <c r="A9">
        <v>2021</v>
      </c>
      <c r="B9" t="s">
        <v>9</v>
      </c>
      <c r="C9" t="s">
        <v>59</v>
      </c>
      <c r="D9">
        <v>590</v>
      </c>
      <c r="H9">
        <v>2021</v>
      </c>
      <c r="I9" t="s">
        <v>9</v>
      </c>
      <c r="J9" t="s">
        <v>19</v>
      </c>
      <c r="K9">
        <v>590</v>
      </c>
    </row>
    <row r="10" spans="1:19" x14ac:dyDescent="0.25">
      <c r="A10">
        <v>2021</v>
      </c>
      <c r="B10" t="s">
        <v>10</v>
      </c>
      <c r="C10" t="s">
        <v>59</v>
      </c>
      <c r="D10">
        <v>501</v>
      </c>
      <c r="H10">
        <v>2021</v>
      </c>
      <c r="I10" t="s">
        <v>10</v>
      </c>
      <c r="J10" t="s">
        <v>19</v>
      </c>
      <c r="K10">
        <v>501</v>
      </c>
    </row>
    <row r="11" spans="1:19" x14ac:dyDescent="0.25">
      <c r="A11">
        <v>2021</v>
      </c>
      <c r="B11" t="s">
        <v>11</v>
      </c>
      <c r="C11" t="s">
        <v>59</v>
      </c>
      <c r="D11">
        <v>616</v>
      </c>
      <c r="H11">
        <v>2021</v>
      </c>
      <c r="I11" t="s">
        <v>11</v>
      </c>
      <c r="J11" t="s">
        <v>19</v>
      </c>
      <c r="K11">
        <v>637</v>
      </c>
    </row>
    <row r="12" spans="1:19" x14ac:dyDescent="0.25">
      <c r="A12">
        <v>2021</v>
      </c>
      <c r="B12" t="s">
        <v>12</v>
      </c>
      <c r="C12" t="s">
        <v>59</v>
      </c>
      <c r="D12">
        <v>1785</v>
      </c>
      <c r="H12">
        <v>2021</v>
      </c>
      <c r="I12" t="s">
        <v>12</v>
      </c>
      <c r="J12" t="s">
        <v>19</v>
      </c>
      <c r="K12">
        <v>2267</v>
      </c>
    </row>
    <row r="13" spans="1:19" x14ac:dyDescent="0.25">
      <c r="A13">
        <v>2021</v>
      </c>
      <c r="B13" t="s">
        <v>13</v>
      </c>
      <c r="C13" t="s">
        <v>59</v>
      </c>
      <c r="D13">
        <v>770</v>
      </c>
      <c r="H13">
        <v>2021</v>
      </c>
      <c r="I13" t="s">
        <v>13</v>
      </c>
      <c r="J13" t="s">
        <v>19</v>
      </c>
      <c r="K13">
        <v>770</v>
      </c>
      <c r="R13">
        <v>2010</v>
      </c>
      <c r="S13">
        <v>8424</v>
      </c>
    </row>
    <row r="14" spans="1:19" x14ac:dyDescent="0.25">
      <c r="A14">
        <v>2021</v>
      </c>
      <c r="B14" t="s">
        <v>14</v>
      </c>
      <c r="C14" t="s">
        <v>59</v>
      </c>
      <c r="D14">
        <v>164</v>
      </c>
      <c r="H14">
        <v>2021</v>
      </c>
      <c r="I14" t="s">
        <v>14</v>
      </c>
      <c r="J14" t="s">
        <v>19</v>
      </c>
      <c r="K14">
        <v>164</v>
      </c>
      <c r="R14">
        <v>2011</v>
      </c>
      <c r="S14">
        <v>8076</v>
      </c>
    </row>
    <row r="15" spans="1:19" x14ac:dyDescent="0.25">
      <c r="A15">
        <v>2021</v>
      </c>
      <c r="B15" t="s">
        <v>15</v>
      </c>
      <c r="C15" t="s">
        <v>59</v>
      </c>
      <c r="D15">
        <v>1763</v>
      </c>
      <c r="H15">
        <v>2021</v>
      </c>
      <c r="I15" t="s">
        <v>15</v>
      </c>
      <c r="J15" t="s">
        <v>19</v>
      </c>
      <c r="K15">
        <v>1959</v>
      </c>
      <c r="R15">
        <v>2012</v>
      </c>
      <c r="S15">
        <v>8287</v>
      </c>
    </row>
    <row r="16" spans="1:19" x14ac:dyDescent="0.25">
      <c r="A16">
        <v>2021</v>
      </c>
      <c r="B16" t="s">
        <v>16</v>
      </c>
      <c r="C16" t="s">
        <v>59</v>
      </c>
      <c r="D16">
        <v>1013</v>
      </c>
      <c r="H16">
        <v>2021</v>
      </c>
      <c r="I16" t="s">
        <v>16</v>
      </c>
      <c r="J16" t="s">
        <v>19</v>
      </c>
      <c r="K16">
        <v>1013</v>
      </c>
      <c r="R16">
        <v>2013</v>
      </c>
      <c r="S16">
        <v>7856</v>
      </c>
    </row>
    <row r="17" spans="1:19" x14ac:dyDescent="0.25">
      <c r="A17">
        <v>2021</v>
      </c>
      <c r="B17" t="s">
        <v>17</v>
      </c>
      <c r="C17" t="s">
        <v>59</v>
      </c>
      <c r="D17">
        <v>1889</v>
      </c>
      <c r="H17">
        <v>2021</v>
      </c>
      <c r="I17" t="s">
        <v>17</v>
      </c>
      <c r="J17" t="s">
        <v>19</v>
      </c>
      <c r="K17">
        <v>2069</v>
      </c>
      <c r="R17">
        <v>2014</v>
      </c>
      <c r="S17">
        <v>7746</v>
      </c>
    </row>
    <row r="18" spans="1:19" x14ac:dyDescent="0.25">
      <c r="A18">
        <v>2020</v>
      </c>
      <c r="B18" t="s">
        <v>2</v>
      </c>
      <c r="C18" t="s">
        <v>59</v>
      </c>
      <c r="D18">
        <v>772</v>
      </c>
      <c r="H18">
        <v>2020</v>
      </c>
      <c r="I18" t="s">
        <v>2</v>
      </c>
      <c r="J18" t="s">
        <v>19</v>
      </c>
      <c r="K18">
        <v>772</v>
      </c>
      <c r="R18">
        <v>2015</v>
      </c>
      <c r="S18">
        <v>6968</v>
      </c>
    </row>
    <row r="19" spans="1:19" x14ac:dyDescent="0.25">
      <c r="A19">
        <v>2020</v>
      </c>
      <c r="B19" t="s">
        <v>3</v>
      </c>
      <c r="C19" t="s">
        <v>59</v>
      </c>
      <c r="D19">
        <v>435</v>
      </c>
      <c r="H19">
        <v>2020</v>
      </c>
      <c r="I19" t="s">
        <v>3</v>
      </c>
      <c r="J19" t="s">
        <v>19</v>
      </c>
      <c r="K19">
        <v>435</v>
      </c>
      <c r="R19">
        <v>2016</v>
      </c>
      <c r="S19">
        <v>6347</v>
      </c>
    </row>
    <row r="20" spans="1:19" x14ac:dyDescent="0.25">
      <c r="A20">
        <v>2020</v>
      </c>
      <c r="B20" t="s">
        <v>4</v>
      </c>
      <c r="C20" t="s">
        <v>59</v>
      </c>
      <c r="D20">
        <v>1682</v>
      </c>
      <c r="H20">
        <v>2020</v>
      </c>
      <c r="I20" t="s">
        <v>4</v>
      </c>
      <c r="J20" t="s">
        <v>19</v>
      </c>
      <c r="K20">
        <v>1738</v>
      </c>
      <c r="R20">
        <v>2017</v>
      </c>
      <c r="S20">
        <v>6468</v>
      </c>
    </row>
    <row r="21" spans="1:19" x14ac:dyDescent="0.25">
      <c r="A21">
        <v>2020</v>
      </c>
      <c r="B21" t="s">
        <v>5</v>
      </c>
      <c r="C21" t="s">
        <v>59</v>
      </c>
      <c r="D21">
        <v>505</v>
      </c>
      <c r="H21">
        <v>2020</v>
      </c>
      <c r="I21" t="s">
        <v>5</v>
      </c>
      <c r="J21" t="s">
        <v>19</v>
      </c>
      <c r="K21">
        <v>506</v>
      </c>
      <c r="R21">
        <v>2018</v>
      </c>
      <c r="S21">
        <v>5363</v>
      </c>
    </row>
    <row r="22" spans="1:19" x14ac:dyDescent="0.25">
      <c r="A22">
        <v>2020</v>
      </c>
      <c r="B22" t="s">
        <v>6</v>
      </c>
      <c r="C22" t="s">
        <v>59</v>
      </c>
      <c r="D22">
        <v>2072</v>
      </c>
      <c r="H22">
        <v>2020</v>
      </c>
      <c r="I22" t="s">
        <v>6</v>
      </c>
      <c r="J22" t="s">
        <v>19</v>
      </c>
      <c r="K22">
        <v>2180</v>
      </c>
      <c r="R22">
        <v>2019</v>
      </c>
      <c r="S22">
        <v>5364</v>
      </c>
    </row>
    <row r="23" spans="1:19" x14ac:dyDescent="0.25">
      <c r="A23">
        <v>2020</v>
      </c>
      <c r="B23" t="s">
        <v>7</v>
      </c>
      <c r="C23" t="s">
        <v>59</v>
      </c>
      <c r="D23">
        <v>637</v>
      </c>
      <c r="H23">
        <v>2020</v>
      </c>
      <c r="I23" t="s">
        <v>7</v>
      </c>
      <c r="J23" t="s">
        <v>19</v>
      </c>
      <c r="K23">
        <v>790</v>
      </c>
      <c r="R23">
        <v>2020</v>
      </c>
      <c r="S23">
        <v>4523</v>
      </c>
    </row>
    <row r="24" spans="1:19" x14ac:dyDescent="0.25">
      <c r="A24">
        <v>2020</v>
      </c>
      <c r="B24" t="s">
        <v>8</v>
      </c>
      <c r="C24" t="s">
        <v>59</v>
      </c>
      <c r="D24">
        <v>2117</v>
      </c>
      <c r="H24">
        <v>2020</v>
      </c>
      <c r="I24" t="s">
        <v>8</v>
      </c>
      <c r="J24" t="s">
        <v>19</v>
      </c>
      <c r="K24">
        <v>2761</v>
      </c>
      <c r="R24">
        <v>2021</v>
      </c>
      <c r="S24">
        <v>4846</v>
      </c>
    </row>
    <row r="25" spans="1:19" x14ac:dyDescent="0.25">
      <c r="A25">
        <v>2020</v>
      </c>
      <c r="B25" t="s">
        <v>9</v>
      </c>
      <c r="C25" t="s">
        <v>59</v>
      </c>
      <c r="D25">
        <v>623</v>
      </c>
      <c r="H25">
        <v>2020</v>
      </c>
      <c r="I25" t="s">
        <v>9</v>
      </c>
      <c r="J25" t="s">
        <v>19</v>
      </c>
      <c r="K25">
        <v>623</v>
      </c>
    </row>
    <row r="26" spans="1:19" x14ac:dyDescent="0.25">
      <c r="A26">
        <v>2020</v>
      </c>
      <c r="B26" t="s">
        <v>10</v>
      </c>
      <c r="C26" t="s">
        <v>59</v>
      </c>
      <c r="D26">
        <v>612</v>
      </c>
      <c r="H26">
        <v>2020</v>
      </c>
      <c r="I26" t="s">
        <v>10</v>
      </c>
      <c r="J26" t="s">
        <v>19</v>
      </c>
      <c r="K26">
        <v>612</v>
      </c>
    </row>
    <row r="27" spans="1:19" x14ac:dyDescent="0.25">
      <c r="A27">
        <v>2020</v>
      </c>
      <c r="B27" t="s">
        <v>11</v>
      </c>
      <c r="C27" t="s">
        <v>59</v>
      </c>
      <c r="D27">
        <v>649</v>
      </c>
      <c r="H27">
        <v>2020</v>
      </c>
      <c r="I27" t="s">
        <v>11</v>
      </c>
      <c r="J27" t="s">
        <v>19</v>
      </c>
      <c r="K27">
        <v>715</v>
      </c>
    </row>
    <row r="28" spans="1:19" x14ac:dyDescent="0.25">
      <c r="A28">
        <v>2020</v>
      </c>
      <c r="B28" t="s">
        <v>12</v>
      </c>
      <c r="C28" t="s">
        <v>59</v>
      </c>
      <c r="D28">
        <v>2082</v>
      </c>
      <c r="H28">
        <v>2020</v>
      </c>
      <c r="I28" t="s">
        <v>12</v>
      </c>
      <c r="J28" t="s">
        <v>19</v>
      </c>
      <c r="K28">
        <v>2638</v>
      </c>
    </row>
    <row r="29" spans="1:19" x14ac:dyDescent="0.25">
      <c r="A29">
        <v>2020</v>
      </c>
      <c r="B29" t="s">
        <v>13</v>
      </c>
      <c r="C29" t="s">
        <v>59</v>
      </c>
      <c r="D29">
        <v>786</v>
      </c>
      <c r="H29">
        <v>2020</v>
      </c>
      <c r="I29" t="s">
        <v>13</v>
      </c>
      <c r="J29" t="s">
        <v>19</v>
      </c>
      <c r="K29">
        <v>786</v>
      </c>
    </row>
    <row r="30" spans="1:19" x14ac:dyDescent="0.25">
      <c r="A30">
        <v>2020</v>
      </c>
      <c r="B30" t="s">
        <v>14</v>
      </c>
      <c r="C30" t="s">
        <v>59</v>
      </c>
      <c r="D30">
        <v>216</v>
      </c>
      <c r="H30">
        <v>2020</v>
      </c>
      <c r="I30" t="s">
        <v>14</v>
      </c>
      <c r="J30" t="s">
        <v>19</v>
      </c>
      <c r="K30">
        <v>216</v>
      </c>
    </row>
    <row r="31" spans="1:19" x14ac:dyDescent="0.25">
      <c r="A31">
        <v>2020</v>
      </c>
      <c r="B31" t="s">
        <v>15</v>
      </c>
      <c r="C31" t="s">
        <v>59</v>
      </c>
      <c r="D31">
        <v>1714</v>
      </c>
      <c r="H31">
        <v>2020</v>
      </c>
      <c r="I31" t="s">
        <v>15</v>
      </c>
      <c r="J31" t="s">
        <v>19</v>
      </c>
      <c r="K31">
        <v>1934</v>
      </c>
    </row>
    <row r="32" spans="1:19" x14ac:dyDescent="0.25">
      <c r="A32">
        <v>2020</v>
      </c>
      <c r="B32" t="s">
        <v>16</v>
      </c>
      <c r="C32" t="s">
        <v>59</v>
      </c>
      <c r="D32">
        <v>983</v>
      </c>
      <c r="H32">
        <v>2020</v>
      </c>
      <c r="I32" t="s">
        <v>16</v>
      </c>
      <c r="J32" t="s">
        <v>19</v>
      </c>
      <c r="K32">
        <v>1071</v>
      </c>
    </row>
    <row r="33" spans="1:11" x14ac:dyDescent="0.25">
      <c r="A33">
        <v>2020</v>
      </c>
      <c r="B33" t="s">
        <v>17</v>
      </c>
      <c r="C33" t="s">
        <v>59</v>
      </c>
      <c r="D33">
        <v>1912</v>
      </c>
      <c r="H33">
        <v>2020</v>
      </c>
      <c r="I33" t="s">
        <v>17</v>
      </c>
      <c r="J33" t="s">
        <v>19</v>
      </c>
      <c r="K33">
        <v>2216</v>
      </c>
    </row>
    <row r="34" spans="1:11" x14ac:dyDescent="0.25">
      <c r="A34">
        <v>2019</v>
      </c>
      <c r="B34" t="s">
        <v>2</v>
      </c>
      <c r="C34" t="s">
        <v>59</v>
      </c>
      <c r="D34">
        <v>770</v>
      </c>
      <c r="H34">
        <v>2019</v>
      </c>
      <c r="I34" t="s">
        <v>2</v>
      </c>
      <c r="J34" t="s">
        <v>19</v>
      </c>
      <c r="K34">
        <v>770</v>
      </c>
    </row>
    <row r="35" spans="1:11" x14ac:dyDescent="0.25">
      <c r="A35">
        <v>2019</v>
      </c>
      <c r="B35" t="s">
        <v>3</v>
      </c>
      <c r="C35" t="s">
        <v>59</v>
      </c>
      <c r="D35">
        <v>438</v>
      </c>
      <c r="H35">
        <v>2019</v>
      </c>
      <c r="I35" t="s">
        <v>3</v>
      </c>
      <c r="J35" t="s">
        <v>19</v>
      </c>
      <c r="K35">
        <v>438</v>
      </c>
    </row>
    <row r="36" spans="1:11" x14ac:dyDescent="0.25">
      <c r="A36">
        <v>2019</v>
      </c>
      <c r="B36" t="s">
        <v>4</v>
      </c>
      <c r="C36" t="s">
        <v>59</v>
      </c>
      <c r="D36">
        <v>1731</v>
      </c>
      <c r="H36">
        <v>2019</v>
      </c>
      <c r="I36" t="s">
        <v>4</v>
      </c>
      <c r="J36" t="s">
        <v>19</v>
      </c>
      <c r="K36">
        <v>1842</v>
      </c>
    </row>
    <row r="37" spans="1:11" x14ac:dyDescent="0.25">
      <c r="A37">
        <v>2019</v>
      </c>
      <c r="B37" t="s">
        <v>5</v>
      </c>
      <c r="C37" t="s">
        <v>59</v>
      </c>
      <c r="D37">
        <v>552</v>
      </c>
      <c r="H37">
        <v>2019</v>
      </c>
      <c r="I37" t="s">
        <v>5</v>
      </c>
      <c r="J37" t="s">
        <v>19</v>
      </c>
      <c r="K37">
        <v>552</v>
      </c>
    </row>
    <row r="38" spans="1:11" x14ac:dyDescent="0.25">
      <c r="A38">
        <v>2019</v>
      </c>
      <c r="B38" t="s">
        <v>6</v>
      </c>
      <c r="C38" t="s">
        <v>59</v>
      </c>
      <c r="D38">
        <v>2158</v>
      </c>
      <c r="H38">
        <v>2019</v>
      </c>
      <c r="I38" t="s">
        <v>6</v>
      </c>
      <c r="J38" t="s">
        <v>19</v>
      </c>
      <c r="K38">
        <v>2284</v>
      </c>
    </row>
    <row r="39" spans="1:11" x14ac:dyDescent="0.25">
      <c r="A39">
        <v>2019</v>
      </c>
      <c r="B39" t="s">
        <v>7</v>
      </c>
      <c r="C39" t="s">
        <v>59</v>
      </c>
      <c r="D39">
        <v>692</v>
      </c>
      <c r="H39">
        <v>2019</v>
      </c>
      <c r="I39" t="s">
        <v>7</v>
      </c>
      <c r="J39" t="s">
        <v>19</v>
      </c>
      <c r="K39">
        <v>817</v>
      </c>
    </row>
    <row r="40" spans="1:11" x14ac:dyDescent="0.25">
      <c r="A40">
        <v>2019</v>
      </c>
      <c r="B40" t="s">
        <v>8</v>
      </c>
      <c r="C40" t="s">
        <v>59</v>
      </c>
      <c r="D40">
        <v>2169</v>
      </c>
      <c r="H40">
        <v>2019</v>
      </c>
      <c r="I40" t="s">
        <v>8</v>
      </c>
      <c r="J40" t="s">
        <v>19</v>
      </c>
      <c r="K40">
        <v>2826</v>
      </c>
    </row>
    <row r="41" spans="1:11" x14ac:dyDescent="0.25">
      <c r="A41">
        <v>2019</v>
      </c>
      <c r="B41" t="s">
        <v>9</v>
      </c>
      <c r="C41" t="s">
        <v>59</v>
      </c>
      <c r="D41">
        <v>680</v>
      </c>
      <c r="H41">
        <v>2019</v>
      </c>
      <c r="I41" t="s">
        <v>9</v>
      </c>
      <c r="J41" t="s">
        <v>19</v>
      </c>
      <c r="K41">
        <v>680</v>
      </c>
    </row>
    <row r="42" spans="1:11" x14ac:dyDescent="0.25">
      <c r="A42">
        <v>2019</v>
      </c>
      <c r="B42" t="s">
        <v>10</v>
      </c>
      <c r="C42" t="s">
        <v>59</v>
      </c>
      <c r="D42">
        <v>645</v>
      </c>
      <c r="H42">
        <v>2019</v>
      </c>
      <c r="I42" t="s">
        <v>10</v>
      </c>
      <c r="J42" t="s">
        <v>19</v>
      </c>
      <c r="K42">
        <v>645</v>
      </c>
    </row>
    <row r="43" spans="1:11" x14ac:dyDescent="0.25">
      <c r="A43">
        <v>2019</v>
      </c>
      <c r="B43" t="s">
        <v>11</v>
      </c>
      <c r="C43" t="s">
        <v>59</v>
      </c>
      <c r="D43">
        <v>657</v>
      </c>
      <c r="H43">
        <v>2019</v>
      </c>
      <c r="I43" t="s">
        <v>11</v>
      </c>
      <c r="J43" t="s">
        <v>19</v>
      </c>
      <c r="K43">
        <v>794</v>
      </c>
    </row>
    <row r="44" spans="1:11" x14ac:dyDescent="0.25">
      <c r="A44">
        <v>2019</v>
      </c>
      <c r="B44" t="s">
        <v>12</v>
      </c>
      <c r="C44" t="s">
        <v>59</v>
      </c>
      <c r="D44">
        <v>2229</v>
      </c>
      <c r="H44">
        <v>2019</v>
      </c>
      <c r="I44" t="s">
        <v>12</v>
      </c>
      <c r="J44" t="s">
        <v>19</v>
      </c>
      <c r="K44">
        <v>2785</v>
      </c>
    </row>
    <row r="45" spans="1:11" x14ac:dyDescent="0.25">
      <c r="A45">
        <v>2019</v>
      </c>
      <c r="B45" t="s">
        <v>13</v>
      </c>
      <c r="C45" t="s">
        <v>59</v>
      </c>
      <c r="D45">
        <v>824</v>
      </c>
      <c r="H45">
        <v>2019</v>
      </c>
      <c r="I45" t="s">
        <v>13</v>
      </c>
      <c r="J45" t="s">
        <v>19</v>
      </c>
      <c r="K45">
        <v>824</v>
      </c>
    </row>
    <row r="46" spans="1:11" x14ac:dyDescent="0.25">
      <c r="A46">
        <v>2019</v>
      </c>
      <c r="B46" t="s">
        <v>14</v>
      </c>
      <c r="C46" t="s">
        <v>59</v>
      </c>
      <c r="D46">
        <v>223</v>
      </c>
      <c r="H46">
        <v>2019</v>
      </c>
      <c r="I46" t="s">
        <v>14</v>
      </c>
      <c r="J46" t="s">
        <v>19</v>
      </c>
      <c r="K46">
        <v>223</v>
      </c>
    </row>
    <row r="47" spans="1:11" x14ac:dyDescent="0.25">
      <c r="A47">
        <v>2019</v>
      </c>
      <c r="B47" t="s">
        <v>15</v>
      </c>
      <c r="C47" t="s">
        <v>59</v>
      </c>
      <c r="D47">
        <v>1677</v>
      </c>
      <c r="H47">
        <v>2019</v>
      </c>
      <c r="I47" t="s">
        <v>15</v>
      </c>
      <c r="J47" t="s">
        <v>19</v>
      </c>
      <c r="K47">
        <v>1890</v>
      </c>
    </row>
    <row r="48" spans="1:11" x14ac:dyDescent="0.25">
      <c r="A48">
        <v>2019</v>
      </c>
      <c r="B48" t="s">
        <v>16</v>
      </c>
      <c r="C48" t="s">
        <v>59</v>
      </c>
      <c r="D48">
        <v>986</v>
      </c>
      <c r="H48">
        <v>2019</v>
      </c>
      <c r="I48" t="s">
        <v>16</v>
      </c>
      <c r="J48" t="s">
        <v>19</v>
      </c>
      <c r="K48">
        <v>1118</v>
      </c>
    </row>
    <row r="49" spans="1:11" x14ac:dyDescent="0.25">
      <c r="A49">
        <v>2019</v>
      </c>
      <c r="B49" t="s">
        <v>17</v>
      </c>
      <c r="C49" t="s">
        <v>59</v>
      </c>
      <c r="D49">
        <v>1899</v>
      </c>
      <c r="H49">
        <v>2019</v>
      </c>
      <c r="I49" t="s">
        <v>17</v>
      </c>
      <c r="J49" t="s">
        <v>19</v>
      </c>
      <c r="K49">
        <v>2204</v>
      </c>
    </row>
    <row r="50" spans="1:11" x14ac:dyDescent="0.25">
      <c r="A50">
        <v>2018</v>
      </c>
      <c r="B50" t="s">
        <v>61</v>
      </c>
      <c r="C50" t="s">
        <v>59</v>
      </c>
      <c r="D50">
        <v>650</v>
      </c>
      <c r="H50">
        <v>2018</v>
      </c>
      <c r="I50" t="s">
        <v>61</v>
      </c>
      <c r="J50" t="s">
        <v>19</v>
      </c>
      <c r="K50">
        <v>650</v>
      </c>
    </row>
    <row r="51" spans="1:11" x14ac:dyDescent="0.25">
      <c r="A51">
        <v>2018</v>
      </c>
      <c r="B51" t="s">
        <v>3</v>
      </c>
      <c r="C51" t="s">
        <v>59</v>
      </c>
      <c r="D51">
        <v>445</v>
      </c>
      <c r="H51">
        <v>2018</v>
      </c>
      <c r="I51" t="s">
        <v>3</v>
      </c>
      <c r="J51" t="s">
        <v>19</v>
      </c>
      <c r="K51">
        <v>445</v>
      </c>
    </row>
    <row r="52" spans="1:11" x14ac:dyDescent="0.25">
      <c r="A52">
        <v>2018</v>
      </c>
      <c r="B52" t="s">
        <v>62</v>
      </c>
      <c r="C52" t="s">
        <v>59</v>
      </c>
      <c r="D52">
        <v>1701</v>
      </c>
      <c r="H52">
        <v>2018</v>
      </c>
      <c r="I52" t="s">
        <v>62</v>
      </c>
      <c r="J52" t="s">
        <v>19</v>
      </c>
      <c r="K52">
        <v>1825</v>
      </c>
    </row>
    <row r="53" spans="1:11" x14ac:dyDescent="0.25">
      <c r="A53">
        <v>2018</v>
      </c>
      <c r="B53" t="s">
        <v>5</v>
      </c>
      <c r="C53" t="s">
        <v>59</v>
      </c>
      <c r="D53">
        <v>548</v>
      </c>
      <c r="H53">
        <v>2018</v>
      </c>
      <c r="I53" t="s">
        <v>5</v>
      </c>
      <c r="J53" t="s">
        <v>19</v>
      </c>
      <c r="K53">
        <v>548</v>
      </c>
    </row>
    <row r="54" spans="1:11" x14ac:dyDescent="0.25">
      <c r="A54">
        <v>2018</v>
      </c>
      <c r="B54" t="s">
        <v>4</v>
      </c>
      <c r="C54" t="s">
        <v>59</v>
      </c>
      <c r="D54">
        <v>772</v>
      </c>
      <c r="H54">
        <v>2018</v>
      </c>
      <c r="I54" t="s">
        <v>4</v>
      </c>
      <c r="J54" t="s">
        <v>19</v>
      </c>
      <c r="K54">
        <v>772</v>
      </c>
    </row>
    <row r="55" spans="1:11" x14ac:dyDescent="0.25">
      <c r="A55">
        <v>2018</v>
      </c>
      <c r="B55" t="s">
        <v>7</v>
      </c>
      <c r="C55" t="s">
        <v>59</v>
      </c>
      <c r="D55">
        <v>730</v>
      </c>
      <c r="H55">
        <v>2018</v>
      </c>
      <c r="I55" t="s">
        <v>7</v>
      </c>
      <c r="J55" t="s">
        <v>19</v>
      </c>
      <c r="K55">
        <v>857</v>
      </c>
    </row>
    <row r="56" spans="1:11" x14ac:dyDescent="0.25">
      <c r="A56">
        <v>2018</v>
      </c>
      <c r="B56" t="s">
        <v>8</v>
      </c>
      <c r="C56" t="s">
        <v>59</v>
      </c>
      <c r="D56">
        <v>2205</v>
      </c>
      <c r="H56">
        <v>2018</v>
      </c>
      <c r="I56" t="s">
        <v>8</v>
      </c>
      <c r="J56" t="s">
        <v>19</v>
      </c>
      <c r="K56">
        <v>2870</v>
      </c>
    </row>
    <row r="57" spans="1:11" x14ac:dyDescent="0.25">
      <c r="A57">
        <v>2018</v>
      </c>
      <c r="B57" t="s">
        <v>9</v>
      </c>
      <c r="C57" t="s">
        <v>59</v>
      </c>
      <c r="D57">
        <v>1033</v>
      </c>
      <c r="H57">
        <v>2018</v>
      </c>
      <c r="I57" t="s">
        <v>9</v>
      </c>
      <c r="J57" t="s">
        <v>19</v>
      </c>
      <c r="K57">
        <v>1034</v>
      </c>
    </row>
    <row r="58" spans="1:11" x14ac:dyDescent="0.25">
      <c r="A58">
        <v>2018</v>
      </c>
      <c r="B58" t="s">
        <v>63</v>
      </c>
      <c r="C58" t="s">
        <v>59</v>
      </c>
      <c r="D58">
        <v>1017</v>
      </c>
      <c r="H58">
        <v>2018</v>
      </c>
      <c r="I58" t="s">
        <v>63</v>
      </c>
      <c r="J58" t="s">
        <v>19</v>
      </c>
      <c r="K58">
        <v>1176</v>
      </c>
    </row>
    <row r="59" spans="1:11" x14ac:dyDescent="0.25">
      <c r="A59">
        <v>2018</v>
      </c>
      <c r="B59" t="s">
        <v>64</v>
      </c>
      <c r="C59" t="s">
        <v>59</v>
      </c>
      <c r="D59">
        <v>648</v>
      </c>
      <c r="H59">
        <v>2018</v>
      </c>
      <c r="I59" t="s">
        <v>64</v>
      </c>
      <c r="J59" t="s">
        <v>19</v>
      </c>
      <c r="K59">
        <v>648</v>
      </c>
    </row>
    <row r="60" spans="1:11" x14ac:dyDescent="0.25">
      <c r="A60">
        <v>2018</v>
      </c>
      <c r="B60" t="s">
        <v>66</v>
      </c>
      <c r="C60" t="s">
        <v>59</v>
      </c>
      <c r="D60">
        <v>1046</v>
      </c>
      <c r="H60">
        <v>2018</v>
      </c>
      <c r="I60" t="s">
        <v>66</v>
      </c>
      <c r="J60" t="s">
        <v>19</v>
      </c>
      <c r="K60">
        <v>1223</v>
      </c>
    </row>
    <row r="61" spans="1:11" x14ac:dyDescent="0.25">
      <c r="A61">
        <v>2018</v>
      </c>
      <c r="B61" t="s">
        <v>12</v>
      </c>
      <c r="C61" t="s">
        <v>59</v>
      </c>
      <c r="D61">
        <v>2418</v>
      </c>
      <c r="H61">
        <v>2018</v>
      </c>
      <c r="I61" t="s">
        <v>12</v>
      </c>
      <c r="J61" t="s">
        <v>19</v>
      </c>
      <c r="K61">
        <v>3092</v>
      </c>
    </row>
    <row r="62" spans="1:11" x14ac:dyDescent="0.25">
      <c r="A62">
        <v>2018</v>
      </c>
      <c r="B62" t="s">
        <v>13</v>
      </c>
      <c r="C62" t="s">
        <v>59</v>
      </c>
      <c r="D62">
        <v>741</v>
      </c>
      <c r="H62">
        <v>2018</v>
      </c>
      <c r="I62" t="s">
        <v>13</v>
      </c>
      <c r="J62" t="s">
        <v>19</v>
      </c>
      <c r="K62">
        <v>741</v>
      </c>
    </row>
    <row r="63" spans="1:11" x14ac:dyDescent="0.25">
      <c r="A63">
        <v>2018</v>
      </c>
      <c r="B63" t="s">
        <v>14</v>
      </c>
      <c r="C63" t="s">
        <v>59</v>
      </c>
      <c r="D63">
        <v>244</v>
      </c>
      <c r="H63">
        <v>2018</v>
      </c>
      <c r="I63" t="s">
        <v>14</v>
      </c>
      <c r="J63" t="s">
        <v>19</v>
      </c>
      <c r="K63">
        <v>244</v>
      </c>
    </row>
    <row r="64" spans="1:11" x14ac:dyDescent="0.25">
      <c r="A64">
        <v>2018</v>
      </c>
      <c r="B64" t="s">
        <v>65</v>
      </c>
      <c r="C64" t="s">
        <v>59</v>
      </c>
      <c r="D64">
        <v>59</v>
      </c>
      <c r="H64">
        <v>2018</v>
      </c>
      <c r="I64" t="s">
        <v>65</v>
      </c>
      <c r="J64" t="s">
        <v>19</v>
      </c>
      <c r="K64">
        <v>59</v>
      </c>
    </row>
    <row r="65" spans="1:11" x14ac:dyDescent="0.25">
      <c r="A65">
        <v>2018</v>
      </c>
      <c r="B65" t="s">
        <v>15</v>
      </c>
      <c r="C65" t="s">
        <v>59</v>
      </c>
      <c r="D65">
        <v>1440</v>
      </c>
      <c r="H65">
        <v>2018</v>
      </c>
      <c r="I65" t="s">
        <v>15</v>
      </c>
      <c r="J65" t="s">
        <v>19</v>
      </c>
      <c r="K65">
        <v>1659</v>
      </c>
    </row>
    <row r="66" spans="1:11" x14ac:dyDescent="0.25">
      <c r="A66">
        <v>2018</v>
      </c>
      <c r="B66" t="s">
        <v>16</v>
      </c>
      <c r="C66" t="s">
        <v>59</v>
      </c>
      <c r="D66">
        <v>1048</v>
      </c>
      <c r="H66">
        <v>2018</v>
      </c>
      <c r="I66" t="s">
        <v>16</v>
      </c>
      <c r="J66" t="s">
        <v>19</v>
      </c>
      <c r="K66">
        <v>1231</v>
      </c>
    </row>
    <row r="67" spans="1:11" x14ac:dyDescent="0.25">
      <c r="A67">
        <v>2018</v>
      </c>
      <c r="B67" t="s">
        <v>17</v>
      </c>
      <c r="C67" t="s">
        <v>59</v>
      </c>
      <c r="D67">
        <v>2010</v>
      </c>
      <c r="H67">
        <v>2018</v>
      </c>
      <c r="I67" t="s">
        <v>17</v>
      </c>
      <c r="J67" t="s">
        <v>19</v>
      </c>
      <c r="K67">
        <v>2434</v>
      </c>
    </row>
    <row r="68" spans="1:11" x14ac:dyDescent="0.25">
      <c r="A68">
        <v>2017</v>
      </c>
      <c r="B68" t="s">
        <v>61</v>
      </c>
      <c r="C68" t="s">
        <v>59</v>
      </c>
      <c r="D68">
        <v>637</v>
      </c>
      <c r="H68">
        <v>2017</v>
      </c>
      <c r="I68" t="s">
        <v>61</v>
      </c>
      <c r="J68" t="s">
        <v>19</v>
      </c>
      <c r="K68">
        <v>637</v>
      </c>
    </row>
    <row r="69" spans="1:11" x14ac:dyDescent="0.25">
      <c r="A69">
        <v>2017</v>
      </c>
      <c r="B69" t="s">
        <v>3</v>
      </c>
      <c r="C69" t="s">
        <v>59</v>
      </c>
      <c r="D69">
        <v>470</v>
      </c>
      <c r="H69">
        <v>2017</v>
      </c>
      <c r="I69" t="s">
        <v>3</v>
      </c>
      <c r="J69" t="s">
        <v>19</v>
      </c>
      <c r="K69">
        <v>472</v>
      </c>
    </row>
    <row r="70" spans="1:11" x14ac:dyDescent="0.25">
      <c r="A70">
        <v>2017</v>
      </c>
      <c r="B70" t="s">
        <v>62</v>
      </c>
      <c r="C70" t="s">
        <v>59</v>
      </c>
      <c r="D70">
        <v>1882</v>
      </c>
      <c r="H70">
        <v>2017</v>
      </c>
      <c r="I70" t="s">
        <v>62</v>
      </c>
      <c r="J70" t="s">
        <v>19</v>
      </c>
      <c r="K70">
        <v>2034</v>
      </c>
    </row>
    <row r="71" spans="1:11" x14ac:dyDescent="0.25">
      <c r="A71">
        <v>2017</v>
      </c>
      <c r="B71" t="s">
        <v>5</v>
      </c>
      <c r="C71" t="s">
        <v>59</v>
      </c>
      <c r="D71">
        <v>575</v>
      </c>
      <c r="H71">
        <v>2017</v>
      </c>
      <c r="I71" t="s">
        <v>5</v>
      </c>
      <c r="J71" t="s">
        <v>19</v>
      </c>
      <c r="K71">
        <v>575</v>
      </c>
    </row>
    <row r="72" spans="1:11" x14ac:dyDescent="0.25">
      <c r="A72">
        <v>2017</v>
      </c>
      <c r="B72" t="s">
        <v>4</v>
      </c>
      <c r="C72" t="s">
        <v>59</v>
      </c>
      <c r="D72">
        <v>710</v>
      </c>
      <c r="H72">
        <v>2017</v>
      </c>
      <c r="I72" t="s">
        <v>4</v>
      </c>
      <c r="J72" t="s">
        <v>19</v>
      </c>
      <c r="K72">
        <v>710</v>
      </c>
    </row>
    <row r="73" spans="1:11" x14ac:dyDescent="0.25">
      <c r="A73">
        <v>2017</v>
      </c>
      <c r="B73" t="s">
        <v>7</v>
      </c>
      <c r="C73" t="s">
        <v>59</v>
      </c>
      <c r="D73">
        <v>763</v>
      </c>
      <c r="H73">
        <v>2017</v>
      </c>
      <c r="I73" t="s">
        <v>7</v>
      </c>
      <c r="J73" t="s">
        <v>19</v>
      </c>
      <c r="K73">
        <v>884</v>
      </c>
    </row>
    <row r="74" spans="1:11" x14ac:dyDescent="0.25">
      <c r="A74">
        <v>2017</v>
      </c>
      <c r="B74" t="s">
        <v>8</v>
      </c>
      <c r="C74" t="s">
        <v>59</v>
      </c>
      <c r="D74">
        <v>2454</v>
      </c>
      <c r="H74">
        <v>2017</v>
      </c>
      <c r="I74" t="s">
        <v>8</v>
      </c>
      <c r="J74" t="s">
        <v>19</v>
      </c>
      <c r="K74">
        <v>3045</v>
      </c>
    </row>
    <row r="75" spans="1:11" x14ac:dyDescent="0.25">
      <c r="A75">
        <v>2017</v>
      </c>
      <c r="B75" t="s">
        <v>9</v>
      </c>
      <c r="C75" t="s">
        <v>59</v>
      </c>
      <c r="D75">
        <v>1120</v>
      </c>
      <c r="H75">
        <v>2017</v>
      </c>
      <c r="I75" t="s">
        <v>9</v>
      </c>
      <c r="J75" t="s">
        <v>19</v>
      </c>
      <c r="K75">
        <v>1153</v>
      </c>
    </row>
    <row r="76" spans="1:11" x14ac:dyDescent="0.25">
      <c r="A76">
        <v>2017</v>
      </c>
      <c r="B76" t="s">
        <v>63</v>
      </c>
      <c r="C76" t="s">
        <v>59</v>
      </c>
      <c r="D76">
        <v>1140</v>
      </c>
      <c r="H76">
        <v>2017</v>
      </c>
      <c r="I76" t="s">
        <v>63</v>
      </c>
      <c r="J76" t="s">
        <v>19</v>
      </c>
      <c r="K76">
        <v>1349</v>
      </c>
    </row>
    <row r="77" spans="1:11" x14ac:dyDescent="0.25">
      <c r="A77">
        <v>2017</v>
      </c>
      <c r="B77" t="s">
        <v>64</v>
      </c>
      <c r="C77" t="s">
        <v>59</v>
      </c>
      <c r="D77">
        <v>623</v>
      </c>
      <c r="H77">
        <v>2017</v>
      </c>
      <c r="I77" t="s">
        <v>64</v>
      </c>
      <c r="J77" t="s">
        <v>19</v>
      </c>
      <c r="K77">
        <v>631</v>
      </c>
    </row>
    <row r="78" spans="1:11" x14ac:dyDescent="0.25">
      <c r="A78">
        <v>2017</v>
      </c>
      <c r="B78" t="s">
        <v>66</v>
      </c>
      <c r="C78" t="s">
        <v>59</v>
      </c>
      <c r="D78">
        <v>1260</v>
      </c>
      <c r="H78">
        <v>2017</v>
      </c>
      <c r="I78" t="s">
        <v>66</v>
      </c>
      <c r="J78" t="s">
        <v>19</v>
      </c>
      <c r="K78">
        <v>1527</v>
      </c>
    </row>
    <row r="79" spans="1:11" x14ac:dyDescent="0.25">
      <c r="A79">
        <v>2017</v>
      </c>
      <c r="B79" t="s">
        <v>12</v>
      </c>
      <c r="C79" t="s">
        <v>59</v>
      </c>
      <c r="D79">
        <v>2714</v>
      </c>
      <c r="H79">
        <v>2017</v>
      </c>
      <c r="I79" t="s">
        <v>12</v>
      </c>
      <c r="J79" t="s">
        <v>19</v>
      </c>
      <c r="K79">
        <v>3439</v>
      </c>
    </row>
    <row r="80" spans="1:11" x14ac:dyDescent="0.25">
      <c r="A80">
        <v>2017</v>
      </c>
      <c r="B80" t="s">
        <v>13</v>
      </c>
      <c r="C80" t="s">
        <v>59</v>
      </c>
      <c r="D80">
        <v>758</v>
      </c>
      <c r="H80">
        <v>2017</v>
      </c>
      <c r="I80" t="s">
        <v>13</v>
      </c>
      <c r="J80" t="s">
        <v>19</v>
      </c>
      <c r="K80">
        <v>797</v>
      </c>
    </row>
    <row r="81" spans="1:11" x14ac:dyDescent="0.25">
      <c r="A81">
        <v>2017</v>
      </c>
      <c r="B81" t="s">
        <v>14</v>
      </c>
      <c r="C81" t="s">
        <v>59</v>
      </c>
      <c r="D81">
        <v>272</v>
      </c>
      <c r="H81">
        <v>2017</v>
      </c>
      <c r="I81" t="s">
        <v>14</v>
      </c>
      <c r="J81" t="s">
        <v>19</v>
      </c>
      <c r="K81">
        <v>272</v>
      </c>
    </row>
    <row r="82" spans="1:11" x14ac:dyDescent="0.25">
      <c r="A82">
        <v>2017</v>
      </c>
      <c r="B82" t="s">
        <v>65</v>
      </c>
      <c r="C82" t="s">
        <v>59</v>
      </c>
      <c r="D82">
        <v>0</v>
      </c>
      <c r="H82">
        <v>2017</v>
      </c>
      <c r="I82" t="s">
        <v>65</v>
      </c>
      <c r="J82" t="s">
        <v>19</v>
      </c>
      <c r="K82">
        <v>0</v>
      </c>
    </row>
    <row r="83" spans="1:11" x14ac:dyDescent="0.25">
      <c r="A83">
        <v>2017</v>
      </c>
      <c r="B83" t="s">
        <v>15</v>
      </c>
      <c r="C83" t="s">
        <v>59</v>
      </c>
      <c r="D83">
        <v>1689</v>
      </c>
      <c r="H83">
        <v>2017</v>
      </c>
      <c r="I83" t="s">
        <v>15</v>
      </c>
      <c r="J83" t="s">
        <v>19</v>
      </c>
      <c r="K83">
        <v>1897</v>
      </c>
    </row>
    <row r="84" spans="1:11" x14ac:dyDescent="0.25">
      <c r="A84">
        <v>2017</v>
      </c>
      <c r="B84" t="s">
        <v>16</v>
      </c>
      <c r="C84" t="s">
        <v>59</v>
      </c>
      <c r="D84">
        <v>1139</v>
      </c>
      <c r="H84">
        <v>2017</v>
      </c>
      <c r="I84" t="s">
        <v>16</v>
      </c>
      <c r="J84" t="s">
        <v>19</v>
      </c>
      <c r="K84">
        <v>1354</v>
      </c>
    </row>
    <row r="85" spans="1:11" x14ac:dyDescent="0.25">
      <c r="A85">
        <v>2017</v>
      </c>
      <c r="B85" t="s">
        <v>17</v>
      </c>
      <c r="C85" t="s">
        <v>59</v>
      </c>
      <c r="D85">
        <v>2129</v>
      </c>
      <c r="H85">
        <v>2017</v>
      </c>
      <c r="I85" t="s">
        <v>17</v>
      </c>
      <c r="J85" t="s">
        <v>19</v>
      </c>
      <c r="K85">
        <v>2634</v>
      </c>
    </row>
    <row r="86" spans="1:11" x14ac:dyDescent="0.25">
      <c r="A86">
        <v>2016</v>
      </c>
      <c r="B86" t="s">
        <v>61</v>
      </c>
      <c r="C86" t="s">
        <v>59</v>
      </c>
      <c r="D86">
        <v>575</v>
      </c>
      <c r="H86">
        <v>2016</v>
      </c>
      <c r="I86" t="s">
        <v>61</v>
      </c>
      <c r="J86" t="s">
        <v>19</v>
      </c>
      <c r="K86">
        <v>575</v>
      </c>
    </row>
    <row r="87" spans="1:11" x14ac:dyDescent="0.25">
      <c r="A87">
        <v>2016</v>
      </c>
      <c r="B87" t="s">
        <v>3</v>
      </c>
      <c r="C87" t="s">
        <v>59</v>
      </c>
      <c r="D87">
        <v>523</v>
      </c>
      <c r="H87">
        <v>2016</v>
      </c>
      <c r="I87" t="s">
        <v>3</v>
      </c>
      <c r="J87" t="s">
        <v>19</v>
      </c>
      <c r="K87">
        <v>546</v>
      </c>
    </row>
    <row r="88" spans="1:11" x14ac:dyDescent="0.25">
      <c r="A88">
        <v>2016</v>
      </c>
      <c r="B88" t="s">
        <v>62</v>
      </c>
      <c r="C88" t="s">
        <v>59</v>
      </c>
      <c r="D88">
        <v>1874</v>
      </c>
      <c r="H88">
        <v>2016</v>
      </c>
      <c r="I88" t="s">
        <v>62</v>
      </c>
      <c r="J88" t="s">
        <v>19</v>
      </c>
      <c r="K88">
        <v>1993</v>
      </c>
    </row>
    <row r="89" spans="1:11" x14ac:dyDescent="0.25">
      <c r="A89">
        <v>2016</v>
      </c>
      <c r="B89" t="s">
        <v>5</v>
      </c>
      <c r="C89" t="s">
        <v>59</v>
      </c>
      <c r="D89">
        <v>599</v>
      </c>
      <c r="H89">
        <v>2016</v>
      </c>
      <c r="I89" t="s">
        <v>5</v>
      </c>
      <c r="J89" t="s">
        <v>19</v>
      </c>
      <c r="K89">
        <v>599</v>
      </c>
    </row>
    <row r="90" spans="1:11" x14ac:dyDescent="0.25">
      <c r="A90">
        <v>2016</v>
      </c>
      <c r="B90" t="s">
        <v>4</v>
      </c>
      <c r="C90" t="s">
        <v>59</v>
      </c>
      <c r="D90">
        <v>611</v>
      </c>
      <c r="H90">
        <v>2016</v>
      </c>
      <c r="I90" t="s">
        <v>4</v>
      </c>
      <c r="J90" t="s">
        <v>19</v>
      </c>
      <c r="K90">
        <v>614</v>
      </c>
    </row>
    <row r="91" spans="1:11" x14ac:dyDescent="0.25">
      <c r="A91">
        <v>2016</v>
      </c>
      <c r="B91" t="s">
        <v>7</v>
      </c>
      <c r="C91" t="s">
        <v>59</v>
      </c>
      <c r="D91">
        <v>746</v>
      </c>
      <c r="H91">
        <v>2016</v>
      </c>
      <c r="I91" t="s">
        <v>7</v>
      </c>
      <c r="J91" t="s">
        <v>19</v>
      </c>
      <c r="K91">
        <v>819</v>
      </c>
    </row>
    <row r="92" spans="1:11" x14ac:dyDescent="0.25">
      <c r="A92">
        <v>2016</v>
      </c>
      <c r="B92" t="s">
        <v>8</v>
      </c>
      <c r="C92" t="s">
        <v>59</v>
      </c>
      <c r="D92">
        <v>2659</v>
      </c>
      <c r="H92">
        <v>2016</v>
      </c>
      <c r="I92" t="s">
        <v>8</v>
      </c>
      <c r="J92" t="s">
        <v>19</v>
      </c>
      <c r="K92">
        <v>3245</v>
      </c>
    </row>
    <row r="93" spans="1:11" x14ac:dyDescent="0.25">
      <c r="A93">
        <v>2016</v>
      </c>
      <c r="B93" t="s">
        <v>9</v>
      </c>
      <c r="C93" t="s">
        <v>59</v>
      </c>
      <c r="D93">
        <v>1105</v>
      </c>
      <c r="H93">
        <v>2016</v>
      </c>
      <c r="I93" t="s">
        <v>9</v>
      </c>
      <c r="J93" t="s">
        <v>19</v>
      </c>
      <c r="K93">
        <v>1223</v>
      </c>
    </row>
    <row r="94" spans="1:11" x14ac:dyDescent="0.25">
      <c r="A94">
        <v>2016</v>
      </c>
      <c r="B94" t="s">
        <v>63</v>
      </c>
      <c r="C94" t="s">
        <v>59</v>
      </c>
      <c r="D94">
        <v>1270</v>
      </c>
      <c r="H94">
        <v>2016</v>
      </c>
      <c r="I94" t="s">
        <v>63</v>
      </c>
      <c r="J94" t="s">
        <v>19</v>
      </c>
      <c r="K94">
        <v>1476</v>
      </c>
    </row>
    <row r="95" spans="1:11" x14ac:dyDescent="0.25">
      <c r="A95">
        <v>2016</v>
      </c>
      <c r="B95" t="s">
        <v>64</v>
      </c>
      <c r="C95" t="s">
        <v>59</v>
      </c>
      <c r="D95">
        <v>625</v>
      </c>
      <c r="H95">
        <v>2016</v>
      </c>
      <c r="I95" t="s">
        <v>64</v>
      </c>
      <c r="J95" t="s">
        <v>19</v>
      </c>
      <c r="K95">
        <v>657</v>
      </c>
    </row>
    <row r="96" spans="1:11" x14ac:dyDescent="0.25">
      <c r="A96">
        <v>2016</v>
      </c>
      <c r="B96" t="s">
        <v>66</v>
      </c>
      <c r="C96" t="s">
        <v>59</v>
      </c>
      <c r="D96">
        <v>1498</v>
      </c>
      <c r="H96">
        <v>2016</v>
      </c>
      <c r="I96" t="s">
        <v>66</v>
      </c>
      <c r="J96" t="s">
        <v>19</v>
      </c>
      <c r="K96">
        <v>1780</v>
      </c>
    </row>
    <row r="97" spans="1:11" x14ac:dyDescent="0.25">
      <c r="A97">
        <v>2016</v>
      </c>
      <c r="B97" t="s">
        <v>12</v>
      </c>
      <c r="C97" t="s">
        <v>59</v>
      </c>
      <c r="D97">
        <v>2986</v>
      </c>
      <c r="H97">
        <v>2016</v>
      </c>
      <c r="I97" t="s">
        <v>12</v>
      </c>
      <c r="J97" t="s">
        <v>19</v>
      </c>
      <c r="K97">
        <v>3771</v>
      </c>
    </row>
    <row r="98" spans="1:11" x14ac:dyDescent="0.25">
      <c r="A98">
        <v>2016</v>
      </c>
      <c r="B98" t="s">
        <v>13</v>
      </c>
      <c r="C98" t="s">
        <v>59</v>
      </c>
      <c r="D98">
        <v>789</v>
      </c>
      <c r="H98">
        <v>2016</v>
      </c>
      <c r="I98" t="s">
        <v>13</v>
      </c>
      <c r="J98" t="s">
        <v>19</v>
      </c>
      <c r="K98">
        <v>837</v>
      </c>
    </row>
    <row r="99" spans="1:11" x14ac:dyDescent="0.25">
      <c r="A99">
        <v>2016</v>
      </c>
      <c r="B99" t="s">
        <v>14</v>
      </c>
      <c r="C99" t="s">
        <v>59</v>
      </c>
      <c r="D99">
        <v>296</v>
      </c>
      <c r="H99">
        <v>2016</v>
      </c>
      <c r="I99" t="s">
        <v>14</v>
      </c>
      <c r="J99" t="s">
        <v>19</v>
      </c>
      <c r="K99">
        <v>296</v>
      </c>
    </row>
    <row r="100" spans="1:11" x14ac:dyDescent="0.25">
      <c r="A100">
        <v>2016</v>
      </c>
      <c r="B100" t="s">
        <v>65</v>
      </c>
      <c r="C100" t="s">
        <v>59</v>
      </c>
      <c r="D100">
        <v>0</v>
      </c>
      <c r="H100">
        <v>2016</v>
      </c>
      <c r="I100" t="s">
        <v>65</v>
      </c>
      <c r="J100" t="s">
        <v>19</v>
      </c>
      <c r="K100">
        <v>0</v>
      </c>
    </row>
    <row r="101" spans="1:11" x14ac:dyDescent="0.25">
      <c r="A101">
        <v>2016</v>
      </c>
      <c r="B101" t="s">
        <v>15</v>
      </c>
      <c r="C101" t="s">
        <v>59</v>
      </c>
      <c r="D101">
        <v>1604</v>
      </c>
      <c r="H101">
        <v>2016</v>
      </c>
      <c r="I101" t="s">
        <v>15</v>
      </c>
      <c r="J101" t="s">
        <v>19</v>
      </c>
      <c r="K101">
        <v>1840</v>
      </c>
    </row>
    <row r="102" spans="1:11" x14ac:dyDescent="0.25">
      <c r="A102">
        <v>2016</v>
      </c>
      <c r="B102" t="s">
        <v>16</v>
      </c>
      <c r="C102" t="s">
        <v>59</v>
      </c>
      <c r="D102">
        <v>1153</v>
      </c>
      <c r="H102">
        <v>2016</v>
      </c>
      <c r="I102" t="s">
        <v>16</v>
      </c>
      <c r="J102" t="s">
        <v>19</v>
      </c>
      <c r="K102">
        <v>1358</v>
      </c>
    </row>
    <row r="103" spans="1:11" x14ac:dyDescent="0.25">
      <c r="A103">
        <v>2016</v>
      </c>
      <c r="B103" t="s">
        <v>17</v>
      </c>
      <c r="C103" t="s">
        <v>59</v>
      </c>
      <c r="D103">
        <v>2324</v>
      </c>
      <c r="H103">
        <v>2016</v>
      </c>
      <c r="I103" t="s">
        <v>17</v>
      </c>
      <c r="J103" t="s">
        <v>19</v>
      </c>
      <c r="K103">
        <v>2769</v>
      </c>
    </row>
    <row r="104" spans="1:11" x14ac:dyDescent="0.25">
      <c r="A104">
        <v>2015</v>
      </c>
      <c r="B104" t="s">
        <v>61</v>
      </c>
      <c r="C104" t="s">
        <v>59</v>
      </c>
      <c r="D104">
        <v>624</v>
      </c>
      <c r="H104">
        <v>2015</v>
      </c>
      <c r="I104" t="s">
        <v>61</v>
      </c>
      <c r="J104" t="s">
        <v>19</v>
      </c>
      <c r="K104">
        <v>624</v>
      </c>
    </row>
    <row r="105" spans="1:11" x14ac:dyDescent="0.25">
      <c r="A105">
        <v>2015</v>
      </c>
      <c r="B105" t="s">
        <v>3</v>
      </c>
      <c r="C105" t="s">
        <v>59</v>
      </c>
      <c r="D105">
        <v>598</v>
      </c>
      <c r="H105">
        <v>2015</v>
      </c>
      <c r="I105" t="s">
        <v>3</v>
      </c>
      <c r="J105" t="s">
        <v>19</v>
      </c>
      <c r="K105">
        <v>653</v>
      </c>
    </row>
    <row r="106" spans="1:11" x14ac:dyDescent="0.25">
      <c r="A106">
        <v>2015</v>
      </c>
      <c r="B106" t="s">
        <v>62</v>
      </c>
      <c r="C106" t="s">
        <v>59</v>
      </c>
      <c r="D106">
        <v>2011</v>
      </c>
      <c r="H106">
        <v>2015</v>
      </c>
      <c r="I106" t="s">
        <v>62</v>
      </c>
      <c r="J106" t="s">
        <v>19</v>
      </c>
      <c r="K106">
        <v>2154</v>
      </c>
    </row>
    <row r="107" spans="1:11" x14ac:dyDescent="0.25">
      <c r="A107">
        <v>2015</v>
      </c>
      <c r="B107" t="s">
        <v>5</v>
      </c>
      <c r="C107" t="s">
        <v>59</v>
      </c>
      <c r="D107">
        <v>629</v>
      </c>
      <c r="H107">
        <v>2015</v>
      </c>
      <c r="I107" t="s">
        <v>5</v>
      </c>
      <c r="J107" t="s">
        <v>19</v>
      </c>
      <c r="K107">
        <v>629</v>
      </c>
    </row>
    <row r="108" spans="1:11" x14ac:dyDescent="0.25">
      <c r="A108">
        <v>2015</v>
      </c>
      <c r="B108" t="s">
        <v>4</v>
      </c>
      <c r="C108" t="s">
        <v>59</v>
      </c>
      <c r="D108">
        <v>622</v>
      </c>
      <c r="H108">
        <v>2015</v>
      </c>
      <c r="I108" t="s">
        <v>4</v>
      </c>
      <c r="J108" t="s">
        <v>19</v>
      </c>
      <c r="K108">
        <v>639</v>
      </c>
    </row>
    <row r="109" spans="1:11" x14ac:dyDescent="0.25">
      <c r="A109">
        <v>2015</v>
      </c>
      <c r="B109" t="s">
        <v>7</v>
      </c>
      <c r="C109" t="s">
        <v>59</v>
      </c>
      <c r="D109">
        <v>779</v>
      </c>
      <c r="H109">
        <v>2015</v>
      </c>
      <c r="I109" t="s">
        <v>7</v>
      </c>
      <c r="J109" t="s">
        <v>19</v>
      </c>
      <c r="K109">
        <v>849</v>
      </c>
    </row>
    <row r="110" spans="1:11" x14ac:dyDescent="0.25">
      <c r="A110">
        <v>2015</v>
      </c>
      <c r="B110" t="s">
        <v>8</v>
      </c>
      <c r="C110" t="s">
        <v>59</v>
      </c>
      <c r="D110">
        <v>2874</v>
      </c>
      <c r="H110">
        <v>2015</v>
      </c>
      <c r="I110" t="s">
        <v>8</v>
      </c>
      <c r="J110" t="s">
        <v>19</v>
      </c>
      <c r="K110">
        <v>3518</v>
      </c>
    </row>
    <row r="111" spans="1:11" x14ac:dyDescent="0.25">
      <c r="A111">
        <v>2015</v>
      </c>
      <c r="B111" t="s">
        <v>9</v>
      </c>
      <c r="C111" t="s">
        <v>59</v>
      </c>
      <c r="D111">
        <v>1172</v>
      </c>
      <c r="H111">
        <v>2015</v>
      </c>
      <c r="I111" t="s">
        <v>9</v>
      </c>
      <c r="J111" t="s">
        <v>19</v>
      </c>
      <c r="K111">
        <v>1340</v>
      </c>
    </row>
    <row r="112" spans="1:11" x14ac:dyDescent="0.25">
      <c r="A112">
        <v>2015</v>
      </c>
      <c r="B112" t="s">
        <v>63</v>
      </c>
      <c r="C112" t="s">
        <v>59</v>
      </c>
      <c r="D112">
        <v>1357</v>
      </c>
      <c r="H112">
        <v>2015</v>
      </c>
      <c r="I112" t="s">
        <v>63</v>
      </c>
      <c r="J112" t="s">
        <v>19</v>
      </c>
      <c r="K112">
        <v>1609</v>
      </c>
    </row>
    <row r="113" spans="1:11" x14ac:dyDescent="0.25">
      <c r="A113">
        <v>2015</v>
      </c>
      <c r="B113" t="s">
        <v>64</v>
      </c>
      <c r="C113" t="s">
        <v>59</v>
      </c>
      <c r="D113">
        <v>543</v>
      </c>
      <c r="H113">
        <v>2015</v>
      </c>
      <c r="I113" t="s">
        <v>64</v>
      </c>
      <c r="J113" t="s">
        <v>19</v>
      </c>
      <c r="K113">
        <v>576</v>
      </c>
    </row>
    <row r="114" spans="1:11" x14ac:dyDescent="0.25">
      <c r="A114">
        <v>2015</v>
      </c>
      <c r="B114" t="s">
        <v>66</v>
      </c>
      <c r="C114" t="s">
        <v>59</v>
      </c>
      <c r="D114">
        <v>1569</v>
      </c>
      <c r="H114">
        <v>2015</v>
      </c>
      <c r="I114" t="s">
        <v>66</v>
      </c>
      <c r="J114" t="s">
        <v>19</v>
      </c>
      <c r="K114">
        <v>1888</v>
      </c>
    </row>
    <row r="115" spans="1:11" x14ac:dyDescent="0.25">
      <c r="A115">
        <v>2015</v>
      </c>
      <c r="B115" t="s">
        <v>12</v>
      </c>
      <c r="C115" t="s">
        <v>59</v>
      </c>
      <c r="D115">
        <v>2917</v>
      </c>
      <c r="H115">
        <v>2015</v>
      </c>
      <c r="I115" t="s">
        <v>12</v>
      </c>
      <c r="J115" t="s">
        <v>19</v>
      </c>
      <c r="K115">
        <v>3789</v>
      </c>
    </row>
    <row r="116" spans="1:11" x14ac:dyDescent="0.25">
      <c r="A116">
        <v>2015</v>
      </c>
      <c r="B116" t="s">
        <v>13</v>
      </c>
      <c r="C116" t="s">
        <v>59</v>
      </c>
      <c r="D116">
        <v>852</v>
      </c>
      <c r="H116">
        <v>2015</v>
      </c>
      <c r="I116" t="s">
        <v>13</v>
      </c>
      <c r="J116" t="s">
        <v>19</v>
      </c>
      <c r="K116">
        <v>921</v>
      </c>
    </row>
    <row r="117" spans="1:11" x14ac:dyDescent="0.25">
      <c r="A117">
        <v>2015</v>
      </c>
      <c r="B117" t="s">
        <v>14</v>
      </c>
      <c r="C117" t="s">
        <v>59</v>
      </c>
      <c r="D117">
        <v>344</v>
      </c>
      <c r="H117">
        <v>2015</v>
      </c>
      <c r="I117" t="s">
        <v>14</v>
      </c>
      <c r="J117" t="s">
        <v>19</v>
      </c>
      <c r="K117">
        <v>344</v>
      </c>
    </row>
    <row r="118" spans="1:11" x14ac:dyDescent="0.25">
      <c r="A118">
        <v>2015</v>
      </c>
      <c r="B118" t="s">
        <v>15</v>
      </c>
      <c r="C118" t="s">
        <v>59</v>
      </c>
      <c r="D118">
        <v>1451</v>
      </c>
      <c r="H118">
        <v>2015</v>
      </c>
      <c r="I118" t="s">
        <v>15</v>
      </c>
      <c r="J118" t="s">
        <v>19</v>
      </c>
      <c r="K118">
        <v>1746</v>
      </c>
    </row>
    <row r="119" spans="1:11" x14ac:dyDescent="0.25">
      <c r="A119">
        <v>2015</v>
      </c>
      <c r="B119" t="s">
        <v>16</v>
      </c>
      <c r="C119" t="s">
        <v>59</v>
      </c>
      <c r="D119">
        <v>1120</v>
      </c>
      <c r="H119">
        <v>2015</v>
      </c>
      <c r="I119" t="s">
        <v>16</v>
      </c>
      <c r="J119" t="s">
        <v>19</v>
      </c>
      <c r="K119">
        <v>1330</v>
      </c>
    </row>
    <row r="120" spans="1:11" x14ac:dyDescent="0.25">
      <c r="A120">
        <v>2015</v>
      </c>
      <c r="B120" t="s">
        <v>17</v>
      </c>
      <c r="C120" t="s">
        <v>59</v>
      </c>
      <c r="D120">
        <v>2365</v>
      </c>
      <c r="H120">
        <v>2015</v>
      </c>
      <c r="I120" t="s">
        <v>17</v>
      </c>
      <c r="J120" t="s">
        <v>19</v>
      </c>
      <c r="K120">
        <v>2814</v>
      </c>
    </row>
    <row r="121" spans="1:11" x14ac:dyDescent="0.25">
      <c r="A121">
        <v>2014</v>
      </c>
      <c r="B121" t="s">
        <v>61</v>
      </c>
      <c r="C121" t="s">
        <v>59</v>
      </c>
      <c r="D121">
        <v>661</v>
      </c>
      <c r="H121">
        <v>2014</v>
      </c>
      <c r="I121" t="s">
        <v>61</v>
      </c>
      <c r="J121" t="s">
        <v>19</v>
      </c>
      <c r="K121">
        <v>669</v>
      </c>
    </row>
    <row r="122" spans="1:11" x14ac:dyDescent="0.25">
      <c r="A122">
        <v>2014</v>
      </c>
      <c r="B122" t="s">
        <v>3</v>
      </c>
      <c r="C122" t="s">
        <v>59</v>
      </c>
      <c r="D122">
        <v>652</v>
      </c>
      <c r="H122">
        <v>2014</v>
      </c>
      <c r="I122" t="s">
        <v>3</v>
      </c>
      <c r="J122" t="s">
        <v>19</v>
      </c>
      <c r="K122">
        <v>743</v>
      </c>
    </row>
    <row r="123" spans="1:11" x14ac:dyDescent="0.25">
      <c r="A123">
        <v>2014</v>
      </c>
      <c r="B123" t="s">
        <v>62</v>
      </c>
      <c r="C123" t="s">
        <v>59</v>
      </c>
      <c r="D123">
        <v>2031</v>
      </c>
      <c r="H123">
        <v>2014</v>
      </c>
      <c r="I123" t="s">
        <v>62</v>
      </c>
      <c r="J123" t="s">
        <v>19</v>
      </c>
      <c r="K123">
        <v>2235</v>
      </c>
    </row>
    <row r="124" spans="1:11" x14ac:dyDescent="0.25">
      <c r="A124">
        <v>2014</v>
      </c>
      <c r="B124" t="s">
        <v>5</v>
      </c>
      <c r="C124" t="s">
        <v>59</v>
      </c>
      <c r="D124">
        <v>791</v>
      </c>
      <c r="H124">
        <v>2014</v>
      </c>
      <c r="I124" t="s">
        <v>5</v>
      </c>
      <c r="J124" t="s">
        <v>19</v>
      </c>
      <c r="K124">
        <v>791</v>
      </c>
    </row>
    <row r="125" spans="1:11" x14ac:dyDescent="0.25">
      <c r="A125">
        <v>2014</v>
      </c>
      <c r="B125" t="s">
        <v>4</v>
      </c>
      <c r="C125" t="s">
        <v>59</v>
      </c>
      <c r="D125">
        <v>742</v>
      </c>
      <c r="H125">
        <v>2014</v>
      </c>
      <c r="I125" t="s">
        <v>4</v>
      </c>
      <c r="J125" t="s">
        <v>19</v>
      </c>
      <c r="K125">
        <v>772</v>
      </c>
    </row>
    <row r="126" spans="1:11" x14ac:dyDescent="0.25">
      <c r="A126">
        <v>2014</v>
      </c>
      <c r="B126" t="s">
        <v>7</v>
      </c>
      <c r="C126" t="s">
        <v>59</v>
      </c>
      <c r="D126">
        <v>825</v>
      </c>
      <c r="H126">
        <v>2014</v>
      </c>
      <c r="I126" t="s">
        <v>7</v>
      </c>
      <c r="J126" t="s">
        <v>19</v>
      </c>
      <c r="K126">
        <v>905</v>
      </c>
    </row>
    <row r="127" spans="1:11" x14ac:dyDescent="0.25">
      <c r="A127">
        <v>2014</v>
      </c>
      <c r="B127" t="s">
        <v>8</v>
      </c>
      <c r="C127" t="s">
        <v>59</v>
      </c>
      <c r="D127">
        <v>2906</v>
      </c>
      <c r="H127">
        <v>2014</v>
      </c>
      <c r="I127" t="s">
        <v>8</v>
      </c>
      <c r="J127" t="s">
        <v>19</v>
      </c>
      <c r="K127">
        <v>3736</v>
      </c>
    </row>
    <row r="128" spans="1:11" x14ac:dyDescent="0.25">
      <c r="A128">
        <v>2014</v>
      </c>
      <c r="B128" t="s">
        <v>9</v>
      </c>
      <c r="C128" t="s">
        <v>59</v>
      </c>
      <c r="D128">
        <v>1279</v>
      </c>
      <c r="H128">
        <v>2014</v>
      </c>
      <c r="I128" t="s">
        <v>9</v>
      </c>
      <c r="J128" t="s">
        <v>19</v>
      </c>
      <c r="K128">
        <v>1488</v>
      </c>
    </row>
    <row r="129" spans="1:11" x14ac:dyDescent="0.25">
      <c r="A129">
        <v>2014</v>
      </c>
      <c r="B129" t="s">
        <v>63</v>
      </c>
      <c r="C129" t="s">
        <v>59</v>
      </c>
      <c r="D129">
        <v>1356</v>
      </c>
      <c r="H129">
        <v>2014</v>
      </c>
      <c r="I129" t="s">
        <v>63</v>
      </c>
      <c r="J129" t="s">
        <v>19</v>
      </c>
      <c r="K129">
        <v>1742</v>
      </c>
    </row>
    <row r="130" spans="1:11" x14ac:dyDescent="0.25">
      <c r="A130">
        <v>2014</v>
      </c>
      <c r="B130" t="s">
        <v>64</v>
      </c>
      <c r="C130" t="s">
        <v>59</v>
      </c>
      <c r="D130">
        <v>616</v>
      </c>
      <c r="H130">
        <v>2014</v>
      </c>
      <c r="I130" t="s">
        <v>64</v>
      </c>
      <c r="J130" t="s">
        <v>19</v>
      </c>
      <c r="K130">
        <v>648</v>
      </c>
    </row>
    <row r="131" spans="1:11" x14ac:dyDescent="0.25">
      <c r="A131">
        <v>2014</v>
      </c>
      <c r="B131" t="s">
        <v>66</v>
      </c>
      <c r="C131" t="s">
        <v>59</v>
      </c>
      <c r="D131">
        <v>1819</v>
      </c>
      <c r="H131">
        <v>2014</v>
      </c>
      <c r="I131" t="s">
        <v>66</v>
      </c>
      <c r="J131" t="s">
        <v>19</v>
      </c>
      <c r="K131">
        <v>2233</v>
      </c>
    </row>
    <row r="132" spans="1:11" x14ac:dyDescent="0.25">
      <c r="A132">
        <v>2014</v>
      </c>
      <c r="B132" t="s">
        <v>12</v>
      </c>
      <c r="C132" t="s">
        <v>59</v>
      </c>
      <c r="D132">
        <v>2851</v>
      </c>
      <c r="H132">
        <v>2014</v>
      </c>
      <c r="I132" t="s">
        <v>12</v>
      </c>
      <c r="J132" t="s">
        <v>19</v>
      </c>
      <c r="K132">
        <v>3854</v>
      </c>
    </row>
    <row r="133" spans="1:11" x14ac:dyDescent="0.25">
      <c r="A133">
        <v>2014</v>
      </c>
      <c r="B133" t="s">
        <v>13</v>
      </c>
      <c r="C133" t="s">
        <v>59</v>
      </c>
      <c r="D133">
        <v>811</v>
      </c>
      <c r="H133">
        <v>2014</v>
      </c>
      <c r="I133" t="s">
        <v>13</v>
      </c>
      <c r="J133" t="s">
        <v>19</v>
      </c>
      <c r="K133">
        <v>862</v>
      </c>
    </row>
    <row r="134" spans="1:11" x14ac:dyDescent="0.25">
      <c r="A134">
        <v>2014</v>
      </c>
      <c r="B134" t="s">
        <v>14</v>
      </c>
      <c r="C134" t="s">
        <v>59</v>
      </c>
      <c r="D134">
        <v>411</v>
      </c>
      <c r="H134">
        <v>2014</v>
      </c>
      <c r="I134" t="s">
        <v>14</v>
      </c>
      <c r="J134" t="s">
        <v>19</v>
      </c>
      <c r="K134">
        <v>411</v>
      </c>
    </row>
    <row r="135" spans="1:11" x14ac:dyDescent="0.25">
      <c r="A135">
        <v>2014</v>
      </c>
      <c r="B135" t="s">
        <v>15</v>
      </c>
      <c r="C135" t="s">
        <v>59</v>
      </c>
      <c r="D135">
        <v>1362</v>
      </c>
      <c r="H135">
        <v>2014</v>
      </c>
      <c r="I135" t="s">
        <v>15</v>
      </c>
      <c r="J135" t="s">
        <v>19</v>
      </c>
      <c r="K135">
        <v>1685</v>
      </c>
    </row>
    <row r="136" spans="1:11" x14ac:dyDescent="0.25">
      <c r="A136">
        <v>2014</v>
      </c>
      <c r="B136" t="s">
        <v>16</v>
      </c>
      <c r="C136" t="s">
        <v>59</v>
      </c>
      <c r="D136">
        <v>1098</v>
      </c>
      <c r="H136">
        <v>2014</v>
      </c>
      <c r="I136" t="s">
        <v>16</v>
      </c>
      <c r="J136" t="s">
        <v>19</v>
      </c>
      <c r="K136">
        <v>1303</v>
      </c>
    </row>
    <row r="137" spans="1:11" x14ac:dyDescent="0.25">
      <c r="A137">
        <v>2014</v>
      </c>
      <c r="B137" t="s">
        <v>17</v>
      </c>
      <c r="C137" t="s">
        <v>59</v>
      </c>
      <c r="D137">
        <v>2340</v>
      </c>
      <c r="H137">
        <v>2014</v>
      </c>
      <c r="I137" t="s">
        <v>17</v>
      </c>
      <c r="J137" t="s">
        <v>19</v>
      </c>
      <c r="K137">
        <v>2897</v>
      </c>
    </row>
    <row r="138" spans="1:11" x14ac:dyDescent="0.25">
      <c r="A138">
        <v>2013</v>
      </c>
      <c r="B138" t="s">
        <v>61</v>
      </c>
      <c r="C138" t="s">
        <v>59</v>
      </c>
      <c r="D138">
        <v>843</v>
      </c>
      <c r="H138">
        <v>2013</v>
      </c>
      <c r="I138" t="s">
        <v>61</v>
      </c>
      <c r="J138" t="s">
        <v>19</v>
      </c>
      <c r="K138">
        <v>864</v>
      </c>
    </row>
    <row r="139" spans="1:11" x14ac:dyDescent="0.25">
      <c r="A139">
        <v>2013</v>
      </c>
      <c r="B139" t="s">
        <v>3</v>
      </c>
      <c r="C139" t="s">
        <v>59</v>
      </c>
      <c r="D139">
        <v>683</v>
      </c>
      <c r="H139">
        <v>2013</v>
      </c>
      <c r="I139" t="s">
        <v>3</v>
      </c>
      <c r="J139" t="s">
        <v>19</v>
      </c>
      <c r="K139">
        <v>749</v>
      </c>
    </row>
    <row r="140" spans="1:11" x14ac:dyDescent="0.25">
      <c r="A140">
        <v>2013</v>
      </c>
      <c r="B140" t="s">
        <v>62</v>
      </c>
      <c r="C140" t="s">
        <v>59</v>
      </c>
      <c r="D140">
        <v>2111</v>
      </c>
      <c r="H140">
        <v>2013</v>
      </c>
      <c r="I140" t="s">
        <v>62</v>
      </c>
      <c r="J140" t="s">
        <v>19</v>
      </c>
      <c r="K140">
        <v>2333</v>
      </c>
    </row>
    <row r="141" spans="1:11" x14ac:dyDescent="0.25">
      <c r="A141">
        <v>2013</v>
      </c>
      <c r="B141" t="s">
        <v>5</v>
      </c>
      <c r="C141" t="s">
        <v>59</v>
      </c>
      <c r="D141">
        <v>810</v>
      </c>
      <c r="H141">
        <v>2013</v>
      </c>
      <c r="I141" t="s">
        <v>5</v>
      </c>
      <c r="J141" t="s">
        <v>19</v>
      </c>
      <c r="K141">
        <v>810</v>
      </c>
    </row>
    <row r="142" spans="1:11" x14ac:dyDescent="0.25">
      <c r="A142">
        <v>2013</v>
      </c>
      <c r="B142" t="s">
        <v>4</v>
      </c>
      <c r="C142" t="s">
        <v>59</v>
      </c>
      <c r="D142">
        <v>836</v>
      </c>
      <c r="H142">
        <v>2013</v>
      </c>
      <c r="I142" t="s">
        <v>4</v>
      </c>
      <c r="J142" t="s">
        <v>19</v>
      </c>
      <c r="K142">
        <v>899</v>
      </c>
    </row>
    <row r="143" spans="1:11" x14ac:dyDescent="0.25">
      <c r="A143">
        <v>2013</v>
      </c>
      <c r="B143" t="s">
        <v>7</v>
      </c>
      <c r="C143" t="s">
        <v>59</v>
      </c>
      <c r="D143">
        <v>863</v>
      </c>
      <c r="H143">
        <v>2013</v>
      </c>
      <c r="I143" t="s">
        <v>7</v>
      </c>
      <c r="J143" t="s">
        <v>19</v>
      </c>
      <c r="K143">
        <v>1010</v>
      </c>
    </row>
    <row r="144" spans="1:11" x14ac:dyDescent="0.25">
      <c r="A144">
        <v>2013</v>
      </c>
      <c r="B144" t="s">
        <v>8</v>
      </c>
      <c r="C144" t="s">
        <v>59</v>
      </c>
      <c r="D144">
        <v>3032</v>
      </c>
      <c r="H144">
        <v>2013</v>
      </c>
      <c r="I144" t="s">
        <v>8</v>
      </c>
      <c r="J144" t="s">
        <v>19</v>
      </c>
      <c r="K144">
        <v>4006</v>
      </c>
    </row>
    <row r="145" spans="1:11" x14ac:dyDescent="0.25">
      <c r="A145">
        <v>2013</v>
      </c>
      <c r="B145" t="s">
        <v>9</v>
      </c>
      <c r="C145" t="s">
        <v>59</v>
      </c>
      <c r="D145">
        <v>1487</v>
      </c>
      <c r="H145">
        <v>2013</v>
      </c>
      <c r="I145" t="s">
        <v>9</v>
      </c>
      <c r="J145" t="s">
        <v>19</v>
      </c>
      <c r="K145">
        <v>1720</v>
      </c>
    </row>
    <row r="146" spans="1:11" x14ac:dyDescent="0.25">
      <c r="A146">
        <v>2013</v>
      </c>
      <c r="B146" t="s">
        <v>63</v>
      </c>
      <c r="C146" t="s">
        <v>59</v>
      </c>
      <c r="D146">
        <v>1465</v>
      </c>
      <c r="H146">
        <v>2013</v>
      </c>
      <c r="I146" t="s">
        <v>63</v>
      </c>
      <c r="J146" t="s">
        <v>19</v>
      </c>
      <c r="K146">
        <v>2067</v>
      </c>
    </row>
    <row r="147" spans="1:11" x14ac:dyDescent="0.25">
      <c r="A147">
        <v>2013</v>
      </c>
      <c r="B147" t="s">
        <v>64</v>
      </c>
      <c r="C147" t="s">
        <v>59</v>
      </c>
      <c r="D147">
        <v>666</v>
      </c>
      <c r="H147">
        <v>2013</v>
      </c>
      <c r="I147" t="s">
        <v>64</v>
      </c>
      <c r="J147" t="s">
        <v>19</v>
      </c>
      <c r="K147">
        <v>679</v>
      </c>
    </row>
    <row r="148" spans="1:11" x14ac:dyDescent="0.25">
      <c r="A148">
        <v>2013</v>
      </c>
      <c r="B148" t="s">
        <v>66</v>
      </c>
      <c r="C148" t="s">
        <v>59</v>
      </c>
      <c r="D148">
        <v>1701</v>
      </c>
      <c r="H148">
        <v>2013</v>
      </c>
      <c r="I148" t="s">
        <v>66</v>
      </c>
      <c r="J148" t="s">
        <v>19</v>
      </c>
      <c r="K148">
        <v>2127</v>
      </c>
    </row>
    <row r="149" spans="1:11" x14ac:dyDescent="0.25">
      <c r="A149">
        <v>2013</v>
      </c>
      <c r="B149" t="s">
        <v>12</v>
      </c>
      <c r="C149" t="s">
        <v>59</v>
      </c>
      <c r="D149">
        <v>2839</v>
      </c>
      <c r="H149">
        <v>2013</v>
      </c>
      <c r="I149" t="s">
        <v>12</v>
      </c>
      <c r="J149" t="s">
        <v>19</v>
      </c>
      <c r="K149">
        <v>4001</v>
      </c>
    </row>
    <row r="150" spans="1:11" x14ac:dyDescent="0.25">
      <c r="A150">
        <v>2013</v>
      </c>
      <c r="B150" t="s">
        <v>13</v>
      </c>
      <c r="C150" t="s">
        <v>59</v>
      </c>
      <c r="D150">
        <v>841</v>
      </c>
      <c r="H150">
        <v>2013</v>
      </c>
      <c r="I150" t="s">
        <v>13</v>
      </c>
      <c r="J150" t="s">
        <v>19</v>
      </c>
      <c r="K150">
        <v>940</v>
      </c>
    </row>
    <row r="151" spans="1:11" x14ac:dyDescent="0.25">
      <c r="A151">
        <v>2013</v>
      </c>
      <c r="B151" t="s">
        <v>14</v>
      </c>
      <c r="C151" t="s">
        <v>59</v>
      </c>
      <c r="D151">
        <v>424</v>
      </c>
      <c r="H151">
        <v>2013</v>
      </c>
      <c r="I151" t="s">
        <v>14</v>
      </c>
      <c r="J151" t="s">
        <v>19</v>
      </c>
      <c r="K151">
        <v>424</v>
      </c>
    </row>
    <row r="152" spans="1:11" x14ac:dyDescent="0.25">
      <c r="A152">
        <v>2013</v>
      </c>
      <c r="B152" t="s">
        <v>15</v>
      </c>
      <c r="C152" t="s">
        <v>59</v>
      </c>
      <c r="D152">
        <v>1196</v>
      </c>
      <c r="H152">
        <v>2013</v>
      </c>
      <c r="I152" t="s">
        <v>15</v>
      </c>
      <c r="J152" t="s">
        <v>19</v>
      </c>
      <c r="K152">
        <v>1434</v>
      </c>
    </row>
    <row r="153" spans="1:11" x14ac:dyDescent="0.25">
      <c r="A153">
        <v>2013</v>
      </c>
      <c r="B153" t="s">
        <v>16</v>
      </c>
      <c r="C153" t="s">
        <v>59</v>
      </c>
      <c r="D153">
        <v>1026</v>
      </c>
      <c r="H153">
        <v>2013</v>
      </c>
      <c r="I153" t="s">
        <v>16</v>
      </c>
      <c r="J153" t="s">
        <v>19</v>
      </c>
      <c r="K153">
        <v>1260</v>
      </c>
    </row>
    <row r="154" spans="1:11" x14ac:dyDescent="0.25">
      <c r="A154">
        <v>2013</v>
      </c>
      <c r="B154" t="s">
        <v>17</v>
      </c>
      <c r="C154" t="s">
        <v>59</v>
      </c>
      <c r="D154">
        <v>2100</v>
      </c>
      <c r="H154">
        <v>2013</v>
      </c>
      <c r="I154" t="s">
        <v>17</v>
      </c>
      <c r="J154" t="s">
        <v>19</v>
      </c>
      <c r="K154">
        <v>2636</v>
      </c>
    </row>
    <row r="155" spans="1:11" x14ac:dyDescent="0.25">
      <c r="A155">
        <v>2012</v>
      </c>
      <c r="B155" t="s">
        <v>61</v>
      </c>
      <c r="C155" t="s">
        <v>59</v>
      </c>
      <c r="D155">
        <v>931</v>
      </c>
      <c r="H155">
        <v>2012</v>
      </c>
      <c r="I155" t="s">
        <v>61</v>
      </c>
      <c r="J155" t="s">
        <v>19</v>
      </c>
      <c r="K155">
        <v>964</v>
      </c>
    </row>
    <row r="156" spans="1:11" x14ac:dyDescent="0.25">
      <c r="A156">
        <v>2012</v>
      </c>
      <c r="B156" t="s">
        <v>3</v>
      </c>
      <c r="C156" t="s">
        <v>59</v>
      </c>
      <c r="D156">
        <v>812</v>
      </c>
      <c r="H156">
        <v>2012</v>
      </c>
      <c r="I156" t="s">
        <v>3</v>
      </c>
      <c r="J156" t="s">
        <v>19</v>
      </c>
      <c r="K156">
        <v>877</v>
      </c>
    </row>
    <row r="157" spans="1:11" x14ac:dyDescent="0.25">
      <c r="A157">
        <v>2012</v>
      </c>
      <c r="B157" t="s">
        <v>62</v>
      </c>
      <c r="C157" t="s">
        <v>59</v>
      </c>
      <c r="D157">
        <v>2275</v>
      </c>
      <c r="H157">
        <v>2012</v>
      </c>
      <c r="I157" t="s">
        <v>62</v>
      </c>
      <c r="J157" t="s">
        <v>19</v>
      </c>
      <c r="K157">
        <v>2505</v>
      </c>
    </row>
    <row r="158" spans="1:11" x14ac:dyDescent="0.25">
      <c r="A158">
        <v>2012</v>
      </c>
      <c r="B158" t="s">
        <v>5</v>
      </c>
      <c r="C158" t="s">
        <v>59</v>
      </c>
      <c r="D158">
        <v>885</v>
      </c>
      <c r="H158">
        <v>2012</v>
      </c>
      <c r="I158" t="s">
        <v>5</v>
      </c>
      <c r="J158" t="s">
        <v>19</v>
      </c>
      <c r="K158">
        <v>888</v>
      </c>
    </row>
    <row r="159" spans="1:11" x14ac:dyDescent="0.25">
      <c r="A159">
        <v>2012</v>
      </c>
      <c r="B159" t="s">
        <v>4</v>
      </c>
      <c r="C159" t="s">
        <v>59</v>
      </c>
      <c r="D159">
        <v>994</v>
      </c>
      <c r="H159">
        <v>2012</v>
      </c>
      <c r="I159" t="s">
        <v>4</v>
      </c>
      <c r="J159" t="s">
        <v>19</v>
      </c>
      <c r="K159">
        <v>1066</v>
      </c>
    </row>
    <row r="160" spans="1:11" x14ac:dyDescent="0.25">
      <c r="A160">
        <v>2012</v>
      </c>
      <c r="B160" t="s">
        <v>7</v>
      </c>
      <c r="C160" t="s">
        <v>59</v>
      </c>
      <c r="D160">
        <v>893</v>
      </c>
      <c r="H160">
        <v>2012</v>
      </c>
      <c r="I160" t="s">
        <v>7</v>
      </c>
      <c r="J160" t="s">
        <v>19</v>
      </c>
      <c r="K160">
        <v>1037</v>
      </c>
    </row>
    <row r="161" spans="1:11" x14ac:dyDescent="0.25">
      <c r="A161">
        <v>2012</v>
      </c>
      <c r="B161" t="s">
        <v>8</v>
      </c>
      <c r="C161" t="s">
        <v>59</v>
      </c>
      <c r="D161">
        <v>3172</v>
      </c>
      <c r="H161">
        <v>2012</v>
      </c>
      <c r="I161" t="s">
        <v>8</v>
      </c>
      <c r="J161" t="s">
        <v>19</v>
      </c>
      <c r="K161">
        <v>4261</v>
      </c>
    </row>
    <row r="162" spans="1:11" x14ac:dyDescent="0.25">
      <c r="A162">
        <v>2012</v>
      </c>
      <c r="B162" t="s">
        <v>9</v>
      </c>
      <c r="C162" t="s">
        <v>59</v>
      </c>
      <c r="D162">
        <v>1700</v>
      </c>
      <c r="H162">
        <v>2012</v>
      </c>
      <c r="I162" t="s">
        <v>9</v>
      </c>
      <c r="J162" t="s">
        <v>19</v>
      </c>
      <c r="K162">
        <v>1971</v>
      </c>
    </row>
    <row r="163" spans="1:11" x14ac:dyDescent="0.25">
      <c r="A163">
        <v>2012</v>
      </c>
      <c r="B163" t="s">
        <v>63</v>
      </c>
      <c r="C163" t="s">
        <v>59</v>
      </c>
      <c r="D163">
        <v>1456</v>
      </c>
      <c r="H163">
        <v>2012</v>
      </c>
      <c r="I163" t="s">
        <v>63</v>
      </c>
      <c r="J163" t="s">
        <v>19</v>
      </c>
      <c r="K163">
        <v>2238</v>
      </c>
    </row>
    <row r="164" spans="1:11" x14ac:dyDescent="0.25">
      <c r="A164">
        <v>2012</v>
      </c>
      <c r="B164" t="s">
        <v>64</v>
      </c>
      <c r="C164" t="s">
        <v>59</v>
      </c>
      <c r="D164">
        <v>760</v>
      </c>
      <c r="H164">
        <v>2012</v>
      </c>
      <c r="I164" t="s">
        <v>64</v>
      </c>
      <c r="J164" t="s">
        <v>19</v>
      </c>
      <c r="K164">
        <v>794</v>
      </c>
    </row>
    <row r="165" spans="1:11" x14ac:dyDescent="0.25">
      <c r="A165">
        <v>2012</v>
      </c>
      <c r="B165" t="s">
        <v>66</v>
      </c>
      <c r="C165" t="s">
        <v>59</v>
      </c>
      <c r="D165">
        <v>1813</v>
      </c>
      <c r="H165">
        <v>2012</v>
      </c>
      <c r="I165" t="s">
        <v>66</v>
      </c>
      <c r="J165" t="s">
        <v>19</v>
      </c>
      <c r="K165">
        <v>2293</v>
      </c>
    </row>
    <row r="166" spans="1:11" x14ac:dyDescent="0.25">
      <c r="A166">
        <v>2012</v>
      </c>
      <c r="B166" t="s">
        <v>12</v>
      </c>
      <c r="C166" t="s">
        <v>59</v>
      </c>
      <c r="D166">
        <v>3005</v>
      </c>
      <c r="H166">
        <v>2012</v>
      </c>
      <c r="I166" t="s">
        <v>12</v>
      </c>
      <c r="J166" t="s">
        <v>19</v>
      </c>
      <c r="K166">
        <v>4382</v>
      </c>
    </row>
    <row r="167" spans="1:11" x14ac:dyDescent="0.25">
      <c r="A167">
        <v>2012</v>
      </c>
      <c r="B167" t="s">
        <v>13</v>
      </c>
      <c r="C167" t="s">
        <v>59</v>
      </c>
      <c r="D167">
        <v>852</v>
      </c>
      <c r="H167">
        <v>2012</v>
      </c>
      <c r="I167" t="s">
        <v>13</v>
      </c>
      <c r="J167" t="s">
        <v>19</v>
      </c>
      <c r="K167">
        <v>964</v>
      </c>
    </row>
    <row r="168" spans="1:11" x14ac:dyDescent="0.25">
      <c r="A168">
        <v>2012</v>
      </c>
      <c r="B168" t="s">
        <v>14</v>
      </c>
      <c r="C168" t="s">
        <v>59</v>
      </c>
      <c r="D168">
        <v>421</v>
      </c>
      <c r="H168">
        <v>2012</v>
      </c>
      <c r="I168" t="s">
        <v>14</v>
      </c>
      <c r="J168" t="s">
        <v>19</v>
      </c>
      <c r="K168">
        <v>422</v>
      </c>
    </row>
    <row r="169" spans="1:11" x14ac:dyDescent="0.25">
      <c r="A169">
        <v>2012</v>
      </c>
      <c r="B169" t="s">
        <v>15</v>
      </c>
      <c r="C169" t="s">
        <v>59</v>
      </c>
      <c r="D169">
        <v>1176</v>
      </c>
      <c r="H169">
        <v>2012</v>
      </c>
      <c r="I169" t="s">
        <v>15</v>
      </c>
      <c r="J169" t="s">
        <v>19</v>
      </c>
      <c r="K169">
        <v>1379</v>
      </c>
    </row>
    <row r="170" spans="1:11" x14ac:dyDescent="0.25">
      <c r="A170">
        <v>2012</v>
      </c>
      <c r="B170" t="s">
        <v>16</v>
      </c>
      <c r="C170" t="s">
        <v>59</v>
      </c>
      <c r="D170">
        <v>1009</v>
      </c>
      <c r="H170">
        <v>2012</v>
      </c>
      <c r="I170" t="s">
        <v>16</v>
      </c>
      <c r="J170" t="s">
        <v>19</v>
      </c>
      <c r="K170">
        <v>1250</v>
      </c>
    </row>
    <row r="171" spans="1:11" x14ac:dyDescent="0.25">
      <c r="A171">
        <v>2012</v>
      </c>
      <c r="B171" t="s">
        <v>17</v>
      </c>
      <c r="C171" t="s">
        <v>59</v>
      </c>
      <c r="D171">
        <v>1873</v>
      </c>
      <c r="H171">
        <v>2012</v>
      </c>
      <c r="I171" t="s">
        <v>17</v>
      </c>
      <c r="J171" t="s">
        <v>19</v>
      </c>
      <c r="K171">
        <v>2511</v>
      </c>
    </row>
    <row r="172" spans="1:11" x14ac:dyDescent="0.25">
      <c r="A172">
        <v>2011</v>
      </c>
      <c r="B172" t="s">
        <v>67</v>
      </c>
      <c r="C172" t="s">
        <v>59</v>
      </c>
      <c r="D172">
        <v>1721</v>
      </c>
      <c r="H172">
        <v>2011</v>
      </c>
      <c r="I172" t="s">
        <v>67</v>
      </c>
      <c r="J172" t="s">
        <v>19</v>
      </c>
      <c r="K172">
        <v>1843</v>
      </c>
    </row>
    <row r="173" spans="1:11" x14ac:dyDescent="0.25">
      <c r="A173">
        <v>2011</v>
      </c>
      <c r="B173" t="s">
        <v>3</v>
      </c>
      <c r="C173" t="s">
        <v>59</v>
      </c>
      <c r="D173">
        <v>735</v>
      </c>
      <c r="H173">
        <v>2011</v>
      </c>
      <c r="I173" t="s">
        <v>3</v>
      </c>
      <c r="J173" t="s">
        <v>19</v>
      </c>
      <c r="K173">
        <v>810</v>
      </c>
    </row>
    <row r="174" spans="1:11" x14ac:dyDescent="0.25">
      <c r="A174">
        <v>2011</v>
      </c>
      <c r="B174" t="s">
        <v>62</v>
      </c>
      <c r="C174" t="s">
        <v>59</v>
      </c>
      <c r="D174">
        <v>2306</v>
      </c>
      <c r="H174">
        <v>2011</v>
      </c>
      <c r="I174" t="s">
        <v>62</v>
      </c>
      <c r="J174" t="s">
        <v>19</v>
      </c>
      <c r="K174">
        <v>2547</v>
      </c>
    </row>
    <row r="175" spans="1:11" x14ac:dyDescent="0.25">
      <c r="A175">
        <v>2011</v>
      </c>
      <c r="B175" t="s">
        <v>5</v>
      </c>
      <c r="C175" t="s">
        <v>59</v>
      </c>
      <c r="D175">
        <v>845</v>
      </c>
      <c r="H175">
        <v>2011</v>
      </c>
      <c r="I175" t="s">
        <v>5</v>
      </c>
      <c r="J175" t="s">
        <v>19</v>
      </c>
      <c r="K175">
        <v>869</v>
      </c>
    </row>
    <row r="176" spans="1:11" x14ac:dyDescent="0.25">
      <c r="A176">
        <v>2011</v>
      </c>
      <c r="B176" t="s">
        <v>4</v>
      </c>
      <c r="C176" t="s">
        <v>59</v>
      </c>
      <c r="D176">
        <v>976</v>
      </c>
      <c r="H176">
        <v>2011</v>
      </c>
      <c r="I176" t="s">
        <v>4</v>
      </c>
      <c r="J176" t="s">
        <v>19</v>
      </c>
      <c r="K176">
        <v>1123</v>
      </c>
    </row>
    <row r="177" spans="1:11" x14ac:dyDescent="0.25">
      <c r="A177">
        <v>2011</v>
      </c>
      <c r="B177" t="s">
        <v>7</v>
      </c>
      <c r="C177" t="s">
        <v>59</v>
      </c>
      <c r="D177">
        <v>824</v>
      </c>
      <c r="H177">
        <v>2011</v>
      </c>
      <c r="I177" t="s">
        <v>7</v>
      </c>
      <c r="J177" t="s">
        <v>19</v>
      </c>
      <c r="K177">
        <v>987</v>
      </c>
    </row>
    <row r="178" spans="1:11" x14ac:dyDescent="0.25">
      <c r="A178">
        <v>2011</v>
      </c>
      <c r="B178" t="s">
        <v>8</v>
      </c>
      <c r="C178" t="s">
        <v>59</v>
      </c>
      <c r="D178">
        <v>3129</v>
      </c>
      <c r="H178">
        <v>2011</v>
      </c>
      <c r="I178" t="s">
        <v>8</v>
      </c>
      <c r="J178" t="s">
        <v>19</v>
      </c>
      <c r="K178">
        <v>4481</v>
      </c>
    </row>
    <row r="179" spans="1:11" x14ac:dyDescent="0.25">
      <c r="A179">
        <v>2011</v>
      </c>
      <c r="B179" t="s">
        <v>9</v>
      </c>
      <c r="C179" t="s">
        <v>59</v>
      </c>
      <c r="D179">
        <v>1903</v>
      </c>
      <c r="H179">
        <v>2011</v>
      </c>
      <c r="I179" t="s">
        <v>9</v>
      </c>
      <c r="J179" t="s">
        <v>19</v>
      </c>
      <c r="K179">
        <v>2276</v>
      </c>
    </row>
    <row r="180" spans="1:11" x14ac:dyDescent="0.25">
      <c r="A180">
        <v>2011</v>
      </c>
      <c r="B180" t="s">
        <v>63</v>
      </c>
      <c r="C180" t="s">
        <v>59</v>
      </c>
      <c r="D180">
        <v>1523</v>
      </c>
      <c r="H180">
        <v>2011</v>
      </c>
      <c r="I180" t="s">
        <v>63</v>
      </c>
      <c r="J180" t="s">
        <v>19</v>
      </c>
      <c r="K180">
        <v>2452</v>
      </c>
    </row>
    <row r="181" spans="1:11" x14ac:dyDescent="0.25">
      <c r="A181">
        <v>2011</v>
      </c>
      <c r="B181" t="s">
        <v>66</v>
      </c>
      <c r="C181" t="s">
        <v>59</v>
      </c>
      <c r="D181">
        <v>1580</v>
      </c>
      <c r="H181">
        <v>2011</v>
      </c>
      <c r="I181" t="s">
        <v>66</v>
      </c>
      <c r="J181" t="s">
        <v>19</v>
      </c>
      <c r="K181">
        <v>2108</v>
      </c>
    </row>
    <row r="182" spans="1:11" x14ac:dyDescent="0.25">
      <c r="A182">
        <v>2011</v>
      </c>
      <c r="B182" t="s">
        <v>12</v>
      </c>
      <c r="C182" t="s">
        <v>59</v>
      </c>
      <c r="D182">
        <v>3105</v>
      </c>
      <c r="H182">
        <v>2011</v>
      </c>
      <c r="I182" t="s">
        <v>12</v>
      </c>
      <c r="J182" t="s">
        <v>19</v>
      </c>
      <c r="K182">
        <v>4929</v>
      </c>
    </row>
    <row r="183" spans="1:11" x14ac:dyDescent="0.25">
      <c r="A183">
        <v>2011</v>
      </c>
      <c r="B183" t="s">
        <v>13</v>
      </c>
      <c r="C183" t="s">
        <v>59</v>
      </c>
      <c r="D183">
        <v>798</v>
      </c>
      <c r="H183">
        <v>2011</v>
      </c>
      <c r="I183" t="s">
        <v>13</v>
      </c>
      <c r="J183" t="s">
        <v>19</v>
      </c>
      <c r="K183">
        <v>1001</v>
      </c>
    </row>
    <row r="184" spans="1:11" x14ac:dyDescent="0.25">
      <c r="A184">
        <v>2011</v>
      </c>
      <c r="B184" t="s">
        <v>14</v>
      </c>
      <c r="C184" t="s">
        <v>59</v>
      </c>
      <c r="D184">
        <v>432</v>
      </c>
      <c r="H184">
        <v>2011</v>
      </c>
      <c r="I184" t="s">
        <v>14</v>
      </c>
      <c r="J184" t="s">
        <v>19</v>
      </c>
      <c r="K184">
        <v>432</v>
      </c>
    </row>
    <row r="185" spans="1:11" x14ac:dyDescent="0.25">
      <c r="A185">
        <v>2011</v>
      </c>
      <c r="B185" t="s">
        <v>15</v>
      </c>
      <c r="C185" t="s">
        <v>59</v>
      </c>
      <c r="D185">
        <v>1132</v>
      </c>
      <c r="H185">
        <v>2011</v>
      </c>
      <c r="I185" t="s">
        <v>15</v>
      </c>
      <c r="J185" t="s">
        <v>19</v>
      </c>
      <c r="K185">
        <v>1324</v>
      </c>
    </row>
    <row r="186" spans="1:11" x14ac:dyDescent="0.25">
      <c r="A186">
        <v>2011</v>
      </c>
      <c r="B186" t="s">
        <v>16</v>
      </c>
      <c r="C186" t="s">
        <v>59</v>
      </c>
      <c r="D186">
        <v>1016</v>
      </c>
      <c r="H186">
        <v>2011</v>
      </c>
      <c r="I186" t="s">
        <v>16</v>
      </c>
      <c r="J186" t="s">
        <v>19</v>
      </c>
      <c r="K186">
        <v>1281</v>
      </c>
    </row>
    <row r="187" spans="1:11" x14ac:dyDescent="0.25">
      <c r="A187">
        <v>2011</v>
      </c>
      <c r="B187" t="s">
        <v>17</v>
      </c>
      <c r="C187" t="s">
        <v>59</v>
      </c>
      <c r="D187">
        <v>1858</v>
      </c>
      <c r="H187">
        <v>2011</v>
      </c>
      <c r="I187" t="s">
        <v>17</v>
      </c>
      <c r="J187" t="s">
        <v>19</v>
      </c>
      <c r="K187">
        <v>2671</v>
      </c>
    </row>
    <row r="188" spans="1:11" x14ac:dyDescent="0.25">
      <c r="A188">
        <v>2010</v>
      </c>
      <c r="B188" t="s">
        <v>67</v>
      </c>
      <c r="C188" t="s">
        <v>59</v>
      </c>
      <c r="D188">
        <v>1648</v>
      </c>
      <c r="H188">
        <v>2010</v>
      </c>
      <c r="I188" t="s">
        <v>67</v>
      </c>
      <c r="J188" t="s">
        <v>19</v>
      </c>
      <c r="K188">
        <v>1824</v>
      </c>
    </row>
    <row r="189" spans="1:11" x14ac:dyDescent="0.25">
      <c r="A189">
        <v>2010</v>
      </c>
      <c r="B189" t="s">
        <v>3</v>
      </c>
      <c r="C189" t="s">
        <v>59</v>
      </c>
      <c r="D189">
        <v>687</v>
      </c>
      <c r="H189">
        <v>2010</v>
      </c>
      <c r="I189" t="s">
        <v>3</v>
      </c>
      <c r="J189" t="s">
        <v>19</v>
      </c>
      <c r="K189">
        <v>793</v>
      </c>
    </row>
    <row r="190" spans="1:11" x14ac:dyDescent="0.25">
      <c r="A190">
        <v>2010</v>
      </c>
      <c r="B190" t="s">
        <v>62</v>
      </c>
      <c r="C190" t="s">
        <v>59</v>
      </c>
      <c r="D190">
        <v>2198</v>
      </c>
      <c r="H190">
        <v>2010</v>
      </c>
      <c r="I190" t="s">
        <v>62</v>
      </c>
      <c r="J190" t="s">
        <v>19</v>
      </c>
      <c r="K190">
        <v>2512</v>
      </c>
    </row>
    <row r="191" spans="1:11" x14ac:dyDescent="0.25">
      <c r="A191">
        <v>2010</v>
      </c>
      <c r="B191" t="s">
        <v>5</v>
      </c>
      <c r="C191" t="s">
        <v>59</v>
      </c>
      <c r="D191">
        <v>730</v>
      </c>
      <c r="H191">
        <v>2010</v>
      </c>
      <c r="I191" t="s">
        <v>5</v>
      </c>
      <c r="J191" t="s">
        <v>19</v>
      </c>
      <c r="K191">
        <v>743</v>
      </c>
    </row>
    <row r="192" spans="1:11" x14ac:dyDescent="0.25">
      <c r="A192">
        <v>2010</v>
      </c>
      <c r="B192" t="s">
        <v>4</v>
      </c>
      <c r="C192" t="s">
        <v>59</v>
      </c>
      <c r="D192">
        <v>958</v>
      </c>
      <c r="H192">
        <v>2010</v>
      </c>
      <c r="I192" t="s">
        <v>4</v>
      </c>
      <c r="J192" t="s">
        <v>19</v>
      </c>
      <c r="K192">
        <v>1200</v>
      </c>
    </row>
    <row r="193" spans="1:11" x14ac:dyDescent="0.25">
      <c r="A193">
        <v>2010</v>
      </c>
      <c r="B193" t="s">
        <v>7</v>
      </c>
      <c r="C193" t="s">
        <v>59</v>
      </c>
      <c r="D193">
        <v>704</v>
      </c>
      <c r="H193">
        <v>2010</v>
      </c>
      <c r="I193" t="s">
        <v>7</v>
      </c>
      <c r="J193" t="s">
        <v>19</v>
      </c>
      <c r="K193">
        <v>864</v>
      </c>
    </row>
    <row r="194" spans="1:11" x14ac:dyDescent="0.25">
      <c r="A194">
        <v>2010</v>
      </c>
      <c r="B194" t="s">
        <v>8</v>
      </c>
      <c r="C194" t="s">
        <v>59</v>
      </c>
      <c r="D194">
        <v>2810</v>
      </c>
      <c r="H194">
        <v>2010</v>
      </c>
      <c r="I194" t="s">
        <v>8</v>
      </c>
      <c r="J194" t="s">
        <v>19</v>
      </c>
      <c r="K194">
        <v>4291</v>
      </c>
    </row>
    <row r="195" spans="1:11" x14ac:dyDescent="0.25">
      <c r="A195">
        <v>2010</v>
      </c>
      <c r="B195" t="s">
        <v>9</v>
      </c>
      <c r="C195" t="s">
        <v>59</v>
      </c>
      <c r="D195">
        <v>2163</v>
      </c>
      <c r="H195">
        <v>2010</v>
      </c>
      <c r="I195" t="s">
        <v>9</v>
      </c>
      <c r="J195" t="s">
        <v>19</v>
      </c>
      <c r="K195">
        <v>2607</v>
      </c>
    </row>
    <row r="196" spans="1:11" x14ac:dyDescent="0.25">
      <c r="A196">
        <v>2010</v>
      </c>
      <c r="B196" t="s">
        <v>63</v>
      </c>
      <c r="C196" t="s">
        <v>59</v>
      </c>
      <c r="D196">
        <v>1459</v>
      </c>
      <c r="H196">
        <v>2010</v>
      </c>
      <c r="I196" t="s">
        <v>63</v>
      </c>
      <c r="J196" t="s">
        <v>19</v>
      </c>
      <c r="K196">
        <v>2384</v>
      </c>
    </row>
    <row r="197" spans="1:11" x14ac:dyDescent="0.25">
      <c r="A197">
        <v>2010</v>
      </c>
      <c r="B197" t="s">
        <v>66</v>
      </c>
      <c r="C197" t="s">
        <v>59</v>
      </c>
      <c r="D197">
        <v>1337</v>
      </c>
      <c r="H197">
        <v>2010</v>
      </c>
      <c r="I197" t="s">
        <v>66</v>
      </c>
      <c r="J197" t="s">
        <v>19</v>
      </c>
      <c r="K197">
        <v>1827</v>
      </c>
    </row>
    <row r="198" spans="1:11" x14ac:dyDescent="0.25">
      <c r="A198">
        <v>2010</v>
      </c>
      <c r="B198" t="s">
        <v>12</v>
      </c>
      <c r="C198" t="s">
        <v>59</v>
      </c>
      <c r="D198">
        <v>3035</v>
      </c>
      <c r="H198">
        <v>2010</v>
      </c>
      <c r="I198" t="s">
        <v>12</v>
      </c>
      <c r="J198" t="s">
        <v>19</v>
      </c>
      <c r="K198">
        <v>5186</v>
      </c>
    </row>
    <row r="199" spans="1:11" x14ac:dyDescent="0.25">
      <c r="A199">
        <v>2010</v>
      </c>
      <c r="B199" t="s">
        <v>13</v>
      </c>
      <c r="C199" t="s">
        <v>59</v>
      </c>
      <c r="D199">
        <v>767</v>
      </c>
      <c r="H199">
        <v>2010</v>
      </c>
      <c r="I199" t="s">
        <v>13</v>
      </c>
      <c r="J199" t="s">
        <v>19</v>
      </c>
      <c r="K199">
        <v>900</v>
      </c>
    </row>
    <row r="200" spans="1:11" x14ac:dyDescent="0.25">
      <c r="A200">
        <v>2010</v>
      </c>
      <c r="B200" t="s">
        <v>14</v>
      </c>
      <c r="C200" t="s">
        <v>59</v>
      </c>
      <c r="D200">
        <v>444</v>
      </c>
      <c r="H200">
        <v>2010</v>
      </c>
      <c r="I200" t="s">
        <v>14</v>
      </c>
      <c r="J200" t="s">
        <v>19</v>
      </c>
      <c r="K200">
        <v>444</v>
      </c>
    </row>
    <row r="201" spans="1:11" x14ac:dyDescent="0.25">
      <c r="A201">
        <v>2010</v>
      </c>
      <c r="B201" t="s">
        <v>15</v>
      </c>
      <c r="C201" t="s">
        <v>59</v>
      </c>
      <c r="D201">
        <v>1087</v>
      </c>
      <c r="H201">
        <v>2010</v>
      </c>
      <c r="I201" t="s">
        <v>15</v>
      </c>
      <c r="J201" t="s">
        <v>19</v>
      </c>
      <c r="K201">
        <v>1283</v>
      </c>
    </row>
    <row r="202" spans="1:11" x14ac:dyDescent="0.25">
      <c r="A202">
        <v>2010</v>
      </c>
      <c r="B202" t="s">
        <v>16</v>
      </c>
      <c r="C202" t="s">
        <v>59</v>
      </c>
      <c r="D202">
        <v>966</v>
      </c>
      <c r="H202">
        <v>2010</v>
      </c>
      <c r="I202" t="s">
        <v>16</v>
      </c>
      <c r="J202" t="s">
        <v>19</v>
      </c>
      <c r="K202">
        <v>1262</v>
      </c>
    </row>
    <row r="203" spans="1:11" x14ac:dyDescent="0.25">
      <c r="A203">
        <v>2010</v>
      </c>
      <c r="B203" t="s">
        <v>17</v>
      </c>
      <c r="C203" t="s">
        <v>59</v>
      </c>
      <c r="D203">
        <v>1733</v>
      </c>
      <c r="H203">
        <v>2010</v>
      </c>
      <c r="I203" t="s">
        <v>17</v>
      </c>
      <c r="J203" t="s">
        <v>19</v>
      </c>
      <c r="K203">
        <v>2716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425F8-9420-4992-A707-381EA0029C6F}">
  <dimension ref="A1:D341"/>
  <sheetViews>
    <sheetView workbookViewId="0">
      <selection activeCell="K7" sqref="K7"/>
    </sheetView>
  </sheetViews>
  <sheetFormatPr defaultRowHeight="15" x14ac:dyDescent="0.25"/>
  <cols>
    <col min="2" max="2" width="40.28515625" bestFit="1" customWidth="1"/>
    <col min="3" max="4" width="40.28515625" customWidth="1"/>
  </cols>
  <sheetData>
    <row r="1" spans="1:4" x14ac:dyDescent="0.25">
      <c r="A1" t="s">
        <v>1</v>
      </c>
      <c r="B1" t="s">
        <v>18</v>
      </c>
      <c r="C1" t="s">
        <v>54</v>
      </c>
      <c r="D1" t="s">
        <v>20</v>
      </c>
    </row>
    <row r="2" spans="1:4" x14ac:dyDescent="0.25">
      <c r="A2">
        <v>2021</v>
      </c>
      <c r="B2" t="s">
        <v>2</v>
      </c>
      <c r="C2" t="s">
        <v>70</v>
      </c>
      <c r="D2">
        <v>5</v>
      </c>
    </row>
    <row r="3" spans="1:4" x14ac:dyDescent="0.25">
      <c r="A3">
        <v>2021</v>
      </c>
      <c r="B3" t="s">
        <v>3</v>
      </c>
      <c r="C3" t="s">
        <v>70</v>
      </c>
      <c r="D3">
        <v>8</v>
      </c>
    </row>
    <row r="4" spans="1:4" x14ac:dyDescent="0.25">
      <c r="A4">
        <v>2021</v>
      </c>
      <c r="B4" t="s">
        <v>16</v>
      </c>
      <c r="C4" t="s">
        <v>70</v>
      </c>
      <c r="D4">
        <v>3</v>
      </c>
    </row>
    <row r="5" spans="1:4" x14ac:dyDescent="0.25">
      <c r="A5">
        <v>2021</v>
      </c>
      <c r="B5" t="s">
        <v>4</v>
      </c>
      <c r="C5" t="s">
        <v>70</v>
      </c>
      <c r="D5">
        <v>2</v>
      </c>
    </row>
    <row r="6" spans="1:4" x14ac:dyDescent="0.25">
      <c r="A6">
        <v>2021</v>
      </c>
      <c r="B6" t="s">
        <v>15</v>
      </c>
      <c r="C6" t="s">
        <v>70</v>
      </c>
      <c r="D6">
        <v>7</v>
      </c>
    </row>
    <row r="7" spans="1:4" x14ac:dyDescent="0.25">
      <c r="A7">
        <v>2021</v>
      </c>
      <c r="B7" t="s">
        <v>5</v>
      </c>
      <c r="C7" t="s">
        <v>70</v>
      </c>
      <c r="D7">
        <v>4</v>
      </c>
    </row>
    <row r="8" spans="1:4" x14ac:dyDescent="0.25">
      <c r="A8">
        <v>2021</v>
      </c>
      <c r="B8" t="s">
        <v>6</v>
      </c>
      <c r="C8" t="s">
        <v>70</v>
      </c>
      <c r="D8">
        <v>4</v>
      </c>
    </row>
    <row r="9" spans="1:4" x14ac:dyDescent="0.25">
      <c r="A9">
        <v>2021</v>
      </c>
      <c r="B9" t="s">
        <v>7</v>
      </c>
      <c r="C9" t="s">
        <v>70</v>
      </c>
      <c r="D9">
        <v>5</v>
      </c>
    </row>
    <row r="10" spans="1:4" x14ac:dyDescent="0.25">
      <c r="A10">
        <v>2021</v>
      </c>
      <c r="B10" t="s">
        <v>8</v>
      </c>
      <c r="C10" t="s">
        <v>70</v>
      </c>
      <c r="D10">
        <v>0</v>
      </c>
    </row>
    <row r="11" spans="1:4" x14ac:dyDescent="0.25">
      <c r="A11">
        <v>2021</v>
      </c>
      <c r="B11" t="s">
        <v>9</v>
      </c>
      <c r="C11" t="s">
        <v>70</v>
      </c>
      <c r="D11">
        <v>1</v>
      </c>
    </row>
    <row r="12" spans="1:4" x14ac:dyDescent="0.25">
      <c r="A12">
        <v>2021</v>
      </c>
      <c r="B12" t="s">
        <v>17</v>
      </c>
      <c r="C12" t="s">
        <v>70</v>
      </c>
      <c r="D12">
        <v>0</v>
      </c>
    </row>
    <row r="13" spans="1:4" x14ac:dyDescent="0.25">
      <c r="A13">
        <v>2021</v>
      </c>
      <c r="B13" t="s">
        <v>10</v>
      </c>
      <c r="C13" t="s">
        <v>70</v>
      </c>
      <c r="D13">
        <v>3</v>
      </c>
    </row>
    <row r="14" spans="1:4" x14ac:dyDescent="0.25">
      <c r="A14">
        <v>2021</v>
      </c>
      <c r="B14" t="s">
        <v>11</v>
      </c>
      <c r="C14" t="s">
        <v>70</v>
      </c>
      <c r="D14">
        <v>0</v>
      </c>
    </row>
    <row r="15" spans="1:4" x14ac:dyDescent="0.25">
      <c r="A15">
        <v>2021</v>
      </c>
      <c r="B15" t="s">
        <v>12</v>
      </c>
      <c r="C15" t="s">
        <v>70</v>
      </c>
      <c r="D15">
        <v>12</v>
      </c>
    </row>
    <row r="16" spans="1:4" x14ac:dyDescent="0.25">
      <c r="A16">
        <v>2021</v>
      </c>
      <c r="B16" t="s">
        <v>13</v>
      </c>
      <c r="C16" t="s">
        <v>70</v>
      </c>
      <c r="D16">
        <v>6</v>
      </c>
    </row>
    <row r="17" spans="1:4" x14ac:dyDescent="0.25">
      <c r="A17">
        <v>2021</v>
      </c>
      <c r="B17" t="s">
        <v>14</v>
      </c>
      <c r="C17" t="s">
        <v>70</v>
      </c>
      <c r="D17">
        <v>1</v>
      </c>
    </row>
    <row r="18" spans="1:4" x14ac:dyDescent="0.25">
      <c r="A18">
        <v>2021</v>
      </c>
      <c r="B18" t="s">
        <v>19</v>
      </c>
      <c r="C18" t="s">
        <v>70</v>
      </c>
      <c r="D18">
        <v>61</v>
      </c>
    </row>
    <row r="19" spans="1:4" x14ac:dyDescent="0.25">
      <c r="A19">
        <v>2018</v>
      </c>
      <c r="B19" t="s">
        <v>72</v>
      </c>
      <c r="C19" t="s">
        <v>71</v>
      </c>
      <c r="D19">
        <v>3</v>
      </c>
    </row>
    <row r="20" spans="1:4" x14ac:dyDescent="0.25">
      <c r="A20">
        <v>2017</v>
      </c>
      <c r="B20" t="s">
        <v>72</v>
      </c>
      <c r="C20" t="s">
        <v>71</v>
      </c>
      <c r="D20">
        <v>2</v>
      </c>
    </row>
    <row r="21" spans="1:4" x14ac:dyDescent="0.25">
      <c r="A21">
        <v>2016</v>
      </c>
      <c r="B21" t="s">
        <v>72</v>
      </c>
      <c r="C21" t="s">
        <v>71</v>
      </c>
      <c r="D21">
        <v>0</v>
      </c>
    </row>
    <row r="22" spans="1:4" x14ac:dyDescent="0.25">
      <c r="A22">
        <v>2015</v>
      </c>
      <c r="B22" t="s">
        <v>72</v>
      </c>
      <c r="C22" t="s">
        <v>71</v>
      </c>
      <c r="D22">
        <v>2</v>
      </c>
    </row>
    <row r="23" spans="1:4" x14ac:dyDescent="0.25">
      <c r="A23">
        <v>2014</v>
      </c>
      <c r="B23" t="s">
        <v>72</v>
      </c>
      <c r="C23" t="s">
        <v>71</v>
      </c>
      <c r="D23">
        <v>1</v>
      </c>
    </row>
    <row r="24" spans="1:4" x14ac:dyDescent="0.25">
      <c r="A24">
        <v>2013</v>
      </c>
      <c r="B24" t="s">
        <v>72</v>
      </c>
      <c r="C24" t="s">
        <v>71</v>
      </c>
      <c r="D24">
        <v>0</v>
      </c>
    </row>
    <row r="25" spans="1:4" x14ac:dyDescent="0.25">
      <c r="A25">
        <v>2012</v>
      </c>
      <c r="B25" t="s">
        <v>72</v>
      </c>
      <c r="C25" t="s">
        <v>71</v>
      </c>
      <c r="D25">
        <v>0</v>
      </c>
    </row>
    <row r="26" spans="1:4" x14ac:dyDescent="0.25">
      <c r="A26">
        <v>2021</v>
      </c>
      <c r="B26" t="s">
        <v>3</v>
      </c>
      <c r="C26" t="s">
        <v>71</v>
      </c>
      <c r="D26">
        <v>6</v>
      </c>
    </row>
    <row r="27" spans="1:4" x14ac:dyDescent="0.25">
      <c r="A27">
        <v>2020</v>
      </c>
      <c r="B27" t="s">
        <v>3</v>
      </c>
      <c r="C27" t="s">
        <v>71</v>
      </c>
      <c r="D27">
        <v>6</v>
      </c>
    </row>
    <row r="28" spans="1:4" x14ac:dyDescent="0.25">
      <c r="A28">
        <v>2019</v>
      </c>
      <c r="B28" t="s">
        <v>3</v>
      </c>
      <c r="C28" t="s">
        <v>71</v>
      </c>
      <c r="D28">
        <v>3</v>
      </c>
    </row>
    <row r="29" spans="1:4" x14ac:dyDescent="0.25">
      <c r="A29">
        <v>2018</v>
      </c>
      <c r="B29" t="s">
        <v>3</v>
      </c>
      <c r="C29" t="s">
        <v>71</v>
      </c>
      <c r="D29">
        <v>1</v>
      </c>
    </row>
    <row r="30" spans="1:4" x14ac:dyDescent="0.25">
      <c r="A30">
        <v>2017</v>
      </c>
      <c r="B30" t="s">
        <v>3</v>
      </c>
      <c r="C30" t="s">
        <v>71</v>
      </c>
      <c r="D30">
        <v>1</v>
      </c>
    </row>
    <row r="31" spans="1:4" x14ac:dyDescent="0.25">
      <c r="A31">
        <v>2016</v>
      </c>
      <c r="B31" t="s">
        <v>3</v>
      </c>
      <c r="C31" t="s">
        <v>71</v>
      </c>
      <c r="D31">
        <v>0</v>
      </c>
    </row>
    <row r="32" spans="1:4" x14ac:dyDescent="0.25">
      <c r="A32">
        <v>2015</v>
      </c>
      <c r="B32" t="s">
        <v>3</v>
      </c>
      <c r="C32" t="s">
        <v>71</v>
      </c>
      <c r="D32">
        <v>0</v>
      </c>
    </row>
    <row r="33" spans="1:4" x14ac:dyDescent="0.25">
      <c r="A33">
        <v>2014</v>
      </c>
      <c r="B33" t="s">
        <v>3</v>
      </c>
      <c r="C33" t="s">
        <v>71</v>
      </c>
      <c r="D33">
        <v>2</v>
      </c>
    </row>
    <row r="34" spans="1:4" x14ac:dyDescent="0.25">
      <c r="A34">
        <v>2013</v>
      </c>
      <c r="B34" t="s">
        <v>3</v>
      </c>
      <c r="C34" t="s">
        <v>71</v>
      </c>
      <c r="D34">
        <v>0</v>
      </c>
    </row>
    <row r="35" spans="1:4" x14ac:dyDescent="0.25">
      <c r="A35">
        <v>2012</v>
      </c>
      <c r="B35" t="s">
        <v>3</v>
      </c>
      <c r="C35" t="s">
        <v>71</v>
      </c>
      <c r="D35">
        <v>1</v>
      </c>
    </row>
    <row r="36" spans="1:4" x14ac:dyDescent="0.25">
      <c r="A36">
        <v>2020</v>
      </c>
      <c r="B36" t="s">
        <v>2</v>
      </c>
      <c r="C36" t="s">
        <v>70</v>
      </c>
      <c r="D36">
        <v>5</v>
      </c>
    </row>
    <row r="37" spans="1:4" x14ac:dyDescent="0.25">
      <c r="A37">
        <v>2020</v>
      </c>
      <c r="B37" t="s">
        <v>3</v>
      </c>
      <c r="C37" t="s">
        <v>70</v>
      </c>
      <c r="D37">
        <v>6</v>
      </c>
    </row>
    <row r="38" spans="1:4" x14ac:dyDescent="0.25">
      <c r="A38">
        <v>2020</v>
      </c>
      <c r="B38" t="s">
        <v>16</v>
      </c>
      <c r="C38" t="s">
        <v>70</v>
      </c>
      <c r="D38">
        <v>0</v>
      </c>
    </row>
    <row r="39" spans="1:4" x14ac:dyDescent="0.25">
      <c r="A39">
        <v>2020</v>
      </c>
      <c r="B39" t="s">
        <v>4</v>
      </c>
      <c r="C39" t="s">
        <v>70</v>
      </c>
      <c r="D39">
        <v>3</v>
      </c>
    </row>
    <row r="40" spans="1:4" x14ac:dyDescent="0.25">
      <c r="A40">
        <v>2020</v>
      </c>
      <c r="B40" t="s">
        <v>15</v>
      </c>
      <c r="C40" t="s">
        <v>70</v>
      </c>
      <c r="D40">
        <v>9</v>
      </c>
    </row>
    <row r="41" spans="1:4" x14ac:dyDescent="0.25">
      <c r="A41">
        <v>2020</v>
      </c>
      <c r="B41" t="s">
        <v>5</v>
      </c>
      <c r="C41" t="s">
        <v>70</v>
      </c>
      <c r="D41">
        <v>4</v>
      </c>
    </row>
    <row r="42" spans="1:4" x14ac:dyDescent="0.25">
      <c r="A42">
        <v>2020</v>
      </c>
      <c r="B42" t="s">
        <v>6</v>
      </c>
      <c r="C42" t="s">
        <v>70</v>
      </c>
      <c r="D42">
        <v>4</v>
      </c>
    </row>
    <row r="43" spans="1:4" x14ac:dyDescent="0.25">
      <c r="A43">
        <v>2020</v>
      </c>
      <c r="B43" t="s">
        <v>7</v>
      </c>
      <c r="C43" t="s">
        <v>70</v>
      </c>
      <c r="D43">
        <v>0</v>
      </c>
    </row>
    <row r="44" spans="1:4" x14ac:dyDescent="0.25">
      <c r="A44">
        <v>2020</v>
      </c>
      <c r="B44" t="s">
        <v>8</v>
      </c>
      <c r="C44" t="s">
        <v>70</v>
      </c>
      <c r="D44">
        <v>0</v>
      </c>
    </row>
    <row r="45" spans="1:4" x14ac:dyDescent="0.25">
      <c r="A45">
        <v>2020</v>
      </c>
      <c r="B45" t="s">
        <v>9</v>
      </c>
      <c r="C45" t="s">
        <v>70</v>
      </c>
      <c r="D45">
        <v>0</v>
      </c>
    </row>
    <row r="46" spans="1:4" x14ac:dyDescent="0.25">
      <c r="A46">
        <v>2020</v>
      </c>
      <c r="B46" t="s">
        <v>17</v>
      </c>
      <c r="C46" t="s">
        <v>70</v>
      </c>
      <c r="D46">
        <v>2</v>
      </c>
    </row>
    <row r="47" spans="1:4" x14ac:dyDescent="0.25">
      <c r="A47">
        <v>2020</v>
      </c>
      <c r="B47" t="s">
        <v>10</v>
      </c>
      <c r="C47" t="s">
        <v>70</v>
      </c>
      <c r="D47">
        <v>1</v>
      </c>
    </row>
    <row r="48" spans="1:4" x14ac:dyDescent="0.25">
      <c r="A48">
        <v>2020</v>
      </c>
      <c r="B48" t="s">
        <v>11</v>
      </c>
      <c r="C48" t="s">
        <v>70</v>
      </c>
      <c r="D48">
        <v>0</v>
      </c>
    </row>
    <row r="49" spans="1:4" x14ac:dyDescent="0.25">
      <c r="A49">
        <v>2020</v>
      </c>
      <c r="B49" t="s">
        <v>12</v>
      </c>
      <c r="C49" t="s">
        <v>70</v>
      </c>
      <c r="D49">
        <v>4</v>
      </c>
    </row>
    <row r="50" spans="1:4" x14ac:dyDescent="0.25">
      <c r="A50">
        <v>2020</v>
      </c>
      <c r="B50" t="s">
        <v>13</v>
      </c>
      <c r="C50" t="s">
        <v>70</v>
      </c>
      <c r="D50">
        <v>11</v>
      </c>
    </row>
    <row r="51" spans="1:4" x14ac:dyDescent="0.25">
      <c r="A51">
        <v>2020</v>
      </c>
      <c r="B51" t="s">
        <v>14</v>
      </c>
      <c r="C51" t="s">
        <v>70</v>
      </c>
      <c r="D51">
        <v>0</v>
      </c>
    </row>
    <row r="52" spans="1:4" x14ac:dyDescent="0.25">
      <c r="A52">
        <v>2020</v>
      </c>
      <c r="B52" t="s">
        <v>19</v>
      </c>
      <c r="C52" t="s">
        <v>70</v>
      </c>
      <c r="D52">
        <v>49</v>
      </c>
    </row>
    <row r="53" spans="1:4" x14ac:dyDescent="0.25">
      <c r="A53">
        <v>2021</v>
      </c>
      <c r="B53" t="s">
        <v>16</v>
      </c>
      <c r="C53" t="s">
        <v>71</v>
      </c>
      <c r="D53">
        <v>2</v>
      </c>
    </row>
    <row r="54" spans="1:4" x14ac:dyDescent="0.25">
      <c r="A54">
        <v>2020</v>
      </c>
      <c r="B54" t="s">
        <v>16</v>
      </c>
      <c r="C54" t="s">
        <v>71</v>
      </c>
      <c r="D54">
        <v>0</v>
      </c>
    </row>
    <row r="55" spans="1:4" x14ac:dyDescent="0.25">
      <c r="A55">
        <v>2019</v>
      </c>
      <c r="B55" t="s">
        <v>16</v>
      </c>
      <c r="C55" t="s">
        <v>71</v>
      </c>
      <c r="D55">
        <v>0</v>
      </c>
    </row>
    <row r="56" spans="1:4" x14ac:dyDescent="0.25">
      <c r="A56">
        <v>2018</v>
      </c>
      <c r="B56" t="s">
        <v>16</v>
      </c>
      <c r="C56" t="s">
        <v>71</v>
      </c>
      <c r="D56">
        <v>1</v>
      </c>
    </row>
    <row r="57" spans="1:4" x14ac:dyDescent="0.25">
      <c r="A57">
        <v>2017</v>
      </c>
      <c r="B57" t="s">
        <v>16</v>
      </c>
      <c r="C57" t="s">
        <v>71</v>
      </c>
      <c r="D57">
        <v>0</v>
      </c>
    </row>
    <row r="58" spans="1:4" x14ac:dyDescent="0.25">
      <c r="A58">
        <v>2016</v>
      </c>
      <c r="B58" t="s">
        <v>16</v>
      </c>
      <c r="C58" t="s">
        <v>71</v>
      </c>
      <c r="D58">
        <v>0</v>
      </c>
    </row>
    <row r="59" spans="1:4" x14ac:dyDescent="0.25">
      <c r="A59">
        <v>2015</v>
      </c>
      <c r="B59" t="s">
        <v>16</v>
      </c>
      <c r="C59" t="s">
        <v>71</v>
      </c>
      <c r="D59">
        <v>0</v>
      </c>
    </row>
    <row r="60" spans="1:4" x14ac:dyDescent="0.25">
      <c r="A60">
        <v>2014</v>
      </c>
      <c r="B60" t="s">
        <v>16</v>
      </c>
      <c r="C60" t="s">
        <v>71</v>
      </c>
      <c r="D60">
        <v>1</v>
      </c>
    </row>
    <row r="61" spans="1:4" x14ac:dyDescent="0.25">
      <c r="A61">
        <v>2018</v>
      </c>
      <c r="B61" t="s">
        <v>62</v>
      </c>
      <c r="C61" t="s">
        <v>71</v>
      </c>
      <c r="D61">
        <v>1</v>
      </c>
    </row>
    <row r="62" spans="1:4" x14ac:dyDescent="0.25">
      <c r="A62">
        <v>2017</v>
      </c>
      <c r="B62" t="s">
        <v>62</v>
      </c>
      <c r="C62" t="s">
        <v>71</v>
      </c>
      <c r="D62">
        <v>0</v>
      </c>
    </row>
    <row r="63" spans="1:4" x14ac:dyDescent="0.25">
      <c r="A63">
        <v>2016</v>
      </c>
      <c r="B63" t="s">
        <v>62</v>
      </c>
      <c r="C63" t="s">
        <v>71</v>
      </c>
      <c r="D63">
        <v>0</v>
      </c>
    </row>
    <row r="64" spans="1:4" x14ac:dyDescent="0.25">
      <c r="A64">
        <v>2015</v>
      </c>
      <c r="B64" t="s">
        <v>62</v>
      </c>
      <c r="C64" t="s">
        <v>71</v>
      </c>
      <c r="D64">
        <v>0</v>
      </c>
    </row>
    <row r="65" spans="1:4" x14ac:dyDescent="0.25">
      <c r="A65">
        <v>2014</v>
      </c>
      <c r="B65" t="s">
        <v>62</v>
      </c>
      <c r="C65" t="s">
        <v>71</v>
      </c>
      <c r="D65">
        <v>0</v>
      </c>
    </row>
    <row r="66" spans="1:4" x14ac:dyDescent="0.25">
      <c r="A66">
        <v>2013</v>
      </c>
      <c r="B66" t="s">
        <v>62</v>
      </c>
      <c r="C66" t="s">
        <v>71</v>
      </c>
      <c r="D66">
        <v>1</v>
      </c>
    </row>
    <row r="67" spans="1:4" x14ac:dyDescent="0.25">
      <c r="A67">
        <v>2012</v>
      </c>
      <c r="B67" t="s">
        <v>62</v>
      </c>
      <c r="C67" t="s">
        <v>71</v>
      </c>
      <c r="D67">
        <v>1</v>
      </c>
    </row>
    <row r="68" spans="1:4" x14ac:dyDescent="0.25">
      <c r="A68">
        <v>2021</v>
      </c>
      <c r="B68" t="s">
        <v>6</v>
      </c>
      <c r="C68" t="s">
        <v>71</v>
      </c>
      <c r="D68">
        <v>1</v>
      </c>
    </row>
    <row r="69" spans="1:4" x14ac:dyDescent="0.25">
      <c r="A69">
        <v>2020</v>
      </c>
      <c r="B69" t="s">
        <v>6</v>
      </c>
      <c r="C69" t="s">
        <v>71</v>
      </c>
      <c r="D69">
        <v>0</v>
      </c>
    </row>
    <row r="70" spans="1:4" x14ac:dyDescent="0.25">
      <c r="A70">
        <v>2019</v>
      </c>
      <c r="B70" t="s">
        <v>2</v>
      </c>
      <c r="C70" t="s">
        <v>70</v>
      </c>
      <c r="D70">
        <v>8</v>
      </c>
    </row>
    <row r="71" spans="1:4" x14ac:dyDescent="0.25">
      <c r="A71">
        <v>2019</v>
      </c>
      <c r="B71" t="s">
        <v>3</v>
      </c>
      <c r="C71" t="s">
        <v>70</v>
      </c>
      <c r="D71">
        <v>7</v>
      </c>
    </row>
    <row r="72" spans="1:4" x14ac:dyDescent="0.25">
      <c r="A72">
        <v>2019</v>
      </c>
      <c r="B72" t="s">
        <v>16</v>
      </c>
      <c r="C72" t="s">
        <v>70</v>
      </c>
      <c r="D72">
        <v>0</v>
      </c>
    </row>
    <row r="73" spans="1:4" x14ac:dyDescent="0.25">
      <c r="A73">
        <v>2019</v>
      </c>
      <c r="B73" t="s">
        <v>4</v>
      </c>
      <c r="C73" t="s">
        <v>70</v>
      </c>
      <c r="D73">
        <v>1</v>
      </c>
    </row>
    <row r="74" spans="1:4" x14ac:dyDescent="0.25">
      <c r="A74">
        <v>2019</v>
      </c>
      <c r="B74" t="s">
        <v>15</v>
      </c>
      <c r="C74" t="s">
        <v>70</v>
      </c>
      <c r="D74">
        <v>9</v>
      </c>
    </row>
    <row r="75" spans="1:4" x14ac:dyDescent="0.25">
      <c r="A75">
        <v>2019</v>
      </c>
      <c r="B75" t="s">
        <v>5</v>
      </c>
      <c r="C75" t="s">
        <v>70</v>
      </c>
      <c r="D75">
        <v>7</v>
      </c>
    </row>
    <row r="76" spans="1:4" x14ac:dyDescent="0.25">
      <c r="A76">
        <v>2019</v>
      </c>
      <c r="B76" t="s">
        <v>6</v>
      </c>
      <c r="C76" t="s">
        <v>70</v>
      </c>
      <c r="D76">
        <v>6</v>
      </c>
    </row>
    <row r="77" spans="1:4" x14ac:dyDescent="0.25">
      <c r="A77">
        <v>2019</v>
      </c>
      <c r="B77" t="s">
        <v>7</v>
      </c>
      <c r="C77" t="s">
        <v>70</v>
      </c>
      <c r="D77">
        <v>3</v>
      </c>
    </row>
    <row r="78" spans="1:4" x14ac:dyDescent="0.25">
      <c r="A78">
        <v>2019</v>
      </c>
      <c r="B78" t="s">
        <v>8</v>
      </c>
      <c r="C78" t="s">
        <v>70</v>
      </c>
      <c r="D78">
        <v>0</v>
      </c>
    </row>
    <row r="79" spans="1:4" x14ac:dyDescent="0.25">
      <c r="A79">
        <v>2019</v>
      </c>
      <c r="B79" t="s">
        <v>9</v>
      </c>
      <c r="C79" t="s">
        <v>70</v>
      </c>
      <c r="D79">
        <v>0</v>
      </c>
    </row>
    <row r="80" spans="1:4" x14ac:dyDescent="0.25">
      <c r="A80">
        <v>2019</v>
      </c>
      <c r="B80" t="s">
        <v>17</v>
      </c>
      <c r="C80" t="s">
        <v>70</v>
      </c>
      <c r="D80">
        <v>0</v>
      </c>
    </row>
    <row r="81" spans="1:4" x14ac:dyDescent="0.25">
      <c r="A81">
        <v>2019</v>
      </c>
      <c r="B81" t="s">
        <v>10</v>
      </c>
      <c r="C81" t="s">
        <v>70</v>
      </c>
      <c r="D81">
        <v>2</v>
      </c>
    </row>
    <row r="82" spans="1:4" x14ac:dyDescent="0.25">
      <c r="A82">
        <v>2019</v>
      </c>
      <c r="B82" t="s">
        <v>11</v>
      </c>
      <c r="C82" t="s">
        <v>70</v>
      </c>
      <c r="D82">
        <v>3</v>
      </c>
    </row>
    <row r="83" spans="1:4" x14ac:dyDescent="0.25">
      <c r="A83">
        <v>2019</v>
      </c>
      <c r="B83" t="s">
        <v>12</v>
      </c>
      <c r="C83" t="s">
        <v>70</v>
      </c>
      <c r="D83">
        <v>6</v>
      </c>
    </row>
    <row r="84" spans="1:4" x14ac:dyDescent="0.25">
      <c r="A84">
        <v>2019</v>
      </c>
      <c r="B84" t="s">
        <v>13</v>
      </c>
      <c r="C84" t="s">
        <v>70</v>
      </c>
      <c r="D84">
        <v>12</v>
      </c>
    </row>
    <row r="85" spans="1:4" x14ac:dyDescent="0.25">
      <c r="A85">
        <v>2019</v>
      </c>
      <c r="B85" t="s">
        <v>14</v>
      </c>
      <c r="C85" t="s">
        <v>70</v>
      </c>
      <c r="D85">
        <v>0</v>
      </c>
    </row>
    <row r="86" spans="1:4" x14ac:dyDescent="0.25">
      <c r="A86">
        <v>2019</v>
      </c>
      <c r="B86" t="s">
        <v>19</v>
      </c>
      <c r="C86" t="s">
        <v>70</v>
      </c>
      <c r="D86">
        <v>64</v>
      </c>
    </row>
    <row r="87" spans="1:4" x14ac:dyDescent="0.25">
      <c r="A87">
        <v>2019</v>
      </c>
      <c r="B87" t="s">
        <v>6</v>
      </c>
      <c r="C87" t="s">
        <v>71</v>
      </c>
      <c r="D87">
        <v>2</v>
      </c>
    </row>
    <row r="88" spans="1:4" x14ac:dyDescent="0.25">
      <c r="A88">
        <v>2021</v>
      </c>
      <c r="B88" t="s">
        <v>5</v>
      </c>
      <c r="C88" t="s">
        <v>71</v>
      </c>
      <c r="D88">
        <v>3</v>
      </c>
    </row>
    <row r="89" spans="1:4" x14ac:dyDescent="0.25">
      <c r="A89">
        <v>2020</v>
      </c>
      <c r="B89" t="s">
        <v>5</v>
      </c>
      <c r="C89" t="s">
        <v>71</v>
      </c>
      <c r="D89">
        <v>4</v>
      </c>
    </row>
    <row r="90" spans="1:4" x14ac:dyDescent="0.25">
      <c r="A90">
        <v>2019</v>
      </c>
      <c r="B90" t="s">
        <v>5</v>
      </c>
      <c r="C90" t="s">
        <v>71</v>
      </c>
      <c r="D90">
        <v>5</v>
      </c>
    </row>
    <row r="91" spans="1:4" x14ac:dyDescent="0.25">
      <c r="A91">
        <v>2018</v>
      </c>
      <c r="B91" t="s">
        <v>5</v>
      </c>
      <c r="C91" t="s">
        <v>71</v>
      </c>
      <c r="D91">
        <v>7</v>
      </c>
    </row>
    <row r="92" spans="1:4" x14ac:dyDescent="0.25">
      <c r="A92">
        <v>2017</v>
      </c>
      <c r="B92" t="s">
        <v>5</v>
      </c>
      <c r="C92" t="s">
        <v>71</v>
      </c>
      <c r="D92">
        <v>8</v>
      </c>
    </row>
    <row r="93" spans="1:4" x14ac:dyDescent="0.25">
      <c r="A93">
        <v>2016</v>
      </c>
      <c r="B93" t="s">
        <v>5</v>
      </c>
      <c r="C93" t="s">
        <v>71</v>
      </c>
      <c r="D93">
        <v>3</v>
      </c>
    </row>
    <row r="94" spans="1:4" x14ac:dyDescent="0.25">
      <c r="A94">
        <v>2015</v>
      </c>
      <c r="B94" t="s">
        <v>5</v>
      </c>
      <c r="C94" t="s">
        <v>71</v>
      </c>
      <c r="D94">
        <v>1</v>
      </c>
    </row>
    <row r="95" spans="1:4" x14ac:dyDescent="0.25">
      <c r="A95">
        <v>2014</v>
      </c>
      <c r="B95" t="s">
        <v>5</v>
      </c>
      <c r="C95" t="s">
        <v>71</v>
      </c>
      <c r="D95">
        <v>4</v>
      </c>
    </row>
    <row r="96" spans="1:4" x14ac:dyDescent="0.25">
      <c r="A96">
        <v>2013</v>
      </c>
      <c r="B96" t="s">
        <v>5</v>
      </c>
      <c r="C96" t="s">
        <v>71</v>
      </c>
      <c r="D96">
        <v>1</v>
      </c>
    </row>
    <row r="97" spans="1:4" x14ac:dyDescent="0.25">
      <c r="A97">
        <v>2012</v>
      </c>
      <c r="B97" t="s">
        <v>5</v>
      </c>
      <c r="C97" t="s">
        <v>71</v>
      </c>
      <c r="D97">
        <v>1</v>
      </c>
    </row>
    <row r="98" spans="1:4" x14ac:dyDescent="0.25">
      <c r="A98">
        <v>2021</v>
      </c>
      <c r="B98" t="s">
        <v>4</v>
      </c>
      <c r="C98" t="s">
        <v>71</v>
      </c>
      <c r="D98">
        <v>2</v>
      </c>
    </row>
    <row r="99" spans="1:4" x14ac:dyDescent="0.25">
      <c r="A99">
        <v>2020</v>
      </c>
      <c r="B99" t="s">
        <v>4</v>
      </c>
      <c r="C99" t="s">
        <v>71</v>
      </c>
      <c r="D99">
        <v>0</v>
      </c>
    </row>
    <row r="100" spans="1:4" x14ac:dyDescent="0.25">
      <c r="A100">
        <v>2019</v>
      </c>
      <c r="B100" t="s">
        <v>4</v>
      </c>
      <c r="C100" t="s">
        <v>71</v>
      </c>
      <c r="D100">
        <v>0</v>
      </c>
    </row>
    <row r="101" spans="1:4" x14ac:dyDescent="0.25">
      <c r="A101">
        <v>2018</v>
      </c>
      <c r="B101" t="s">
        <v>4</v>
      </c>
      <c r="C101" t="s">
        <v>71</v>
      </c>
      <c r="D101">
        <v>1</v>
      </c>
    </row>
    <row r="102" spans="1:4" x14ac:dyDescent="0.25">
      <c r="A102">
        <v>2017</v>
      </c>
      <c r="B102" t="s">
        <v>4</v>
      </c>
      <c r="C102" t="s">
        <v>71</v>
      </c>
      <c r="D102">
        <v>2</v>
      </c>
    </row>
    <row r="103" spans="1:4" x14ac:dyDescent="0.25">
      <c r="A103">
        <v>2016</v>
      </c>
      <c r="B103" t="s">
        <v>4</v>
      </c>
      <c r="C103" t="s">
        <v>71</v>
      </c>
      <c r="D103">
        <v>1</v>
      </c>
    </row>
    <row r="104" spans="1:4" x14ac:dyDescent="0.25">
      <c r="A104">
        <v>2018</v>
      </c>
      <c r="B104" t="s">
        <v>72</v>
      </c>
      <c r="C104" t="s">
        <v>70</v>
      </c>
      <c r="D104">
        <v>3</v>
      </c>
    </row>
    <row r="105" spans="1:4" x14ac:dyDescent="0.25">
      <c r="A105">
        <v>2018</v>
      </c>
      <c r="B105" t="s">
        <v>3</v>
      </c>
      <c r="C105" t="s">
        <v>70</v>
      </c>
      <c r="D105">
        <v>2</v>
      </c>
    </row>
    <row r="106" spans="1:4" x14ac:dyDescent="0.25">
      <c r="A106">
        <v>2018</v>
      </c>
      <c r="B106" t="s">
        <v>16</v>
      </c>
      <c r="C106" t="s">
        <v>70</v>
      </c>
      <c r="D106">
        <v>2</v>
      </c>
    </row>
    <row r="107" spans="1:4" x14ac:dyDescent="0.25">
      <c r="A107">
        <v>2018</v>
      </c>
      <c r="B107" t="s">
        <v>5</v>
      </c>
      <c r="C107" t="s">
        <v>70</v>
      </c>
      <c r="D107">
        <v>12</v>
      </c>
    </row>
    <row r="108" spans="1:4" x14ac:dyDescent="0.25">
      <c r="A108">
        <v>2018</v>
      </c>
      <c r="B108" t="s">
        <v>62</v>
      </c>
      <c r="C108" t="s">
        <v>70</v>
      </c>
      <c r="D108">
        <v>1</v>
      </c>
    </row>
    <row r="109" spans="1:4" x14ac:dyDescent="0.25">
      <c r="A109">
        <v>2018</v>
      </c>
      <c r="B109" t="s">
        <v>4</v>
      </c>
      <c r="C109" t="s">
        <v>70</v>
      </c>
      <c r="D109">
        <v>5</v>
      </c>
    </row>
    <row r="110" spans="1:4" x14ac:dyDescent="0.25">
      <c r="A110">
        <v>2018</v>
      </c>
      <c r="B110" t="s">
        <v>15</v>
      </c>
      <c r="C110" t="s">
        <v>70</v>
      </c>
      <c r="D110">
        <v>10</v>
      </c>
    </row>
    <row r="111" spans="1:4" x14ac:dyDescent="0.25">
      <c r="A111">
        <v>2018</v>
      </c>
      <c r="B111" t="s">
        <v>7</v>
      </c>
      <c r="C111" t="s">
        <v>70</v>
      </c>
      <c r="D111">
        <v>4</v>
      </c>
    </row>
    <row r="112" spans="1:4" x14ac:dyDescent="0.25">
      <c r="A112">
        <v>2018</v>
      </c>
      <c r="B112" t="s">
        <v>8</v>
      </c>
      <c r="C112" t="s">
        <v>70</v>
      </c>
      <c r="D112">
        <v>1</v>
      </c>
    </row>
    <row r="113" spans="1:4" x14ac:dyDescent="0.25">
      <c r="A113">
        <v>2018</v>
      </c>
      <c r="B113" t="s">
        <v>9</v>
      </c>
      <c r="C113" t="s">
        <v>70</v>
      </c>
      <c r="D113">
        <v>4</v>
      </c>
    </row>
    <row r="114" spans="1:4" x14ac:dyDescent="0.25">
      <c r="A114">
        <v>2018</v>
      </c>
      <c r="B114" t="s">
        <v>17</v>
      </c>
      <c r="C114" t="s">
        <v>70</v>
      </c>
      <c r="D114">
        <v>1</v>
      </c>
    </row>
    <row r="115" spans="1:4" x14ac:dyDescent="0.25">
      <c r="A115">
        <v>2018</v>
      </c>
      <c r="B115" t="s">
        <v>63</v>
      </c>
      <c r="C115" t="s">
        <v>70</v>
      </c>
      <c r="D115">
        <v>0</v>
      </c>
    </row>
    <row r="116" spans="1:4" x14ac:dyDescent="0.25">
      <c r="A116">
        <v>2018</v>
      </c>
      <c r="B116" t="s">
        <v>64</v>
      </c>
      <c r="C116" t="s">
        <v>70</v>
      </c>
      <c r="D116">
        <v>3</v>
      </c>
    </row>
    <row r="117" spans="1:4" x14ac:dyDescent="0.25">
      <c r="A117">
        <v>2018</v>
      </c>
      <c r="B117" t="s">
        <v>12</v>
      </c>
      <c r="C117" t="s">
        <v>70</v>
      </c>
      <c r="D117">
        <v>10</v>
      </c>
    </row>
    <row r="118" spans="1:4" x14ac:dyDescent="0.25">
      <c r="A118">
        <v>2018</v>
      </c>
      <c r="B118" t="s">
        <v>66</v>
      </c>
      <c r="C118" t="s">
        <v>70</v>
      </c>
      <c r="D118">
        <v>3</v>
      </c>
    </row>
    <row r="119" spans="1:4" x14ac:dyDescent="0.25">
      <c r="A119">
        <v>2018</v>
      </c>
      <c r="B119" t="s">
        <v>13</v>
      </c>
      <c r="C119" t="s">
        <v>70</v>
      </c>
      <c r="D119">
        <v>11</v>
      </c>
    </row>
    <row r="120" spans="1:4" x14ac:dyDescent="0.25">
      <c r="A120">
        <v>2018</v>
      </c>
      <c r="B120" t="s">
        <v>14</v>
      </c>
      <c r="C120" t="s">
        <v>70</v>
      </c>
      <c r="D120">
        <v>0</v>
      </c>
    </row>
    <row r="121" spans="1:4" x14ac:dyDescent="0.25">
      <c r="A121">
        <v>2018</v>
      </c>
      <c r="B121" t="s">
        <v>19</v>
      </c>
      <c r="C121" t="s">
        <v>70</v>
      </c>
      <c r="D121">
        <v>72</v>
      </c>
    </row>
    <row r="122" spans="1:4" x14ac:dyDescent="0.25">
      <c r="A122">
        <v>2015</v>
      </c>
      <c r="B122" t="s">
        <v>4</v>
      </c>
      <c r="C122" t="s">
        <v>71</v>
      </c>
      <c r="D122">
        <v>5</v>
      </c>
    </row>
    <row r="123" spans="1:4" x14ac:dyDescent="0.25">
      <c r="A123">
        <v>2014</v>
      </c>
      <c r="B123" t="s">
        <v>4</v>
      </c>
      <c r="C123" t="s">
        <v>71</v>
      </c>
      <c r="D123">
        <v>3</v>
      </c>
    </row>
    <row r="124" spans="1:4" x14ac:dyDescent="0.25">
      <c r="A124">
        <v>2013</v>
      </c>
      <c r="B124" t="s">
        <v>4</v>
      </c>
      <c r="C124" t="s">
        <v>71</v>
      </c>
      <c r="D124">
        <v>1</v>
      </c>
    </row>
    <row r="125" spans="1:4" x14ac:dyDescent="0.25">
      <c r="A125">
        <v>2012</v>
      </c>
      <c r="B125" t="s">
        <v>4</v>
      </c>
      <c r="C125" t="s">
        <v>71</v>
      </c>
      <c r="D125">
        <v>0</v>
      </c>
    </row>
    <row r="126" spans="1:4" x14ac:dyDescent="0.25">
      <c r="A126">
        <v>2021</v>
      </c>
      <c r="B126" t="s">
        <v>15</v>
      </c>
      <c r="C126" t="s">
        <v>71</v>
      </c>
      <c r="D126">
        <v>3</v>
      </c>
    </row>
    <row r="127" spans="1:4" x14ac:dyDescent="0.25">
      <c r="A127">
        <v>2020</v>
      </c>
      <c r="B127" t="s">
        <v>15</v>
      </c>
      <c r="C127" t="s">
        <v>71</v>
      </c>
      <c r="D127">
        <v>1</v>
      </c>
    </row>
    <row r="128" spans="1:4" x14ac:dyDescent="0.25">
      <c r="A128">
        <v>2019</v>
      </c>
      <c r="B128" t="s">
        <v>15</v>
      </c>
      <c r="C128" t="s">
        <v>71</v>
      </c>
      <c r="D128">
        <v>6</v>
      </c>
    </row>
    <row r="129" spans="1:4" x14ac:dyDescent="0.25">
      <c r="A129">
        <v>2018</v>
      </c>
      <c r="B129" t="s">
        <v>15</v>
      </c>
      <c r="C129" t="s">
        <v>71</v>
      </c>
      <c r="D129">
        <v>4</v>
      </c>
    </row>
    <row r="130" spans="1:4" x14ac:dyDescent="0.25">
      <c r="A130">
        <v>2017</v>
      </c>
      <c r="B130" t="s">
        <v>15</v>
      </c>
      <c r="C130" t="s">
        <v>71</v>
      </c>
      <c r="D130">
        <v>1</v>
      </c>
    </row>
    <row r="131" spans="1:4" x14ac:dyDescent="0.25">
      <c r="A131">
        <v>2016</v>
      </c>
      <c r="B131" t="s">
        <v>15</v>
      </c>
      <c r="C131" t="s">
        <v>71</v>
      </c>
      <c r="D131">
        <v>0</v>
      </c>
    </row>
    <row r="132" spans="1:4" x14ac:dyDescent="0.25">
      <c r="A132">
        <v>2015</v>
      </c>
      <c r="B132" t="s">
        <v>15</v>
      </c>
      <c r="C132" t="s">
        <v>71</v>
      </c>
      <c r="D132">
        <v>3</v>
      </c>
    </row>
    <row r="133" spans="1:4" x14ac:dyDescent="0.25">
      <c r="A133">
        <v>2014</v>
      </c>
      <c r="B133" t="s">
        <v>15</v>
      </c>
      <c r="C133" t="s">
        <v>71</v>
      </c>
      <c r="D133">
        <v>3</v>
      </c>
    </row>
    <row r="134" spans="1:4" x14ac:dyDescent="0.25">
      <c r="A134">
        <v>2021</v>
      </c>
      <c r="B134" t="s">
        <v>7</v>
      </c>
      <c r="C134" t="s">
        <v>71</v>
      </c>
      <c r="D134">
        <v>0</v>
      </c>
    </row>
    <row r="135" spans="1:4" x14ac:dyDescent="0.25">
      <c r="A135">
        <v>2020</v>
      </c>
      <c r="B135" t="s">
        <v>7</v>
      </c>
      <c r="C135" t="s">
        <v>71</v>
      </c>
      <c r="D135">
        <v>0</v>
      </c>
    </row>
    <row r="136" spans="1:4" x14ac:dyDescent="0.25">
      <c r="A136">
        <v>2019</v>
      </c>
      <c r="B136" t="s">
        <v>7</v>
      </c>
      <c r="C136" t="s">
        <v>71</v>
      </c>
      <c r="D136">
        <v>2</v>
      </c>
    </row>
    <row r="137" spans="1:4" x14ac:dyDescent="0.25">
      <c r="A137">
        <v>2018</v>
      </c>
      <c r="B137" t="s">
        <v>7</v>
      </c>
      <c r="C137" t="s">
        <v>71</v>
      </c>
      <c r="D137">
        <v>0</v>
      </c>
    </row>
    <row r="138" spans="1:4" x14ac:dyDescent="0.25">
      <c r="A138">
        <v>2017</v>
      </c>
      <c r="B138" t="s">
        <v>7</v>
      </c>
      <c r="C138" t="s">
        <v>71</v>
      </c>
      <c r="D138">
        <v>1</v>
      </c>
    </row>
    <row r="139" spans="1:4" x14ac:dyDescent="0.25">
      <c r="A139">
        <v>2016</v>
      </c>
      <c r="B139" t="s">
        <v>7</v>
      </c>
      <c r="C139" t="s">
        <v>71</v>
      </c>
      <c r="D139">
        <v>2</v>
      </c>
    </row>
    <row r="140" spans="1:4" x14ac:dyDescent="0.25">
      <c r="A140">
        <v>2017</v>
      </c>
      <c r="B140" t="s">
        <v>72</v>
      </c>
      <c r="C140" t="s">
        <v>70</v>
      </c>
      <c r="D140">
        <v>2</v>
      </c>
    </row>
    <row r="141" spans="1:4" x14ac:dyDescent="0.25">
      <c r="A141">
        <v>2017</v>
      </c>
      <c r="B141" t="s">
        <v>3</v>
      </c>
      <c r="C141" t="s">
        <v>70</v>
      </c>
      <c r="D141">
        <v>1</v>
      </c>
    </row>
    <row r="142" spans="1:4" x14ac:dyDescent="0.25">
      <c r="A142">
        <v>2017</v>
      </c>
      <c r="B142" t="s">
        <v>16</v>
      </c>
      <c r="C142" t="s">
        <v>70</v>
      </c>
      <c r="D142">
        <v>1</v>
      </c>
    </row>
    <row r="143" spans="1:4" x14ac:dyDescent="0.25">
      <c r="A143">
        <v>2017</v>
      </c>
      <c r="B143" t="s">
        <v>5</v>
      </c>
      <c r="C143" t="s">
        <v>70</v>
      </c>
      <c r="D143">
        <v>8</v>
      </c>
    </row>
    <row r="144" spans="1:4" x14ac:dyDescent="0.25">
      <c r="A144">
        <v>2017</v>
      </c>
      <c r="B144" t="s">
        <v>62</v>
      </c>
      <c r="C144" t="s">
        <v>70</v>
      </c>
      <c r="D144">
        <v>1</v>
      </c>
    </row>
    <row r="145" spans="1:4" x14ac:dyDescent="0.25">
      <c r="A145">
        <v>2017</v>
      </c>
      <c r="B145" t="s">
        <v>4</v>
      </c>
      <c r="C145" t="s">
        <v>70</v>
      </c>
      <c r="D145">
        <v>4</v>
      </c>
    </row>
    <row r="146" spans="1:4" x14ac:dyDescent="0.25">
      <c r="A146">
        <v>2017</v>
      </c>
      <c r="B146" t="s">
        <v>15</v>
      </c>
      <c r="C146" t="s">
        <v>70</v>
      </c>
      <c r="D146">
        <v>2</v>
      </c>
    </row>
    <row r="147" spans="1:4" x14ac:dyDescent="0.25">
      <c r="A147">
        <v>2017</v>
      </c>
      <c r="B147" t="s">
        <v>7</v>
      </c>
      <c r="C147" t="s">
        <v>70</v>
      </c>
      <c r="D147">
        <v>1</v>
      </c>
    </row>
    <row r="148" spans="1:4" x14ac:dyDescent="0.25">
      <c r="A148">
        <v>2017</v>
      </c>
      <c r="B148" t="s">
        <v>8</v>
      </c>
      <c r="C148" t="s">
        <v>70</v>
      </c>
      <c r="D148">
        <v>0</v>
      </c>
    </row>
    <row r="149" spans="1:4" x14ac:dyDescent="0.25">
      <c r="A149">
        <v>2017</v>
      </c>
      <c r="B149" t="s">
        <v>9</v>
      </c>
      <c r="C149" t="s">
        <v>70</v>
      </c>
      <c r="D149">
        <v>1</v>
      </c>
    </row>
    <row r="150" spans="1:4" x14ac:dyDescent="0.25">
      <c r="A150">
        <v>2017</v>
      </c>
      <c r="B150" t="s">
        <v>17</v>
      </c>
      <c r="C150" t="s">
        <v>70</v>
      </c>
      <c r="D150">
        <v>1</v>
      </c>
    </row>
    <row r="151" spans="1:4" x14ac:dyDescent="0.25">
      <c r="A151">
        <v>2017</v>
      </c>
      <c r="B151" t="s">
        <v>63</v>
      </c>
      <c r="C151" t="s">
        <v>70</v>
      </c>
      <c r="D151">
        <v>0</v>
      </c>
    </row>
    <row r="152" spans="1:4" x14ac:dyDescent="0.25">
      <c r="A152">
        <v>2017</v>
      </c>
      <c r="B152" t="s">
        <v>64</v>
      </c>
      <c r="C152" t="s">
        <v>70</v>
      </c>
      <c r="D152">
        <v>2</v>
      </c>
    </row>
    <row r="153" spans="1:4" x14ac:dyDescent="0.25">
      <c r="A153">
        <v>2017</v>
      </c>
      <c r="B153" t="s">
        <v>12</v>
      </c>
      <c r="C153" t="s">
        <v>70</v>
      </c>
      <c r="D153">
        <v>7</v>
      </c>
    </row>
    <row r="154" spans="1:4" x14ac:dyDescent="0.25">
      <c r="A154">
        <v>2017</v>
      </c>
      <c r="B154" t="s">
        <v>66</v>
      </c>
      <c r="C154" t="s">
        <v>70</v>
      </c>
      <c r="D154">
        <v>6</v>
      </c>
    </row>
    <row r="155" spans="1:4" x14ac:dyDescent="0.25">
      <c r="A155">
        <v>2017</v>
      </c>
      <c r="B155" t="s">
        <v>13</v>
      </c>
      <c r="C155" t="s">
        <v>70</v>
      </c>
      <c r="D155">
        <v>9</v>
      </c>
    </row>
    <row r="156" spans="1:4" x14ac:dyDescent="0.25">
      <c r="A156">
        <v>2017</v>
      </c>
      <c r="B156" t="s">
        <v>14</v>
      </c>
      <c r="C156" t="s">
        <v>70</v>
      </c>
      <c r="D156">
        <v>0</v>
      </c>
    </row>
    <row r="157" spans="1:4" x14ac:dyDescent="0.25">
      <c r="A157">
        <v>2017</v>
      </c>
      <c r="B157" t="s">
        <v>19</v>
      </c>
      <c r="C157" t="s">
        <v>70</v>
      </c>
      <c r="D157">
        <v>46</v>
      </c>
    </row>
    <row r="158" spans="1:4" x14ac:dyDescent="0.25">
      <c r="A158">
        <v>2015</v>
      </c>
      <c r="B158" t="s">
        <v>7</v>
      </c>
      <c r="C158" t="s">
        <v>71</v>
      </c>
      <c r="D158">
        <v>3</v>
      </c>
    </row>
    <row r="159" spans="1:4" x14ac:dyDescent="0.25">
      <c r="A159">
        <v>2014</v>
      </c>
      <c r="B159" t="s">
        <v>7</v>
      </c>
      <c r="C159" t="s">
        <v>71</v>
      </c>
      <c r="D159">
        <v>4</v>
      </c>
    </row>
    <row r="160" spans="1:4" x14ac:dyDescent="0.25">
      <c r="A160">
        <v>2013</v>
      </c>
      <c r="B160" t="s">
        <v>7</v>
      </c>
      <c r="C160" t="s">
        <v>71</v>
      </c>
      <c r="D160">
        <v>0</v>
      </c>
    </row>
    <row r="161" spans="1:4" x14ac:dyDescent="0.25">
      <c r="A161">
        <v>2012</v>
      </c>
      <c r="B161" t="s">
        <v>7</v>
      </c>
      <c r="C161" t="s">
        <v>71</v>
      </c>
      <c r="D161">
        <v>0</v>
      </c>
    </row>
    <row r="162" spans="1:4" x14ac:dyDescent="0.25">
      <c r="A162">
        <v>2021</v>
      </c>
      <c r="B162" t="s">
        <v>2</v>
      </c>
      <c r="C162" t="s">
        <v>71</v>
      </c>
      <c r="D162">
        <v>4</v>
      </c>
    </row>
    <row r="163" spans="1:4" x14ac:dyDescent="0.25">
      <c r="A163">
        <v>2020</v>
      </c>
      <c r="B163" t="s">
        <v>2</v>
      </c>
      <c r="C163" t="s">
        <v>71</v>
      </c>
      <c r="D163">
        <v>3</v>
      </c>
    </row>
    <row r="164" spans="1:4" x14ac:dyDescent="0.25">
      <c r="A164">
        <v>2019</v>
      </c>
      <c r="B164" t="s">
        <v>2</v>
      </c>
      <c r="C164" t="s">
        <v>71</v>
      </c>
      <c r="D164">
        <v>0</v>
      </c>
    </row>
    <row r="165" spans="1:4" x14ac:dyDescent="0.25">
      <c r="A165">
        <v>2021</v>
      </c>
      <c r="B165" t="s">
        <v>8</v>
      </c>
      <c r="C165" t="s">
        <v>71</v>
      </c>
      <c r="D165">
        <v>0</v>
      </c>
    </row>
    <row r="166" spans="1:4" x14ac:dyDescent="0.25">
      <c r="A166">
        <v>2020</v>
      </c>
      <c r="B166" t="s">
        <v>8</v>
      </c>
      <c r="C166" t="s">
        <v>71</v>
      </c>
      <c r="D166">
        <v>0</v>
      </c>
    </row>
    <row r="167" spans="1:4" x14ac:dyDescent="0.25">
      <c r="A167">
        <v>2019</v>
      </c>
      <c r="B167" t="s">
        <v>8</v>
      </c>
      <c r="C167" t="s">
        <v>71</v>
      </c>
      <c r="D167">
        <v>0</v>
      </c>
    </row>
    <row r="168" spans="1:4" x14ac:dyDescent="0.25">
      <c r="A168">
        <v>2018</v>
      </c>
      <c r="B168" t="s">
        <v>8</v>
      </c>
      <c r="C168" t="s">
        <v>71</v>
      </c>
      <c r="D168">
        <v>1</v>
      </c>
    </row>
    <row r="169" spans="1:4" x14ac:dyDescent="0.25">
      <c r="A169">
        <v>2017</v>
      </c>
      <c r="B169" t="s">
        <v>8</v>
      </c>
      <c r="C169" t="s">
        <v>71</v>
      </c>
      <c r="D169">
        <v>0</v>
      </c>
    </row>
    <row r="170" spans="1:4" x14ac:dyDescent="0.25">
      <c r="A170">
        <v>2016</v>
      </c>
      <c r="B170" t="s">
        <v>8</v>
      </c>
      <c r="C170" t="s">
        <v>71</v>
      </c>
      <c r="D170">
        <v>0</v>
      </c>
    </row>
    <row r="171" spans="1:4" x14ac:dyDescent="0.25">
      <c r="A171">
        <v>2015</v>
      </c>
      <c r="B171" t="s">
        <v>8</v>
      </c>
      <c r="C171" t="s">
        <v>71</v>
      </c>
      <c r="D171">
        <v>0</v>
      </c>
    </row>
    <row r="172" spans="1:4" x14ac:dyDescent="0.25">
      <c r="A172">
        <v>2014</v>
      </c>
      <c r="B172" t="s">
        <v>8</v>
      </c>
      <c r="C172" t="s">
        <v>71</v>
      </c>
      <c r="D172">
        <v>0</v>
      </c>
    </row>
    <row r="173" spans="1:4" x14ac:dyDescent="0.25">
      <c r="A173">
        <v>2013</v>
      </c>
      <c r="B173" t="s">
        <v>8</v>
      </c>
      <c r="C173" t="s">
        <v>71</v>
      </c>
      <c r="D173">
        <v>1</v>
      </c>
    </row>
    <row r="174" spans="1:4" x14ac:dyDescent="0.25">
      <c r="A174">
        <v>2012</v>
      </c>
      <c r="B174" t="s">
        <v>8</v>
      </c>
      <c r="C174" t="s">
        <v>71</v>
      </c>
      <c r="D174">
        <v>0</v>
      </c>
    </row>
    <row r="175" spans="1:4" x14ac:dyDescent="0.25">
      <c r="A175">
        <v>2021</v>
      </c>
      <c r="B175" t="s">
        <v>9</v>
      </c>
      <c r="C175" t="s">
        <v>71</v>
      </c>
      <c r="D175">
        <v>1</v>
      </c>
    </row>
    <row r="176" spans="1:4" x14ac:dyDescent="0.25">
      <c r="A176">
        <v>2016</v>
      </c>
      <c r="B176" t="s">
        <v>72</v>
      </c>
      <c r="C176" t="s">
        <v>70</v>
      </c>
      <c r="D176">
        <v>1</v>
      </c>
    </row>
    <row r="177" spans="1:4" x14ac:dyDescent="0.25">
      <c r="A177">
        <v>2016</v>
      </c>
      <c r="B177" t="s">
        <v>3</v>
      </c>
      <c r="C177" t="s">
        <v>70</v>
      </c>
      <c r="D177">
        <v>0</v>
      </c>
    </row>
    <row r="178" spans="1:4" x14ac:dyDescent="0.25">
      <c r="A178">
        <v>2016</v>
      </c>
      <c r="B178" t="s">
        <v>16</v>
      </c>
      <c r="C178" t="s">
        <v>70</v>
      </c>
      <c r="D178">
        <v>0</v>
      </c>
    </row>
    <row r="179" spans="1:4" x14ac:dyDescent="0.25">
      <c r="A179">
        <v>2016</v>
      </c>
      <c r="B179" t="s">
        <v>5</v>
      </c>
      <c r="C179" t="s">
        <v>70</v>
      </c>
      <c r="D179">
        <v>3</v>
      </c>
    </row>
    <row r="180" spans="1:4" x14ac:dyDescent="0.25">
      <c r="A180">
        <v>2016</v>
      </c>
      <c r="B180" t="s">
        <v>62</v>
      </c>
      <c r="C180" t="s">
        <v>70</v>
      </c>
      <c r="D180">
        <v>0</v>
      </c>
    </row>
    <row r="181" spans="1:4" x14ac:dyDescent="0.25">
      <c r="A181">
        <v>2016</v>
      </c>
      <c r="B181" t="s">
        <v>4</v>
      </c>
      <c r="C181" t="s">
        <v>70</v>
      </c>
      <c r="D181">
        <v>2</v>
      </c>
    </row>
    <row r="182" spans="1:4" x14ac:dyDescent="0.25">
      <c r="A182">
        <v>2016</v>
      </c>
      <c r="B182" t="s">
        <v>15</v>
      </c>
      <c r="C182" t="s">
        <v>70</v>
      </c>
      <c r="D182">
        <v>0</v>
      </c>
    </row>
    <row r="183" spans="1:4" x14ac:dyDescent="0.25">
      <c r="A183">
        <v>2016</v>
      </c>
      <c r="B183" t="s">
        <v>7</v>
      </c>
      <c r="C183" t="s">
        <v>70</v>
      </c>
      <c r="D183">
        <v>2</v>
      </c>
    </row>
    <row r="184" spans="1:4" x14ac:dyDescent="0.25">
      <c r="A184">
        <v>2016</v>
      </c>
      <c r="B184" t="s">
        <v>8</v>
      </c>
      <c r="C184" t="s">
        <v>70</v>
      </c>
      <c r="D184">
        <v>1</v>
      </c>
    </row>
    <row r="185" spans="1:4" x14ac:dyDescent="0.25">
      <c r="A185">
        <v>2016</v>
      </c>
      <c r="B185" t="s">
        <v>9</v>
      </c>
      <c r="C185" t="s">
        <v>70</v>
      </c>
      <c r="D185">
        <v>2</v>
      </c>
    </row>
    <row r="186" spans="1:4" x14ac:dyDescent="0.25">
      <c r="A186">
        <v>2016</v>
      </c>
      <c r="B186" t="s">
        <v>17</v>
      </c>
      <c r="C186" t="s">
        <v>70</v>
      </c>
      <c r="D186">
        <v>0</v>
      </c>
    </row>
    <row r="187" spans="1:4" x14ac:dyDescent="0.25">
      <c r="A187">
        <v>2016</v>
      </c>
      <c r="B187" t="s">
        <v>63</v>
      </c>
      <c r="C187" t="s">
        <v>70</v>
      </c>
      <c r="D187">
        <v>1</v>
      </c>
    </row>
    <row r="188" spans="1:4" x14ac:dyDescent="0.25">
      <c r="A188">
        <v>2016</v>
      </c>
      <c r="B188" t="s">
        <v>64</v>
      </c>
      <c r="C188" t="s">
        <v>70</v>
      </c>
      <c r="D188">
        <v>0</v>
      </c>
    </row>
    <row r="189" spans="1:4" x14ac:dyDescent="0.25">
      <c r="A189">
        <v>2016</v>
      </c>
      <c r="B189" t="s">
        <v>12</v>
      </c>
      <c r="C189" t="s">
        <v>70</v>
      </c>
      <c r="D189">
        <v>4</v>
      </c>
    </row>
    <row r="190" spans="1:4" x14ac:dyDescent="0.25">
      <c r="A190">
        <v>2016</v>
      </c>
      <c r="B190" t="s">
        <v>66</v>
      </c>
      <c r="C190" t="s">
        <v>70</v>
      </c>
      <c r="D190">
        <v>2</v>
      </c>
    </row>
    <row r="191" spans="1:4" x14ac:dyDescent="0.25">
      <c r="A191">
        <v>2016</v>
      </c>
      <c r="B191" t="s">
        <v>13</v>
      </c>
      <c r="C191" t="s">
        <v>70</v>
      </c>
      <c r="D191">
        <v>10</v>
      </c>
    </row>
    <row r="192" spans="1:4" x14ac:dyDescent="0.25">
      <c r="A192">
        <v>2016</v>
      </c>
      <c r="B192" t="s">
        <v>14</v>
      </c>
      <c r="C192" t="s">
        <v>70</v>
      </c>
      <c r="D192">
        <v>0</v>
      </c>
    </row>
    <row r="193" spans="1:4" x14ac:dyDescent="0.25">
      <c r="A193">
        <v>2016</v>
      </c>
      <c r="B193" t="s">
        <v>19</v>
      </c>
      <c r="C193" t="s">
        <v>70</v>
      </c>
      <c r="D193">
        <v>28</v>
      </c>
    </row>
    <row r="194" spans="1:4" x14ac:dyDescent="0.25">
      <c r="A194">
        <v>2020</v>
      </c>
      <c r="B194" t="s">
        <v>9</v>
      </c>
      <c r="C194" t="s">
        <v>71</v>
      </c>
      <c r="D194">
        <v>0</v>
      </c>
    </row>
    <row r="195" spans="1:4" x14ac:dyDescent="0.25">
      <c r="A195">
        <v>2019</v>
      </c>
      <c r="B195" t="s">
        <v>9</v>
      </c>
      <c r="C195" t="s">
        <v>71</v>
      </c>
      <c r="D195">
        <v>0</v>
      </c>
    </row>
    <row r="196" spans="1:4" x14ac:dyDescent="0.25">
      <c r="A196">
        <v>2018</v>
      </c>
      <c r="B196" t="s">
        <v>9</v>
      </c>
      <c r="C196" t="s">
        <v>71</v>
      </c>
      <c r="D196">
        <v>2</v>
      </c>
    </row>
    <row r="197" spans="1:4" x14ac:dyDescent="0.25">
      <c r="A197">
        <v>2017</v>
      </c>
      <c r="B197" t="s">
        <v>9</v>
      </c>
      <c r="C197" t="s">
        <v>71</v>
      </c>
      <c r="D197">
        <v>0</v>
      </c>
    </row>
    <row r="198" spans="1:4" x14ac:dyDescent="0.25">
      <c r="A198">
        <v>2016</v>
      </c>
      <c r="B198" t="s">
        <v>9</v>
      </c>
      <c r="C198" t="s">
        <v>71</v>
      </c>
      <c r="D198">
        <v>2</v>
      </c>
    </row>
    <row r="199" spans="1:4" x14ac:dyDescent="0.25">
      <c r="A199">
        <v>2015</v>
      </c>
      <c r="B199" t="s">
        <v>9</v>
      </c>
      <c r="C199" t="s">
        <v>71</v>
      </c>
      <c r="D199">
        <v>4</v>
      </c>
    </row>
    <row r="200" spans="1:4" x14ac:dyDescent="0.25">
      <c r="A200">
        <v>2014</v>
      </c>
      <c r="B200" t="s">
        <v>9</v>
      </c>
      <c r="C200" t="s">
        <v>71</v>
      </c>
      <c r="D200">
        <v>2</v>
      </c>
    </row>
    <row r="201" spans="1:4" x14ac:dyDescent="0.25">
      <c r="A201">
        <v>2013</v>
      </c>
      <c r="B201" t="s">
        <v>9</v>
      </c>
      <c r="C201" t="s">
        <v>71</v>
      </c>
      <c r="D201">
        <v>7</v>
      </c>
    </row>
    <row r="202" spans="1:4" x14ac:dyDescent="0.25">
      <c r="A202">
        <v>2012</v>
      </c>
      <c r="B202" t="s">
        <v>9</v>
      </c>
      <c r="C202" t="s">
        <v>71</v>
      </c>
      <c r="D202">
        <v>2</v>
      </c>
    </row>
    <row r="203" spans="1:4" x14ac:dyDescent="0.25">
      <c r="A203">
        <v>2021</v>
      </c>
      <c r="B203" t="s">
        <v>11</v>
      </c>
      <c r="C203" t="s">
        <v>71</v>
      </c>
      <c r="D203">
        <v>0</v>
      </c>
    </row>
    <row r="204" spans="1:4" x14ac:dyDescent="0.25">
      <c r="A204">
        <v>2020</v>
      </c>
      <c r="B204" t="s">
        <v>11</v>
      </c>
      <c r="C204" t="s">
        <v>71</v>
      </c>
      <c r="D204">
        <v>0</v>
      </c>
    </row>
    <row r="205" spans="1:4" x14ac:dyDescent="0.25">
      <c r="A205">
        <v>2019</v>
      </c>
      <c r="B205" t="s">
        <v>11</v>
      </c>
      <c r="C205" t="s">
        <v>71</v>
      </c>
      <c r="D205">
        <v>0</v>
      </c>
    </row>
    <row r="206" spans="1:4" x14ac:dyDescent="0.25">
      <c r="A206">
        <v>2021</v>
      </c>
      <c r="B206" t="s">
        <v>17</v>
      </c>
      <c r="C206" t="s">
        <v>71</v>
      </c>
      <c r="D206">
        <v>0</v>
      </c>
    </row>
    <row r="207" spans="1:4" x14ac:dyDescent="0.25">
      <c r="A207">
        <v>2020</v>
      </c>
      <c r="B207" t="s">
        <v>17</v>
      </c>
      <c r="C207" t="s">
        <v>71</v>
      </c>
      <c r="D207">
        <v>0</v>
      </c>
    </row>
    <row r="208" spans="1:4" x14ac:dyDescent="0.25">
      <c r="A208">
        <v>2019</v>
      </c>
      <c r="B208" t="s">
        <v>17</v>
      </c>
      <c r="C208" t="s">
        <v>71</v>
      </c>
      <c r="D208">
        <v>0</v>
      </c>
    </row>
    <row r="209" spans="1:4" x14ac:dyDescent="0.25">
      <c r="A209">
        <v>2018</v>
      </c>
      <c r="B209" t="s">
        <v>17</v>
      </c>
      <c r="C209" t="s">
        <v>71</v>
      </c>
      <c r="D209">
        <v>0</v>
      </c>
    </row>
    <row r="210" spans="1:4" x14ac:dyDescent="0.25">
      <c r="A210">
        <v>2017</v>
      </c>
      <c r="B210" t="s">
        <v>17</v>
      </c>
      <c r="C210" t="s">
        <v>71</v>
      </c>
      <c r="D210">
        <v>1</v>
      </c>
    </row>
    <row r="211" spans="1:4" x14ac:dyDescent="0.25">
      <c r="A211">
        <v>2016</v>
      </c>
      <c r="B211" t="s">
        <v>17</v>
      </c>
      <c r="C211" t="s">
        <v>71</v>
      </c>
      <c r="D211">
        <v>0</v>
      </c>
    </row>
    <row r="212" spans="1:4" x14ac:dyDescent="0.25">
      <c r="A212">
        <v>2015</v>
      </c>
      <c r="B212" t="s">
        <v>72</v>
      </c>
      <c r="C212" t="s">
        <v>70</v>
      </c>
      <c r="D212">
        <v>2</v>
      </c>
    </row>
    <row r="213" spans="1:4" x14ac:dyDescent="0.25">
      <c r="A213">
        <v>2015</v>
      </c>
      <c r="B213" t="s">
        <v>3</v>
      </c>
      <c r="C213" t="s">
        <v>70</v>
      </c>
      <c r="D213">
        <v>0</v>
      </c>
    </row>
    <row r="214" spans="1:4" x14ac:dyDescent="0.25">
      <c r="A214">
        <v>2015</v>
      </c>
      <c r="B214" t="s">
        <v>16</v>
      </c>
      <c r="C214" t="s">
        <v>70</v>
      </c>
      <c r="D214">
        <v>0</v>
      </c>
    </row>
    <row r="215" spans="1:4" x14ac:dyDescent="0.25">
      <c r="A215">
        <v>2015</v>
      </c>
      <c r="B215" t="s">
        <v>5</v>
      </c>
      <c r="C215" t="s">
        <v>70</v>
      </c>
      <c r="D215">
        <v>2</v>
      </c>
    </row>
    <row r="216" spans="1:4" x14ac:dyDescent="0.25">
      <c r="A216">
        <v>2015</v>
      </c>
      <c r="B216" t="s">
        <v>62</v>
      </c>
      <c r="C216" t="s">
        <v>70</v>
      </c>
      <c r="D216">
        <v>1</v>
      </c>
    </row>
    <row r="217" spans="1:4" x14ac:dyDescent="0.25">
      <c r="A217">
        <v>2015</v>
      </c>
      <c r="B217" t="s">
        <v>4</v>
      </c>
      <c r="C217" t="s">
        <v>70</v>
      </c>
      <c r="D217">
        <v>5</v>
      </c>
    </row>
    <row r="218" spans="1:4" x14ac:dyDescent="0.25">
      <c r="A218">
        <v>2015</v>
      </c>
      <c r="B218" t="s">
        <v>15</v>
      </c>
      <c r="C218" t="s">
        <v>70</v>
      </c>
      <c r="D218">
        <v>3</v>
      </c>
    </row>
    <row r="219" spans="1:4" x14ac:dyDescent="0.25">
      <c r="A219">
        <v>2015</v>
      </c>
      <c r="B219" t="s">
        <v>7</v>
      </c>
      <c r="C219" t="s">
        <v>70</v>
      </c>
      <c r="D219">
        <v>3</v>
      </c>
    </row>
    <row r="220" spans="1:4" x14ac:dyDescent="0.25">
      <c r="A220">
        <v>2015</v>
      </c>
      <c r="B220" t="s">
        <v>8</v>
      </c>
      <c r="C220" t="s">
        <v>70</v>
      </c>
      <c r="D220">
        <v>0</v>
      </c>
    </row>
    <row r="221" spans="1:4" x14ac:dyDescent="0.25">
      <c r="A221">
        <v>2015</v>
      </c>
      <c r="B221" t="s">
        <v>9</v>
      </c>
      <c r="C221" t="s">
        <v>70</v>
      </c>
      <c r="D221">
        <v>9</v>
      </c>
    </row>
    <row r="222" spans="1:4" x14ac:dyDescent="0.25">
      <c r="A222">
        <v>2015</v>
      </c>
      <c r="B222" t="s">
        <v>17</v>
      </c>
      <c r="C222" t="s">
        <v>70</v>
      </c>
      <c r="D222">
        <v>0</v>
      </c>
    </row>
    <row r="223" spans="1:4" x14ac:dyDescent="0.25">
      <c r="A223">
        <v>2015</v>
      </c>
      <c r="B223" t="s">
        <v>63</v>
      </c>
      <c r="C223" t="s">
        <v>70</v>
      </c>
      <c r="D223">
        <v>0</v>
      </c>
    </row>
    <row r="224" spans="1:4" x14ac:dyDescent="0.25">
      <c r="A224">
        <v>2015</v>
      </c>
      <c r="B224" t="s">
        <v>64</v>
      </c>
      <c r="C224" t="s">
        <v>70</v>
      </c>
      <c r="D224">
        <v>1</v>
      </c>
    </row>
    <row r="225" spans="1:4" x14ac:dyDescent="0.25">
      <c r="A225">
        <v>2015</v>
      </c>
      <c r="B225" t="s">
        <v>12</v>
      </c>
      <c r="C225" t="s">
        <v>70</v>
      </c>
      <c r="D225">
        <v>5</v>
      </c>
    </row>
    <row r="226" spans="1:4" x14ac:dyDescent="0.25">
      <c r="A226">
        <v>2015</v>
      </c>
      <c r="B226" t="s">
        <v>66</v>
      </c>
      <c r="C226" t="s">
        <v>70</v>
      </c>
      <c r="D226">
        <v>2</v>
      </c>
    </row>
    <row r="227" spans="1:4" x14ac:dyDescent="0.25">
      <c r="A227">
        <v>2015</v>
      </c>
      <c r="B227" t="s">
        <v>13</v>
      </c>
      <c r="C227" t="s">
        <v>70</v>
      </c>
      <c r="D227">
        <v>4</v>
      </c>
    </row>
    <row r="228" spans="1:4" x14ac:dyDescent="0.25">
      <c r="A228">
        <v>2015</v>
      </c>
      <c r="B228" t="s">
        <v>14</v>
      </c>
      <c r="C228" t="s">
        <v>70</v>
      </c>
      <c r="D228">
        <v>0</v>
      </c>
    </row>
    <row r="229" spans="1:4" x14ac:dyDescent="0.25">
      <c r="A229">
        <v>2015</v>
      </c>
      <c r="B229" t="s">
        <v>19</v>
      </c>
      <c r="C229" t="s">
        <v>70</v>
      </c>
      <c r="D229">
        <v>37</v>
      </c>
    </row>
    <row r="230" spans="1:4" x14ac:dyDescent="0.25">
      <c r="A230">
        <v>2015</v>
      </c>
      <c r="B230" t="s">
        <v>17</v>
      </c>
      <c r="C230" t="s">
        <v>71</v>
      </c>
      <c r="D230">
        <v>0</v>
      </c>
    </row>
    <row r="231" spans="1:4" x14ac:dyDescent="0.25">
      <c r="A231">
        <v>2014</v>
      </c>
      <c r="B231" t="s">
        <v>17</v>
      </c>
      <c r="C231" t="s">
        <v>71</v>
      </c>
      <c r="D231">
        <v>0</v>
      </c>
    </row>
    <row r="232" spans="1:4" x14ac:dyDescent="0.25">
      <c r="A232">
        <v>2018</v>
      </c>
      <c r="B232" t="s">
        <v>64</v>
      </c>
      <c r="C232" t="s">
        <v>71</v>
      </c>
      <c r="D232">
        <v>1</v>
      </c>
    </row>
    <row r="233" spans="1:4" x14ac:dyDescent="0.25">
      <c r="A233">
        <v>2017</v>
      </c>
      <c r="B233" t="s">
        <v>64</v>
      </c>
      <c r="C233" t="s">
        <v>71</v>
      </c>
      <c r="D233">
        <v>2</v>
      </c>
    </row>
    <row r="234" spans="1:4" x14ac:dyDescent="0.25">
      <c r="A234">
        <v>2016</v>
      </c>
      <c r="B234" t="s">
        <v>64</v>
      </c>
      <c r="C234" t="s">
        <v>71</v>
      </c>
      <c r="D234">
        <v>0</v>
      </c>
    </row>
    <row r="235" spans="1:4" x14ac:dyDescent="0.25">
      <c r="A235">
        <v>2015</v>
      </c>
      <c r="B235" t="s">
        <v>64</v>
      </c>
      <c r="C235" t="s">
        <v>71</v>
      </c>
      <c r="D235">
        <v>0</v>
      </c>
    </row>
    <row r="236" spans="1:4" x14ac:dyDescent="0.25">
      <c r="A236">
        <v>2014</v>
      </c>
      <c r="B236" t="s">
        <v>64</v>
      </c>
      <c r="C236" t="s">
        <v>71</v>
      </c>
      <c r="D236">
        <v>1</v>
      </c>
    </row>
    <row r="237" spans="1:4" x14ac:dyDescent="0.25">
      <c r="A237">
        <v>2013</v>
      </c>
      <c r="B237" t="s">
        <v>64</v>
      </c>
      <c r="C237" t="s">
        <v>71</v>
      </c>
      <c r="D237">
        <v>0</v>
      </c>
    </row>
    <row r="238" spans="1:4" x14ac:dyDescent="0.25">
      <c r="A238">
        <v>2021</v>
      </c>
      <c r="B238" t="s">
        <v>10</v>
      </c>
      <c r="C238" t="s">
        <v>71</v>
      </c>
      <c r="D238">
        <v>1</v>
      </c>
    </row>
    <row r="239" spans="1:4" x14ac:dyDescent="0.25">
      <c r="A239">
        <v>2020</v>
      </c>
      <c r="B239" t="s">
        <v>10</v>
      </c>
      <c r="C239" t="s">
        <v>71</v>
      </c>
      <c r="D239">
        <v>0</v>
      </c>
    </row>
    <row r="240" spans="1:4" x14ac:dyDescent="0.25">
      <c r="A240">
        <v>2019</v>
      </c>
      <c r="B240" t="s">
        <v>10</v>
      </c>
      <c r="C240" t="s">
        <v>71</v>
      </c>
      <c r="D240">
        <v>1</v>
      </c>
    </row>
    <row r="241" spans="1:4" x14ac:dyDescent="0.25">
      <c r="A241">
        <v>2018</v>
      </c>
      <c r="B241" t="s">
        <v>63</v>
      </c>
      <c r="C241" t="s">
        <v>71</v>
      </c>
      <c r="D241">
        <v>0</v>
      </c>
    </row>
    <row r="242" spans="1:4" x14ac:dyDescent="0.25">
      <c r="A242">
        <v>2017</v>
      </c>
      <c r="B242" t="s">
        <v>63</v>
      </c>
      <c r="C242" t="s">
        <v>71</v>
      </c>
      <c r="D242">
        <v>0</v>
      </c>
    </row>
    <row r="243" spans="1:4" x14ac:dyDescent="0.25">
      <c r="A243">
        <v>2016</v>
      </c>
      <c r="B243" t="s">
        <v>63</v>
      </c>
      <c r="C243" t="s">
        <v>71</v>
      </c>
      <c r="D243">
        <v>0</v>
      </c>
    </row>
    <row r="244" spans="1:4" x14ac:dyDescent="0.25">
      <c r="A244">
        <v>2015</v>
      </c>
      <c r="B244" t="s">
        <v>63</v>
      </c>
      <c r="C244" t="s">
        <v>71</v>
      </c>
      <c r="D244">
        <v>0</v>
      </c>
    </row>
    <row r="245" spans="1:4" x14ac:dyDescent="0.25">
      <c r="A245">
        <v>2014</v>
      </c>
      <c r="B245" t="s">
        <v>63</v>
      </c>
      <c r="C245" t="s">
        <v>71</v>
      </c>
      <c r="D245">
        <v>0</v>
      </c>
    </row>
    <row r="246" spans="1:4" x14ac:dyDescent="0.25">
      <c r="A246">
        <v>2013</v>
      </c>
      <c r="B246" t="s">
        <v>63</v>
      </c>
      <c r="C246" t="s">
        <v>71</v>
      </c>
      <c r="D246">
        <v>0</v>
      </c>
    </row>
    <row r="247" spans="1:4" x14ac:dyDescent="0.25">
      <c r="A247">
        <v>2012</v>
      </c>
      <c r="B247" t="s">
        <v>63</v>
      </c>
      <c r="C247" t="s">
        <v>71</v>
      </c>
      <c r="D247">
        <v>1</v>
      </c>
    </row>
    <row r="248" spans="1:4" x14ac:dyDescent="0.25">
      <c r="A248">
        <v>2014</v>
      </c>
      <c r="B248" t="s">
        <v>72</v>
      </c>
      <c r="C248" t="s">
        <v>70</v>
      </c>
      <c r="D248">
        <v>3</v>
      </c>
    </row>
    <row r="249" spans="1:4" x14ac:dyDescent="0.25">
      <c r="A249">
        <v>2014</v>
      </c>
      <c r="B249" t="s">
        <v>3</v>
      </c>
      <c r="C249" t="s">
        <v>70</v>
      </c>
      <c r="D249">
        <v>6</v>
      </c>
    </row>
    <row r="250" spans="1:4" x14ac:dyDescent="0.25">
      <c r="A250">
        <v>2014</v>
      </c>
      <c r="B250" t="s">
        <v>16</v>
      </c>
      <c r="C250" t="s">
        <v>70</v>
      </c>
      <c r="D250">
        <v>4</v>
      </c>
    </row>
    <row r="251" spans="1:4" x14ac:dyDescent="0.25">
      <c r="A251">
        <v>2014</v>
      </c>
      <c r="B251" t="s">
        <v>5</v>
      </c>
      <c r="C251" t="s">
        <v>70</v>
      </c>
      <c r="D251">
        <v>4</v>
      </c>
    </row>
    <row r="252" spans="1:4" x14ac:dyDescent="0.25">
      <c r="A252">
        <v>2014</v>
      </c>
      <c r="B252" t="s">
        <v>62</v>
      </c>
      <c r="C252" t="s">
        <v>70</v>
      </c>
      <c r="D252">
        <v>4</v>
      </c>
    </row>
    <row r="253" spans="1:4" x14ac:dyDescent="0.25">
      <c r="A253">
        <v>2014</v>
      </c>
      <c r="B253" t="s">
        <v>4</v>
      </c>
      <c r="C253" t="s">
        <v>70</v>
      </c>
      <c r="D253">
        <v>3</v>
      </c>
    </row>
    <row r="254" spans="1:4" x14ac:dyDescent="0.25">
      <c r="A254">
        <v>2014</v>
      </c>
      <c r="B254" t="s">
        <v>15</v>
      </c>
      <c r="C254" t="s">
        <v>70</v>
      </c>
      <c r="D254">
        <v>11</v>
      </c>
    </row>
    <row r="255" spans="1:4" x14ac:dyDescent="0.25">
      <c r="A255">
        <v>2014</v>
      </c>
      <c r="B255" t="s">
        <v>7</v>
      </c>
      <c r="C255" t="s">
        <v>70</v>
      </c>
      <c r="D255">
        <v>8</v>
      </c>
    </row>
    <row r="256" spans="1:4" x14ac:dyDescent="0.25">
      <c r="A256">
        <v>2014</v>
      </c>
      <c r="B256" t="s">
        <v>8</v>
      </c>
      <c r="C256" t="s">
        <v>70</v>
      </c>
      <c r="D256">
        <v>6</v>
      </c>
    </row>
    <row r="257" spans="1:4" x14ac:dyDescent="0.25">
      <c r="A257">
        <v>2014</v>
      </c>
      <c r="B257" t="s">
        <v>9</v>
      </c>
      <c r="C257" t="s">
        <v>70</v>
      </c>
      <c r="D257">
        <v>4</v>
      </c>
    </row>
    <row r="258" spans="1:4" x14ac:dyDescent="0.25">
      <c r="A258">
        <v>2014</v>
      </c>
      <c r="B258" t="s">
        <v>17</v>
      </c>
      <c r="C258" t="s">
        <v>70</v>
      </c>
      <c r="D258">
        <v>0</v>
      </c>
    </row>
    <row r="259" spans="1:4" x14ac:dyDescent="0.25">
      <c r="A259">
        <v>2014</v>
      </c>
      <c r="B259" t="s">
        <v>63</v>
      </c>
      <c r="C259" t="s">
        <v>70</v>
      </c>
      <c r="D259">
        <v>0</v>
      </c>
    </row>
    <row r="260" spans="1:4" x14ac:dyDescent="0.25">
      <c r="A260">
        <v>2014</v>
      </c>
      <c r="B260" t="s">
        <v>64</v>
      </c>
      <c r="C260" t="s">
        <v>70</v>
      </c>
      <c r="D260">
        <v>1</v>
      </c>
    </row>
    <row r="261" spans="1:4" x14ac:dyDescent="0.25">
      <c r="A261">
        <v>2014</v>
      </c>
      <c r="B261" t="s">
        <v>12</v>
      </c>
      <c r="C261" t="s">
        <v>70</v>
      </c>
      <c r="D261">
        <v>5</v>
      </c>
    </row>
    <row r="262" spans="1:4" x14ac:dyDescent="0.25">
      <c r="A262">
        <v>2014</v>
      </c>
      <c r="B262" t="s">
        <v>66</v>
      </c>
      <c r="C262" t="s">
        <v>70</v>
      </c>
      <c r="D262">
        <v>6</v>
      </c>
    </row>
    <row r="263" spans="1:4" x14ac:dyDescent="0.25">
      <c r="A263">
        <v>2014</v>
      </c>
      <c r="B263" t="s">
        <v>13</v>
      </c>
      <c r="C263" t="s">
        <v>70</v>
      </c>
      <c r="D263">
        <v>6</v>
      </c>
    </row>
    <row r="264" spans="1:4" x14ac:dyDescent="0.25">
      <c r="A264">
        <v>2014</v>
      </c>
      <c r="B264" t="s">
        <v>14</v>
      </c>
      <c r="C264" t="s">
        <v>70</v>
      </c>
      <c r="D264">
        <v>0</v>
      </c>
    </row>
    <row r="265" spans="1:4" x14ac:dyDescent="0.25">
      <c r="A265">
        <v>2014</v>
      </c>
      <c r="B265" t="s">
        <v>19</v>
      </c>
      <c r="C265" t="s">
        <v>70</v>
      </c>
      <c r="D265">
        <v>71</v>
      </c>
    </row>
    <row r="266" spans="1:4" x14ac:dyDescent="0.25">
      <c r="A266">
        <v>2021</v>
      </c>
      <c r="B266" t="s">
        <v>19</v>
      </c>
      <c r="C266" t="s">
        <v>71</v>
      </c>
      <c r="D266">
        <v>26</v>
      </c>
    </row>
    <row r="267" spans="1:4" x14ac:dyDescent="0.25">
      <c r="A267">
        <v>2020</v>
      </c>
      <c r="B267" t="s">
        <v>19</v>
      </c>
      <c r="C267" t="s">
        <v>71</v>
      </c>
      <c r="D267">
        <v>26</v>
      </c>
    </row>
    <row r="268" spans="1:4" x14ac:dyDescent="0.25">
      <c r="A268">
        <v>2019</v>
      </c>
      <c r="B268" t="s">
        <v>19</v>
      </c>
      <c r="C268" t="s">
        <v>71</v>
      </c>
      <c r="D268">
        <v>31</v>
      </c>
    </row>
    <row r="269" spans="1:4" x14ac:dyDescent="0.25">
      <c r="A269">
        <v>2018</v>
      </c>
      <c r="B269" t="s">
        <v>19</v>
      </c>
      <c r="C269" t="s">
        <v>71</v>
      </c>
      <c r="D269">
        <v>29</v>
      </c>
    </row>
    <row r="270" spans="1:4" x14ac:dyDescent="0.25">
      <c r="A270">
        <v>2017</v>
      </c>
      <c r="B270" t="s">
        <v>19</v>
      </c>
      <c r="C270" t="s">
        <v>71</v>
      </c>
      <c r="D270">
        <v>27</v>
      </c>
    </row>
    <row r="271" spans="1:4" x14ac:dyDescent="0.25">
      <c r="A271">
        <v>2016</v>
      </c>
      <c r="B271" t="s">
        <v>19</v>
      </c>
      <c r="C271" t="s">
        <v>71</v>
      </c>
      <c r="D271">
        <v>17</v>
      </c>
    </row>
    <row r="272" spans="1:4" x14ac:dyDescent="0.25">
      <c r="A272">
        <v>2015</v>
      </c>
      <c r="B272" t="s">
        <v>19</v>
      </c>
      <c r="C272" t="s">
        <v>71</v>
      </c>
      <c r="D272">
        <v>24</v>
      </c>
    </row>
    <row r="273" spans="1:4" x14ac:dyDescent="0.25">
      <c r="A273">
        <v>2014</v>
      </c>
      <c r="B273" t="s">
        <v>19</v>
      </c>
      <c r="C273" t="s">
        <v>71</v>
      </c>
      <c r="D273">
        <v>25</v>
      </c>
    </row>
    <row r="274" spans="1:4" x14ac:dyDescent="0.25">
      <c r="A274">
        <v>2013</v>
      </c>
      <c r="B274" t="s">
        <v>19</v>
      </c>
      <c r="C274" t="s">
        <v>71</v>
      </c>
      <c r="D274">
        <v>21</v>
      </c>
    </row>
    <row r="275" spans="1:4" x14ac:dyDescent="0.25">
      <c r="A275">
        <v>2012</v>
      </c>
      <c r="B275" t="s">
        <v>19</v>
      </c>
      <c r="C275" t="s">
        <v>71</v>
      </c>
      <c r="D275">
        <v>12</v>
      </c>
    </row>
    <row r="276" spans="1:4" x14ac:dyDescent="0.25">
      <c r="A276">
        <v>2018</v>
      </c>
      <c r="B276" t="s">
        <v>66</v>
      </c>
      <c r="C276" t="s">
        <v>71</v>
      </c>
      <c r="D276">
        <v>0</v>
      </c>
    </row>
    <row r="277" spans="1:4" x14ac:dyDescent="0.25">
      <c r="A277">
        <v>2017</v>
      </c>
      <c r="B277" t="s">
        <v>66</v>
      </c>
      <c r="C277" t="s">
        <v>71</v>
      </c>
      <c r="D277">
        <v>2</v>
      </c>
    </row>
    <row r="278" spans="1:4" x14ac:dyDescent="0.25">
      <c r="A278">
        <v>2016</v>
      </c>
      <c r="B278" t="s">
        <v>66</v>
      </c>
      <c r="C278" t="s">
        <v>71</v>
      </c>
      <c r="D278">
        <v>1</v>
      </c>
    </row>
    <row r="279" spans="1:4" x14ac:dyDescent="0.25">
      <c r="A279">
        <v>2015</v>
      </c>
      <c r="B279" t="s">
        <v>66</v>
      </c>
      <c r="C279" t="s">
        <v>71</v>
      </c>
      <c r="D279">
        <v>1</v>
      </c>
    </row>
    <row r="280" spans="1:4" x14ac:dyDescent="0.25">
      <c r="A280">
        <v>2014</v>
      </c>
      <c r="B280" t="s">
        <v>66</v>
      </c>
      <c r="C280" t="s">
        <v>71</v>
      </c>
      <c r="D280">
        <v>2</v>
      </c>
    </row>
    <row r="281" spans="1:4" x14ac:dyDescent="0.25">
      <c r="A281">
        <v>2013</v>
      </c>
      <c r="B281" t="s">
        <v>66</v>
      </c>
      <c r="C281" t="s">
        <v>71</v>
      </c>
      <c r="D281">
        <v>1</v>
      </c>
    </row>
    <row r="282" spans="1:4" x14ac:dyDescent="0.25">
      <c r="A282">
        <v>2012</v>
      </c>
      <c r="B282" t="s">
        <v>66</v>
      </c>
      <c r="C282" t="s">
        <v>71</v>
      </c>
      <c r="D282">
        <v>3</v>
      </c>
    </row>
    <row r="283" spans="1:4" x14ac:dyDescent="0.25">
      <c r="A283">
        <v>2021</v>
      </c>
      <c r="B283" t="s">
        <v>12</v>
      </c>
      <c r="C283" t="s">
        <v>71</v>
      </c>
      <c r="D283">
        <v>2</v>
      </c>
    </row>
    <row r="284" spans="1:4" x14ac:dyDescent="0.25">
      <c r="A284">
        <v>2013</v>
      </c>
      <c r="B284" t="s">
        <v>72</v>
      </c>
      <c r="C284" t="s">
        <v>70</v>
      </c>
      <c r="D284">
        <v>3</v>
      </c>
    </row>
    <row r="285" spans="1:4" x14ac:dyDescent="0.25">
      <c r="A285">
        <v>2013</v>
      </c>
      <c r="B285" t="s">
        <v>3</v>
      </c>
      <c r="C285" t="s">
        <v>70</v>
      </c>
      <c r="D285">
        <v>1</v>
      </c>
    </row>
    <row r="286" spans="1:4" x14ac:dyDescent="0.25">
      <c r="A286">
        <v>2013</v>
      </c>
      <c r="B286" t="s">
        <v>5</v>
      </c>
      <c r="C286" t="s">
        <v>70</v>
      </c>
      <c r="D286">
        <v>8</v>
      </c>
    </row>
    <row r="287" spans="1:4" x14ac:dyDescent="0.25">
      <c r="A287">
        <v>2013</v>
      </c>
      <c r="B287" t="s">
        <v>62</v>
      </c>
      <c r="C287" t="s">
        <v>70</v>
      </c>
      <c r="D287">
        <v>5</v>
      </c>
    </row>
    <row r="288" spans="1:4" x14ac:dyDescent="0.25">
      <c r="A288">
        <v>2013</v>
      </c>
      <c r="B288" t="s">
        <v>4</v>
      </c>
      <c r="C288" t="s">
        <v>70</v>
      </c>
      <c r="D288">
        <v>1</v>
      </c>
    </row>
    <row r="289" spans="1:4" x14ac:dyDescent="0.25">
      <c r="A289">
        <v>2013</v>
      </c>
      <c r="B289" t="s">
        <v>7</v>
      </c>
      <c r="C289" t="s">
        <v>70</v>
      </c>
      <c r="D289">
        <v>4</v>
      </c>
    </row>
    <row r="290" spans="1:4" x14ac:dyDescent="0.25">
      <c r="A290">
        <v>2013</v>
      </c>
      <c r="B290" t="s">
        <v>8</v>
      </c>
      <c r="C290" t="s">
        <v>70</v>
      </c>
      <c r="D290">
        <v>3</v>
      </c>
    </row>
    <row r="291" spans="1:4" x14ac:dyDescent="0.25">
      <c r="A291">
        <v>2013</v>
      </c>
      <c r="B291" t="s">
        <v>9</v>
      </c>
      <c r="C291" t="s">
        <v>70</v>
      </c>
      <c r="D291">
        <v>12</v>
      </c>
    </row>
    <row r="292" spans="1:4" x14ac:dyDescent="0.25">
      <c r="A292">
        <v>2013</v>
      </c>
      <c r="B292" t="s">
        <v>63</v>
      </c>
      <c r="C292" t="s">
        <v>70</v>
      </c>
      <c r="D292">
        <v>4</v>
      </c>
    </row>
    <row r="293" spans="1:4" x14ac:dyDescent="0.25">
      <c r="A293">
        <v>2013</v>
      </c>
      <c r="B293" t="s">
        <v>64</v>
      </c>
      <c r="C293" t="s">
        <v>70</v>
      </c>
      <c r="D293">
        <v>8</v>
      </c>
    </row>
    <row r="294" spans="1:4" x14ac:dyDescent="0.25">
      <c r="A294">
        <v>2013</v>
      </c>
      <c r="B294" t="s">
        <v>12</v>
      </c>
      <c r="C294" t="s">
        <v>70</v>
      </c>
      <c r="D294">
        <v>10</v>
      </c>
    </row>
    <row r="295" spans="1:4" x14ac:dyDescent="0.25">
      <c r="A295">
        <v>2013</v>
      </c>
      <c r="B295" t="s">
        <v>66</v>
      </c>
      <c r="C295" t="s">
        <v>70</v>
      </c>
      <c r="D295">
        <v>7</v>
      </c>
    </row>
    <row r="296" spans="1:4" x14ac:dyDescent="0.25">
      <c r="A296">
        <v>2013</v>
      </c>
      <c r="B296" t="s">
        <v>13</v>
      </c>
      <c r="C296" t="s">
        <v>70</v>
      </c>
      <c r="D296">
        <v>6</v>
      </c>
    </row>
    <row r="297" spans="1:4" x14ac:dyDescent="0.25">
      <c r="A297">
        <v>2013</v>
      </c>
      <c r="B297" t="s">
        <v>14</v>
      </c>
      <c r="C297" t="s">
        <v>70</v>
      </c>
      <c r="D297">
        <v>1</v>
      </c>
    </row>
    <row r="298" spans="1:4" x14ac:dyDescent="0.25">
      <c r="A298">
        <v>2013</v>
      </c>
      <c r="B298" t="s">
        <v>19</v>
      </c>
      <c r="C298" t="s">
        <v>70</v>
      </c>
      <c r="D298">
        <v>73</v>
      </c>
    </row>
    <row r="299" spans="1:4" x14ac:dyDescent="0.25">
      <c r="A299">
        <v>2020</v>
      </c>
      <c r="B299" t="s">
        <v>12</v>
      </c>
      <c r="C299" t="s">
        <v>71</v>
      </c>
      <c r="D299">
        <v>1</v>
      </c>
    </row>
    <row r="300" spans="1:4" x14ac:dyDescent="0.25">
      <c r="A300">
        <v>2019</v>
      </c>
      <c r="B300" t="s">
        <v>12</v>
      </c>
      <c r="C300" t="s">
        <v>71</v>
      </c>
      <c r="D300">
        <v>1</v>
      </c>
    </row>
    <row r="301" spans="1:4" x14ac:dyDescent="0.25">
      <c r="A301">
        <v>2018</v>
      </c>
      <c r="B301" t="s">
        <v>12</v>
      </c>
      <c r="C301" t="s">
        <v>71</v>
      </c>
      <c r="D301">
        <v>3</v>
      </c>
    </row>
    <row r="302" spans="1:4" x14ac:dyDescent="0.25">
      <c r="A302">
        <v>2017</v>
      </c>
      <c r="B302" t="s">
        <v>12</v>
      </c>
      <c r="C302" t="s">
        <v>71</v>
      </c>
      <c r="D302">
        <v>2</v>
      </c>
    </row>
    <row r="303" spans="1:4" x14ac:dyDescent="0.25">
      <c r="A303">
        <v>2016</v>
      </c>
      <c r="B303" t="s">
        <v>12</v>
      </c>
      <c r="C303" t="s">
        <v>71</v>
      </c>
      <c r="D303">
        <v>0</v>
      </c>
    </row>
    <row r="304" spans="1:4" x14ac:dyDescent="0.25">
      <c r="A304">
        <v>2015</v>
      </c>
      <c r="B304" t="s">
        <v>12</v>
      </c>
      <c r="C304" t="s">
        <v>71</v>
      </c>
      <c r="D304">
        <v>3</v>
      </c>
    </row>
    <row r="305" spans="1:4" x14ac:dyDescent="0.25">
      <c r="A305">
        <v>2014</v>
      </c>
      <c r="B305" t="s">
        <v>12</v>
      </c>
      <c r="C305" t="s">
        <v>71</v>
      </c>
      <c r="D305">
        <v>2</v>
      </c>
    </row>
    <row r="306" spans="1:4" x14ac:dyDescent="0.25">
      <c r="A306">
        <v>2013</v>
      </c>
      <c r="B306" t="s">
        <v>12</v>
      </c>
      <c r="C306" t="s">
        <v>71</v>
      </c>
      <c r="D306">
        <v>4</v>
      </c>
    </row>
    <row r="307" spans="1:4" x14ac:dyDescent="0.25">
      <c r="A307">
        <v>2012</v>
      </c>
      <c r="B307" t="s">
        <v>12</v>
      </c>
      <c r="C307" t="s">
        <v>71</v>
      </c>
      <c r="D307">
        <v>1</v>
      </c>
    </row>
    <row r="308" spans="1:4" x14ac:dyDescent="0.25">
      <c r="A308">
        <v>2021</v>
      </c>
      <c r="B308" t="s">
        <v>13</v>
      </c>
      <c r="C308" t="s">
        <v>71</v>
      </c>
      <c r="D308">
        <v>1</v>
      </c>
    </row>
    <row r="309" spans="1:4" x14ac:dyDescent="0.25">
      <c r="A309">
        <v>2020</v>
      </c>
      <c r="B309" t="s">
        <v>13</v>
      </c>
      <c r="C309" t="s">
        <v>71</v>
      </c>
      <c r="D309">
        <v>9</v>
      </c>
    </row>
    <row r="310" spans="1:4" x14ac:dyDescent="0.25">
      <c r="A310">
        <v>2019</v>
      </c>
      <c r="B310" t="s">
        <v>13</v>
      </c>
      <c r="C310" t="s">
        <v>71</v>
      </c>
      <c r="D310">
        <v>11</v>
      </c>
    </row>
    <row r="311" spans="1:4" x14ac:dyDescent="0.25">
      <c r="A311">
        <v>2018</v>
      </c>
      <c r="B311" t="s">
        <v>13</v>
      </c>
      <c r="C311" t="s">
        <v>71</v>
      </c>
      <c r="D311">
        <v>4</v>
      </c>
    </row>
    <row r="312" spans="1:4" x14ac:dyDescent="0.25">
      <c r="A312">
        <v>2017</v>
      </c>
      <c r="B312" t="s">
        <v>13</v>
      </c>
      <c r="C312" t="s">
        <v>71</v>
      </c>
      <c r="D312">
        <v>5</v>
      </c>
    </row>
    <row r="313" spans="1:4" x14ac:dyDescent="0.25">
      <c r="A313">
        <v>2016</v>
      </c>
      <c r="B313" t="s">
        <v>13</v>
      </c>
      <c r="C313" t="s">
        <v>71</v>
      </c>
      <c r="D313">
        <v>8</v>
      </c>
    </row>
    <row r="314" spans="1:4" x14ac:dyDescent="0.25">
      <c r="A314">
        <v>2012</v>
      </c>
      <c r="B314" t="s">
        <v>72</v>
      </c>
      <c r="C314" t="s">
        <v>70</v>
      </c>
      <c r="D314">
        <v>6</v>
      </c>
    </row>
    <row r="315" spans="1:4" x14ac:dyDescent="0.25">
      <c r="A315">
        <v>2012</v>
      </c>
      <c r="B315" t="s">
        <v>3</v>
      </c>
      <c r="C315" t="s">
        <v>70</v>
      </c>
      <c r="D315">
        <v>2</v>
      </c>
    </row>
    <row r="316" spans="1:4" x14ac:dyDescent="0.25">
      <c r="A316">
        <v>2012</v>
      </c>
      <c r="B316" t="s">
        <v>5</v>
      </c>
      <c r="C316" t="s">
        <v>70</v>
      </c>
      <c r="D316">
        <v>29</v>
      </c>
    </row>
    <row r="317" spans="1:4" x14ac:dyDescent="0.25">
      <c r="A317">
        <v>2012</v>
      </c>
      <c r="B317" t="s">
        <v>62</v>
      </c>
      <c r="C317" t="s">
        <v>70</v>
      </c>
      <c r="D317">
        <v>2</v>
      </c>
    </row>
    <row r="318" spans="1:4" x14ac:dyDescent="0.25">
      <c r="A318">
        <v>2012</v>
      </c>
      <c r="B318" t="s">
        <v>4</v>
      </c>
      <c r="C318" t="s">
        <v>70</v>
      </c>
      <c r="D318">
        <v>0</v>
      </c>
    </row>
    <row r="319" spans="1:4" x14ac:dyDescent="0.25">
      <c r="A319">
        <v>2012</v>
      </c>
      <c r="B319" t="s">
        <v>7</v>
      </c>
      <c r="C319" t="s">
        <v>70</v>
      </c>
      <c r="D319">
        <v>4</v>
      </c>
    </row>
    <row r="320" spans="1:4" x14ac:dyDescent="0.25">
      <c r="A320">
        <v>2012</v>
      </c>
      <c r="B320" t="s">
        <v>8</v>
      </c>
      <c r="C320" t="s">
        <v>70</v>
      </c>
      <c r="D320">
        <v>2</v>
      </c>
    </row>
    <row r="321" spans="1:4" x14ac:dyDescent="0.25">
      <c r="A321">
        <v>2012</v>
      </c>
      <c r="B321" t="s">
        <v>9</v>
      </c>
      <c r="C321" t="s">
        <v>70</v>
      </c>
      <c r="D321">
        <v>4</v>
      </c>
    </row>
    <row r="322" spans="1:4" x14ac:dyDescent="0.25">
      <c r="A322">
        <v>2012</v>
      </c>
      <c r="B322" t="s">
        <v>63</v>
      </c>
      <c r="C322" t="s">
        <v>70</v>
      </c>
      <c r="D322">
        <v>6</v>
      </c>
    </row>
    <row r="323" spans="1:4" x14ac:dyDescent="0.25">
      <c r="A323">
        <v>2012</v>
      </c>
      <c r="B323" t="s">
        <v>12</v>
      </c>
      <c r="C323" t="s">
        <v>70</v>
      </c>
      <c r="D323">
        <v>5</v>
      </c>
    </row>
    <row r="324" spans="1:4" x14ac:dyDescent="0.25">
      <c r="A324">
        <v>2012</v>
      </c>
      <c r="B324" t="s">
        <v>66</v>
      </c>
      <c r="C324" t="s">
        <v>70</v>
      </c>
      <c r="D324">
        <v>11</v>
      </c>
    </row>
    <row r="325" spans="1:4" x14ac:dyDescent="0.25">
      <c r="A325">
        <v>2012</v>
      </c>
      <c r="B325" t="s">
        <v>13</v>
      </c>
      <c r="C325" t="s">
        <v>70</v>
      </c>
      <c r="D325">
        <v>5</v>
      </c>
    </row>
    <row r="326" spans="1:4" x14ac:dyDescent="0.25">
      <c r="A326">
        <v>2012</v>
      </c>
      <c r="B326" t="s">
        <v>14</v>
      </c>
      <c r="C326" t="s">
        <v>70</v>
      </c>
      <c r="D326">
        <v>2</v>
      </c>
    </row>
    <row r="327" spans="1:4" x14ac:dyDescent="0.25">
      <c r="A327">
        <v>2012</v>
      </c>
      <c r="B327" t="s">
        <v>19</v>
      </c>
      <c r="C327" t="s">
        <v>70</v>
      </c>
      <c r="D327">
        <v>78</v>
      </c>
    </row>
    <row r="328" spans="1:4" x14ac:dyDescent="0.25">
      <c r="A328">
        <v>2015</v>
      </c>
      <c r="B328" t="s">
        <v>13</v>
      </c>
      <c r="C328" t="s">
        <v>71</v>
      </c>
      <c r="D328">
        <v>2</v>
      </c>
    </row>
    <row r="329" spans="1:4" x14ac:dyDescent="0.25">
      <c r="A329">
        <v>2014</v>
      </c>
      <c r="B329" t="s">
        <v>13</v>
      </c>
      <c r="C329" t="s">
        <v>71</v>
      </c>
      <c r="D329">
        <v>0</v>
      </c>
    </row>
    <row r="330" spans="1:4" x14ac:dyDescent="0.25">
      <c r="A330">
        <v>2013</v>
      </c>
      <c r="B330" t="s">
        <v>13</v>
      </c>
      <c r="C330" t="s">
        <v>71</v>
      </c>
      <c r="D330">
        <v>4</v>
      </c>
    </row>
    <row r="331" spans="1:4" x14ac:dyDescent="0.25">
      <c r="A331">
        <v>2012</v>
      </c>
      <c r="B331" t="s">
        <v>13</v>
      </c>
      <c r="C331" t="s">
        <v>71</v>
      </c>
      <c r="D331">
        <v>2</v>
      </c>
    </row>
    <row r="332" spans="1:4" x14ac:dyDescent="0.25">
      <c r="A332">
        <v>2021</v>
      </c>
      <c r="B332" t="s">
        <v>14</v>
      </c>
      <c r="C332" t="s">
        <v>71</v>
      </c>
      <c r="D332">
        <v>0</v>
      </c>
    </row>
    <row r="333" spans="1:4" x14ac:dyDescent="0.25">
      <c r="A333">
        <v>2020</v>
      </c>
      <c r="B333" t="s">
        <v>14</v>
      </c>
      <c r="C333" t="s">
        <v>71</v>
      </c>
      <c r="D333">
        <v>0</v>
      </c>
    </row>
    <row r="334" spans="1:4" x14ac:dyDescent="0.25">
      <c r="A334">
        <v>2019</v>
      </c>
      <c r="B334" t="s">
        <v>14</v>
      </c>
      <c r="C334" t="s">
        <v>71</v>
      </c>
      <c r="D334">
        <v>0</v>
      </c>
    </row>
    <row r="335" spans="1:4" x14ac:dyDescent="0.25">
      <c r="A335">
        <v>2018</v>
      </c>
      <c r="B335" t="s">
        <v>14</v>
      </c>
      <c r="C335" t="s">
        <v>71</v>
      </c>
      <c r="D335">
        <v>0</v>
      </c>
    </row>
    <row r="336" spans="1:4" x14ac:dyDescent="0.25">
      <c r="A336">
        <v>2017</v>
      </c>
      <c r="B336" t="s">
        <v>14</v>
      </c>
      <c r="C336" t="s">
        <v>71</v>
      </c>
      <c r="D336">
        <v>0</v>
      </c>
    </row>
    <row r="337" spans="1:4" x14ac:dyDescent="0.25">
      <c r="A337">
        <v>2016</v>
      </c>
      <c r="B337" t="s">
        <v>14</v>
      </c>
      <c r="C337" t="s">
        <v>71</v>
      </c>
      <c r="D337">
        <v>0</v>
      </c>
    </row>
    <row r="338" spans="1:4" x14ac:dyDescent="0.25">
      <c r="A338">
        <v>2015</v>
      </c>
      <c r="B338" t="s">
        <v>14</v>
      </c>
      <c r="C338" t="s">
        <v>71</v>
      </c>
      <c r="D338">
        <v>0</v>
      </c>
    </row>
    <row r="339" spans="1:4" x14ac:dyDescent="0.25">
      <c r="A339">
        <v>2014</v>
      </c>
      <c r="B339" t="s">
        <v>14</v>
      </c>
      <c r="C339" t="s">
        <v>71</v>
      </c>
      <c r="D339">
        <v>0</v>
      </c>
    </row>
    <row r="340" spans="1:4" x14ac:dyDescent="0.25">
      <c r="A340">
        <v>2013</v>
      </c>
      <c r="B340" t="s">
        <v>14</v>
      </c>
      <c r="C340" t="s">
        <v>71</v>
      </c>
      <c r="D340">
        <v>1</v>
      </c>
    </row>
    <row r="341" spans="1:4" x14ac:dyDescent="0.25">
      <c r="A341">
        <v>2012</v>
      </c>
      <c r="B341" t="s">
        <v>14</v>
      </c>
      <c r="C341" t="s">
        <v>71</v>
      </c>
      <c r="D341">
        <v>0</v>
      </c>
    </row>
  </sheetData>
  <sortState ref="A19:B342">
    <sortCondition ref="B1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5D667-2C4C-48D0-B103-80DB71D26F59}">
  <dimension ref="A1:E171"/>
  <sheetViews>
    <sheetView workbookViewId="0">
      <selection sqref="A1:XFD1"/>
    </sheetView>
  </sheetViews>
  <sheetFormatPr defaultRowHeight="15" x14ac:dyDescent="0.25"/>
  <cols>
    <col min="1" max="1" width="5" bestFit="1" customWidth="1"/>
    <col min="2" max="2" width="40.28515625" bestFit="1" customWidth="1"/>
    <col min="3" max="3" width="8" bestFit="1" customWidth="1"/>
    <col min="4" max="4" width="10" bestFit="1" customWidth="1"/>
    <col min="5" max="5" width="11.7109375" bestFit="1" customWidth="1"/>
  </cols>
  <sheetData>
    <row r="1" spans="1:5" x14ac:dyDescent="0.25">
      <c r="A1" t="s">
        <v>1</v>
      </c>
      <c r="B1" t="s">
        <v>18</v>
      </c>
      <c r="C1" t="s">
        <v>70</v>
      </c>
      <c r="D1" t="s">
        <v>71</v>
      </c>
      <c r="E1" t="s">
        <v>73</v>
      </c>
    </row>
    <row r="2" spans="1:5" x14ac:dyDescent="0.25">
      <c r="A2">
        <v>2021</v>
      </c>
      <c r="B2" t="s">
        <v>3</v>
      </c>
      <c r="C2">
        <v>8</v>
      </c>
      <c r="D2">
        <v>6</v>
      </c>
      <c r="E2">
        <f>D2/C2*100</f>
        <v>75</v>
      </c>
    </row>
    <row r="3" spans="1:5" x14ac:dyDescent="0.25">
      <c r="A3">
        <v>2021</v>
      </c>
      <c r="B3" t="s">
        <v>16</v>
      </c>
      <c r="C3">
        <v>3</v>
      </c>
      <c r="D3">
        <v>2</v>
      </c>
      <c r="E3">
        <f t="shared" ref="E3:E66" si="0">D3/C3*100</f>
        <v>66.666666666666657</v>
      </c>
    </row>
    <row r="4" spans="1:5" x14ac:dyDescent="0.25">
      <c r="A4">
        <v>2021</v>
      </c>
      <c r="B4" t="s">
        <v>6</v>
      </c>
      <c r="C4">
        <v>4</v>
      </c>
      <c r="D4">
        <v>1</v>
      </c>
      <c r="E4">
        <f t="shared" si="0"/>
        <v>25</v>
      </c>
    </row>
    <row r="5" spans="1:5" x14ac:dyDescent="0.25">
      <c r="A5">
        <v>2021</v>
      </c>
      <c r="B5" t="s">
        <v>5</v>
      </c>
      <c r="C5">
        <v>4</v>
      </c>
      <c r="D5">
        <v>3</v>
      </c>
      <c r="E5">
        <f t="shared" si="0"/>
        <v>75</v>
      </c>
    </row>
    <row r="6" spans="1:5" x14ac:dyDescent="0.25">
      <c r="A6">
        <v>2021</v>
      </c>
      <c r="B6" t="s">
        <v>4</v>
      </c>
      <c r="C6">
        <v>2</v>
      </c>
      <c r="D6">
        <v>2</v>
      </c>
      <c r="E6">
        <f t="shared" si="0"/>
        <v>100</v>
      </c>
    </row>
    <row r="7" spans="1:5" x14ac:dyDescent="0.25">
      <c r="A7">
        <v>2021</v>
      </c>
      <c r="B7" t="s">
        <v>15</v>
      </c>
      <c r="C7">
        <v>7</v>
      </c>
      <c r="D7">
        <v>3</v>
      </c>
      <c r="E7">
        <f t="shared" si="0"/>
        <v>42.857142857142854</v>
      </c>
    </row>
    <row r="8" spans="1:5" x14ac:dyDescent="0.25">
      <c r="A8">
        <v>2021</v>
      </c>
      <c r="B8" t="s">
        <v>7</v>
      </c>
      <c r="C8">
        <v>5</v>
      </c>
      <c r="D8">
        <v>0</v>
      </c>
      <c r="E8">
        <f t="shared" si="0"/>
        <v>0</v>
      </c>
    </row>
    <row r="9" spans="1:5" x14ac:dyDescent="0.25">
      <c r="A9">
        <v>2021</v>
      </c>
      <c r="B9" t="s">
        <v>2</v>
      </c>
      <c r="C9">
        <v>5</v>
      </c>
      <c r="D9">
        <v>4</v>
      </c>
      <c r="E9">
        <f t="shared" si="0"/>
        <v>80</v>
      </c>
    </row>
    <row r="10" spans="1:5" x14ac:dyDescent="0.25">
      <c r="A10">
        <v>2021</v>
      </c>
      <c r="B10" t="s">
        <v>8</v>
      </c>
      <c r="C10">
        <v>0</v>
      </c>
      <c r="D10">
        <v>0</v>
      </c>
    </row>
    <row r="11" spans="1:5" x14ac:dyDescent="0.25">
      <c r="A11">
        <v>2021</v>
      </c>
      <c r="B11" t="s">
        <v>9</v>
      </c>
      <c r="C11">
        <v>1</v>
      </c>
      <c r="D11">
        <v>1</v>
      </c>
      <c r="E11">
        <f t="shared" si="0"/>
        <v>100</v>
      </c>
    </row>
    <row r="12" spans="1:5" x14ac:dyDescent="0.25">
      <c r="A12">
        <v>2021</v>
      </c>
      <c r="B12" t="s">
        <v>11</v>
      </c>
      <c r="C12">
        <v>0</v>
      </c>
      <c r="D12">
        <v>0</v>
      </c>
    </row>
    <row r="13" spans="1:5" x14ac:dyDescent="0.25">
      <c r="A13">
        <v>2021</v>
      </c>
      <c r="B13" t="s">
        <v>17</v>
      </c>
      <c r="C13">
        <v>0</v>
      </c>
      <c r="D13">
        <v>0</v>
      </c>
    </row>
    <row r="14" spans="1:5" x14ac:dyDescent="0.25">
      <c r="A14">
        <v>2021</v>
      </c>
      <c r="B14" t="s">
        <v>10</v>
      </c>
      <c r="C14">
        <v>3</v>
      </c>
      <c r="D14">
        <v>1</v>
      </c>
      <c r="E14">
        <f t="shared" si="0"/>
        <v>33.333333333333329</v>
      </c>
    </row>
    <row r="15" spans="1:5" x14ac:dyDescent="0.25">
      <c r="A15">
        <v>2021</v>
      </c>
      <c r="B15" t="s">
        <v>19</v>
      </c>
      <c r="C15">
        <v>61</v>
      </c>
      <c r="D15">
        <v>26</v>
      </c>
      <c r="E15">
        <f t="shared" si="0"/>
        <v>42.622950819672127</v>
      </c>
    </row>
    <row r="16" spans="1:5" x14ac:dyDescent="0.25">
      <c r="A16">
        <v>2021</v>
      </c>
      <c r="B16" t="s">
        <v>12</v>
      </c>
      <c r="C16">
        <v>12</v>
      </c>
      <c r="D16">
        <v>2</v>
      </c>
      <c r="E16">
        <f t="shared" si="0"/>
        <v>16.666666666666664</v>
      </c>
    </row>
    <row r="17" spans="1:5" x14ac:dyDescent="0.25">
      <c r="A17">
        <v>2021</v>
      </c>
      <c r="B17" t="s">
        <v>13</v>
      </c>
      <c r="C17">
        <v>6</v>
      </c>
      <c r="D17">
        <v>1</v>
      </c>
      <c r="E17">
        <f t="shared" si="0"/>
        <v>16.666666666666664</v>
      </c>
    </row>
    <row r="18" spans="1:5" x14ac:dyDescent="0.25">
      <c r="A18">
        <v>2021</v>
      </c>
      <c r="B18" t="s">
        <v>14</v>
      </c>
      <c r="C18">
        <v>1</v>
      </c>
      <c r="D18">
        <v>0</v>
      </c>
      <c r="E18">
        <f t="shared" si="0"/>
        <v>0</v>
      </c>
    </row>
    <row r="19" spans="1:5" x14ac:dyDescent="0.25">
      <c r="A19">
        <v>2020</v>
      </c>
      <c r="B19" t="s">
        <v>3</v>
      </c>
      <c r="C19">
        <v>6</v>
      </c>
      <c r="D19">
        <v>6</v>
      </c>
      <c r="E19">
        <f t="shared" si="0"/>
        <v>100</v>
      </c>
    </row>
    <row r="20" spans="1:5" x14ac:dyDescent="0.25">
      <c r="A20">
        <v>2020</v>
      </c>
      <c r="B20" t="s">
        <v>16</v>
      </c>
      <c r="C20">
        <v>0</v>
      </c>
      <c r="D20">
        <v>0</v>
      </c>
    </row>
    <row r="21" spans="1:5" x14ac:dyDescent="0.25">
      <c r="A21">
        <v>2020</v>
      </c>
      <c r="B21" t="s">
        <v>6</v>
      </c>
      <c r="C21">
        <v>4</v>
      </c>
      <c r="D21">
        <v>0</v>
      </c>
      <c r="E21">
        <f t="shared" si="0"/>
        <v>0</v>
      </c>
    </row>
    <row r="22" spans="1:5" x14ac:dyDescent="0.25">
      <c r="A22">
        <v>2020</v>
      </c>
      <c r="B22" t="s">
        <v>5</v>
      </c>
      <c r="C22">
        <v>4</v>
      </c>
      <c r="D22">
        <v>4</v>
      </c>
      <c r="E22">
        <f t="shared" si="0"/>
        <v>100</v>
      </c>
    </row>
    <row r="23" spans="1:5" x14ac:dyDescent="0.25">
      <c r="A23">
        <v>2020</v>
      </c>
      <c r="B23" t="s">
        <v>4</v>
      </c>
      <c r="C23">
        <v>3</v>
      </c>
      <c r="D23">
        <v>0</v>
      </c>
      <c r="E23">
        <f t="shared" si="0"/>
        <v>0</v>
      </c>
    </row>
    <row r="24" spans="1:5" x14ac:dyDescent="0.25">
      <c r="A24">
        <v>2020</v>
      </c>
      <c r="B24" t="s">
        <v>15</v>
      </c>
      <c r="C24">
        <v>9</v>
      </c>
      <c r="D24">
        <v>1</v>
      </c>
      <c r="E24">
        <f t="shared" si="0"/>
        <v>11.111111111111111</v>
      </c>
    </row>
    <row r="25" spans="1:5" x14ac:dyDescent="0.25">
      <c r="A25">
        <v>2020</v>
      </c>
      <c r="B25" t="s">
        <v>7</v>
      </c>
      <c r="C25">
        <v>0</v>
      </c>
      <c r="D25">
        <v>0</v>
      </c>
    </row>
    <row r="26" spans="1:5" x14ac:dyDescent="0.25">
      <c r="A26">
        <v>2020</v>
      </c>
      <c r="B26" t="s">
        <v>2</v>
      </c>
      <c r="C26">
        <v>5</v>
      </c>
      <c r="D26">
        <v>3</v>
      </c>
      <c r="E26">
        <f t="shared" si="0"/>
        <v>60</v>
      </c>
    </row>
    <row r="27" spans="1:5" x14ac:dyDescent="0.25">
      <c r="A27">
        <v>2020</v>
      </c>
      <c r="B27" t="s">
        <v>8</v>
      </c>
      <c r="C27">
        <v>0</v>
      </c>
      <c r="D27">
        <v>0</v>
      </c>
    </row>
    <row r="28" spans="1:5" x14ac:dyDescent="0.25">
      <c r="A28">
        <v>2020</v>
      </c>
      <c r="B28" t="s">
        <v>9</v>
      </c>
      <c r="C28">
        <v>0</v>
      </c>
      <c r="D28">
        <v>0</v>
      </c>
    </row>
    <row r="29" spans="1:5" x14ac:dyDescent="0.25">
      <c r="A29">
        <v>2020</v>
      </c>
      <c r="B29" t="s">
        <v>11</v>
      </c>
      <c r="C29">
        <v>0</v>
      </c>
      <c r="D29">
        <v>0</v>
      </c>
    </row>
    <row r="30" spans="1:5" x14ac:dyDescent="0.25">
      <c r="A30">
        <v>2020</v>
      </c>
      <c r="B30" t="s">
        <v>17</v>
      </c>
      <c r="C30">
        <v>2</v>
      </c>
      <c r="D30">
        <v>0</v>
      </c>
      <c r="E30">
        <f t="shared" si="0"/>
        <v>0</v>
      </c>
    </row>
    <row r="31" spans="1:5" x14ac:dyDescent="0.25">
      <c r="A31">
        <v>2020</v>
      </c>
      <c r="B31" t="s">
        <v>10</v>
      </c>
      <c r="C31">
        <v>1</v>
      </c>
      <c r="D31">
        <v>0</v>
      </c>
      <c r="E31">
        <f t="shared" si="0"/>
        <v>0</v>
      </c>
    </row>
    <row r="32" spans="1:5" x14ac:dyDescent="0.25">
      <c r="A32">
        <v>2020</v>
      </c>
      <c r="B32" t="s">
        <v>19</v>
      </c>
      <c r="C32">
        <v>49</v>
      </c>
      <c r="D32">
        <v>26</v>
      </c>
      <c r="E32">
        <f t="shared" si="0"/>
        <v>53.061224489795919</v>
      </c>
    </row>
    <row r="33" spans="1:5" x14ac:dyDescent="0.25">
      <c r="A33">
        <v>2020</v>
      </c>
      <c r="B33" t="s">
        <v>12</v>
      </c>
      <c r="C33">
        <v>4</v>
      </c>
      <c r="D33">
        <v>1</v>
      </c>
      <c r="E33">
        <f t="shared" si="0"/>
        <v>25</v>
      </c>
    </row>
    <row r="34" spans="1:5" x14ac:dyDescent="0.25">
      <c r="A34">
        <v>2020</v>
      </c>
      <c r="B34" t="s">
        <v>13</v>
      </c>
      <c r="C34">
        <v>11</v>
      </c>
      <c r="D34">
        <v>9</v>
      </c>
      <c r="E34">
        <f t="shared" si="0"/>
        <v>81.818181818181827</v>
      </c>
    </row>
    <row r="35" spans="1:5" x14ac:dyDescent="0.25">
      <c r="A35">
        <v>2020</v>
      </c>
      <c r="B35" t="s">
        <v>14</v>
      </c>
      <c r="C35">
        <v>0</v>
      </c>
      <c r="D35">
        <v>0</v>
      </c>
    </row>
    <row r="36" spans="1:5" x14ac:dyDescent="0.25">
      <c r="A36">
        <v>2019</v>
      </c>
      <c r="B36" t="s">
        <v>3</v>
      </c>
      <c r="C36">
        <v>7</v>
      </c>
      <c r="D36">
        <v>3</v>
      </c>
      <c r="E36">
        <f t="shared" si="0"/>
        <v>42.857142857142854</v>
      </c>
    </row>
    <row r="37" spans="1:5" x14ac:dyDescent="0.25">
      <c r="A37">
        <v>2019</v>
      </c>
      <c r="B37" t="s">
        <v>16</v>
      </c>
      <c r="C37">
        <v>0</v>
      </c>
      <c r="D37">
        <v>0</v>
      </c>
    </row>
    <row r="38" spans="1:5" x14ac:dyDescent="0.25">
      <c r="A38">
        <v>2019</v>
      </c>
      <c r="B38" t="s">
        <v>6</v>
      </c>
      <c r="C38">
        <v>6</v>
      </c>
      <c r="D38">
        <v>2</v>
      </c>
      <c r="E38">
        <f t="shared" si="0"/>
        <v>33.333333333333329</v>
      </c>
    </row>
    <row r="39" spans="1:5" x14ac:dyDescent="0.25">
      <c r="A39">
        <v>2019</v>
      </c>
      <c r="B39" t="s">
        <v>5</v>
      </c>
      <c r="C39">
        <v>7</v>
      </c>
      <c r="D39">
        <v>5</v>
      </c>
      <c r="E39">
        <f t="shared" si="0"/>
        <v>71.428571428571431</v>
      </c>
    </row>
    <row r="40" spans="1:5" x14ac:dyDescent="0.25">
      <c r="A40">
        <v>2019</v>
      </c>
      <c r="B40" t="s">
        <v>4</v>
      </c>
      <c r="C40">
        <v>1</v>
      </c>
      <c r="D40">
        <v>0</v>
      </c>
      <c r="E40">
        <f t="shared" si="0"/>
        <v>0</v>
      </c>
    </row>
    <row r="41" spans="1:5" x14ac:dyDescent="0.25">
      <c r="A41">
        <v>2019</v>
      </c>
      <c r="B41" t="s">
        <v>15</v>
      </c>
      <c r="C41">
        <v>9</v>
      </c>
      <c r="D41">
        <v>6</v>
      </c>
      <c r="E41">
        <f t="shared" si="0"/>
        <v>66.666666666666657</v>
      </c>
    </row>
    <row r="42" spans="1:5" x14ac:dyDescent="0.25">
      <c r="A42">
        <v>2019</v>
      </c>
      <c r="B42" t="s">
        <v>7</v>
      </c>
      <c r="C42">
        <v>3</v>
      </c>
      <c r="D42">
        <v>2</v>
      </c>
      <c r="E42">
        <f t="shared" si="0"/>
        <v>66.666666666666657</v>
      </c>
    </row>
    <row r="43" spans="1:5" x14ac:dyDescent="0.25">
      <c r="A43">
        <v>2019</v>
      </c>
      <c r="B43" t="s">
        <v>2</v>
      </c>
      <c r="C43">
        <v>8</v>
      </c>
      <c r="D43">
        <v>0</v>
      </c>
      <c r="E43">
        <f t="shared" si="0"/>
        <v>0</v>
      </c>
    </row>
    <row r="44" spans="1:5" x14ac:dyDescent="0.25">
      <c r="A44">
        <v>2019</v>
      </c>
      <c r="B44" t="s">
        <v>8</v>
      </c>
      <c r="C44">
        <v>0</v>
      </c>
      <c r="D44">
        <v>0</v>
      </c>
    </row>
    <row r="45" spans="1:5" x14ac:dyDescent="0.25">
      <c r="A45">
        <v>2019</v>
      </c>
      <c r="B45" t="s">
        <v>9</v>
      </c>
      <c r="C45">
        <v>0</v>
      </c>
      <c r="D45">
        <v>0</v>
      </c>
    </row>
    <row r="46" spans="1:5" x14ac:dyDescent="0.25">
      <c r="A46">
        <v>2019</v>
      </c>
      <c r="B46" t="s">
        <v>11</v>
      </c>
      <c r="C46">
        <v>3</v>
      </c>
      <c r="D46">
        <v>0</v>
      </c>
      <c r="E46">
        <f t="shared" si="0"/>
        <v>0</v>
      </c>
    </row>
    <row r="47" spans="1:5" x14ac:dyDescent="0.25">
      <c r="A47">
        <v>2019</v>
      </c>
      <c r="B47" t="s">
        <v>17</v>
      </c>
      <c r="C47">
        <v>0</v>
      </c>
      <c r="D47">
        <v>0</v>
      </c>
    </row>
    <row r="48" spans="1:5" x14ac:dyDescent="0.25">
      <c r="A48">
        <v>2019</v>
      </c>
      <c r="B48" t="s">
        <v>10</v>
      </c>
      <c r="C48">
        <v>2</v>
      </c>
      <c r="D48">
        <v>1</v>
      </c>
      <c r="E48">
        <f t="shared" si="0"/>
        <v>50</v>
      </c>
    </row>
    <row r="49" spans="1:5" x14ac:dyDescent="0.25">
      <c r="A49">
        <v>2019</v>
      </c>
      <c r="B49" t="s">
        <v>19</v>
      </c>
      <c r="C49">
        <v>64</v>
      </c>
      <c r="D49">
        <v>31</v>
      </c>
      <c r="E49">
        <f t="shared" si="0"/>
        <v>48.4375</v>
      </c>
    </row>
    <row r="50" spans="1:5" x14ac:dyDescent="0.25">
      <c r="A50">
        <v>2019</v>
      </c>
      <c r="B50" t="s">
        <v>12</v>
      </c>
      <c r="C50">
        <v>6</v>
      </c>
      <c r="D50">
        <v>1</v>
      </c>
      <c r="E50">
        <f t="shared" si="0"/>
        <v>16.666666666666664</v>
      </c>
    </row>
    <row r="51" spans="1:5" x14ac:dyDescent="0.25">
      <c r="A51">
        <v>2019</v>
      </c>
      <c r="B51" t="s">
        <v>13</v>
      </c>
      <c r="C51">
        <v>12</v>
      </c>
      <c r="D51">
        <v>11</v>
      </c>
      <c r="E51">
        <f t="shared" si="0"/>
        <v>91.666666666666657</v>
      </c>
    </row>
    <row r="52" spans="1:5" x14ac:dyDescent="0.25">
      <c r="A52">
        <v>2019</v>
      </c>
      <c r="B52" t="s">
        <v>14</v>
      </c>
      <c r="C52">
        <v>0</v>
      </c>
      <c r="D52">
        <v>0</v>
      </c>
    </row>
    <row r="53" spans="1:5" x14ac:dyDescent="0.25">
      <c r="A53">
        <v>2018</v>
      </c>
      <c r="B53" t="s">
        <v>72</v>
      </c>
      <c r="C53">
        <v>3</v>
      </c>
      <c r="D53">
        <v>3</v>
      </c>
      <c r="E53">
        <f t="shared" si="0"/>
        <v>100</v>
      </c>
    </row>
    <row r="54" spans="1:5" x14ac:dyDescent="0.25">
      <c r="A54">
        <v>2018</v>
      </c>
      <c r="B54" t="s">
        <v>3</v>
      </c>
      <c r="C54">
        <v>2</v>
      </c>
      <c r="D54">
        <v>1</v>
      </c>
      <c r="E54">
        <f t="shared" si="0"/>
        <v>50</v>
      </c>
    </row>
    <row r="55" spans="1:5" x14ac:dyDescent="0.25">
      <c r="A55">
        <v>2018</v>
      </c>
      <c r="B55" t="s">
        <v>16</v>
      </c>
      <c r="C55">
        <v>2</v>
      </c>
      <c r="D55">
        <v>1</v>
      </c>
      <c r="E55">
        <f t="shared" si="0"/>
        <v>50</v>
      </c>
    </row>
    <row r="56" spans="1:5" x14ac:dyDescent="0.25">
      <c r="A56">
        <v>2018</v>
      </c>
      <c r="B56" t="s">
        <v>62</v>
      </c>
      <c r="C56">
        <v>1</v>
      </c>
      <c r="D56">
        <v>1</v>
      </c>
      <c r="E56">
        <f t="shared" si="0"/>
        <v>100</v>
      </c>
    </row>
    <row r="57" spans="1:5" x14ac:dyDescent="0.25">
      <c r="A57">
        <v>2018</v>
      </c>
      <c r="B57" t="s">
        <v>5</v>
      </c>
      <c r="C57">
        <v>12</v>
      </c>
      <c r="D57">
        <v>7</v>
      </c>
      <c r="E57">
        <f t="shared" si="0"/>
        <v>58.333333333333336</v>
      </c>
    </row>
    <row r="58" spans="1:5" x14ac:dyDescent="0.25">
      <c r="A58">
        <v>2018</v>
      </c>
      <c r="B58" t="s">
        <v>4</v>
      </c>
      <c r="C58">
        <v>5</v>
      </c>
      <c r="D58">
        <v>1</v>
      </c>
      <c r="E58">
        <f t="shared" si="0"/>
        <v>20</v>
      </c>
    </row>
    <row r="59" spans="1:5" x14ac:dyDescent="0.25">
      <c r="A59">
        <v>2018</v>
      </c>
      <c r="B59" t="s">
        <v>15</v>
      </c>
      <c r="C59">
        <v>10</v>
      </c>
      <c r="D59">
        <v>4</v>
      </c>
      <c r="E59">
        <f t="shared" si="0"/>
        <v>40</v>
      </c>
    </row>
    <row r="60" spans="1:5" x14ac:dyDescent="0.25">
      <c r="A60">
        <v>2018</v>
      </c>
      <c r="B60" t="s">
        <v>7</v>
      </c>
      <c r="C60">
        <v>4</v>
      </c>
      <c r="D60">
        <v>0</v>
      </c>
      <c r="E60">
        <f t="shared" si="0"/>
        <v>0</v>
      </c>
    </row>
    <row r="61" spans="1:5" x14ac:dyDescent="0.25">
      <c r="A61">
        <v>2018</v>
      </c>
      <c r="B61" t="s">
        <v>8</v>
      </c>
      <c r="C61">
        <v>1</v>
      </c>
      <c r="D61">
        <v>1</v>
      </c>
      <c r="E61">
        <f t="shared" si="0"/>
        <v>100</v>
      </c>
    </row>
    <row r="62" spans="1:5" x14ac:dyDescent="0.25">
      <c r="A62">
        <v>2018</v>
      </c>
      <c r="B62" t="s">
        <v>9</v>
      </c>
      <c r="C62">
        <v>4</v>
      </c>
      <c r="D62">
        <v>2</v>
      </c>
      <c r="E62">
        <f t="shared" si="0"/>
        <v>50</v>
      </c>
    </row>
    <row r="63" spans="1:5" x14ac:dyDescent="0.25">
      <c r="A63">
        <v>2018</v>
      </c>
      <c r="B63" t="s">
        <v>17</v>
      </c>
      <c r="C63">
        <v>1</v>
      </c>
      <c r="D63">
        <v>0</v>
      </c>
      <c r="E63">
        <f t="shared" si="0"/>
        <v>0</v>
      </c>
    </row>
    <row r="64" spans="1:5" x14ac:dyDescent="0.25">
      <c r="A64">
        <v>2018</v>
      </c>
      <c r="B64" t="s">
        <v>64</v>
      </c>
      <c r="C64">
        <v>3</v>
      </c>
      <c r="D64">
        <v>1</v>
      </c>
      <c r="E64">
        <f t="shared" si="0"/>
        <v>33.333333333333329</v>
      </c>
    </row>
    <row r="65" spans="1:5" x14ac:dyDescent="0.25">
      <c r="A65">
        <v>2018</v>
      </c>
      <c r="B65" t="s">
        <v>63</v>
      </c>
      <c r="C65">
        <v>0</v>
      </c>
      <c r="D65">
        <v>0</v>
      </c>
    </row>
    <row r="66" spans="1:5" x14ac:dyDescent="0.25">
      <c r="A66">
        <v>2018</v>
      </c>
      <c r="B66" t="s">
        <v>19</v>
      </c>
      <c r="C66">
        <v>72</v>
      </c>
      <c r="D66">
        <v>29</v>
      </c>
      <c r="E66">
        <f t="shared" si="0"/>
        <v>40.277777777777779</v>
      </c>
    </row>
    <row r="67" spans="1:5" x14ac:dyDescent="0.25">
      <c r="A67">
        <v>2018</v>
      </c>
      <c r="B67" t="s">
        <v>66</v>
      </c>
      <c r="C67">
        <v>3</v>
      </c>
      <c r="D67">
        <v>0</v>
      </c>
      <c r="E67">
        <f t="shared" ref="E67:E130" si="1">D67/C67*100</f>
        <v>0</v>
      </c>
    </row>
    <row r="68" spans="1:5" x14ac:dyDescent="0.25">
      <c r="A68">
        <v>2018</v>
      </c>
      <c r="B68" t="s">
        <v>12</v>
      </c>
      <c r="C68">
        <v>10</v>
      </c>
      <c r="D68">
        <v>3</v>
      </c>
      <c r="E68">
        <f t="shared" si="1"/>
        <v>30</v>
      </c>
    </row>
    <row r="69" spans="1:5" x14ac:dyDescent="0.25">
      <c r="A69">
        <v>2018</v>
      </c>
      <c r="B69" t="s">
        <v>13</v>
      </c>
      <c r="C69">
        <v>11</v>
      </c>
      <c r="D69">
        <v>4</v>
      </c>
      <c r="E69">
        <f t="shared" si="1"/>
        <v>36.363636363636367</v>
      </c>
    </row>
    <row r="70" spans="1:5" x14ac:dyDescent="0.25">
      <c r="A70">
        <v>2018</v>
      </c>
      <c r="B70" t="s">
        <v>14</v>
      </c>
      <c r="C70">
        <v>0</v>
      </c>
      <c r="D70">
        <v>0</v>
      </c>
    </row>
    <row r="71" spans="1:5" x14ac:dyDescent="0.25">
      <c r="A71">
        <v>2017</v>
      </c>
      <c r="B71" t="s">
        <v>72</v>
      </c>
      <c r="C71">
        <v>2</v>
      </c>
      <c r="D71">
        <v>2</v>
      </c>
      <c r="E71">
        <f t="shared" si="1"/>
        <v>100</v>
      </c>
    </row>
    <row r="72" spans="1:5" x14ac:dyDescent="0.25">
      <c r="A72">
        <v>2017</v>
      </c>
      <c r="B72" t="s">
        <v>3</v>
      </c>
      <c r="C72">
        <v>1</v>
      </c>
      <c r="D72">
        <v>1</v>
      </c>
      <c r="E72">
        <f t="shared" si="1"/>
        <v>100</v>
      </c>
    </row>
    <row r="73" spans="1:5" x14ac:dyDescent="0.25">
      <c r="A73">
        <v>2017</v>
      </c>
      <c r="B73" t="s">
        <v>16</v>
      </c>
      <c r="C73">
        <v>1</v>
      </c>
      <c r="D73">
        <v>0</v>
      </c>
      <c r="E73">
        <f t="shared" si="1"/>
        <v>0</v>
      </c>
    </row>
    <row r="74" spans="1:5" x14ac:dyDescent="0.25">
      <c r="A74">
        <v>2017</v>
      </c>
      <c r="B74" t="s">
        <v>62</v>
      </c>
      <c r="C74">
        <v>1</v>
      </c>
      <c r="D74">
        <v>0</v>
      </c>
      <c r="E74">
        <f t="shared" si="1"/>
        <v>0</v>
      </c>
    </row>
    <row r="75" spans="1:5" x14ac:dyDescent="0.25">
      <c r="A75">
        <v>2017</v>
      </c>
      <c r="B75" t="s">
        <v>5</v>
      </c>
      <c r="C75">
        <v>8</v>
      </c>
      <c r="D75">
        <v>8</v>
      </c>
      <c r="E75">
        <f t="shared" si="1"/>
        <v>100</v>
      </c>
    </row>
    <row r="76" spans="1:5" x14ac:dyDescent="0.25">
      <c r="A76">
        <v>2017</v>
      </c>
      <c r="B76" t="s">
        <v>4</v>
      </c>
      <c r="C76">
        <v>4</v>
      </c>
      <c r="D76">
        <v>2</v>
      </c>
      <c r="E76">
        <f t="shared" si="1"/>
        <v>50</v>
      </c>
    </row>
    <row r="77" spans="1:5" x14ac:dyDescent="0.25">
      <c r="A77">
        <v>2017</v>
      </c>
      <c r="B77" t="s">
        <v>15</v>
      </c>
      <c r="C77">
        <v>2</v>
      </c>
      <c r="D77">
        <v>1</v>
      </c>
      <c r="E77">
        <f t="shared" si="1"/>
        <v>50</v>
      </c>
    </row>
    <row r="78" spans="1:5" x14ac:dyDescent="0.25">
      <c r="A78">
        <v>2017</v>
      </c>
      <c r="B78" t="s">
        <v>7</v>
      </c>
      <c r="C78">
        <v>1</v>
      </c>
      <c r="D78">
        <v>1</v>
      </c>
      <c r="E78">
        <f t="shared" si="1"/>
        <v>100</v>
      </c>
    </row>
    <row r="79" spans="1:5" x14ac:dyDescent="0.25">
      <c r="A79">
        <v>2017</v>
      </c>
      <c r="B79" t="s">
        <v>8</v>
      </c>
      <c r="C79">
        <v>0</v>
      </c>
      <c r="D79">
        <v>0</v>
      </c>
    </row>
    <row r="80" spans="1:5" x14ac:dyDescent="0.25">
      <c r="A80">
        <v>2017</v>
      </c>
      <c r="B80" t="s">
        <v>9</v>
      </c>
      <c r="C80">
        <v>1</v>
      </c>
      <c r="D80">
        <v>0</v>
      </c>
      <c r="E80">
        <f t="shared" si="1"/>
        <v>0</v>
      </c>
    </row>
    <row r="81" spans="1:5" x14ac:dyDescent="0.25">
      <c r="A81">
        <v>2017</v>
      </c>
      <c r="B81" t="s">
        <v>17</v>
      </c>
      <c r="C81">
        <v>1</v>
      </c>
      <c r="D81">
        <v>1</v>
      </c>
      <c r="E81">
        <f t="shared" si="1"/>
        <v>100</v>
      </c>
    </row>
    <row r="82" spans="1:5" x14ac:dyDescent="0.25">
      <c r="A82">
        <v>2017</v>
      </c>
      <c r="B82" t="s">
        <v>64</v>
      </c>
      <c r="C82">
        <v>2</v>
      </c>
      <c r="D82">
        <v>2</v>
      </c>
      <c r="E82">
        <f t="shared" si="1"/>
        <v>100</v>
      </c>
    </row>
    <row r="83" spans="1:5" x14ac:dyDescent="0.25">
      <c r="A83">
        <v>2017</v>
      </c>
      <c r="B83" t="s">
        <v>63</v>
      </c>
      <c r="C83">
        <v>0</v>
      </c>
      <c r="D83">
        <v>0</v>
      </c>
    </row>
    <row r="84" spans="1:5" x14ac:dyDescent="0.25">
      <c r="A84">
        <v>2017</v>
      </c>
      <c r="B84" t="s">
        <v>19</v>
      </c>
      <c r="C84">
        <v>46</v>
      </c>
      <c r="D84">
        <v>27</v>
      </c>
      <c r="E84">
        <f t="shared" si="1"/>
        <v>58.695652173913047</v>
      </c>
    </row>
    <row r="85" spans="1:5" x14ac:dyDescent="0.25">
      <c r="A85">
        <v>2017</v>
      </c>
      <c r="B85" t="s">
        <v>66</v>
      </c>
      <c r="C85">
        <v>6</v>
      </c>
      <c r="D85">
        <v>2</v>
      </c>
      <c r="E85">
        <f t="shared" si="1"/>
        <v>33.333333333333329</v>
      </c>
    </row>
    <row r="86" spans="1:5" x14ac:dyDescent="0.25">
      <c r="A86">
        <v>2017</v>
      </c>
      <c r="B86" t="s">
        <v>12</v>
      </c>
      <c r="C86">
        <v>7</v>
      </c>
      <c r="D86">
        <v>2</v>
      </c>
      <c r="E86">
        <f t="shared" si="1"/>
        <v>28.571428571428569</v>
      </c>
    </row>
    <row r="87" spans="1:5" x14ac:dyDescent="0.25">
      <c r="A87">
        <v>2017</v>
      </c>
      <c r="B87" t="s">
        <v>13</v>
      </c>
      <c r="C87">
        <v>9</v>
      </c>
      <c r="D87">
        <v>5</v>
      </c>
      <c r="E87">
        <f t="shared" si="1"/>
        <v>55.555555555555557</v>
      </c>
    </row>
    <row r="88" spans="1:5" x14ac:dyDescent="0.25">
      <c r="A88">
        <v>2017</v>
      </c>
      <c r="B88" t="s">
        <v>14</v>
      </c>
      <c r="C88">
        <v>0</v>
      </c>
      <c r="D88">
        <v>0</v>
      </c>
    </row>
    <row r="89" spans="1:5" x14ac:dyDescent="0.25">
      <c r="A89">
        <v>2016</v>
      </c>
      <c r="B89" t="s">
        <v>72</v>
      </c>
      <c r="C89">
        <v>1</v>
      </c>
      <c r="D89">
        <v>0</v>
      </c>
      <c r="E89">
        <f t="shared" si="1"/>
        <v>0</v>
      </c>
    </row>
    <row r="90" spans="1:5" x14ac:dyDescent="0.25">
      <c r="A90">
        <v>2016</v>
      </c>
      <c r="B90" t="s">
        <v>3</v>
      </c>
      <c r="C90">
        <v>0</v>
      </c>
      <c r="D90">
        <v>0</v>
      </c>
    </row>
    <row r="91" spans="1:5" x14ac:dyDescent="0.25">
      <c r="A91">
        <v>2016</v>
      </c>
      <c r="B91" t="s">
        <v>16</v>
      </c>
      <c r="C91">
        <v>0</v>
      </c>
      <c r="D91">
        <v>0</v>
      </c>
    </row>
    <row r="92" spans="1:5" x14ac:dyDescent="0.25">
      <c r="A92">
        <v>2016</v>
      </c>
      <c r="B92" t="s">
        <v>62</v>
      </c>
      <c r="C92">
        <v>0</v>
      </c>
      <c r="D92">
        <v>0</v>
      </c>
    </row>
    <row r="93" spans="1:5" x14ac:dyDescent="0.25">
      <c r="A93">
        <v>2016</v>
      </c>
      <c r="B93" t="s">
        <v>5</v>
      </c>
      <c r="C93">
        <v>3</v>
      </c>
      <c r="D93">
        <v>3</v>
      </c>
      <c r="E93">
        <f t="shared" si="1"/>
        <v>100</v>
      </c>
    </row>
    <row r="94" spans="1:5" x14ac:dyDescent="0.25">
      <c r="A94">
        <v>2016</v>
      </c>
      <c r="B94" t="s">
        <v>4</v>
      </c>
      <c r="C94">
        <v>2</v>
      </c>
      <c r="D94">
        <v>1</v>
      </c>
      <c r="E94">
        <f t="shared" si="1"/>
        <v>50</v>
      </c>
    </row>
    <row r="95" spans="1:5" x14ac:dyDescent="0.25">
      <c r="A95">
        <v>2016</v>
      </c>
      <c r="B95" t="s">
        <v>15</v>
      </c>
      <c r="C95">
        <v>0</v>
      </c>
      <c r="D95">
        <v>0</v>
      </c>
    </row>
    <row r="96" spans="1:5" x14ac:dyDescent="0.25">
      <c r="A96">
        <v>2016</v>
      </c>
      <c r="B96" t="s">
        <v>7</v>
      </c>
      <c r="C96">
        <v>2</v>
      </c>
      <c r="D96">
        <v>2</v>
      </c>
      <c r="E96">
        <f t="shared" si="1"/>
        <v>100</v>
      </c>
    </row>
    <row r="97" spans="1:5" x14ac:dyDescent="0.25">
      <c r="A97">
        <v>2016</v>
      </c>
      <c r="B97" t="s">
        <v>8</v>
      </c>
      <c r="C97">
        <v>1</v>
      </c>
      <c r="D97">
        <v>0</v>
      </c>
      <c r="E97">
        <f t="shared" si="1"/>
        <v>0</v>
      </c>
    </row>
    <row r="98" spans="1:5" x14ac:dyDescent="0.25">
      <c r="A98">
        <v>2016</v>
      </c>
      <c r="B98" t="s">
        <v>9</v>
      </c>
      <c r="C98">
        <v>2</v>
      </c>
      <c r="D98">
        <v>2</v>
      </c>
      <c r="E98">
        <f t="shared" si="1"/>
        <v>100</v>
      </c>
    </row>
    <row r="99" spans="1:5" x14ac:dyDescent="0.25">
      <c r="A99">
        <v>2016</v>
      </c>
      <c r="B99" t="s">
        <v>17</v>
      </c>
      <c r="C99">
        <v>0</v>
      </c>
      <c r="D99">
        <v>0</v>
      </c>
    </row>
    <row r="100" spans="1:5" x14ac:dyDescent="0.25">
      <c r="A100">
        <v>2016</v>
      </c>
      <c r="B100" t="s">
        <v>64</v>
      </c>
      <c r="C100">
        <v>0</v>
      </c>
      <c r="D100">
        <v>0</v>
      </c>
    </row>
    <row r="101" spans="1:5" x14ac:dyDescent="0.25">
      <c r="A101">
        <v>2016</v>
      </c>
      <c r="B101" t="s">
        <v>63</v>
      </c>
      <c r="C101">
        <v>1</v>
      </c>
      <c r="D101">
        <v>0</v>
      </c>
      <c r="E101">
        <f t="shared" si="1"/>
        <v>0</v>
      </c>
    </row>
    <row r="102" spans="1:5" x14ac:dyDescent="0.25">
      <c r="A102">
        <v>2016</v>
      </c>
      <c r="B102" t="s">
        <v>19</v>
      </c>
      <c r="C102">
        <v>28</v>
      </c>
      <c r="D102">
        <v>17</v>
      </c>
      <c r="E102">
        <f t="shared" si="1"/>
        <v>60.714285714285708</v>
      </c>
    </row>
    <row r="103" spans="1:5" x14ac:dyDescent="0.25">
      <c r="A103">
        <v>2016</v>
      </c>
      <c r="B103" t="s">
        <v>66</v>
      </c>
      <c r="C103">
        <v>2</v>
      </c>
      <c r="D103">
        <v>1</v>
      </c>
      <c r="E103">
        <f t="shared" si="1"/>
        <v>50</v>
      </c>
    </row>
    <row r="104" spans="1:5" x14ac:dyDescent="0.25">
      <c r="A104">
        <v>2016</v>
      </c>
      <c r="B104" t="s">
        <v>12</v>
      </c>
      <c r="C104">
        <v>4</v>
      </c>
      <c r="D104">
        <v>0</v>
      </c>
      <c r="E104">
        <f t="shared" si="1"/>
        <v>0</v>
      </c>
    </row>
    <row r="105" spans="1:5" x14ac:dyDescent="0.25">
      <c r="A105">
        <v>2016</v>
      </c>
      <c r="B105" t="s">
        <v>13</v>
      </c>
      <c r="C105">
        <v>10</v>
      </c>
      <c r="D105">
        <v>8</v>
      </c>
      <c r="E105">
        <f t="shared" si="1"/>
        <v>80</v>
      </c>
    </row>
    <row r="106" spans="1:5" x14ac:dyDescent="0.25">
      <c r="A106">
        <v>2016</v>
      </c>
      <c r="B106" t="s">
        <v>14</v>
      </c>
      <c r="C106">
        <v>0</v>
      </c>
      <c r="D106">
        <v>0</v>
      </c>
    </row>
    <row r="107" spans="1:5" x14ac:dyDescent="0.25">
      <c r="A107">
        <v>2015</v>
      </c>
      <c r="B107" t="s">
        <v>72</v>
      </c>
      <c r="C107">
        <v>2</v>
      </c>
      <c r="D107">
        <v>2</v>
      </c>
      <c r="E107">
        <f t="shared" si="1"/>
        <v>100</v>
      </c>
    </row>
    <row r="108" spans="1:5" x14ac:dyDescent="0.25">
      <c r="A108">
        <v>2015</v>
      </c>
      <c r="B108" t="s">
        <v>3</v>
      </c>
      <c r="C108">
        <v>0</v>
      </c>
      <c r="D108">
        <v>0</v>
      </c>
    </row>
    <row r="109" spans="1:5" x14ac:dyDescent="0.25">
      <c r="A109">
        <v>2015</v>
      </c>
      <c r="B109" t="s">
        <v>16</v>
      </c>
      <c r="C109">
        <v>0</v>
      </c>
      <c r="D109">
        <v>0</v>
      </c>
    </row>
    <row r="110" spans="1:5" x14ac:dyDescent="0.25">
      <c r="A110">
        <v>2015</v>
      </c>
      <c r="B110" t="s">
        <v>62</v>
      </c>
      <c r="C110">
        <v>1</v>
      </c>
      <c r="D110">
        <v>0</v>
      </c>
      <c r="E110">
        <f t="shared" si="1"/>
        <v>0</v>
      </c>
    </row>
    <row r="111" spans="1:5" x14ac:dyDescent="0.25">
      <c r="A111">
        <v>2015</v>
      </c>
      <c r="B111" t="s">
        <v>5</v>
      </c>
      <c r="C111">
        <v>2</v>
      </c>
      <c r="D111">
        <v>1</v>
      </c>
      <c r="E111">
        <f t="shared" si="1"/>
        <v>50</v>
      </c>
    </row>
    <row r="112" spans="1:5" x14ac:dyDescent="0.25">
      <c r="A112">
        <v>2015</v>
      </c>
      <c r="B112" t="s">
        <v>4</v>
      </c>
      <c r="C112">
        <v>5</v>
      </c>
      <c r="D112">
        <v>5</v>
      </c>
      <c r="E112">
        <f t="shared" si="1"/>
        <v>100</v>
      </c>
    </row>
    <row r="113" spans="1:5" x14ac:dyDescent="0.25">
      <c r="A113">
        <v>2015</v>
      </c>
      <c r="B113" t="s">
        <v>15</v>
      </c>
      <c r="C113">
        <v>3</v>
      </c>
      <c r="D113">
        <v>3</v>
      </c>
      <c r="E113">
        <f t="shared" si="1"/>
        <v>100</v>
      </c>
    </row>
    <row r="114" spans="1:5" x14ac:dyDescent="0.25">
      <c r="A114">
        <v>2015</v>
      </c>
      <c r="B114" t="s">
        <v>7</v>
      </c>
      <c r="C114">
        <v>3</v>
      </c>
      <c r="D114">
        <v>3</v>
      </c>
      <c r="E114">
        <f t="shared" si="1"/>
        <v>100</v>
      </c>
    </row>
    <row r="115" spans="1:5" x14ac:dyDescent="0.25">
      <c r="A115">
        <v>2015</v>
      </c>
      <c r="B115" t="s">
        <v>8</v>
      </c>
      <c r="C115">
        <v>0</v>
      </c>
      <c r="D115">
        <v>0</v>
      </c>
    </row>
    <row r="116" spans="1:5" x14ac:dyDescent="0.25">
      <c r="A116">
        <v>2015</v>
      </c>
      <c r="B116" t="s">
        <v>9</v>
      </c>
      <c r="C116">
        <v>9</v>
      </c>
      <c r="D116">
        <v>4</v>
      </c>
      <c r="E116">
        <f t="shared" si="1"/>
        <v>44.444444444444443</v>
      </c>
    </row>
    <row r="117" spans="1:5" x14ac:dyDescent="0.25">
      <c r="A117">
        <v>2015</v>
      </c>
      <c r="B117" t="s">
        <v>17</v>
      </c>
      <c r="C117">
        <v>0</v>
      </c>
      <c r="D117">
        <v>0</v>
      </c>
    </row>
    <row r="118" spans="1:5" x14ac:dyDescent="0.25">
      <c r="A118">
        <v>2015</v>
      </c>
      <c r="B118" t="s">
        <v>64</v>
      </c>
      <c r="C118">
        <v>1</v>
      </c>
      <c r="D118">
        <v>0</v>
      </c>
      <c r="E118">
        <f t="shared" si="1"/>
        <v>0</v>
      </c>
    </row>
    <row r="119" spans="1:5" x14ac:dyDescent="0.25">
      <c r="A119">
        <v>2015</v>
      </c>
      <c r="B119" t="s">
        <v>63</v>
      </c>
      <c r="C119">
        <v>0</v>
      </c>
      <c r="D119">
        <v>0</v>
      </c>
    </row>
    <row r="120" spans="1:5" x14ac:dyDescent="0.25">
      <c r="A120">
        <v>2015</v>
      </c>
      <c r="B120" t="s">
        <v>19</v>
      </c>
      <c r="C120">
        <v>37</v>
      </c>
      <c r="D120">
        <v>24</v>
      </c>
      <c r="E120">
        <f t="shared" si="1"/>
        <v>64.86486486486487</v>
      </c>
    </row>
    <row r="121" spans="1:5" x14ac:dyDescent="0.25">
      <c r="A121">
        <v>2015</v>
      </c>
      <c r="B121" t="s">
        <v>66</v>
      </c>
      <c r="C121">
        <v>2</v>
      </c>
      <c r="D121">
        <v>1</v>
      </c>
      <c r="E121">
        <f t="shared" si="1"/>
        <v>50</v>
      </c>
    </row>
    <row r="122" spans="1:5" x14ac:dyDescent="0.25">
      <c r="A122">
        <v>2015</v>
      </c>
      <c r="B122" t="s">
        <v>12</v>
      </c>
      <c r="C122">
        <v>5</v>
      </c>
      <c r="D122">
        <v>3</v>
      </c>
      <c r="E122">
        <f t="shared" si="1"/>
        <v>60</v>
      </c>
    </row>
    <row r="123" spans="1:5" x14ac:dyDescent="0.25">
      <c r="A123">
        <v>2015</v>
      </c>
      <c r="B123" t="s">
        <v>13</v>
      </c>
      <c r="C123">
        <v>4</v>
      </c>
      <c r="D123">
        <v>2</v>
      </c>
      <c r="E123">
        <f t="shared" si="1"/>
        <v>50</v>
      </c>
    </row>
    <row r="124" spans="1:5" x14ac:dyDescent="0.25">
      <c r="A124">
        <v>2015</v>
      </c>
      <c r="B124" t="s">
        <v>14</v>
      </c>
      <c r="C124">
        <v>0</v>
      </c>
      <c r="D124">
        <v>0</v>
      </c>
    </row>
    <row r="125" spans="1:5" x14ac:dyDescent="0.25">
      <c r="A125">
        <v>2014</v>
      </c>
      <c r="B125" t="s">
        <v>72</v>
      </c>
      <c r="C125">
        <v>3</v>
      </c>
      <c r="D125">
        <v>1</v>
      </c>
      <c r="E125">
        <f t="shared" si="1"/>
        <v>33.333333333333329</v>
      </c>
    </row>
    <row r="126" spans="1:5" x14ac:dyDescent="0.25">
      <c r="A126">
        <v>2014</v>
      </c>
      <c r="B126" t="s">
        <v>3</v>
      </c>
      <c r="C126">
        <v>6</v>
      </c>
      <c r="D126">
        <v>2</v>
      </c>
      <c r="E126">
        <f t="shared" si="1"/>
        <v>33.333333333333329</v>
      </c>
    </row>
    <row r="127" spans="1:5" x14ac:dyDescent="0.25">
      <c r="A127">
        <v>2014</v>
      </c>
      <c r="B127" t="s">
        <v>16</v>
      </c>
      <c r="C127">
        <v>4</v>
      </c>
      <c r="D127">
        <v>1</v>
      </c>
      <c r="E127">
        <f t="shared" si="1"/>
        <v>25</v>
      </c>
    </row>
    <row r="128" spans="1:5" x14ac:dyDescent="0.25">
      <c r="A128">
        <v>2014</v>
      </c>
      <c r="B128" t="s">
        <v>62</v>
      </c>
      <c r="C128">
        <v>4</v>
      </c>
      <c r="D128">
        <v>0</v>
      </c>
      <c r="E128">
        <f t="shared" si="1"/>
        <v>0</v>
      </c>
    </row>
    <row r="129" spans="1:5" x14ac:dyDescent="0.25">
      <c r="A129">
        <v>2014</v>
      </c>
      <c r="B129" t="s">
        <v>5</v>
      </c>
      <c r="C129">
        <v>4</v>
      </c>
      <c r="D129">
        <v>4</v>
      </c>
      <c r="E129">
        <f t="shared" si="1"/>
        <v>100</v>
      </c>
    </row>
    <row r="130" spans="1:5" x14ac:dyDescent="0.25">
      <c r="A130">
        <v>2014</v>
      </c>
      <c r="B130" t="s">
        <v>4</v>
      </c>
      <c r="C130">
        <v>3</v>
      </c>
      <c r="D130">
        <v>3</v>
      </c>
      <c r="E130">
        <f t="shared" si="1"/>
        <v>100</v>
      </c>
    </row>
    <row r="131" spans="1:5" x14ac:dyDescent="0.25">
      <c r="A131">
        <v>2014</v>
      </c>
      <c r="B131" t="s">
        <v>15</v>
      </c>
      <c r="C131">
        <v>11</v>
      </c>
      <c r="D131">
        <v>3</v>
      </c>
      <c r="E131">
        <f t="shared" ref="E131:E171" si="2">D131/C131*100</f>
        <v>27.27272727272727</v>
      </c>
    </row>
    <row r="132" spans="1:5" x14ac:dyDescent="0.25">
      <c r="A132">
        <v>2014</v>
      </c>
      <c r="B132" t="s">
        <v>7</v>
      </c>
      <c r="C132">
        <v>8</v>
      </c>
      <c r="D132">
        <v>4</v>
      </c>
      <c r="E132">
        <f t="shared" si="2"/>
        <v>50</v>
      </c>
    </row>
    <row r="133" spans="1:5" x14ac:dyDescent="0.25">
      <c r="A133">
        <v>2014</v>
      </c>
      <c r="B133" t="s">
        <v>8</v>
      </c>
      <c r="C133">
        <v>6</v>
      </c>
      <c r="D133">
        <v>0</v>
      </c>
      <c r="E133">
        <f t="shared" si="2"/>
        <v>0</v>
      </c>
    </row>
    <row r="134" spans="1:5" x14ac:dyDescent="0.25">
      <c r="A134">
        <v>2014</v>
      </c>
      <c r="B134" t="s">
        <v>9</v>
      </c>
      <c r="C134">
        <v>4</v>
      </c>
      <c r="D134">
        <v>2</v>
      </c>
      <c r="E134">
        <f t="shared" si="2"/>
        <v>50</v>
      </c>
    </row>
    <row r="135" spans="1:5" x14ac:dyDescent="0.25">
      <c r="A135">
        <v>2014</v>
      </c>
      <c r="B135" t="s">
        <v>17</v>
      </c>
      <c r="C135">
        <v>0</v>
      </c>
      <c r="D135">
        <v>0</v>
      </c>
    </row>
    <row r="136" spans="1:5" x14ac:dyDescent="0.25">
      <c r="A136">
        <v>2014</v>
      </c>
      <c r="B136" t="s">
        <v>64</v>
      </c>
      <c r="C136">
        <v>1</v>
      </c>
      <c r="D136">
        <v>1</v>
      </c>
      <c r="E136">
        <f t="shared" si="2"/>
        <v>100</v>
      </c>
    </row>
    <row r="137" spans="1:5" x14ac:dyDescent="0.25">
      <c r="A137">
        <v>2014</v>
      </c>
      <c r="B137" t="s">
        <v>63</v>
      </c>
      <c r="C137">
        <v>0</v>
      </c>
      <c r="D137">
        <v>0</v>
      </c>
    </row>
    <row r="138" spans="1:5" x14ac:dyDescent="0.25">
      <c r="A138">
        <v>2014</v>
      </c>
      <c r="B138" t="s">
        <v>19</v>
      </c>
      <c r="C138">
        <v>71</v>
      </c>
      <c r="D138">
        <v>25</v>
      </c>
      <c r="E138">
        <f t="shared" si="2"/>
        <v>35.2112676056338</v>
      </c>
    </row>
    <row r="139" spans="1:5" x14ac:dyDescent="0.25">
      <c r="A139">
        <v>2014</v>
      </c>
      <c r="B139" t="s">
        <v>66</v>
      </c>
      <c r="C139">
        <v>6</v>
      </c>
      <c r="D139">
        <v>2</v>
      </c>
      <c r="E139">
        <f t="shared" si="2"/>
        <v>33.333333333333329</v>
      </c>
    </row>
    <row r="140" spans="1:5" x14ac:dyDescent="0.25">
      <c r="A140">
        <v>2014</v>
      </c>
      <c r="B140" t="s">
        <v>12</v>
      </c>
      <c r="C140">
        <v>5</v>
      </c>
      <c r="D140">
        <v>2</v>
      </c>
      <c r="E140">
        <f t="shared" si="2"/>
        <v>40</v>
      </c>
    </row>
    <row r="141" spans="1:5" x14ac:dyDescent="0.25">
      <c r="A141">
        <v>2014</v>
      </c>
      <c r="B141" t="s">
        <v>13</v>
      </c>
      <c r="C141">
        <v>6</v>
      </c>
      <c r="D141">
        <v>0</v>
      </c>
      <c r="E141">
        <f t="shared" si="2"/>
        <v>0</v>
      </c>
    </row>
    <row r="142" spans="1:5" x14ac:dyDescent="0.25">
      <c r="A142">
        <v>2014</v>
      </c>
      <c r="B142" t="s">
        <v>14</v>
      </c>
      <c r="C142">
        <v>0</v>
      </c>
      <c r="D142">
        <v>0</v>
      </c>
    </row>
    <row r="143" spans="1:5" x14ac:dyDescent="0.25">
      <c r="A143">
        <v>2013</v>
      </c>
      <c r="B143" t="s">
        <v>72</v>
      </c>
      <c r="C143">
        <v>3</v>
      </c>
      <c r="D143">
        <v>0</v>
      </c>
      <c r="E143">
        <f t="shared" si="2"/>
        <v>0</v>
      </c>
    </row>
    <row r="144" spans="1:5" x14ac:dyDescent="0.25">
      <c r="A144">
        <v>2013</v>
      </c>
      <c r="B144" t="s">
        <v>3</v>
      </c>
      <c r="C144">
        <v>1</v>
      </c>
      <c r="D144">
        <v>0</v>
      </c>
      <c r="E144">
        <f t="shared" si="2"/>
        <v>0</v>
      </c>
    </row>
    <row r="145" spans="1:5" x14ac:dyDescent="0.25">
      <c r="A145">
        <v>2013</v>
      </c>
      <c r="B145" t="s">
        <v>62</v>
      </c>
      <c r="C145">
        <v>5</v>
      </c>
      <c r="D145">
        <v>1</v>
      </c>
      <c r="E145">
        <f t="shared" si="2"/>
        <v>20</v>
      </c>
    </row>
    <row r="146" spans="1:5" x14ac:dyDescent="0.25">
      <c r="A146">
        <v>2013</v>
      </c>
      <c r="B146" t="s">
        <v>5</v>
      </c>
      <c r="C146">
        <v>8</v>
      </c>
      <c r="D146">
        <v>1</v>
      </c>
      <c r="E146">
        <f t="shared" si="2"/>
        <v>12.5</v>
      </c>
    </row>
    <row r="147" spans="1:5" x14ac:dyDescent="0.25">
      <c r="A147">
        <v>2013</v>
      </c>
      <c r="B147" t="s">
        <v>4</v>
      </c>
      <c r="C147">
        <v>1</v>
      </c>
      <c r="D147">
        <v>1</v>
      </c>
      <c r="E147">
        <f t="shared" si="2"/>
        <v>100</v>
      </c>
    </row>
    <row r="148" spans="1:5" x14ac:dyDescent="0.25">
      <c r="A148">
        <v>2013</v>
      </c>
      <c r="B148" t="s">
        <v>7</v>
      </c>
      <c r="C148">
        <v>4</v>
      </c>
      <c r="D148">
        <v>0</v>
      </c>
      <c r="E148">
        <f t="shared" si="2"/>
        <v>0</v>
      </c>
    </row>
    <row r="149" spans="1:5" x14ac:dyDescent="0.25">
      <c r="A149">
        <v>2013</v>
      </c>
      <c r="B149" t="s">
        <v>8</v>
      </c>
      <c r="C149">
        <v>3</v>
      </c>
      <c r="D149">
        <v>1</v>
      </c>
      <c r="E149">
        <f t="shared" si="2"/>
        <v>33.333333333333329</v>
      </c>
    </row>
    <row r="150" spans="1:5" x14ac:dyDescent="0.25">
      <c r="A150">
        <v>2013</v>
      </c>
      <c r="B150" t="s">
        <v>9</v>
      </c>
      <c r="C150">
        <v>12</v>
      </c>
      <c r="D150">
        <v>7</v>
      </c>
      <c r="E150">
        <f t="shared" si="2"/>
        <v>58.333333333333336</v>
      </c>
    </row>
    <row r="151" spans="1:5" x14ac:dyDescent="0.25">
      <c r="A151">
        <v>2013</v>
      </c>
      <c r="B151" t="s">
        <v>64</v>
      </c>
      <c r="C151">
        <v>8</v>
      </c>
      <c r="D151">
        <v>0</v>
      </c>
      <c r="E151">
        <f t="shared" si="2"/>
        <v>0</v>
      </c>
    </row>
    <row r="152" spans="1:5" x14ac:dyDescent="0.25">
      <c r="A152">
        <v>2013</v>
      </c>
      <c r="B152" t="s">
        <v>63</v>
      </c>
      <c r="C152">
        <v>4</v>
      </c>
      <c r="D152">
        <v>0</v>
      </c>
      <c r="E152">
        <f t="shared" si="2"/>
        <v>0</v>
      </c>
    </row>
    <row r="153" spans="1:5" x14ac:dyDescent="0.25">
      <c r="A153">
        <v>2013</v>
      </c>
      <c r="B153" t="s">
        <v>19</v>
      </c>
      <c r="C153">
        <v>73</v>
      </c>
      <c r="D153">
        <v>21</v>
      </c>
      <c r="E153">
        <f t="shared" si="2"/>
        <v>28.767123287671232</v>
      </c>
    </row>
    <row r="154" spans="1:5" x14ac:dyDescent="0.25">
      <c r="A154">
        <v>2013</v>
      </c>
      <c r="B154" t="s">
        <v>66</v>
      </c>
      <c r="C154">
        <v>7</v>
      </c>
      <c r="D154">
        <v>1</v>
      </c>
      <c r="E154">
        <f t="shared" si="2"/>
        <v>14.285714285714285</v>
      </c>
    </row>
    <row r="155" spans="1:5" x14ac:dyDescent="0.25">
      <c r="A155">
        <v>2013</v>
      </c>
      <c r="B155" t="s">
        <v>12</v>
      </c>
      <c r="C155">
        <v>10</v>
      </c>
      <c r="D155">
        <v>4</v>
      </c>
      <c r="E155">
        <f t="shared" si="2"/>
        <v>40</v>
      </c>
    </row>
    <row r="156" spans="1:5" x14ac:dyDescent="0.25">
      <c r="A156">
        <v>2013</v>
      </c>
      <c r="B156" t="s">
        <v>13</v>
      </c>
      <c r="C156">
        <v>6</v>
      </c>
      <c r="D156">
        <v>4</v>
      </c>
      <c r="E156">
        <f t="shared" si="2"/>
        <v>66.666666666666657</v>
      </c>
    </row>
    <row r="157" spans="1:5" x14ac:dyDescent="0.25">
      <c r="A157">
        <v>2013</v>
      </c>
      <c r="B157" t="s">
        <v>14</v>
      </c>
      <c r="C157">
        <v>1</v>
      </c>
      <c r="D157">
        <v>1</v>
      </c>
      <c r="E157">
        <f t="shared" si="2"/>
        <v>100</v>
      </c>
    </row>
    <row r="158" spans="1:5" x14ac:dyDescent="0.25">
      <c r="A158">
        <v>2012</v>
      </c>
      <c r="B158" t="s">
        <v>72</v>
      </c>
      <c r="C158">
        <v>6</v>
      </c>
      <c r="D158">
        <v>0</v>
      </c>
      <c r="E158">
        <f t="shared" si="2"/>
        <v>0</v>
      </c>
    </row>
    <row r="159" spans="1:5" x14ac:dyDescent="0.25">
      <c r="A159">
        <v>2012</v>
      </c>
      <c r="B159" t="s">
        <v>3</v>
      </c>
      <c r="C159">
        <v>2</v>
      </c>
      <c r="D159">
        <v>1</v>
      </c>
      <c r="E159">
        <f t="shared" si="2"/>
        <v>50</v>
      </c>
    </row>
    <row r="160" spans="1:5" x14ac:dyDescent="0.25">
      <c r="A160">
        <v>2012</v>
      </c>
      <c r="B160" t="s">
        <v>62</v>
      </c>
      <c r="C160">
        <v>2</v>
      </c>
      <c r="D160">
        <v>1</v>
      </c>
      <c r="E160">
        <f t="shared" si="2"/>
        <v>50</v>
      </c>
    </row>
    <row r="161" spans="1:5" x14ac:dyDescent="0.25">
      <c r="A161">
        <v>2012</v>
      </c>
      <c r="B161" t="s">
        <v>5</v>
      </c>
      <c r="C161">
        <v>29</v>
      </c>
      <c r="D161">
        <v>1</v>
      </c>
      <c r="E161">
        <f t="shared" si="2"/>
        <v>3.4482758620689653</v>
      </c>
    </row>
    <row r="162" spans="1:5" x14ac:dyDescent="0.25">
      <c r="A162">
        <v>2012</v>
      </c>
      <c r="B162" t="s">
        <v>4</v>
      </c>
      <c r="C162">
        <v>0</v>
      </c>
      <c r="D162">
        <v>0</v>
      </c>
    </row>
    <row r="163" spans="1:5" x14ac:dyDescent="0.25">
      <c r="A163">
        <v>2012</v>
      </c>
      <c r="B163" t="s">
        <v>7</v>
      </c>
      <c r="C163">
        <v>4</v>
      </c>
      <c r="D163">
        <v>0</v>
      </c>
      <c r="E163">
        <f t="shared" si="2"/>
        <v>0</v>
      </c>
    </row>
    <row r="164" spans="1:5" x14ac:dyDescent="0.25">
      <c r="A164">
        <v>2012</v>
      </c>
      <c r="B164" t="s">
        <v>8</v>
      </c>
      <c r="C164">
        <v>2</v>
      </c>
      <c r="D164">
        <v>0</v>
      </c>
      <c r="E164">
        <f t="shared" si="2"/>
        <v>0</v>
      </c>
    </row>
    <row r="165" spans="1:5" x14ac:dyDescent="0.25">
      <c r="A165">
        <v>2012</v>
      </c>
      <c r="B165" t="s">
        <v>9</v>
      </c>
      <c r="C165">
        <v>4</v>
      </c>
      <c r="D165">
        <v>2</v>
      </c>
      <c r="E165">
        <f t="shared" si="2"/>
        <v>50</v>
      </c>
    </row>
    <row r="166" spans="1:5" x14ac:dyDescent="0.25">
      <c r="A166">
        <v>2012</v>
      </c>
      <c r="B166" t="s">
        <v>63</v>
      </c>
      <c r="C166">
        <v>6</v>
      </c>
      <c r="D166">
        <v>1</v>
      </c>
      <c r="E166">
        <f t="shared" si="2"/>
        <v>16.666666666666664</v>
      </c>
    </row>
    <row r="167" spans="1:5" x14ac:dyDescent="0.25">
      <c r="A167">
        <v>2012</v>
      </c>
      <c r="B167" t="s">
        <v>19</v>
      </c>
      <c r="C167">
        <v>78</v>
      </c>
      <c r="D167">
        <v>12</v>
      </c>
      <c r="E167">
        <f t="shared" si="2"/>
        <v>15.384615384615385</v>
      </c>
    </row>
    <row r="168" spans="1:5" x14ac:dyDescent="0.25">
      <c r="A168">
        <v>2012</v>
      </c>
      <c r="B168" t="s">
        <v>66</v>
      </c>
      <c r="C168">
        <v>11</v>
      </c>
      <c r="D168">
        <v>3</v>
      </c>
      <c r="E168">
        <f t="shared" si="2"/>
        <v>27.27272727272727</v>
      </c>
    </row>
    <row r="169" spans="1:5" x14ac:dyDescent="0.25">
      <c r="A169">
        <v>2012</v>
      </c>
      <c r="B169" t="s">
        <v>12</v>
      </c>
      <c r="C169">
        <v>5</v>
      </c>
      <c r="D169">
        <v>1</v>
      </c>
      <c r="E169">
        <f t="shared" si="2"/>
        <v>20</v>
      </c>
    </row>
    <row r="170" spans="1:5" x14ac:dyDescent="0.25">
      <c r="A170">
        <v>2012</v>
      </c>
      <c r="B170" t="s">
        <v>13</v>
      </c>
      <c r="C170">
        <v>5</v>
      </c>
      <c r="D170">
        <v>2</v>
      </c>
      <c r="E170">
        <f t="shared" si="2"/>
        <v>40</v>
      </c>
    </row>
    <row r="171" spans="1:5" x14ac:dyDescent="0.25">
      <c r="A171">
        <v>2012</v>
      </c>
      <c r="B171" t="s">
        <v>14</v>
      </c>
      <c r="C171">
        <v>2</v>
      </c>
      <c r="D171">
        <v>0</v>
      </c>
      <c r="E171">
        <f t="shared" si="2"/>
        <v>0</v>
      </c>
    </row>
  </sheetData>
  <autoFilter ref="A1:E171" xr:uid="{4DF4A2BB-8011-483C-89D9-1FCCA3D35E78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8FCCE-A1CB-459F-BE9C-D05FDE8B804C}">
  <sheetPr filterMode="1"/>
  <dimension ref="A1:F121"/>
  <sheetViews>
    <sheetView topLeftCell="A36" workbookViewId="0">
      <selection sqref="A1:D83"/>
    </sheetView>
  </sheetViews>
  <sheetFormatPr defaultRowHeight="15" x14ac:dyDescent="0.25"/>
  <cols>
    <col min="2" max="2" width="20.42578125" bestFit="1" customWidth="1"/>
    <col min="3" max="3" width="20.42578125" customWidth="1"/>
  </cols>
  <sheetData>
    <row r="1" spans="1:6" x14ac:dyDescent="0.25">
      <c r="A1" t="s">
        <v>1</v>
      </c>
      <c r="B1" t="s">
        <v>54</v>
      </c>
      <c r="C1" t="s">
        <v>68</v>
      </c>
      <c r="D1" t="s">
        <v>20</v>
      </c>
      <c r="E1" t="s">
        <v>69</v>
      </c>
    </row>
    <row r="2" spans="1:6" x14ac:dyDescent="0.25">
      <c r="A2">
        <v>2010</v>
      </c>
      <c r="B2" t="s">
        <v>59</v>
      </c>
      <c r="C2" t="s">
        <v>117</v>
      </c>
      <c r="D2">
        <v>5499</v>
      </c>
      <c r="F2">
        <f>SUM(D2,D3)</f>
        <v>8424</v>
      </c>
    </row>
    <row r="3" spans="1:6" x14ac:dyDescent="0.25">
      <c r="A3">
        <v>2010</v>
      </c>
      <c r="B3" t="s">
        <v>60</v>
      </c>
      <c r="C3" t="s">
        <v>117</v>
      </c>
      <c r="D3">
        <v>2925</v>
      </c>
    </row>
    <row r="4" spans="1:6" hidden="1" x14ac:dyDescent="0.25">
      <c r="A4">
        <v>2010</v>
      </c>
      <c r="B4" t="s">
        <v>59</v>
      </c>
      <c r="C4" t="s">
        <v>88</v>
      </c>
      <c r="D4">
        <v>22726</v>
      </c>
    </row>
    <row r="5" spans="1:6" hidden="1" x14ac:dyDescent="0.25">
      <c r="A5">
        <v>2010</v>
      </c>
      <c r="B5" t="s">
        <v>60</v>
      </c>
      <c r="C5" t="s">
        <v>88</v>
      </c>
      <c r="D5">
        <v>8110</v>
      </c>
    </row>
    <row r="6" spans="1:6" x14ac:dyDescent="0.25">
      <c r="A6">
        <v>2011</v>
      </c>
      <c r="B6" t="s">
        <v>59</v>
      </c>
      <c r="C6" t="s">
        <v>117</v>
      </c>
      <c r="D6">
        <v>5605</v>
      </c>
      <c r="E6">
        <f>(D6-D7)/D7*100</f>
        <v>126.83124241197896</v>
      </c>
      <c r="F6">
        <f t="shared" ref="F6:F7" si="0">SUM(D6,D7)</f>
        <v>8076</v>
      </c>
    </row>
    <row r="7" spans="1:6" x14ac:dyDescent="0.25">
      <c r="A7">
        <v>2011</v>
      </c>
      <c r="B7" t="s">
        <v>60</v>
      </c>
      <c r="C7" t="s">
        <v>117</v>
      </c>
      <c r="D7">
        <v>2471</v>
      </c>
      <c r="E7">
        <f>(D7-D8)/D8*100</f>
        <v>-89.653728593560274</v>
      </c>
    </row>
    <row r="8" spans="1:6" hidden="1" x14ac:dyDescent="0.25">
      <c r="A8">
        <v>2011</v>
      </c>
      <c r="B8" t="s">
        <v>59</v>
      </c>
      <c r="C8" t="s">
        <v>88</v>
      </c>
      <c r="D8">
        <v>23883</v>
      </c>
      <c r="E8">
        <f>(D8-D9)/D9*100</f>
        <v>229.37525858502275</v>
      </c>
    </row>
    <row r="9" spans="1:6" hidden="1" x14ac:dyDescent="0.25">
      <c r="A9">
        <v>2011</v>
      </c>
      <c r="B9" t="s">
        <v>60</v>
      </c>
      <c r="C9" t="s">
        <v>88</v>
      </c>
      <c r="D9">
        <v>7251</v>
      </c>
      <c r="E9">
        <f>(D9-D10)/D10*100</f>
        <v>24.139702105803799</v>
      </c>
    </row>
    <row r="10" spans="1:6" x14ac:dyDescent="0.25">
      <c r="A10">
        <v>2012</v>
      </c>
      <c r="B10" t="s">
        <v>59</v>
      </c>
      <c r="C10" t="s">
        <v>117</v>
      </c>
      <c r="D10">
        <v>5841</v>
      </c>
      <c r="E10">
        <f>(D10-D11)/D11*100</f>
        <v>138.79803761242846</v>
      </c>
      <c r="F10">
        <f t="shared" ref="F10:F11" si="1">SUM(D10,D11)</f>
        <v>8287</v>
      </c>
    </row>
    <row r="11" spans="1:6" x14ac:dyDescent="0.25">
      <c r="A11">
        <v>2012</v>
      </c>
      <c r="B11" t="s">
        <v>60</v>
      </c>
      <c r="C11" t="s">
        <v>117</v>
      </c>
      <c r="D11">
        <v>2446</v>
      </c>
      <c r="E11">
        <f>(D11-D12)/D12*100</f>
        <v>-89.819786074000092</v>
      </c>
    </row>
    <row r="12" spans="1:6" hidden="1" x14ac:dyDescent="0.25">
      <c r="A12">
        <v>2012</v>
      </c>
      <c r="B12" t="s">
        <v>59</v>
      </c>
      <c r="C12" t="s">
        <v>88</v>
      </c>
      <c r="D12">
        <v>24027</v>
      </c>
      <c r="E12">
        <f>(D12-D13)/D13*100</f>
        <v>316.05194805194805</v>
      </c>
    </row>
    <row r="13" spans="1:6" hidden="1" x14ac:dyDescent="0.25">
      <c r="A13">
        <v>2012</v>
      </c>
      <c r="B13" t="s">
        <v>60</v>
      </c>
      <c r="C13" t="s">
        <v>88</v>
      </c>
      <c r="D13">
        <v>5775</v>
      </c>
      <c r="E13">
        <f>(D13-D14)/D14*100</f>
        <v>-1.1299435028248588</v>
      </c>
    </row>
    <row r="14" spans="1:6" x14ac:dyDescent="0.25">
      <c r="A14">
        <v>2013</v>
      </c>
      <c r="B14" t="s">
        <v>59</v>
      </c>
      <c r="C14" t="s">
        <v>117</v>
      </c>
      <c r="D14">
        <v>5841</v>
      </c>
      <c r="E14">
        <f>(D14-D15)/D15*100</f>
        <v>189.87593052109182</v>
      </c>
      <c r="F14">
        <f t="shared" ref="F14:F15" si="2">SUM(D14,D15)</f>
        <v>7856</v>
      </c>
    </row>
    <row r="15" spans="1:6" x14ac:dyDescent="0.25">
      <c r="A15">
        <v>2013</v>
      </c>
      <c r="B15" t="s">
        <v>60</v>
      </c>
      <c r="C15" t="s">
        <v>117</v>
      </c>
      <c r="D15">
        <v>2015</v>
      </c>
      <c r="E15">
        <f>(D15-D16)/D16*100</f>
        <v>-91.209702045980023</v>
      </c>
    </row>
    <row r="16" spans="1:6" hidden="1" x14ac:dyDescent="0.25">
      <c r="A16">
        <v>2013</v>
      </c>
      <c r="B16" t="s">
        <v>59</v>
      </c>
      <c r="C16" t="s">
        <v>88</v>
      </c>
      <c r="D16">
        <v>22923</v>
      </c>
      <c r="E16">
        <f>(D16-D17)/D17*100</f>
        <v>355.18268467037331</v>
      </c>
    </row>
    <row r="17" spans="1:6" hidden="1" x14ac:dyDescent="0.25">
      <c r="A17">
        <v>2013</v>
      </c>
      <c r="B17" t="s">
        <v>60</v>
      </c>
      <c r="C17" t="s">
        <v>88</v>
      </c>
      <c r="D17">
        <v>5036</v>
      </c>
      <c r="E17">
        <f>(D17-D18)/D18*100</f>
        <v>-17.833251753956599</v>
      </c>
    </row>
    <row r="18" spans="1:6" x14ac:dyDescent="0.25">
      <c r="A18">
        <v>2014</v>
      </c>
      <c r="B18" t="s">
        <v>59</v>
      </c>
      <c r="C18" t="s">
        <v>117</v>
      </c>
      <c r="D18">
        <v>6129</v>
      </c>
      <c r="E18">
        <f>(D18-D19)/D19*100</f>
        <v>279.03525046382185</v>
      </c>
      <c r="F18">
        <f t="shared" ref="F18:F19" si="3">SUM(D18,D19)</f>
        <v>7746</v>
      </c>
    </row>
    <row r="19" spans="1:6" x14ac:dyDescent="0.25">
      <c r="A19">
        <v>2014</v>
      </c>
      <c r="B19" t="s">
        <v>60</v>
      </c>
      <c r="C19" t="s">
        <v>117</v>
      </c>
      <c r="D19">
        <v>1617</v>
      </c>
      <c r="E19">
        <f>(D19-D20)/D20*100</f>
        <v>-92.829586271118799</v>
      </c>
    </row>
    <row r="20" spans="1:6" hidden="1" x14ac:dyDescent="0.25">
      <c r="A20">
        <v>2014</v>
      </c>
      <c r="B20" t="s">
        <v>59</v>
      </c>
      <c r="C20" t="s">
        <v>88</v>
      </c>
      <c r="D20">
        <v>22551</v>
      </c>
      <c r="E20">
        <f>(D20-D21)/D21*100</f>
        <v>409.85756274022157</v>
      </c>
    </row>
    <row r="21" spans="1:6" hidden="1" x14ac:dyDescent="0.25">
      <c r="A21">
        <v>2014</v>
      </c>
      <c r="B21" t="s">
        <v>60</v>
      </c>
      <c r="C21" t="s">
        <v>88</v>
      </c>
      <c r="D21">
        <v>4423</v>
      </c>
      <c r="E21">
        <f>(D21-D22)/D22*100</f>
        <v>-21.951649902946883</v>
      </c>
    </row>
    <row r="22" spans="1:6" x14ac:dyDescent="0.25">
      <c r="A22">
        <v>2015</v>
      </c>
      <c r="B22" t="s">
        <v>59</v>
      </c>
      <c r="C22" t="s">
        <v>117</v>
      </c>
      <c r="D22">
        <v>5667</v>
      </c>
      <c r="E22">
        <f>(D22-D23)/D23*100</f>
        <v>335.58800922367408</v>
      </c>
      <c r="F22">
        <f t="shared" ref="F22:F23" si="4">SUM(D22,D23)</f>
        <v>6968</v>
      </c>
    </row>
    <row r="23" spans="1:6" x14ac:dyDescent="0.25">
      <c r="A23">
        <v>2015</v>
      </c>
      <c r="B23" t="s">
        <v>60</v>
      </c>
      <c r="C23" t="s">
        <v>117</v>
      </c>
      <c r="D23">
        <v>1301</v>
      </c>
      <c r="E23">
        <f>(D23-D24)/D24*100</f>
        <v>-94.039492371833049</v>
      </c>
    </row>
    <row r="24" spans="1:6" hidden="1" x14ac:dyDescent="0.25">
      <c r="A24">
        <v>2015</v>
      </c>
      <c r="B24" t="s">
        <v>59</v>
      </c>
      <c r="C24" t="s">
        <v>88</v>
      </c>
      <c r="D24">
        <v>21827</v>
      </c>
      <c r="E24">
        <f>(D24-D25)/D25*100</f>
        <v>506.97997775305896</v>
      </c>
    </row>
    <row r="25" spans="1:6" hidden="1" x14ac:dyDescent="0.25">
      <c r="A25">
        <v>2015</v>
      </c>
      <c r="B25" t="s">
        <v>60</v>
      </c>
      <c r="C25" t="s">
        <v>88</v>
      </c>
      <c r="D25">
        <v>3596</v>
      </c>
      <c r="E25">
        <f>(D25-D26)/D26*100</f>
        <v>688.59649122807025</v>
      </c>
    </row>
    <row r="26" spans="1:6" x14ac:dyDescent="0.25">
      <c r="A26">
        <v>2021</v>
      </c>
      <c r="B26" t="s">
        <v>119</v>
      </c>
      <c r="C26" t="s">
        <v>117</v>
      </c>
      <c r="D26">
        <v>456</v>
      </c>
      <c r="E26">
        <f>(D26-D27)/D27*100</f>
        <v>-7.5050709939148073</v>
      </c>
    </row>
    <row r="27" spans="1:6" x14ac:dyDescent="0.25">
      <c r="A27">
        <v>2020</v>
      </c>
      <c r="B27" t="s">
        <v>119</v>
      </c>
      <c r="C27" t="s">
        <v>117</v>
      </c>
      <c r="D27">
        <v>493</v>
      </c>
      <c r="E27">
        <f>(D27-D28)/D28*100</f>
        <v>-22.116903633491312</v>
      </c>
    </row>
    <row r="28" spans="1:6" x14ac:dyDescent="0.25">
      <c r="A28">
        <v>2019</v>
      </c>
      <c r="B28" t="s">
        <v>119</v>
      </c>
      <c r="C28" t="s">
        <v>117</v>
      </c>
      <c r="D28">
        <v>633</v>
      </c>
      <c r="E28">
        <f>(D28-D29)/D29*100</f>
        <v>1.28</v>
      </c>
    </row>
    <row r="29" spans="1:6" x14ac:dyDescent="0.25">
      <c r="A29">
        <v>2018</v>
      </c>
      <c r="B29" t="s">
        <v>119</v>
      </c>
      <c r="C29" t="s">
        <v>117</v>
      </c>
      <c r="D29">
        <v>625</v>
      </c>
      <c r="E29">
        <f>(D29-D30)/D30*100</f>
        <v>1.1326860841423949</v>
      </c>
    </row>
    <row r="30" spans="1:6" x14ac:dyDescent="0.25">
      <c r="A30">
        <v>2017</v>
      </c>
      <c r="B30" t="s">
        <v>119</v>
      </c>
      <c r="C30" t="s">
        <v>117</v>
      </c>
      <c r="D30">
        <v>618</v>
      </c>
      <c r="E30">
        <f>(D30-D31)/D31*100</f>
        <v>-5.2147239263803682</v>
      </c>
    </row>
    <row r="31" spans="1:6" x14ac:dyDescent="0.25">
      <c r="A31">
        <v>2016</v>
      </c>
      <c r="B31" t="s">
        <v>119</v>
      </c>
      <c r="C31" t="s">
        <v>117</v>
      </c>
      <c r="D31">
        <v>652</v>
      </c>
      <c r="E31">
        <f>(D31-D32)/D32*100</f>
        <v>-9.94475138121547</v>
      </c>
    </row>
    <row r="32" spans="1:6" x14ac:dyDescent="0.25">
      <c r="A32">
        <v>2015</v>
      </c>
      <c r="B32" t="s">
        <v>119</v>
      </c>
      <c r="C32" t="s">
        <v>117</v>
      </c>
      <c r="D32">
        <v>724</v>
      </c>
      <c r="E32">
        <f>(D32-D33)/D33*100</f>
        <v>-6.3389391979301424</v>
      </c>
    </row>
    <row r="33" spans="1:5" x14ac:dyDescent="0.25">
      <c r="A33">
        <v>2014</v>
      </c>
      <c r="B33" t="s">
        <v>119</v>
      </c>
      <c r="C33" t="s">
        <v>117</v>
      </c>
      <c r="D33">
        <v>773</v>
      </c>
      <c r="E33">
        <f>(D33-D34)/D34*100</f>
        <v>-7.3141486810551566</v>
      </c>
    </row>
    <row r="34" spans="1:5" x14ac:dyDescent="0.25">
      <c r="A34">
        <v>2013</v>
      </c>
      <c r="B34" t="s">
        <v>119</v>
      </c>
      <c r="C34" t="s">
        <v>117</v>
      </c>
      <c r="D34">
        <v>834</v>
      </c>
      <c r="E34">
        <f>(D34-D35)/D35*100</f>
        <v>-10.032362459546926</v>
      </c>
    </row>
    <row r="35" spans="1:5" x14ac:dyDescent="0.25">
      <c r="A35">
        <v>2012</v>
      </c>
      <c r="B35" t="s">
        <v>119</v>
      </c>
      <c r="C35" t="s">
        <v>117</v>
      </c>
      <c r="D35">
        <v>927</v>
      </c>
      <c r="E35">
        <f>(D35-D36)/D36*100</f>
        <v>-15.032080659945004</v>
      </c>
    </row>
    <row r="36" spans="1:5" x14ac:dyDescent="0.25">
      <c r="A36">
        <v>2011</v>
      </c>
      <c r="B36" t="s">
        <v>119</v>
      </c>
      <c r="C36" t="s">
        <v>117</v>
      </c>
      <c r="D36">
        <v>1091</v>
      </c>
      <c r="E36">
        <f>(D36-D37)/D37*100</f>
        <v>-3.2801418439716312</v>
      </c>
    </row>
    <row r="37" spans="1:5" x14ac:dyDescent="0.25">
      <c r="A37">
        <v>2010</v>
      </c>
      <c r="B37" t="s">
        <v>119</v>
      </c>
      <c r="C37" t="s">
        <v>117</v>
      </c>
      <c r="D37">
        <v>1128</v>
      </c>
    </row>
    <row r="38" spans="1:5" x14ac:dyDescent="0.25">
      <c r="A38">
        <v>2021</v>
      </c>
      <c r="B38" t="s">
        <v>19</v>
      </c>
      <c r="C38" t="s">
        <v>117</v>
      </c>
      <c r="D38">
        <v>5354</v>
      </c>
      <c r="E38">
        <f>(D38-D39)/D39*100</f>
        <v>5.2900688298918386</v>
      </c>
    </row>
    <row r="39" spans="1:5" x14ac:dyDescent="0.25">
      <c r="A39">
        <v>2020</v>
      </c>
      <c r="B39" t="s">
        <v>19</v>
      </c>
      <c r="C39" t="s">
        <v>117</v>
      </c>
      <c r="D39">
        <v>5085</v>
      </c>
      <c r="E39">
        <f>(D39-D40)/D40*100</f>
        <v>-16.666666666666664</v>
      </c>
    </row>
    <row r="40" spans="1:5" x14ac:dyDescent="0.25">
      <c r="A40">
        <v>2019</v>
      </c>
      <c r="B40" t="s">
        <v>19</v>
      </c>
      <c r="C40" t="s">
        <v>117</v>
      </c>
      <c r="D40">
        <v>6102</v>
      </c>
      <c r="E40">
        <f>(D40-D41)/D41*100</f>
        <v>0.16414970453053185</v>
      </c>
    </row>
    <row r="41" spans="1:5" x14ac:dyDescent="0.25">
      <c r="A41">
        <v>2018</v>
      </c>
      <c r="B41" t="s">
        <v>19</v>
      </c>
      <c r="C41" t="s">
        <v>117</v>
      </c>
      <c r="D41">
        <v>6092</v>
      </c>
      <c r="E41">
        <f>(D41-D42)/D42*100</f>
        <v>-15.306548032809674</v>
      </c>
    </row>
    <row r="42" spans="1:5" x14ac:dyDescent="0.25">
      <c r="A42">
        <v>2017</v>
      </c>
      <c r="B42" t="s">
        <v>19</v>
      </c>
      <c r="C42" t="s">
        <v>117</v>
      </c>
      <c r="D42">
        <v>7193</v>
      </c>
      <c r="E42">
        <f>(D42-D43)/D43*100</f>
        <v>1.2528153153153154</v>
      </c>
    </row>
    <row r="43" spans="1:5" x14ac:dyDescent="0.25">
      <c r="A43">
        <v>2016</v>
      </c>
      <c r="B43" t="s">
        <v>19</v>
      </c>
      <c r="C43" t="s">
        <v>117</v>
      </c>
      <c r="D43">
        <v>7104</v>
      </c>
      <c r="E43">
        <f>(D43-D44)/D44*100</f>
        <v>-9.0862554389557211</v>
      </c>
    </row>
    <row r="44" spans="1:5" x14ac:dyDescent="0.25">
      <c r="A44">
        <v>2015</v>
      </c>
      <c r="B44" t="s">
        <v>19</v>
      </c>
      <c r="C44" t="s">
        <v>117</v>
      </c>
      <c r="D44">
        <v>7814</v>
      </c>
      <c r="E44">
        <f>(D44-D45)/D45*100</f>
        <v>-9.2028817104345801</v>
      </c>
    </row>
    <row r="45" spans="1:5" x14ac:dyDescent="0.25">
      <c r="A45">
        <v>2014</v>
      </c>
      <c r="B45" t="s">
        <v>19</v>
      </c>
      <c r="C45" t="s">
        <v>117</v>
      </c>
      <c r="D45">
        <v>8606</v>
      </c>
      <c r="E45">
        <f>(D45-D46)/D46*100</f>
        <v>-2.4041732819233386</v>
      </c>
    </row>
    <row r="46" spans="1:5" x14ac:dyDescent="0.25">
      <c r="A46">
        <v>2013</v>
      </c>
      <c r="B46" t="s">
        <v>19</v>
      </c>
      <c r="C46" t="s">
        <v>117</v>
      </c>
      <c r="D46">
        <v>8818</v>
      </c>
      <c r="E46">
        <f>(D46-D47)/D47*100</f>
        <v>-5.881097235564094</v>
      </c>
    </row>
    <row r="47" spans="1:5" x14ac:dyDescent="0.25">
      <c r="A47">
        <v>2012</v>
      </c>
      <c r="B47" t="s">
        <v>19</v>
      </c>
      <c r="C47" t="s">
        <v>117</v>
      </c>
      <c r="D47">
        <v>9369</v>
      </c>
      <c r="E47">
        <f>(D47-D48)/D48*100</f>
        <v>0.38572806171648988</v>
      </c>
    </row>
    <row r="48" spans="1:5" x14ac:dyDescent="0.25">
      <c r="A48">
        <v>2011</v>
      </c>
      <c r="B48" t="s">
        <v>19</v>
      </c>
      <c r="C48" t="s">
        <v>117</v>
      </c>
      <c r="D48">
        <v>9333</v>
      </c>
      <c r="E48">
        <f>(D48-D49)/D49*100</f>
        <v>-3.5747494575885943</v>
      </c>
    </row>
    <row r="49" spans="1:6" x14ac:dyDescent="0.25">
      <c r="A49">
        <v>2010</v>
      </c>
      <c r="B49" t="s">
        <v>19</v>
      </c>
      <c r="C49" t="s">
        <v>117</v>
      </c>
      <c r="D49">
        <v>9679</v>
      </c>
    </row>
    <row r="50" spans="1:6" x14ac:dyDescent="0.25">
      <c r="A50">
        <v>2021</v>
      </c>
      <c r="B50" t="s">
        <v>118</v>
      </c>
      <c r="C50" t="s">
        <v>117</v>
      </c>
      <c r="D50">
        <v>52</v>
      </c>
      <c r="E50">
        <f>(D50-D51)/D51*100</f>
        <v>-24.637681159420293</v>
      </c>
    </row>
    <row r="51" spans="1:6" x14ac:dyDescent="0.25">
      <c r="A51">
        <v>2020</v>
      </c>
      <c r="B51" t="s">
        <v>118</v>
      </c>
      <c r="C51" t="s">
        <v>117</v>
      </c>
      <c r="D51">
        <v>69</v>
      </c>
      <c r="E51">
        <f>(D51-D52)/D52*100</f>
        <v>-34.285714285714285</v>
      </c>
    </row>
    <row r="52" spans="1:6" x14ac:dyDescent="0.25">
      <c r="A52">
        <v>2019</v>
      </c>
      <c r="B52" t="s">
        <v>118</v>
      </c>
      <c r="C52" t="s">
        <v>117</v>
      </c>
      <c r="D52">
        <v>105</v>
      </c>
      <c r="E52">
        <f>(D52-D53)/D53*100</f>
        <v>0.96153846153846156</v>
      </c>
    </row>
    <row r="53" spans="1:6" x14ac:dyDescent="0.25">
      <c r="A53">
        <v>2018</v>
      </c>
      <c r="B53" t="s">
        <v>118</v>
      </c>
      <c r="C53" t="s">
        <v>117</v>
      </c>
      <c r="D53">
        <v>104</v>
      </c>
      <c r="E53">
        <f>(D53-D54)/D54*100</f>
        <v>-2.8037383177570092</v>
      </c>
    </row>
    <row r="54" spans="1:6" x14ac:dyDescent="0.25">
      <c r="A54">
        <v>2017</v>
      </c>
      <c r="B54" t="s">
        <v>118</v>
      </c>
      <c r="C54" t="s">
        <v>117</v>
      </c>
      <c r="D54">
        <v>107</v>
      </c>
      <c r="E54">
        <f>(D54-D55)/D55*100</f>
        <v>1.9047619047619049</v>
      </c>
    </row>
    <row r="55" spans="1:6" x14ac:dyDescent="0.25">
      <c r="A55">
        <v>2016</v>
      </c>
      <c r="B55" t="s">
        <v>118</v>
      </c>
      <c r="C55" t="s">
        <v>117</v>
      </c>
      <c r="D55">
        <v>105</v>
      </c>
      <c r="E55">
        <f>(D55-D56)/D56*100</f>
        <v>-13.934426229508196</v>
      </c>
    </row>
    <row r="56" spans="1:6" x14ac:dyDescent="0.25">
      <c r="A56">
        <v>2015</v>
      </c>
      <c r="B56" t="s">
        <v>118</v>
      </c>
      <c r="C56" t="s">
        <v>117</v>
      </c>
      <c r="D56">
        <v>122</v>
      </c>
      <c r="E56">
        <f>(D56-D57)/D57*100</f>
        <v>40.229885057471265</v>
      </c>
    </row>
    <row r="57" spans="1:6" x14ac:dyDescent="0.25">
      <c r="A57">
        <v>2014</v>
      </c>
      <c r="B57" t="s">
        <v>118</v>
      </c>
      <c r="C57" t="s">
        <v>117</v>
      </c>
      <c r="D57">
        <v>87</v>
      </c>
      <c r="E57">
        <f>(D57-D58)/D58*100</f>
        <v>-32.03125</v>
      </c>
    </row>
    <row r="58" spans="1:6" x14ac:dyDescent="0.25">
      <c r="A58">
        <v>2013</v>
      </c>
      <c r="B58" t="s">
        <v>118</v>
      </c>
      <c r="C58" t="s">
        <v>117</v>
      </c>
      <c r="D58">
        <v>128</v>
      </c>
      <c r="E58">
        <f>(D58-D59)/D59*100</f>
        <v>-17.419354838709676</v>
      </c>
    </row>
    <row r="59" spans="1:6" x14ac:dyDescent="0.25">
      <c r="A59">
        <v>2012</v>
      </c>
      <c r="B59" t="s">
        <v>118</v>
      </c>
      <c r="C59" t="s">
        <v>117</v>
      </c>
      <c r="D59">
        <v>155</v>
      </c>
      <c r="E59">
        <f>(D59-D60)/D60*100</f>
        <v>-6.6265060240963862</v>
      </c>
    </row>
    <row r="60" spans="1:6" x14ac:dyDescent="0.25">
      <c r="A60">
        <v>2011</v>
      </c>
      <c r="B60" t="s">
        <v>118</v>
      </c>
      <c r="C60" t="s">
        <v>117</v>
      </c>
      <c r="D60">
        <v>166</v>
      </c>
      <c r="E60">
        <f>(D60-D61)/D61*100</f>
        <v>30.708661417322837</v>
      </c>
    </row>
    <row r="61" spans="1:6" x14ac:dyDescent="0.25">
      <c r="A61">
        <v>2010</v>
      </c>
      <c r="B61" t="s">
        <v>118</v>
      </c>
      <c r="C61" t="s">
        <v>117</v>
      </c>
      <c r="D61">
        <v>127</v>
      </c>
    </row>
    <row r="62" spans="1:6" x14ac:dyDescent="0.25">
      <c r="A62">
        <v>2016</v>
      </c>
      <c r="B62" t="s">
        <v>59</v>
      </c>
      <c r="C62" t="s">
        <v>117</v>
      </c>
      <c r="D62">
        <v>5329</v>
      </c>
      <c r="E62">
        <f>(D62-D63)/D63*100</f>
        <v>423.47740667976427</v>
      </c>
      <c r="F62">
        <f t="shared" ref="F62:F63" si="5">SUM(D62,D63)</f>
        <v>6347</v>
      </c>
    </row>
    <row r="63" spans="1:6" x14ac:dyDescent="0.25">
      <c r="A63">
        <v>2016</v>
      </c>
      <c r="B63" t="s">
        <v>60</v>
      </c>
      <c r="C63" t="s">
        <v>117</v>
      </c>
      <c r="D63">
        <v>1018</v>
      </c>
      <c r="E63">
        <f>(D63-D64)/D64*100</f>
        <v>-95.206479257898948</v>
      </c>
    </row>
    <row r="64" spans="1:6" hidden="1" x14ac:dyDescent="0.25">
      <c r="A64">
        <v>2016</v>
      </c>
      <c r="B64" t="s">
        <v>59</v>
      </c>
      <c r="C64" t="s">
        <v>88</v>
      </c>
      <c r="D64">
        <v>21237</v>
      </c>
      <c r="E64">
        <f>(D64-D65)/D65*100</f>
        <v>571.84435305283137</v>
      </c>
    </row>
    <row r="65" spans="1:6" hidden="1" x14ac:dyDescent="0.25">
      <c r="A65">
        <v>2016</v>
      </c>
      <c r="B65" t="s">
        <v>60</v>
      </c>
      <c r="C65" t="s">
        <v>88</v>
      </c>
      <c r="D65">
        <v>3161</v>
      </c>
      <c r="E65">
        <f>(D65-D66)/D66*100</f>
        <v>-43.391833810888251</v>
      </c>
    </row>
    <row r="66" spans="1:6" x14ac:dyDescent="0.25">
      <c r="A66">
        <v>2017</v>
      </c>
      <c r="B66" t="s">
        <v>59</v>
      </c>
      <c r="C66" t="s">
        <v>117</v>
      </c>
      <c r="D66">
        <v>5584</v>
      </c>
      <c r="E66">
        <f>(D66-D67)/D67*100</f>
        <v>531.67420814479635</v>
      </c>
      <c r="F66">
        <f t="shared" ref="F66:F67" si="6">SUM(D66,D67)</f>
        <v>6468</v>
      </c>
    </row>
    <row r="67" spans="1:6" x14ac:dyDescent="0.25">
      <c r="A67">
        <v>2017</v>
      </c>
      <c r="B67" t="s">
        <v>60</v>
      </c>
      <c r="C67" t="s">
        <v>117</v>
      </c>
      <c r="D67">
        <v>884</v>
      </c>
      <c r="E67">
        <f>(D67-D68)/D68*100</f>
        <v>-95.652815343004676</v>
      </c>
    </row>
    <row r="68" spans="1:6" hidden="1" x14ac:dyDescent="0.25">
      <c r="A68">
        <v>2017</v>
      </c>
      <c r="B68" t="s">
        <v>59</v>
      </c>
      <c r="C68" t="s">
        <v>88</v>
      </c>
      <c r="D68">
        <v>20335</v>
      </c>
      <c r="E68">
        <f>(D68-D69)/D69*100</f>
        <v>561.30081300813015</v>
      </c>
    </row>
    <row r="69" spans="1:6" hidden="1" x14ac:dyDescent="0.25">
      <c r="A69">
        <v>2017</v>
      </c>
      <c r="B69" t="s">
        <v>60</v>
      </c>
      <c r="C69" t="s">
        <v>88</v>
      </c>
      <c r="D69">
        <v>3075</v>
      </c>
      <c r="E69">
        <f>(D69-D70)/D70*100</f>
        <v>-33.671268334771355</v>
      </c>
    </row>
    <row r="70" spans="1:6" x14ac:dyDescent="0.25">
      <c r="A70">
        <v>2018</v>
      </c>
      <c r="B70" t="s">
        <v>59</v>
      </c>
      <c r="C70" t="s">
        <v>117</v>
      </c>
      <c r="D70">
        <v>4636</v>
      </c>
      <c r="E70">
        <f>(D70-D71)/D71*100</f>
        <v>537.68913342503436</v>
      </c>
      <c r="F70">
        <f t="shared" ref="F70:F71" si="7">SUM(D70,D71)</f>
        <v>5363</v>
      </c>
    </row>
    <row r="71" spans="1:6" x14ac:dyDescent="0.25">
      <c r="A71">
        <v>2018</v>
      </c>
      <c r="B71" t="s">
        <v>60</v>
      </c>
      <c r="C71" t="s">
        <v>117</v>
      </c>
      <c r="D71">
        <v>727</v>
      </c>
      <c r="E71">
        <f>(D71-D72)/D72*100</f>
        <v>-96.222591707367769</v>
      </c>
    </row>
    <row r="72" spans="1:6" hidden="1" x14ac:dyDescent="0.25">
      <c r="A72">
        <v>2018</v>
      </c>
      <c r="B72" t="s">
        <v>59</v>
      </c>
      <c r="C72" t="s">
        <v>88</v>
      </c>
      <c r="D72">
        <v>19246</v>
      </c>
      <c r="E72">
        <f>(D72-D73)/D73*100</f>
        <v>597.5715839072127</v>
      </c>
    </row>
    <row r="73" spans="1:6" hidden="1" x14ac:dyDescent="0.25">
      <c r="A73">
        <v>2018</v>
      </c>
      <c r="B73" t="s">
        <v>60</v>
      </c>
      <c r="C73" t="s">
        <v>88</v>
      </c>
      <c r="D73">
        <v>2759</v>
      </c>
      <c r="E73">
        <f>(D73-D74)/D74*100</f>
        <v>-40.021739130434781</v>
      </c>
    </row>
    <row r="74" spans="1:6" x14ac:dyDescent="0.25">
      <c r="A74">
        <v>2019</v>
      </c>
      <c r="B74" t="s">
        <v>59</v>
      </c>
      <c r="C74" t="s">
        <v>117</v>
      </c>
      <c r="D74">
        <v>4600</v>
      </c>
      <c r="E74">
        <f>(D74-D75)/D75*100</f>
        <v>502.0942408376963</v>
      </c>
      <c r="F74">
        <f t="shared" ref="F74:F75" si="8">SUM(D74,D75)</f>
        <v>5364</v>
      </c>
    </row>
    <row r="75" spans="1:6" x14ac:dyDescent="0.25">
      <c r="A75">
        <v>2019</v>
      </c>
      <c r="B75" t="s">
        <v>60</v>
      </c>
      <c r="C75" t="s">
        <v>117</v>
      </c>
      <c r="D75">
        <v>764</v>
      </c>
      <c r="E75">
        <f>(D75-D76)/D76*100</f>
        <v>-95.831969448990733</v>
      </c>
    </row>
    <row r="76" spans="1:6" hidden="1" x14ac:dyDescent="0.25">
      <c r="A76">
        <v>2019</v>
      </c>
      <c r="B76" t="s">
        <v>59</v>
      </c>
      <c r="C76" t="s">
        <v>88</v>
      </c>
      <c r="D76">
        <v>18330</v>
      </c>
      <c r="E76">
        <f>(D76-D77)/D77*100</f>
        <v>676.03725656223537</v>
      </c>
    </row>
    <row r="77" spans="1:6" hidden="1" x14ac:dyDescent="0.25">
      <c r="A77">
        <v>2019</v>
      </c>
      <c r="B77" t="s">
        <v>60</v>
      </c>
      <c r="C77" t="s">
        <v>88</v>
      </c>
      <c r="D77">
        <v>2362</v>
      </c>
      <c r="E77">
        <f>(D77-D78)/D78*100</f>
        <v>-40.949999999999996</v>
      </c>
    </row>
    <row r="78" spans="1:6" x14ac:dyDescent="0.25">
      <c r="A78">
        <v>2020</v>
      </c>
      <c r="B78" t="s">
        <v>59</v>
      </c>
      <c r="C78" t="s">
        <v>117</v>
      </c>
      <c r="D78">
        <v>4000</v>
      </c>
      <c r="E78">
        <f>(D78-D79)/D79*100</f>
        <v>664.81835564053529</v>
      </c>
      <c r="F78">
        <f t="shared" ref="F78:F79" si="9">SUM(D78,D79)</f>
        <v>4523</v>
      </c>
    </row>
    <row r="79" spans="1:6" x14ac:dyDescent="0.25">
      <c r="A79">
        <v>2020</v>
      </c>
      <c r="B79" t="s">
        <v>60</v>
      </c>
      <c r="C79" t="s">
        <v>117</v>
      </c>
      <c r="D79">
        <v>523</v>
      </c>
      <c r="E79">
        <f>(D79-D80)/D80*100</f>
        <v>-97.061302466707872</v>
      </c>
    </row>
    <row r="80" spans="1:6" hidden="1" x14ac:dyDescent="0.25">
      <c r="A80">
        <v>2020</v>
      </c>
      <c r="B80" t="s">
        <v>59</v>
      </c>
      <c r="C80" t="s">
        <v>88</v>
      </c>
      <c r="D80">
        <v>17797</v>
      </c>
      <c r="E80">
        <f>(D80-D81)/D81*100</f>
        <v>710.42805100182159</v>
      </c>
    </row>
    <row r="81" spans="1:6" hidden="1" x14ac:dyDescent="0.25">
      <c r="A81">
        <v>2020</v>
      </c>
      <c r="B81" t="s">
        <v>60</v>
      </c>
      <c r="C81" t="s">
        <v>88</v>
      </c>
      <c r="D81">
        <v>2196</v>
      </c>
      <c r="E81">
        <f>(D81-D82)/D82*100</f>
        <v>-49.435873819940134</v>
      </c>
    </row>
    <row r="82" spans="1:6" x14ac:dyDescent="0.25">
      <c r="A82">
        <v>2021</v>
      </c>
      <c r="B82" t="s">
        <v>59</v>
      </c>
      <c r="C82" t="s">
        <v>117</v>
      </c>
      <c r="D82">
        <v>4343</v>
      </c>
      <c r="E82">
        <f>(D82-D83)/D83*100</f>
        <v>763.41948310139162</v>
      </c>
      <c r="F82">
        <f>SUM(D82,D83)</f>
        <v>4846</v>
      </c>
    </row>
    <row r="83" spans="1:6" x14ac:dyDescent="0.25">
      <c r="A83">
        <v>2021</v>
      </c>
      <c r="B83" t="s">
        <v>60</v>
      </c>
      <c r="C83" t="s">
        <v>117</v>
      </c>
      <c r="D83">
        <v>503</v>
      </c>
      <c r="E83">
        <f>(D83-D84)/D84*100</f>
        <v>-96.963477210987023</v>
      </c>
    </row>
    <row r="84" spans="1:6" hidden="1" x14ac:dyDescent="0.25">
      <c r="A84">
        <v>2021</v>
      </c>
      <c r="B84" t="s">
        <v>59</v>
      </c>
      <c r="C84" t="s">
        <v>88</v>
      </c>
      <c r="D84">
        <v>16565</v>
      </c>
      <c r="E84">
        <f>(D84-D85)/D85*100</f>
        <v>836.93438914027138</v>
      </c>
    </row>
    <row r="85" spans="1:6" hidden="1" x14ac:dyDescent="0.25">
      <c r="A85">
        <v>2021</v>
      </c>
      <c r="B85" t="s">
        <v>60</v>
      </c>
      <c r="C85" t="s">
        <v>88</v>
      </c>
      <c r="D85">
        <v>1768</v>
      </c>
      <c r="E85">
        <f>(D85-D86)/D86*100</f>
        <v>192.23140495867767</v>
      </c>
    </row>
    <row r="86" spans="1:6" hidden="1" x14ac:dyDescent="0.25">
      <c r="A86">
        <v>2021</v>
      </c>
      <c r="B86" t="s">
        <v>119</v>
      </c>
      <c r="C86" t="s">
        <v>88</v>
      </c>
      <c r="D86">
        <v>605</v>
      </c>
      <c r="E86">
        <f t="shared" ref="E67:E120" si="10">(D86-D87)/D87*100</f>
        <v>-3.5087719298245612</v>
      </c>
    </row>
    <row r="87" spans="1:6" hidden="1" x14ac:dyDescent="0.25">
      <c r="A87">
        <v>2020</v>
      </c>
      <c r="B87" t="s">
        <v>119</v>
      </c>
      <c r="C87" t="s">
        <v>88</v>
      </c>
      <c r="D87">
        <v>627</v>
      </c>
      <c r="E87">
        <f t="shared" si="10"/>
        <v>-21.722846441947567</v>
      </c>
    </row>
    <row r="88" spans="1:6" hidden="1" x14ac:dyDescent="0.25">
      <c r="A88">
        <v>2019</v>
      </c>
      <c r="B88" t="s">
        <v>119</v>
      </c>
      <c r="C88" t="s">
        <v>88</v>
      </c>
      <c r="D88">
        <v>801</v>
      </c>
      <c r="E88">
        <f t="shared" si="10"/>
        <v>-5.2071005917159763</v>
      </c>
    </row>
    <row r="89" spans="1:6" hidden="1" x14ac:dyDescent="0.25">
      <c r="A89">
        <v>2018</v>
      </c>
      <c r="B89" t="s">
        <v>119</v>
      </c>
      <c r="C89" t="s">
        <v>88</v>
      </c>
      <c r="D89">
        <v>845</v>
      </c>
      <c r="E89">
        <f t="shared" si="10"/>
        <v>-5.5865921787709496</v>
      </c>
    </row>
    <row r="90" spans="1:6" hidden="1" x14ac:dyDescent="0.25">
      <c r="A90">
        <v>2017</v>
      </c>
      <c r="B90" t="s">
        <v>119</v>
      </c>
      <c r="C90" t="s">
        <v>88</v>
      </c>
      <c r="D90">
        <v>895</v>
      </c>
      <c r="E90">
        <f t="shared" si="10"/>
        <v>9.2796092796092804</v>
      </c>
    </row>
    <row r="91" spans="1:6" hidden="1" x14ac:dyDescent="0.25">
      <c r="A91">
        <v>2016</v>
      </c>
      <c r="B91" t="s">
        <v>119</v>
      </c>
      <c r="C91" t="s">
        <v>88</v>
      </c>
      <c r="D91">
        <v>819</v>
      </c>
      <c r="E91">
        <f t="shared" si="10"/>
        <v>-5.7537399309551205</v>
      </c>
    </row>
    <row r="92" spans="1:6" hidden="1" x14ac:dyDescent="0.25">
      <c r="A92">
        <v>2015</v>
      </c>
      <c r="B92" t="s">
        <v>119</v>
      </c>
      <c r="C92" t="s">
        <v>88</v>
      </c>
      <c r="D92">
        <v>869</v>
      </c>
      <c r="E92">
        <f t="shared" si="10"/>
        <v>-15.712900096993209</v>
      </c>
    </row>
    <row r="93" spans="1:6" hidden="1" x14ac:dyDescent="0.25">
      <c r="A93">
        <v>2014</v>
      </c>
      <c r="B93" t="s">
        <v>119</v>
      </c>
      <c r="C93" t="s">
        <v>88</v>
      </c>
      <c r="D93">
        <v>1031</v>
      </c>
      <c r="E93">
        <f t="shared" si="10"/>
        <v>-1.2452107279693485</v>
      </c>
    </row>
    <row r="94" spans="1:6" hidden="1" x14ac:dyDescent="0.25">
      <c r="A94">
        <v>2013</v>
      </c>
      <c r="B94" t="s">
        <v>119</v>
      </c>
      <c r="C94" t="s">
        <v>88</v>
      </c>
      <c r="D94">
        <v>1044</v>
      </c>
      <c r="E94">
        <f t="shared" si="10"/>
        <v>0.38461538461538464</v>
      </c>
    </row>
    <row r="95" spans="1:6" hidden="1" x14ac:dyDescent="0.25">
      <c r="A95">
        <v>2012</v>
      </c>
      <c r="B95" t="s">
        <v>119</v>
      </c>
      <c r="C95" t="s">
        <v>88</v>
      </c>
      <c r="D95">
        <v>1040</v>
      </c>
      <c r="E95">
        <f t="shared" si="10"/>
        <v>-7.7196095829636198</v>
      </c>
    </row>
    <row r="96" spans="1:6" hidden="1" x14ac:dyDescent="0.25">
      <c r="A96">
        <v>2011</v>
      </c>
      <c r="B96" t="s">
        <v>119</v>
      </c>
      <c r="C96" t="s">
        <v>88</v>
      </c>
      <c r="D96">
        <v>1127</v>
      </c>
      <c r="E96">
        <f t="shared" si="10"/>
        <v>-17.132352941176471</v>
      </c>
    </row>
    <row r="97" spans="1:5" hidden="1" x14ac:dyDescent="0.25">
      <c r="A97">
        <v>2010</v>
      </c>
      <c r="B97" t="s">
        <v>119</v>
      </c>
      <c r="C97" t="s">
        <v>88</v>
      </c>
      <c r="D97">
        <v>1360</v>
      </c>
    </row>
    <row r="98" spans="1:5" hidden="1" x14ac:dyDescent="0.25">
      <c r="A98">
        <v>2021</v>
      </c>
      <c r="B98" t="s">
        <v>19</v>
      </c>
      <c r="C98" t="s">
        <v>88</v>
      </c>
      <c r="D98">
        <v>19330</v>
      </c>
      <c r="E98">
        <f t="shared" si="10"/>
        <v>-8.7605022184461436</v>
      </c>
    </row>
    <row r="99" spans="1:5" hidden="1" x14ac:dyDescent="0.25">
      <c r="A99">
        <v>2020</v>
      </c>
      <c r="B99" t="s">
        <v>19</v>
      </c>
      <c r="C99" t="s">
        <v>88</v>
      </c>
      <c r="D99">
        <v>21186</v>
      </c>
      <c r="E99">
        <f t="shared" si="10"/>
        <v>-4.6448825276802594</v>
      </c>
    </row>
    <row r="100" spans="1:5" hidden="1" x14ac:dyDescent="0.25">
      <c r="A100">
        <v>2019</v>
      </c>
      <c r="B100" t="s">
        <v>19</v>
      </c>
      <c r="C100" t="s">
        <v>88</v>
      </c>
      <c r="D100">
        <v>22218</v>
      </c>
      <c r="E100">
        <f t="shared" si="10"/>
        <v>-6.6627457570156272</v>
      </c>
    </row>
    <row r="101" spans="1:5" hidden="1" x14ac:dyDescent="0.25">
      <c r="A101">
        <v>2018</v>
      </c>
      <c r="B101" t="s">
        <v>19</v>
      </c>
      <c r="C101" t="s">
        <v>88</v>
      </c>
      <c r="D101">
        <v>23804</v>
      </c>
      <c r="E101">
        <f t="shared" si="10"/>
        <v>-5.6295591500158579</v>
      </c>
    </row>
    <row r="102" spans="1:5" hidden="1" x14ac:dyDescent="0.25">
      <c r="A102">
        <v>2017</v>
      </c>
      <c r="B102" t="s">
        <v>19</v>
      </c>
      <c r="C102" t="s">
        <v>88</v>
      </c>
      <c r="D102">
        <v>25224</v>
      </c>
      <c r="E102">
        <f t="shared" si="10"/>
        <v>-3.6111429554052505</v>
      </c>
    </row>
    <row r="103" spans="1:5" hidden="1" x14ac:dyDescent="0.25">
      <c r="A103">
        <v>2016</v>
      </c>
      <c r="B103" t="s">
        <v>19</v>
      </c>
      <c r="C103" t="s">
        <v>88</v>
      </c>
      <c r="D103">
        <v>26169</v>
      </c>
      <c r="E103">
        <f t="shared" si="10"/>
        <v>-3.9493485043127179</v>
      </c>
    </row>
    <row r="104" spans="1:5" hidden="1" x14ac:dyDescent="0.25">
      <c r="A104">
        <v>2015</v>
      </c>
      <c r="B104" t="s">
        <v>19</v>
      </c>
      <c r="C104" t="s">
        <v>88</v>
      </c>
      <c r="D104">
        <v>27245</v>
      </c>
      <c r="E104">
        <f t="shared" si="10"/>
        <v>-5.7983541940391392</v>
      </c>
    </row>
    <row r="105" spans="1:5" hidden="1" x14ac:dyDescent="0.25">
      <c r="A105">
        <v>2014</v>
      </c>
      <c r="B105" t="s">
        <v>19</v>
      </c>
      <c r="C105" t="s">
        <v>88</v>
      </c>
      <c r="D105">
        <v>28922</v>
      </c>
      <c r="E105">
        <f t="shared" si="10"/>
        <v>-3.2191139071074821</v>
      </c>
    </row>
    <row r="106" spans="1:5" hidden="1" x14ac:dyDescent="0.25">
      <c r="A106">
        <v>2013</v>
      </c>
      <c r="B106" t="s">
        <v>19</v>
      </c>
      <c r="C106" t="s">
        <v>88</v>
      </c>
      <c r="D106">
        <v>29884</v>
      </c>
      <c r="E106">
        <f t="shared" si="10"/>
        <v>-5.7822056876221701</v>
      </c>
    </row>
    <row r="107" spans="1:5" hidden="1" x14ac:dyDescent="0.25">
      <c r="A107">
        <v>2012</v>
      </c>
      <c r="B107" t="s">
        <v>19</v>
      </c>
      <c r="C107" t="s">
        <v>88</v>
      </c>
      <c r="D107">
        <v>31718</v>
      </c>
      <c r="E107">
        <f t="shared" si="10"/>
        <v>-4.2764448468386904</v>
      </c>
    </row>
    <row r="108" spans="1:5" hidden="1" x14ac:dyDescent="0.25">
      <c r="A108">
        <v>2011</v>
      </c>
      <c r="B108" t="s">
        <v>19</v>
      </c>
      <c r="C108" t="s">
        <v>88</v>
      </c>
      <c r="D108">
        <v>33135</v>
      </c>
      <c r="E108">
        <f t="shared" si="10"/>
        <v>7.2483464709613116E-2</v>
      </c>
    </row>
    <row r="109" spans="1:5" hidden="1" x14ac:dyDescent="0.25">
      <c r="A109">
        <v>2010</v>
      </c>
      <c r="B109" t="s">
        <v>19</v>
      </c>
      <c r="C109" t="s">
        <v>88</v>
      </c>
      <c r="D109">
        <v>33111</v>
      </c>
    </row>
    <row r="110" spans="1:5" hidden="1" x14ac:dyDescent="0.25">
      <c r="A110">
        <v>2021</v>
      </c>
      <c r="B110" t="s">
        <v>118</v>
      </c>
      <c r="C110" t="s">
        <v>88</v>
      </c>
      <c r="D110">
        <v>392</v>
      </c>
      <c r="E110">
        <f t="shared" si="10"/>
        <v>-30.742049469964666</v>
      </c>
    </row>
    <row r="111" spans="1:5" hidden="1" x14ac:dyDescent="0.25">
      <c r="A111">
        <v>2020</v>
      </c>
      <c r="B111" t="s">
        <v>118</v>
      </c>
      <c r="C111" t="s">
        <v>88</v>
      </c>
      <c r="D111">
        <v>566</v>
      </c>
      <c r="E111">
        <f t="shared" si="10"/>
        <v>-21.931034482758623</v>
      </c>
    </row>
    <row r="112" spans="1:5" hidden="1" x14ac:dyDescent="0.25">
      <c r="A112">
        <v>2019</v>
      </c>
      <c r="B112" t="s">
        <v>118</v>
      </c>
      <c r="C112" t="s">
        <v>88</v>
      </c>
      <c r="D112">
        <v>725</v>
      </c>
      <c r="E112">
        <f t="shared" si="10"/>
        <v>-24.0041928721174</v>
      </c>
    </row>
    <row r="113" spans="1:5" hidden="1" x14ac:dyDescent="0.25">
      <c r="A113">
        <v>2018</v>
      </c>
      <c r="B113" t="s">
        <v>118</v>
      </c>
      <c r="C113" t="s">
        <v>88</v>
      </c>
      <c r="D113">
        <v>954</v>
      </c>
      <c r="E113">
        <f t="shared" si="10"/>
        <v>3.808487486398259</v>
      </c>
    </row>
    <row r="114" spans="1:5" hidden="1" x14ac:dyDescent="0.25">
      <c r="A114">
        <v>2017</v>
      </c>
      <c r="B114" t="s">
        <v>118</v>
      </c>
      <c r="C114" t="s">
        <v>88</v>
      </c>
      <c r="D114">
        <v>919</v>
      </c>
      <c r="E114">
        <f t="shared" si="10"/>
        <v>-3.4663865546218489</v>
      </c>
    </row>
    <row r="115" spans="1:5" hidden="1" x14ac:dyDescent="0.25">
      <c r="A115">
        <v>2016</v>
      </c>
      <c r="B115" t="s">
        <v>118</v>
      </c>
      <c r="C115" t="s">
        <v>88</v>
      </c>
      <c r="D115">
        <v>952</v>
      </c>
      <c r="E115">
        <f t="shared" si="10"/>
        <v>-0.1049317943336831</v>
      </c>
    </row>
    <row r="116" spans="1:5" hidden="1" x14ac:dyDescent="0.25">
      <c r="A116">
        <v>2015</v>
      </c>
      <c r="B116" t="s">
        <v>118</v>
      </c>
      <c r="C116" t="s">
        <v>88</v>
      </c>
      <c r="D116">
        <v>953</v>
      </c>
      <c r="E116">
        <f t="shared" si="10"/>
        <v>3.9258451472191931</v>
      </c>
    </row>
    <row r="117" spans="1:5" hidden="1" x14ac:dyDescent="0.25">
      <c r="A117">
        <v>2014</v>
      </c>
      <c r="B117" t="s">
        <v>118</v>
      </c>
      <c r="C117" t="s">
        <v>88</v>
      </c>
      <c r="D117">
        <v>917</v>
      </c>
      <c r="E117">
        <f t="shared" si="10"/>
        <v>4.0862656072644725</v>
      </c>
    </row>
    <row r="118" spans="1:5" hidden="1" x14ac:dyDescent="0.25">
      <c r="A118">
        <v>2013</v>
      </c>
      <c r="B118" t="s">
        <v>118</v>
      </c>
      <c r="C118" t="s">
        <v>88</v>
      </c>
      <c r="D118">
        <v>881</v>
      </c>
      <c r="E118">
        <f t="shared" si="10"/>
        <v>0.57077625570776247</v>
      </c>
    </row>
    <row r="119" spans="1:5" hidden="1" x14ac:dyDescent="0.25">
      <c r="A119">
        <v>2012</v>
      </c>
      <c r="B119" t="s">
        <v>118</v>
      </c>
      <c r="C119" t="s">
        <v>88</v>
      </c>
      <c r="D119">
        <v>876</v>
      </c>
      <c r="E119">
        <f t="shared" si="10"/>
        <v>0.2288329519450801</v>
      </c>
    </row>
    <row r="120" spans="1:5" hidden="1" x14ac:dyDescent="0.25">
      <c r="A120">
        <v>2011</v>
      </c>
      <c r="B120" t="s">
        <v>118</v>
      </c>
      <c r="C120" t="s">
        <v>88</v>
      </c>
      <c r="D120">
        <v>874</v>
      </c>
      <c r="E120">
        <f t="shared" si="10"/>
        <v>-4.4808743169398912</v>
      </c>
    </row>
    <row r="121" spans="1:5" hidden="1" x14ac:dyDescent="0.25">
      <c r="A121">
        <v>2010</v>
      </c>
      <c r="B121" t="s">
        <v>118</v>
      </c>
      <c r="C121" t="s">
        <v>88</v>
      </c>
      <c r="D121">
        <v>915</v>
      </c>
    </row>
  </sheetData>
  <autoFilter ref="A1:E121" xr:uid="{D7CF0A7C-47BB-4DBE-BF2F-CE680E7526E1}">
    <filterColumn colId="2">
      <filters>
        <filter val="Absolwenci"/>
      </filters>
    </filterColumn>
    <sortState ref="A2:E85">
      <sortCondition ref="A1:A121"/>
    </sortState>
  </autoFilter>
  <sortState ref="A2:E122">
    <sortCondition ref="C1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T 0 d Y V d 6 h a P 6 j A A A A 9 g A A A B I A H A B D b 2 5 m a W c v U G F j a 2 F n Z S 5 4 b W w g o h g A K K A U A A A A A A A A A A A A A A A A A A A A A A A A A A A A h Y 8 x D o I w G I W v Q r r T l r I o + S m D K y Q k J s a 1 K R U a o R B a L H d z 8 E h e Q Y y i b o 7 v e 9 / w 3 v 1 6 g 2 z u 2 u C i R q t 7 k 6 I I U x Q o I / t K m z p F k z u F G 5 R x K I U 8 i 1 o F i 2 x s M t s q R Y 1 z Q 0 K I 9 x 7 7 G P d j T R i l E T k W + V 4 2 q h P o I + v / c q i N d c J I h T g c X m M 4 w x H d 4 p g y T I G s E A p t v g J b 9 j 7 b H w i 7 q X X T q P j Q h m U O Z I 1 A 3 h / 4 A 1 B L A w Q U A A I A C A B P R 1 h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T 0 d Y V S i K R 7 g O A A A A E Q A A A B M A H A B G b 3 J t d W x h c y 9 T Z W N 0 a W 9 u M S 5 t I K I Y A C i g F A A A A A A A A A A A A A A A A A A A A A A A A A A A A C t O T S 7 J z M 9 T C I b Q h t Y A U E s B A i 0 A F A A C A A g A T 0 d Y V d 6 h a P 6 j A A A A 9 g A A A B I A A A A A A A A A A A A A A A A A A A A A A E N v b m Z p Z y 9 Q Y W N r Y W d l L n h t b F B L A Q I t A B Q A A g A I A E 9 H W F U P y u m r p A A A A O k A A A A T A A A A A A A A A A A A A A A A A O 8 A A A B b Q 2 9 u d G V u d F 9 U e X B l c 1 0 u e G 1 s U E s B A i 0 A F A A C A A g A T 0 d Y V S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D + k 4 r N n K 9 J I k n h 7 y 8 U Z V 8 c A A A A A A g A A A A A A A 2 Y A A M A A A A A Q A A A A F X w B S X J e G G k L S k S t B m m B x g A A A A A E g A A A o A A A A B A A A A C c r M X Q Z X I f T l 3 E G V r x M C J + U A A A A J 5 E Y F D j 1 y O K U h W 9 / J g L E u d S J k M 8 p M q z T 5 0 Q c m Y O Q V t Q L 3 / D e U p c 0 W c Y 0 L m z k M B 2 V Q l 1 G e v P H 8 Q q / p K H m y 0 Z P 7 h 4 k 0 r Y m M E z G x Q P u u n i l O Z 9 F A A A A P i g s b D b Y E a 2 D w C g 4 E x w N 8 6 Q l j l + < / D a t a M a s h u p > 
</file>

<file path=customXml/itemProps1.xml><?xml version="1.0" encoding="utf-8"?>
<ds:datastoreItem xmlns:ds="http://schemas.openxmlformats.org/officeDocument/2006/customXml" ds:itemID="{DFD34A8E-45B1-4074-8FC8-19639308F75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38</vt:i4>
      </vt:variant>
    </vt:vector>
  </HeadingPairs>
  <TitlesOfParts>
    <vt:vector size="38" baseType="lpstr">
      <vt:lpstr>Stacjonarne</vt:lpstr>
      <vt:lpstr>Niestacjonarne</vt:lpstr>
      <vt:lpstr>doktoranci</vt:lpstr>
      <vt:lpstr>Podyplomowe</vt:lpstr>
      <vt:lpstr>Ogółem</vt:lpstr>
      <vt:lpstr>Arkusz3</vt:lpstr>
      <vt:lpstr>Styp_min</vt:lpstr>
      <vt:lpstr>Styp_min1</vt:lpstr>
      <vt:lpstr>Absolwenci</vt:lpstr>
      <vt:lpstr>Absolwenci1</vt:lpstr>
      <vt:lpstr>Abs_og</vt:lpstr>
      <vt:lpstr>Pr_wydz</vt:lpstr>
      <vt:lpstr>Stud_og</vt:lpstr>
      <vt:lpstr>Wydz_sr</vt:lpstr>
      <vt:lpstr>L_kier_stud</vt:lpstr>
      <vt:lpstr>N-wni</vt:lpstr>
      <vt:lpstr>Z-czni</vt:lpstr>
      <vt:lpstr>Nacz_og</vt:lpstr>
      <vt:lpstr>Prac</vt:lpstr>
      <vt:lpstr>Pr_pl</vt:lpstr>
      <vt:lpstr>Pr_sr</vt:lpstr>
      <vt:lpstr>Pr_St</vt:lpstr>
      <vt:lpstr>Pr_npwni</vt:lpstr>
      <vt:lpstr>Wynagrodzenie</vt:lpstr>
      <vt:lpstr>Inflacja</vt:lpstr>
      <vt:lpstr>Inflacja1</vt:lpstr>
      <vt:lpstr>Arkusz4</vt:lpstr>
      <vt:lpstr>nauczyciele</vt:lpstr>
      <vt:lpstr>nauczyciele_wydziały</vt:lpstr>
      <vt:lpstr>Awanse</vt:lpstr>
      <vt:lpstr>Granty_złożone</vt:lpstr>
      <vt:lpstr>Granty_przyznane</vt:lpstr>
      <vt:lpstr>Sukces</vt:lpstr>
      <vt:lpstr>MEiN_pr</vt:lpstr>
      <vt:lpstr>MEiN_zl</vt:lpstr>
      <vt:lpstr>Sukces_mein</vt:lpstr>
      <vt:lpstr>NCBiR_zl</vt:lpstr>
      <vt:lpstr>NCBiR_prz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Tomasz Zieliński</dc:creator>
  <cp:lastModifiedBy>User</cp:lastModifiedBy>
  <dcterms:created xsi:type="dcterms:W3CDTF">2022-10-24T06:51:36Z</dcterms:created>
  <dcterms:modified xsi:type="dcterms:W3CDTF">2023-01-26T16:03:57Z</dcterms:modified>
</cp:coreProperties>
</file>