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ED22FC58-2333-4E3E-B15E-0E16778C0B47}" xr6:coauthVersionLast="36" xr6:coauthVersionMax="47" xr10:uidLastSave="{00000000-0000-0000-0000-000000000000}"/>
  <bookViews>
    <workbookView xWindow="-120" yWindow="-120" windowWidth="29040" windowHeight="15990" firstSheet="22" activeTab="3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Arkusz6" sheetId="48" r:id="rId12"/>
    <sheet name="Styp_min" sheetId="24" r:id="rId13"/>
    <sheet name="Styp_min1" sheetId="25" r:id="rId14"/>
    <sheet name="Absolwenci" sheetId="21" r:id="rId15"/>
    <sheet name="Absolwenci1" sheetId="44" r:id="rId16"/>
    <sheet name="Pr_wydz" sheetId="29" r:id="rId17"/>
    <sheet name="L_kier_stud" sheetId="10" r:id="rId18"/>
    <sheet name="N-wni" sheetId="11" r:id="rId19"/>
    <sheet name="Z-czni" sheetId="12" r:id="rId20"/>
    <sheet name="Nacz_og" sheetId="26" r:id="rId21"/>
    <sheet name="Prac" sheetId="27" r:id="rId22"/>
    <sheet name="Pr_pl" sheetId="28" r:id="rId23"/>
    <sheet name="Pr_sr" sheetId="30" r:id="rId24"/>
    <sheet name="Pr_St" sheetId="31" r:id="rId25"/>
    <sheet name="Pr_npwni" sheetId="33" r:id="rId26"/>
    <sheet name="Wynagrodzenie" sheetId="34" r:id="rId27"/>
    <sheet name="Inflacja1" sheetId="36" r:id="rId28"/>
    <sheet name="Arkusz4" sheetId="32" r:id="rId29"/>
    <sheet name="nauczyciele" sheetId="4" r:id="rId30"/>
    <sheet name="nauczyciele_wydziały" sheetId="5" r:id="rId31"/>
    <sheet name="Awanse" sheetId="43" r:id="rId32"/>
    <sheet name="Granty_złożone" sheetId="8" r:id="rId33"/>
    <sheet name="Granty_przyznane" sheetId="9" r:id="rId34"/>
    <sheet name="Sukces" sheetId="37" r:id="rId35"/>
    <sheet name="MEiN_pr" sheetId="40" r:id="rId36"/>
    <sheet name="MEiN_zl" sheetId="41" r:id="rId37"/>
    <sheet name="Sukces_mein" sheetId="42" r:id="rId38"/>
  </sheets>
  <definedNames>
    <definedName name="_xlnm._FilterDatabase" localSheetId="14" hidden="1">Absolwenci!$A$1:$E$121</definedName>
    <definedName name="_xlnm._FilterDatabase" localSheetId="28" hidden="1">Arkusz4!$A$1:$D$1</definedName>
    <definedName name="_xlnm._FilterDatabase" localSheetId="11" hidden="1">Arkusz6!$A$1:$C$215</definedName>
    <definedName name="_xlnm._FilterDatabase" localSheetId="2" hidden="1">doktoranci!$A$1:$C$201</definedName>
    <definedName name="_xlnm._FilterDatabase" localSheetId="33" hidden="1">Granty_przyznane!$A$1:$D$174</definedName>
    <definedName name="_xlnm._FilterDatabase" localSheetId="32" hidden="1">Granty_złożone!$A$1:$D$1</definedName>
    <definedName name="_xlnm._FilterDatabase" localSheetId="27" hidden="1">Inflacja1!$A$1:$B$1</definedName>
    <definedName name="_xlnm._FilterDatabase" localSheetId="35" hidden="1">MEiN_pr!$A$1:$D$123</definedName>
    <definedName name="_xlnm._FilterDatabase" localSheetId="36" hidden="1">MEiN_zl!$A$1:$D$1</definedName>
    <definedName name="_xlnm._FilterDatabase" localSheetId="20" hidden="1">Nacz_og!$A$1:$E$61</definedName>
    <definedName name="_xlnm._FilterDatabase" localSheetId="29" hidden="1">nauczyciele!$A$1:$E$16</definedName>
    <definedName name="_xlnm._FilterDatabase" localSheetId="30" hidden="1">nauczyciele_wydziały!$A$1:$C$1</definedName>
    <definedName name="_xlnm._FilterDatabase" localSheetId="1" hidden="1">Niestacjonarne!$A$1:$C$215</definedName>
    <definedName name="_xlnm._FilterDatabase" localSheetId="18" hidden="1">'N-wni'!$A$1:$E$41</definedName>
    <definedName name="_xlnm._FilterDatabase" localSheetId="24" hidden="1">Pr_St!$A$1:$C$212</definedName>
    <definedName name="_xlnm._FilterDatabase" localSheetId="16" hidden="1">Pr_wydz!$A$1:$C$212</definedName>
    <definedName name="_xlnm._FilterDatabase" localSheetId="21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2" hidden="1">Styp_min!$A$1:$D$1</definedName>
    <definedName name="_xlnm._FilterDatabase" localSheetId="13" hidden="1">Styp_min1!$A$1:$E$171</definedName>
    <definedName name="_xlnm._FilterDatabase" localSheetId="34" hidden="1">Sukces!$A$1:$E$1</definedName>
    <definedName name="_xlnm._FilterDatabase" localSheetId="37" hidden="1">Sukces_mein!$A$1:$E$51</definedName>
    <definedName name="_xlnm._FilterDatabase" localSheetId="26" hidden="1">Wynagrodzenie!$A$1:$E$1</definedName>
    <definedName name="_xlnm._FilterDatabase" localSheetId="19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6" l="1"/>
  <c r="F4" i="36"/>
  <c r="F5" i="36"/>
  <c r="F6" i="36"/>
  <c r="F7" i="36"/>
  <c r="F8" i="36"/>
  <c r="F9" i="36"/>
  <c r="F10" i="36"/>
  <c r="F11" i="36"/>
  <c r="F12" i="36"/>
  <c r="F13" i="36"/>
  <c r="F2" i="36"/>
  <c r="B62" i="34"/>
  <c r="B63" i="34"/>
  <c r="B64" i="34"/>
  <c r="B65" i="34"/>
  <c r="B66" i="34"/>
  <c r="B67" i="34"/>
  <c r="B68" i="34"/>
  <c r="B69" i="34"/>
  <c r="B70" i="34"/>
  <c r="B52" i="34"/>
  <c r="B53" i="34"/>
  <c r="B54" i="34"/>
  <c r="B55" i="34"/>
  <c r="B56" i="34"/>
  <c r="B57" i="34"/>
  <c r="B58" i="34"/>
  <c r="B59" i="34"/>
  <c r="B60" i="34"/>
  <c r="B42" i="34"/>
  <c r="B43" i="34"/>
  <c r="B44" i="34"/>
  <c r="B45" i="34"/>
  <c r="B46" i="34"/>
  <c r="B47" i="34"/>
  <c r="B48" i="34"/>
  <c r="B49" i="34"/>
  <c r="B50" i="34"/>
  <c r="B32" i="34"/>
  <c r="B33" i="34"/>
  <c r="B34" i="34"/>
  <c r="B35" i="34"/>
  <c r="B36" i="34"/>
  <c r="B37" i="34"/>
  <c r="B38" i="34"/>
  <c r="B39" i="34"/>
  <c r="B40" i="34"/>
  <c r="B22" i="34"/>
  <c r="B23" i="34"/>
  <c r="B24" i="34"/>
  <c r="B25" i="34"/>
  <c r="B26" i="34"/>
  <c r="B27" i="34"/>
  <c r="B28" i="34"/>
  <c r="B29" i="34"/>
  <c r="B30" i="34"/>
  <c r="B12" i="34"/>
  <c r="B13" i="34"/>
  <c r="B14" i="34"/>
  <c r="B15" i="34"/>
  <c r="B16" i="34"/>
  <c r="B17" i="34"/>
  <c r="B18" i="34"/>
  <c r="B19" i="34"/>
  <c r="B20" i="34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8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6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E3" i="9" l="1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19" i="25" l="1"/>
  <c r="E34" i="25"/>
  <c r="E37" i="25"/>
  <c r="E47" i="25"/>
  <c r="E57" i="25"/>
  <c r="E65" i="25"/>
  <c r="E75" i="25"/>
  <c r="E88" i="25"/>
  <c r="E115" i="25"/>
  <c r="E125" i="25"/>
  <c r="E142" i="25"/>
  <c r="E152" i="25"/>
  <c r="E162" i="25"/>
  <c r="E10" i="25"/>
  <c r="E35" i="25"/>
  <c r="E38" i="25"/>
  <c r="E48" i="25"/>
  <c r="E58" i="25"/>
  <c r="E76" i="25"/>
  <c r="E102" i="25"/>
  <c r="E116" i="25"/>
  <c r="E126" i="25"/>
  <c r="E143" i="25"/>
  <c r="E153" i="25"/>
  <c r="E11" i="25"/>
  <c r="E36" i="25"/>
  <c r="E39" i="25"/>
  <c r="E49" i="25"/>
  <c r="E59" i="25"/>
  <c r="E67" i="25"/>
  <c r="E77" i="25"/>
  <c r="E100" i="25"/>
  <c r="E117" i="25"/>
  <c r="E127" i="25"/>
  <c r="E144" i="25"/>
  <c r="E154" i="25"/>
  <c r="E2" i="25"/>
  <c r="E12" i="25"/>
  <c r="E22" i="25"/>
  <c r="E27" i="25"/>
  <c r="E40" i="25"/>
  <c r="E50" i="25"/>
  <c r="E60" i="25"/>
  <c r="E68" i="25"/>
  <c r="E81" i="25"/>
  <c r="E91" i="25"/>
  <c r="E104" i="25"/>
  <c r="E109" i="25"/>
  <c r="E128" i="25"/>
  <c r="E135" i="25"/>
  <c r="E145" i="25"/>
  <c r="E155" i="25"/>
  <c r="E3" i="25"/>
  <c r="E13" i="25"/>
  <c r="E23" i="25"/>
  <c r="E28" i="25"/>
  <c r="E41" i="25"/>
  <c r="E51" i="25"/>
  <c r="E61" i="25"/>
  <c r="E69" i="25"/>
  <c r="E92" i="25"/>
  <c r="E105" i="25"/>
  <c r="E110" i="25"/>
  <c r="E129" i="25"/>
  <c r="E136" i="25"/>
  <c r="E146" i="25"/>
  <c r="E156" i="25"/>
  <c r="E4" i="25"/>
  <c r="E42" i="25"/>
  <c r="E52" i="25"/>
  <c r="E70" i="25"/>
  <c r="E83" i="25"/>
  <c r="E93" i="25"/>
  <c r="E120" i="25"/>
  <c r="E130" i="25"/>
  <c r="E137" i="25"/>
  <c r="E147" i="25"/>
  <c r="E157" i="25"/>
  <c r="E5" i="25"/>
  <c r="E30" i="25"/>
  <c r="E43" i="25"/>
  <c r="E53" i="25"/>
  <c r="E63" i="25"/>
  <c r="E71" i="25"/>
  <c r="E94" i="25"/>
  <c r="E112" i="25"/>
  <c r="E131" i="25"/>
  <c r="E138" i="25"/>
  <c r="E148" i="25"/>
  <c r="E158" i="25"/>
  <c r="E6" i="25"/>
  <c r="E16" i="25"/>
  <c r="E26" i="25"/>
  <c r="E31" i="25"/>
  <c r="E44" i="25"/>
  <c r="E54" i="25"/>
  <c r="E64" i="25"/>
  <c r="E72" i="25"/>
  <c r="E85" i="25"/>
  <c r="E95" i="25"/>
  <c r="E113" i="25"/>
  <c r="E132" i="25"/>
  <c r="E139" i="25"/>
  <c r="E149" i="25"/>
  <c r="E159" i="25"/>
  <c r="E7" i="25"/>
  <c r="E17" i="25"/>
  <c r="E32" i="25"/>
  <c r="E45" i="25"/>
  <c r="E55" i="25"/>
  <c r="E73" i="25"/>
  <c r="E86" i="25"/>
  <c r="E96" i="25"/>
  <c r="E114" i="25"/>
  <c r="E123" i="25"/>
  <c r="E133" i="25"/>
  <c r="E140" i="25"/>
  <c r="E150" i="25"/>
  <c r="E160" i="25"/>
  <c r="E170" i="25"/>
  <c r="E8" i="25"/>
  <c r="E18" i="25"/>
  <c r="E33" i="25"/>
  <c r="E46" i="25"/>
  <c r="E74" i="25"/>
  <c r="E87" i="25"/>
  <c r="E97" i="25"/>
  <c r="E124" i="25"/>
  <c r="E134" i="25"/>
  <c r="E141" i="25"/>
  <c r="E151" i="25"/>
  <c r="E161" i="25"/>
  <c r="E171" i="25"/>
  <c r="E9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<sst xmlns="http://schemas.openxmlformats.org/spreadsheetml/2006/main" count="4530" uniqueCount="312">
  <si>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</si>
  <si>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</si>
  <si>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</si>
  <si>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</si>
  <si>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</si>
  <si>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</si>
  <si>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</si>
  <si>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</si>
  <si>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</si>
  <si>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</si>
  <si>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</si>
  <si>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</si>
  <si>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</si>
  <si>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</si>
  <si>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</si>
  <si>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</si>
  <si>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</si>
  <si>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</si>
  <si>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</si>
  <si>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</si>
  <si>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</si>
  <si>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</si>
  <si>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</si>
  <si>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</si>
  <si>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</si>
  <si>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</si>
  <si>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</si>
  <si>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</si>
  <si>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</si>
  <si>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</si>
  <si>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</si>
  <si>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</si>
  <si>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</si>
  <si>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</si>
  <si>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</si>
  <si>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</si>
  <si>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</si>
  <si>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</si>
  <si>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</si>
  <si>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</si>
  <si>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</si>
  <si>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</si>
  <si>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</si>
  <si>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</si>
  <si>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</si>
  <si>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</si>
  <si>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</si>
  <si>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</si>
  <si>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</si>
  <si>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</si>
  <si>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</si>
  <si>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</si>
  <si>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</si>
  <si>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</si>
  <si>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</si>
  <si>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</si>
  <si>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</si>
  <si>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</si>
  <si>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</si>
  <si>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</si>
  <si>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</si>
  <si>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</si>
  <si>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</si>
  <si>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</si>
  <si>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</si>
  <si>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</si>
  <si>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</si>
  <si>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</si>
  <si>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</si>
  <si>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</si>
  <si>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</si>
  <si>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</si>
  <si>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</si>
  <si>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</si>
  <si>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</si>
  <si>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</si>
  <si>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</si>
  <si>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</si>
  <si>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</si>
  <si>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</si>
  <si>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</si>
  <si>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</si>
  <si>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</si>
  <si>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</si>
  <si>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</si>
  <si>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</si>
  <si>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</si>
  <si>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</si>
  <si>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</si>
  <si>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</si>
  <si>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</si>
  <si>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</si>
  <si>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</si>
  <si>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</si>
  <si>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</si>
  <si>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</si>
  <si>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</si>
  <si>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</si>
  <si>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</si>
  <si>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</si>
  <si>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</si>
  <si>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</si>
  <si>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</si>
  <si>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</si>
  <si>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</si>
  <si>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</si>
  <si>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</si>
  <si>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</si>
  <si>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</si>
  <si>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</si>
  <si>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</si>
  <si>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</si>
  <si>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</si>
  <si>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</si>
  <si>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</si>
  <si>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</si>
  <si>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</si>
  <si>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</si>
  <si>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</si>
  <si>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</si>
  <si>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</si>
  <si>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</si>
  <si>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</si>
  <si>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</si>
  <si>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</si>
  <si>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</si>
  <si>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</si>
  <si>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</si>
  <si>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</si>
  <si>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</si>
  <si>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</si>
  <si>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</si>
  <si>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</si>
  <si>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</si>
  <si>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</si>
  <si>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9-2020</t>
  </si>
  <si>
    <t>8-2020</t>
  </si>
  <si>
    <t>7-2020</t>
  </si>
  <si>
    <t>6-2020</t>
  </si>
  <si>
    <t>5-2020</t>
  </si>
  <si>
    <t>4-2020</t>
  </si>
  <si>
    <t>3-2020</t>
  </si>
  <si>
    <t>2-2020</t>
  </si>
  <si>
    <t>1-2020</t>
  </si>
  <si>
    <t>12-2019</t>
  </si>
  <si>
    <t>11-2019</t>
  </si>
  <si>
    <t>10-2019</t>
  </si>
  <si>
    <t>9-2019</t>
  </si>
  <si>
    <t>8-2019</t>
  </si>
  <si>
    <t>7-2019</t>
  </si>
  <si>
    <t>6-2019</t>
  </si>
  <si>
    <t>5-2019</t>
  </si>
  <si>
    <t>4-2019</t>
  </si>
  <si>
    <t>3-2019</t>
  </si>
  <si>
    <t>2-2019</t>
  </si>
  <si>
    <t>1-2019</t>
  </si>
  <si>
    <t>12-2018</t>
  </si>
  <si>
    <t>11-2018</t>
  </si>
  <si>
    <t>10-2018</t>
  </si>
  <si>
    <t>9-2018</t>
  </si>
  <si>
    <t>8-2018</t>
  </si>
  <si>
    <t>7-2018</t>
  </si>
  <si>
    <t>6-2018</t>
  </si>
  <si>
    <t>5-2018</t>
  </si>
  <si>
    <t>4-2018</t>
  </si>
  <si>
    <t>3-2018</t>
  </si>
  <si>
    <t>2-2018</t>
  </si>
  <si>
    <t>1-2018</t>
  </si>
  <si>
    <t>12-2017</t>
  </si>
  <si>
    <t>11-2017</t>
  </si>
  <si>
    <t>10-2017</t>
  </si>
  <si>
    <t>9-2017</t>
  </si>
  <si>
    <t>8-2017</t>
  </si>
  <si>
    <t>7-2017</t>
  </si>
  <si>
    <t>6-2017</t>
  </si>
  <si>
    <t>5-2017</t>
  </si>
  <si>
    <t>4-2017</t>
  </si>
  <si>
    <t>3-2017</t>
  </si>
  <si>
    <t>2-2017</t>
  </si>
  <si>
    <t>1-2017</t>
  </si>
  <si>
    <t>12-2016</t>
  </si>
  <si>
    <t>11-2016</t>
  </si>
  <si>
    <t>10-2016</t>
  </si>
  <si>
    <t>9-2016</t>
  </si>
  <si>
    <t>8-2016</t>
  </si>
  <si>
    <t>7-2016</t>
  </si>
  <si>
    <t>6-2016</t>
  </si>
  <si>
    <t>5-2016</t>
  </si>
  <si>
    <t>4-2016</t>
  </si>
  <si>
    <t>3-2016</t>
  </si>
  <si>
    <t>2-2016</t>
  </si>
  <si>
    <t>1-2016</t>
  </si>
  <si>
    <t>12-2015</t>
  </si>
  <si>
    <t>11-2015</t>
  </si>
  <si>
    <t>10-2015</t>
  </si>
  <si>
    <t>9-2015</t>
  </si>
  <si>
    <t>8-2015</t>
  </si>
  <si>
    <t>7-2015</t>
  </si>
  <si>
    <t>6-2015</t>
  </si>
  <si>
    <t>5-2015</t>
  </si>
  <si>
    <t>4-2015</t>
  </si>
  <si>
    <t>3-2015</t>
  </si>
  <si>
    <t>2-2015</t>
  </si>
  <si>
    <t>1-2015</t>
  </si>
  <si>
    <t>12-2014</t>
  </si>
  <si>
    <t>11-2014</t>
  </si>
  <si>
    <t>10-2014</t>
  </si>
  <si>
    <t>9-2014</t>
  </si>
  <si>
    <t>8-2014</t>
  </si>
  <si>
    <t>7-2014</t>
  </si>
  <si>
    <t>6-2014</t>
  </si>
  <si>
    <t>5-2014</t>
  </si>
  <si>
    <t>4-2014</t>
  </si>
  <si>
    <t>3-2014</t>
  </si>
  <si>
    <t>2-2014</t>
  </si>
  <si>
    <t>1-2014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</si>
  <si>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</si>
  <si>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</si>
  <si>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</si>
  <si>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</si>
  <si>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</si>
  <si>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</si>
  <si>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</si>
  <si>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</si>
  <si>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</si>
  <si>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</si>
  <si>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</si>
  <si>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</si>
  <si>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</si>
  <si>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</si>
  <si>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</si>
  <si>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</si>
  <si>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</si>
  <si>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</si>
  <si>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</si>
  <si>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</si>
  <si>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</si>
  <si>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</si>
  <si>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</si>
  <si>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</si>
  <si>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</si>
  <si>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</si>
  <si>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</si>
  <si>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</si>
  <si>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</si>
  <si>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</si>
  <si>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</si>
  <si>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</si>
  <si>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</si>
  <si>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</si>
  <si>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</si>
  <si>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</si>
  <si>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</si>
  <si>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</si>
  <si>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</si>
  <si>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</si>
  <si>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</si>
  <si>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</si>
  <si>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</si>
  <si>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</si>
  <si>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</si>
  <si>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</si>
  <si>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</si>
  <si>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</si>
  <si>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</si>
  <si>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</si>
  <si>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</si>
  <si>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</si>
  <si>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</si>
  <si>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</si>
  <si>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</si>
  <si>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</si>
  <si>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</si>
  <si>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</si>
  <si>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</si>
  <si>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</si>
  <si>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</si>
  <si>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</si>
  <si>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</si>
  <si>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</si>
  <si>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</si>
  <si>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</si>
  <si>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</si>
  <si>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</si>
  <si>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</si>
  <si>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</si>
  <si>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</si>
  <si>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</si>
  <si>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</si>
  <si>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</si>
  <si>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</si>
  <si>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</si>
  <si>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</si>
  <si>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</si>
  <si>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</si>
  <si>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</si>
  <si>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</si>
  <si>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</si>
  <si>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</si>
  <si>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</si>
  <si>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</si>
  <si>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</si>
  <si>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</si>
  <si>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</si>
  <si>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</si>
  <si>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</si>
  <si>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</si>
  <si>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</si>
  <si>
    <t>Filozofii i Nauk Społecznych (od 2019)</t>
  </si>
  <si>
    <t>Nauk Biologicznych i Weterynaryjnych (od 2019)</t>
  </si>
  <si>
    <t>Nauk o Polityce i Bezpieczeństwie (od 2019)</t>
  </si>
  <si>
    <t>Nauk o Ziemi i Gospodarki Przestrzennej (od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</si>
</sst>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D215"/>
  <sheetViews>
    <sheetView workbookViewId="0">
      <selection activeCell="B159" sqref="B159:B161"/>
    </sheetView>
  </sheetViews>
  <sheetFormatPr defaultRowHeight="15" x14ac:dyDescent="0.25"/>
  <cols>
    <col min="2" max="2" width="48.425781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hidden="1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hidden="1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hidden="1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hidden="1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hidden="1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hidden="1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hidden="1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hidden="1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hidden="1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hidden="1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hidden="1" x14ac:dyDescent="0.25">
      <c r="A13">
        <v>2010</v>
      </c>
      <c r="B13" t="s">
        <v>19</v>
      </c>
      <c r="C13">
        <v>22726</v>
      </c>
    </row>
    <row r="14" spans="1:4" hidden="1" x14ac:dyDescent="0.25">
      <c r="A14">
        <v>2011</v>
      </c>
      <c r="B14" t="s">
        <v>104</v>
      </c>
      <c r="C14">
        <v>1721</v>
      </c>
      <c r="D14">
        <f t="shared" si="0"/>
        <v>4.429611650485437E-2</v>
      </c>
    </row>
    <row r="15" spans="1:4" hidden="1" x14ac:dyDescent="0.25">
      <c r="A15">
        <v>2010</v>
      </c>
      <c r="B15" t="s">
        <v>104</v>
      </c>
      <c r="C15">
        <v>1648</v>
      </c>
    </row>
    <row r="16" spans="1:4" hidden="1" x14ac:dyDescent="0.25">
      <c r="A16">
        <v>2018</v>
      </c>
      <c r="B16" t="s">
        <v>105</v>
      </c>
      <c r="C16">
        <v>650</v>
      </c>
      <c r="D16">
        <f t="shared" si="0"/>
        <v>2.0408163265306121E-2</v>
      </c>
    </row>
    <row r="17" spans="1:4" hidden="1" x14ac:dyDescent="0.25">
      <c r="A17">
        <v>2017</v>
      </c>
      <c r="B17" t="s">
        <v>105</v>
      </c>
      <c r="C17">
        <v>637</v>
      </c>
      <c r="D17">
        <f t="shared" si="0"/>
        <v>0.10782608695652174</v>
      </c>
    </row>
    <row r="18" spans="1:4" hidden="1" x14ac:dyDescent="0.25">
      <c r="A18">
        <v>2016</v>
      </c>
      <c r="B18" t="s">
        <v>105</v>
      </c>
      <c r="C18">
        <v>575</v>
      </c>
      <c r="D18">
        <f t="shared" si="0"/>
        <v>-7.8525641025641024E-2</v>
      </c>
    </row>
    <row r="19" spans="1:4" hidden="1" x14ac:dyDescent="0.25">
      <c r="A19">
        <v>2015</v>
      </c>
      <c r="B19" t="s">
        <v>105</v>
      </c>
      <c r="C19">
        <v>624</v>
      </c>
      <c r="D19">
        <f t="shared" si="0"/>
        <v>-5.5975794251134643E-2</v>
      </c>
    </row>
    <row r="20" spans="1:4" hidden="1" x14ac:dyDescent="0.25">
      <c r="A20">
        <v>2014</v>
      </c>
      <c r="B20" t="s">
        <v>105</v>
      </c>
      <c r="C20">
        <v>661</v>
      </c>
      <c r="D20">
        <f t="shared" si="0"/>
        <v>-0.21589561091340451</v>
      </c>
    </row>
    <row r="21" spans="1:4" hidden="1" x14ac:dyDescent="0.25">
      <c r="A21">
        <v>2013</v>
      </c>
      <c r="B21" t="s">
        <v>105</v>
      </c>
      <c r="C21">
        <v>843</v>
      </c>
      <c r="D21">
        <f t="shared" si="0"/>
        <v>-9.4522019334049412E-2</v>
      </c>
    </row>
    <row r="22" spans="1:4" hidden="1" x14ac:dyDescent="0.25">
      <c r="A22">
        <v>2012</v>
      </c>
      <c r="B22" t="s">
        <v>105</v>
      </c>
      <c r="C22">
        <v>931</v>
      </c>
    </row>
    <row r="23" spans="1:4" hidden="1" x14ac:dyDescent="0.25">
      <c r="A23">
        <v>2018</v>
      </c>
      <c r="B23" t="s">
        <v>65</v>
      </c>
      <c r="C23">
        <v>59</v>
      </c>
    </row>
    <row r="24" spans="1:4" hidden="1" x14ac:dyDescent="0.25">
      <c r="A24">
        <v>2017</v>
      </c>
      <c r="B24" t="s">
        <v>65</v>
      </c>
      <c r="C24">
        <v>0</v>
      </c>
    </row>
    <row r="25" spans="1:4" hidden="1" x14ac:dyDescent="0.25">
      <c r="A25">
        <v>2016</v>
      </c>
      <c r="B25" t="s">
        <v>65</v>
      </c>
      <c r="C25">
        <v>0</v>
      </c>
    </row>
    <row r="26" spans="1:4" hidden="1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hidden="1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hidden="1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hidden="1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hidden="1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hidden="1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hidden="1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hidden="1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hidden="1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hidden="1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hidden="1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hidden="1" x14ac:dyDescent="0.25">
      <c r="A37">
        <v>2010</v>
      </c>
      <c r="B37" t="s">
        <v>3</v>
      </c>
      <c r="C37">
        <v>687</v>
      </c>
    </row>
    <row r="38" spans="1:4" hidden="1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hidden="1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hidden="1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hidden="1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hidden="1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hidden="1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hidden="1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hidden="1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hidden="1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hidden="1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hidden="1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hidden="1" x14ac:dyDescent="0.25">
      <c r="A49">
        <v>2010</v>
      </c>
      <c r="B49" t="s">
        <v>16</v>
      </c>
      <c r="C49">
        <v>966</v>
      </c>
    </row>
    <row r="50" spans="1:4" hidden="1" x14ac:dyDescent="0.25">
      <c r="A50">
        <v>2018</v>
      </c>
      <c r="B50" t="s">
        <v>106</v>
      </c>
      <c r="C50">
        <v>1701</v>
      </c>
      <c r="D50">
        <f t="shared" si="0"/>
        <v>-9.6174282678002126E-2</v>
      </c>
    </row>
    <row r="51" spans="1:4" hidden="1" x14ac:dyDescent="0.25">
      <c r="A51">
        <v>2017</v>
      </c>
      <c r="B51" t="s">
        <v>106</v>
      </c>
      <c r="C51">
        <v>1882</v>
      </c>
      <c r="D51">
        <f t="shared" si="0"/>
        <v>4.2689434364994666E-3</v>
      </c>
    </row>
    <row r="52" spans="1:4" hidden="1" x14ac:dyDescent="0.25">
      <c r="A52">
        <v>2016</v>
      </c>
      <c r="B52" t="s">
        <v>106</v>
      </c>
      <c r="C52">
        <v>1874</v>
      </c>
      <c r="D52">
        <f t="shared" si="0"/>
        <v>-6.8125310790651414E-2</v>
      </c>
    </row>
    <row r="53" spans="1:4" hidden="1" x14ac:dyDescent="0.25">
      <c r="A53">
        <v>2015</v>
      </c>
      <c r="B53" t="s">
        <v>106</v>
      </c>
      <c r="C53">
        <v>2011</v>
      </c>
      <c r="D53">
        <f t="shared" si="0"/>
        <v>-9.8473658296405718E-3</v>
      </c>
    </row>
    <row r="54" spans="1:4" hidden="1" x14ac:dyDescent="0.25">
      <c r="A54">
        <v>2014</v>
      </c>
      <c r="B54" t="s">
        <v>106</v>
      </c>
      <c r="C54">
        <v>2031</v>
      </c>
      <c r="D54">
        <f t="shared" si="0"/>
        <v>-3.7896731406916156E-2</v>
      </c>
    </row>
    <row r="55" spans="1:4" hidden="1" x14ac:dyDescent="0.25">
      <c r="A55">
        <v>2013</v>
      </c>
      <c r="B55" t="s">
        <v>106</v>
      </c>
      <c r="C55">
        <v>2111</v>
      </c>
      <c r="D55">
        <f t="shared" si="0"/>
        <v>-7.2087912087912084E-2</v>
      </c>
    </row>
    <row r="56" spans="1:4" hidden="1" x14ac:dyDescent="0.25">
      <c r="A56">
        <v>2012</v>
      </c>
      <c r="B56" t="s">
        <v>106</v>
      </c>
      <c r="C56">
        <v>2275</v>
      </c>
      <c r="D56">
        <f t="shared" si="0"/>
        <v>-1.3443191673894189E-2</v>
      </c>
    </row>
    <row r="57" spans="1:4" hidden="1" x14ac:dyDescent="0.25">
      <c r="A57">
        <v>2011</v>
      </c>
      <c r="B57" t="s">
        <v>106</v>
      </c>
      <c r="C57">
        <v>2306</v>
      </c>
      <c r="D57">
        <f t="shared" si="0"/>
        <v>4.9135577797998181E-2</v>
      </c>
    </row>
    <row r="58" spans="1:4" hidden="1" x14ac:dyDescent="0.25">
      <c r="A58">
        <v>2010</v>
      </c>
      <c r="B58" t="s">
        <v>106</v>
      </c>
      <c r="C58">
        <v>2198</v>
      </c>
    </row>
    <row r="59" spans="1:4" x14ac:dyDescent="0.25">
      <c r="A59">
        <v>2021</v>
      </c>
      <c r="B59" t="s">
        <v>308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308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308</v>
      </c>
      <c r="C61">
        <v>2158</v>
      </c>
      <c r="D61">
        <f t="shared" si="0"/>
        <v>3.431211498973306</v>
      </c>
    </row>
    <row r="62" spans="1:4" hidden="1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hidden="1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hidden="1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hidden="1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hidden="1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hidden="1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hidden="1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hidden="1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hidden="1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hidden="1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hidden="1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hidden="1" x14ac:dyDescent="0.25">
      <c r="A73">
        <v>2010</v>
      </c>
      <c r="B73" t="s">
        <v>5</v>
      </c>
      <c r="C73">
        <v>730</v>
      </c>
    </row>
    <row r="74" spans="1:4" hidden="1" x14ac:dyDescent="0.25">
      <c r="A74">
        <v>2021</v>
      </c>
      <c r="B74" t="s">
        <v>306</v>
      </c>
      <c r="C74">
        <v>1506</v>
      </c>
      <c r="D74">
        <f t="shared" si="1"/>
        <v>-0.10463733650416171</v>
      </c>
    </row>
    <row r="75" spans="1:4" hidden="1" x14ac:dyDescent="0.25">
      <c r="A75">
        <v>2020</v>
      </c>
      <c r="B75" t="s">
        <v>306</v>
      </c>
      <c r="C75">
        <v>1682</v>
      </c>
      <c r="D75">
        <f t="shared" si="1"/>
        <v>-2.8307336799537841E-2</v>
      </c>
    </row>
    <row r="76" spans="1:4" hidden="1" x14ac:dyDescent="0.25">
      <c r="A76">
        <v>2019</v>
      </c>
      <c r="B76" t="s">
        <v>306</v>
      </c>
      <c r="C76">
        <v>1731</v>
      </c>
      <c r="D76">
        <f t="shared" si="1"/>
        <v>1.2422279792746114</v>
      </c>
    </row>
    <row r="77" spans="1:4" hidden="1" x14ac:dyDescent="0.25">
      <c r="A77">
        <v>2018</v>
      </c>
      <c r="B77" t="s">
        <v>307</v>
      </c>
      <c r="C77">
        <v>772</v>
      </c>
      <c r="D77">
        <f t="shared" si="1"/>
        <v>8.7323943661971826E-2</v>
      </c>
    </row>
    <row r="78" spans="1:4" hidden="1" x14ac:dyDescent="0.25">
      <c r="A78">
        <v>2017</v>
      </c>
      <c r="B78" t="s">
        <v>307</v>
      </c>
      <c r="C78">
        <v>710</v>
      </c>
      <c r="D78">
        <f t="shared" si="1"/>
        <v>0.16202945990180032</v>
      </c>
    </row>
    <row r="79" spans="1:4" hidden="1" x14ac:dyDescent="0.25">
      <c r="A79">
        <v>2016</v>
      </c>
      <c r="B79" t="s">
        <v>307</v>
      </c>
      <c r="C79">
        <v>611</v>
      </c>
      <c r="D79">
        <f t="shared" si="1"/>
        <v>-1.7684887459807074E-2</v>
      </c>
    </row>
    <row r="80" spans="1:4" hidden="1" x14ac:dyDescent="0.25">
      <c r="A80">
        <v>2015</v>
      </c>
      <c r="B80" t="s">
        <v>307</v>
      </c>
      <c r="C80">
        <v>622</v>
      </c>
      <c r="D80">
        <f t="shared" si="1"/>
        <v>-0.16172506738544473</v>
      </c>
    </row>
    <row r="81" spans="1:4" hidden="1" x14ac:dyDescent="0.25">
      <c r="A81">
        <v>2014</v>
      </c>
      <c r="B81" t="s">
        <v>307</v>
      </c>
      <c r="C81">
        <v>742</v>
      </c>
      <c r="D81">
        <f t="shared" si="1"/>
        <v>-0.11244019138755981</v>
      </c>
    </row>
    <row r="82" spans="1:4" hidden="1" x14ac:dyDescent="0.25">
      <c r="A82">
        <v>2013</v>
      </c>
      <c r="B82" t="s">
        <v>307</v>
      </c>
      <c r="C82">
        <v>836</v>
      </c>
      <c r="D82">
        <f t="shared" si="1"/>
        <v>-0.15895372233400401</v>
      </c>
    </row>
    <row r="83" spans="1:4" hidden="1" x14ac:dyDescent="0.25">
      <c r="A83">
        <v>2012</v>
      </c>
      <c r="B83" t="s">
        <v>307</v>
      </c>
      <c r="C83">
        <v>994</v>
      </c>
      <c r="D83">
        <f t="shared" si="1"/>
        <v>1.8442622950819672E-2</v>
      </c>
    </row>
    <row r="84" spans="1:4" hidden="1" x14ac:dyDescent="0.25">
      <c r="A84">
        <v>2011</v>
      </c>
      <c r="B84" t="s">
        <v>307</v>
      </c>
      <c r="C84">
        <v>976</v>
      </c>
      <c r="D84">
        <f t="shared" si="1"/>
        <v>1.8789144050104383E-2</v>
      </c>
    </row>
    <row r="85" spans="1:4" hidden="1" x14ac:dyDescent="0.25">
      <c r="A85">
        <v>2010</v>
      </c>
      <c r="B85" t="s">
        <v>307</v>
      </c>
      <c r="C85">
        <v>958</v>
      </c>
    </row>
    <row r="86" spans="1:4" hidden="1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hidden="1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hidden="1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hidden="1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hidden="1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hidden="1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hidden="1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hidden="1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hidden="1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hidden="1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hidden="1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hidden="1" x14ac:dyDescent="0.25">
      <c r="A97">
        <v>2010</v>
      </c>
      <c r="B97" t="s">
        <v>15</v>
      </c>
      <c r="C97">
        <v>1087</v>
      </c>
    </row>
    <row r="98" spans="1:4" hidden="1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hidden="1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hidden="1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hidden="1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hidden="1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hidden="1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hidden="1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hidden="1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hidden="1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hidden="1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hidden="1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hidden="1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309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309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309</v>
      </c>
      <c r="C112">
        <v>770</v>
      </c>
    </row>
    <row r="113" spans="1:4" hidden="1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hidden="1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hidden="1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hidden="1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hidden="1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hidden="1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hidden="1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hidden="1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hidden="1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hidden="1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hidden="1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hidden="1" x14ac:dyDescent="0.25">
      <c r="A124">
        <v>2010</v>
      </c>
      <c r="B124" t="s">
        <v>8</v>
      </c>
      <c r="C124">
        <v>2810</v>
      </c>
    </row>
    <row r="125" spans="1:4" hidden="1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hidden="1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hidden="1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hidden="1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hidden="1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hidden="1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hidden="1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hidden="1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hidden="1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hidden="1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hidden="1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hidden="1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310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310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310</v>
      </c>
      <c r="C139">
        <v>657</v>
      </c>
    </row>
    <row r="140" spans="1:4" hidden="1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hidden="1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hidden="1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hidden="1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hidden="1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hidden="1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hidden="1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hidden="1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hidden="1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hidden="1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hidden="1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hidden="1" x14ac:dyDescent="0.25">
      <c r="A151">
        <v>2010</v>
      </c>
      <c r="B151" t="s">
        <v>17</v>
      </c>
      <c r="C151">
        <v>1733</v>
      </c>
    </row>
    <row r="152" spans="1:4" hidden="1" x14ac:dyDescent="0.25">
      <c r="A152">
        <v>2018</v>
      </c>
      <c r="B152" t="s">
        <v>110</v>
      </c>
      <c r="C152">
        <v>648</v>
      </c>
      <c r="D152">
        <f t="shared" si="2"/>
        <v>4.0128410914927769E-2</v>
      </c>
    </row>
    <row r="153" spans="1:4" hidden="1" x14ac:dyDescent="0.25">
      <c r="A153">
        <v>2017</v>
      </c>
      <c r="B153" t="s">
        <v>110</v>
      </c>
      <c r="C153">
        <v>623</v>
      </c>
      <c r="D153">
        <f t="shared" si="2"/>
        <v>-3.2000000000000002E-3</v>
      </c>
    </row>
    <row r="154" spans="1:4" hidden="1" x14ac:dyDescent="0.25">
      <c r="A154">
        <v>2016</v>
      </c>
      <c r="B154" t="s">
        <v>110</v>
      </c>
      <c r="C154">
        <v>625</v>
      </c>
      <c r="D154">
        <f t="shared" si="2"/>
        <v>0.15101289134438306</v>
      </c>
    </row>
    <row r="155" spans="1:4" hidden="1" x14ac:dyDescent="0.25">
      <c r="A155">
        <v>2015</v>
      </c>
      <c r="B155" t="s">
        <v>110</v>
      </c>
      <c r="C155">
        <v>543</v>
      </c>
      <c r="D155">
        <f t="shared" si="2"/>
        <v>-0.1185064935064935</v>
      </c>
    </row>
    <row r="156" spans="1:4" hidden="1" x14ac:dyDescent="0.25">
      <c r="A156">
        <v>2014</v>
      </c>
      <c r="B156" t="s">
        <v>110</v>
      </c>
      <c r="C156">
        <v>616</v>
      </c>
      <c r="D156">
        <f t="shared" si="2"/>
        <v>-7.5075075075075076E-2</v>
      </c>
    </row>
    <row r="157" spans="1:4" hidden="1" x14ac:dyDescent="0.25">
      <c r="A157">
        <v>2013</v>
      </c>
      <c r="B157" t="s">
        <v>110</v>
      </c>
      <c r="C157">
        <v>666</v>
      </c>
      <c r="D157">
        <f t="shared" si="2"/>
        <v>-0.12368421052631579</v>
      </c>
    </row>
    <row r="158" spans="1:4" hidden="1" x14ac:dyDescent="0.25">
      <c r="A158">
        <v>2012</v>
      </c>
      <c r="B158" t="s">
        <v>110</v>
      </c>
      <c r="C158">
        <v>760</v>
      </c>
    </row>
    <row r="159" spans="1:4" x14ac:dyDescent="0.25">
      <c r="A159">
        <v>2021</v>
      </c>
      <c r="B159" t="s">
        <v>311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311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311</v>
      </c>
      <c r="C161">
        <v>645</v>
      </c>
    </row>
    <row r="162" spans="1:4" hidden="1" x14ac:dyDescent="0.25">
      <c r="A162">
        <v>2018</v>
      </c>
      <c r="B162" t="s">
        <v>112</v>
      </c>
      <c r="C162">
        <v>1017</v>
      </c>
      <c r="D162">
        <f t="shared" si="2"/>
        <v>-0.10789473684210527</v>
      </c>
    </row>
    <row r="163" spans="1:4" hidden="1" x14ac:dyDescent="0.25">
      <c r="A163">
        <v>2017</v>
      </c>
      <c r="B163" t="s">
        <v>112</v>
      </c>
      <c r="C163">
        <v>1140</v>
      </c>
      <c r="D163">
        <f t="shared" si="2"/>
        <v>-0.10236220472440945</v>
      </c>
    </row>
    <row r="164" spans="1:4" hidden="1" x14ac:dyDescent="0.25">
      <c r="A164">
        <v>2016</v>
      </c>
      <c r="B164" t="s">
        <v>112</v>
      </c>
      <c r="C164">
        <v>1270</v>
      </c>
      <c r="D164">
        <f t="shared" si="2"/>
        <v>-6.411201179071481E-2</v>
      </c>
    </row>
    <row r="165" spans="1:4" hidden="1" x14ac:dyDescent="0.25">
      <c r="A165">
        <v>2015</v>
      </c>
      <c r="B165" t="s">
        <v>112</v>
      </c>
      <c r="C165">
        <v>1357</v>
      </c>
      <c r="D165">
        <f t="shared" si="2"/>
        <v>7.3746312684365781E-4</v>
      </c>
    </row>
    <row r="166" spans="1:4" hidden="1" x14ac:dyDescent="0.25">
      <c r="A166">
        <v>2014</v>
      </c>
      <c r="B166" t="s">
        <v>112</v>
      </c>
      <c r="C166">
        <v>1356</v>
      </c>
      <c r="D166">
        <f t="shared" si="2"/>
        <v>-7.4402730375426621E-2</v>
      </c>
    </row>
    <row r="167" spans="1:4" hidden="1" x14ac:dyDescent="0.25">
      <c r="A167">
        <v>2013</v>
      </c>
      <c r="B167" t="s">
        <v>112</v>
      </c>
      <c r="C167">
        <v>1465</v>
      </c>
      <c r="D167">
        <f t="shared" si="2"/>
        <v>6.181318681318681E-3</v>
      </c>
    </row>
    <row r="168" spans="1:4" hidden="1" x14ac:dyDescent="0.25">
      <c r="A168">
        <v>2012</v>
      </c>
      <c r="B168" t="s">
        <v>112</v>
      </c>
      <c r="C168">
        <v>1456</v>
      </c>
      <c r="D168">
        <f t="shared" si="2"/>
        <v>-4.3992120814182537E-2</v>
      </c>
    </row>
    <row r="169" spans="1:4" hidden="1" x14ac:dyDescent="0.25">
      <c r="A169">
        <v>2011</v>
      </c>
      <c r="B169" t="s">
        <v>112</v>
      </c>
      <c r="C169">
        <v>1523</v>
      </c>
      <c r="D169">
        <f t="shared" si="2"/>
        <v>4.386566141192598E-2</v>
      </c>
    </row>
    <row r="170" spans="1:4" hidden="1" x14ac:dyDescent="0.25">
      <c r="A170">
        <v>2010</v>
      </c>
      <c r="B170" t="s">
        <v>112</v>
      </c>
      <c r="C170">
        <v>1459</v>
      </c>
    </row>
    <row r="171" spans="1:4" hidden="1" x14ac:dyDescent="0.25">
      <c r="A171">
        <v>2018</v>
      </c>
      <c r="B171" t="s">
        <v>113</v>
      </c>
      <c r="C171">
        <v>1046</v>
      </c>
      <c r="D171">
        <f t="shared" si="2"/>
        <v>-0.16984126984126985</v>
      </c>
    </row>
    <row r="172" spans="1:4" hidden="1" x14ac:dyDescent="0.25">
      <c r="A172">
        <v>2017</v>
      </c>
      <c r="B172" t="s">
        <v>113</v>
      </c>
      <c r="C172">
        <v>1260</v>
      </c>
      <c r="D172">
        <f t="shared" si="2"/>
        <v>-0.15887850467289719</v>
      </c>
    </row>
    <row r="173" spans="1:4" hidden="1" x14ac:dyDescent="0.25">
      <c r="A173">
        <v>2016</v>
      </c>
      <c r="B173" t="s">
        <v>113</v>
      </c>
      <c r="C173">
        <v>1498</v>
      </c>
      <c r="D173">
        <f t="shared" si="2"/>
        <v>-4.5251752708731677E-2</v>
      </c>
    </row>
    <row r="174" spans="1:4" hidden="1" x14ac:dyDescent="0.25">
      <c r="A174">
        <v>2015</v>
      </c>
      <c r="B174" t="s">
        <v>113</v>
      </c>
      <c r="C174">
        <v>1569</v>
      </c>
      <c r="D174">
        <f t="shared" si="2"/>
        <v>-0.13743815283122596</v>
      </c>
    </row>
    <row r="175" spans="1:4" hidden="1" x14ac:dyDescent="0.25">
      <c r="A175">
        <v>2014</v>
      </c>
      <c r="B175" t="s">
        <v>113</v>
      </c>
      <c r="C175">
        <v>1819</v>
      </c>
      <c r="D175">
        <f t="shared" si="2"/>
        <v>6.9370958259847154E-2</v>
      </c>
    </row>
    <row r="176" spans="1:4" hidden="1" x14ac:dyDescent="0.25">
      <c r="A176">
        <v>2013</v>
      </c>
      <c r="B176" t="s">
        <v>113</v>
      </c>
      <c r="C176">
        <v>1701</v>
      </c>
      <c r="D176">
        <f t="shared" si="2"/>
        <v>-6.1776061776061778E-2</v>
      </c>
    </row>
    <row r="177" spans="1:4" hidden="1" x14ac:dyDescent="0.25">
      <c r="A177">
        <v>2012</v>
      </c>
      <c r="B177" t="s">
        <v>113</v>
      </c>
      <c r="C177">
        <v>1813</v>
      </c>
      <c r="D177">
        <f t="shared" si="2"/>
        <v>0.14746835443037976</v>
      </c>
    </row>
    <row r="178" spans="1:4" hidden="1" x14ac:dyDescent="0.25">
      <c r="A178">
        <v>2011</v>
      </c>
      <c r="B178" t="s">
        <v>113</v>
      </c>
      <c r="C178">
        <v>1580</v>
      </c>
      <c r="D178">
        <f t="shared" si="2"/>
        <v>0.18175018698578907</v>
      </c>
    </row>
    <row r="179" spans="1:4" hidden="1" x14ac:dyDescent="0.25">
      <c r="A179">
        <v>2010</v>
      </c>
      <c r="B179" t="s">
        <v>113</v>
      </c>
      <c r="C179">
        <v>1337</v>
      </c>
    </row>
    <row r="180" spans="1:4" hidden="1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hidden="1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hidden="1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hidden="1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hidden="1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hidden="1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hidden="1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hidden="1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hidden="1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hidden="1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hidden="1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hidden="1" x14ac:dyDescent="0.25">
      <c r="A191">
        <v>2010</v>
      </c>
      <c r="B191" t="s">
        <v>12</v>
      </c>
      <c r="C191">
        <v>3035</v>
      </c>
    </row>
    <row r="192" spans="1:4" hidden="1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hidden="1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hidden="1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hidden="1" x14ac:dyDescent="0.25">
      <c r="A195">
        <v>2018</v>
      </c>
      <c r="B195" t="s">
        <v>13</v>
      </c>
      <c r="C195">
        <v>741</v>
      </c>
      <c r="D195">
        <f t="shared" ref="D195:D214" si="3">(C195-C196)/C196</f>
        <v>-2.2427440633245383E-2</v>
      </c>
    </row>
    <row r="196" spans="1:4" hidden="1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hidden="1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hidden="1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hidden="1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hidden="1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hidden="1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hidden="1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hidden="1" x14ac:dyDescent="0.25">
      <c r="A203">
        <v>2010</v>
      </c>
      <c r="B203" t="s">
        <v>13</v>
      </c>
      <c r="C203">
        <v>767</v>
      </c>
    </row>
    <row r="204" spans="1:4" hidden="1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hidden="1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hidden="1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hidden="1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hidden="1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hidden="1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hidden="1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hidden="1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hidden="1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hidden="1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hidden="1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hidden="1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filterColumn colId="1">
      <filters>
        <filter val="Filozofii i Nauk Społecznych (2019-2021)"/>
        <filter val="Nauk Biologicznych i Weterynaryjnych (2019-2021)"/>
        <filter val="Nauk o Polityce i Bezpieczeństwie (2019-2021)"/>
        <filter val="Nauk o Ziemi i Gospodarki Przestrzennej (2019-2021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176D-3F02-4D57-ACD1-CAE74375E682}">
  <sheetPr filterMode="1"/>
  <dimension ref="A1:C215"/>
  <sheetViews>
    <sheetView workbookViewId="0">
      <selection activeCell="C2" sqref="C2:C21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2011</v>
      </c>
      <c r="B2" t="s">
        <v>104</v>
      </c>
      <c r="C2">
        <v>1843</v>
      </c>
    </row>
    <row r="3" spans="1:3" hidden="1" x14ac:dyDescent="0.25">
      <c r="A3">
        <v>2010</v>
      </c>
      <c r="B3" t="s">
        <v>104</v>
      </c>
      <c r="C3">
        <v>1824</v>
      </c>
    </row>
    <row r="4" spans="1:3" hidden="1" x14ac:dyDescent="0.25">
      <c r="A4">
        <v>2018</v>
      </c>
      <c r="B4" t="s">
        <v>105</v>
      </c>
      <c r="C4">
        <v>650</v>
      </c>
    </row>
    <row r="5" spans="1:3" hidden="1" x14ac:dyDescent="0.25">
      <c r="A5">
        <v>2017</v>
      </c>
      <c r="B5" t="s">
        <v>105</v>
      </c>
      <c r="C5">
        <v>637</v>
      </c>
    </row>
    <row r="6" spans="1:3" hidden="1" x14ac:dyDescent="0.25">
      <c r="A6">
        <v>2016</v>
      </c>
      <c r="B6" t="s">
        <v>105</v>
      </c>
      <c r="C6">
        <v>575</v>
      </c>
    </row>
    <row r="7" spans="1:3" hidden="1" x14ac:dyDescent="0.25">
      <c r="A7">
        <v>2015</v>
      </c>
      <c r="B7" t="s">
        <v>105</v>
      </c>
      <c r="C7">
        <v>624</v>
      </c>
    </row>
    <row r="8" spans="1:3" hidden="1" x14ac:dyDescent="0.25">
      <c r="A8">
        <v>2014</v>
      </c>
      <c r="B8" t="s">
        <v>105</v>
      </c>
      <c r="C8">
        <v>669</v>
      </c>
    </row>
    <row r="9" spans="1:3" hidden="1" x14ac:dyDescent="0.25">
      <c r="A9">
        <v>2013</v>
      </c>
      <c r="B9" t="s">
        <v>105</v>
      </c>
      <c r="C9">
        <v>864</v>
      </c>
    </row>
    <row r="10" spans="1:3" hidden="1" x14ac:dyDescent="0.25">
      <c r="A10">
        <v>2012</v>
      </c>
      <c r="B10" t="s">
        <v>105</v>
      </c>
      <c r="C10">
        <v>964</v>
      </c>
    </row>
    <row r="11" spans="1:3" hidden="1" x14ac:dyDescent="0.25">
      <c r="A11">
        <v>2018</v>
      </c>
      <c r="B11" t="s">
        <v>65</v>
      </c>
      <c r="C11">
        <v>59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x14ac:dyDescent="0.25">
      <c r="A14">
        <v>2021</v>
      </c>
      <c r="B14" t="s">
        <v>3</v>
      </c>
      <c r="C14">
        <v>353</v>
      </c>
    </row>
    <row r="15" spans="1:3" hidden="1" x14ac:dyDescent="0.25">
      <c r="A15">
        <v>2020</v>
      </c>
      <c r="B15" t="s">
        <v>3</v>
      </c>
      <c r="C15">
        <v>435</v>
      </c>
    </row>
    <row r="16" spans="1:3" hidden="1" x14ac:dyDescent="0.25">
      <c r="A16">
        <v>2019</v>
      </c>
      <c r="B16" t="s">
        <v>3</v>
      </c>
      <c r="C16">
        <v>438</v>
      </c>
    </row>
    <row r="17" spans="1:3" hidden="1" x14ac:dyDescent="0.25">
      <c r="A17">
        <v>2018</v>
      </c>
      <c r="B17" t="s">
        <v>3</v>
      </c>
      <c r="C17">
        <v>445</v>
      </c>
    </row>
    <row r="18" spans="1:3" hidden="1" x14ac:dyDescent="0.25">
      <c r="A18">
        <v>2017</v>
      </c>
      <c r="B18" t="s">
        <v>3</v>
      </c>
      <c r="C18">
        <v>472</v>
      </c>
    </row>
    <row r="19" spans="1:3" hidden="1" x14ac:dyDescent="0.25">
      <c r="A19">
        <v>2016</v>
      </c>
      <c r="B19" t="s">
        <v>3</v>
      </c>
      <c r="C19">
        <v>546</v>
      </c>
    </row>
    <row r="20" spans="1:3" hidden="1" x14ac:dyDescent="0.25">
      <c r="A20">
        <v>2015</v>
      </c>
      <c r="B20" t="s">
        <v>3</v>
      </c>
      <c r="C20">
        <v>653</v>
      </c>
    </row>
    <row r="21" spans="1:3" hidden="1" x14ac:dyDescent="0.25">
      <c r="A21">
        <v>2014</v>
      </c>
      <c r="B21" t="s">
        <v>3</v>
      </c>
      <c r="C21">
        <v>743</v>
      </c>
    </row>
    <row r="22" spans="1:3" hidden="1" x14ac:dyDescent="0.25">
      <c r="A22">
        <v>2013</v>
      </c>
      <c r="B22" t="s">
        <v>3</v>
      </c>
      <c r="C22">
        <v>749</v>
      </c>
    </row>
    <row r="23" spans="1:3" hidden="1" x14ac:dyDescent="0.25">
      <c r="A23">
        <v>2012</v>
      </c>
      <c r="B23" t="s">
        <v>3</v>
      </c>
      <c r="C23">
        <v>877</v>
      </c>
    </row>
    <row r="24" spans="1:3" hidden="1" x14ac:dyDescent="0.25">
      <c r="A24">
        <v>2011</v>
      </c>
      <c r="B24" t="s">
        <v>3</v>
      </c>
      <c r="C24">
        <v>810</v>
      </c>
    </row>
    <row r="25" spans="1:3" hidden="1" x14ac:dyDescent="0.25">
      <c r="A25">
        <v>2010</v>
      </c>
      <c r="B25" t="s">
        <v>3</v>
      </c>
      <c r="C25">
        <v>793</v>
      </c>
    </row>
    <row r="26" spans="1:3" x14ac:dyDescent="0.25">
      <c r="A26">
        <v>2021</v>
      </c>
      <c r="B26" t="s">
        <v>16</v>
      </c>
      <c r="C26">
        <v>1013</v>
      </c>
    </row>
    <row r="27" spans="1:3" hidden="1" x14ac:dyDescent="0.25">
      <c r="A27">
        <v>2020</v>
      </c>
      <c r="B27" t="s">
        <v>16</v>
      </c>
      <c r="C27">
        <v>1071</v>
      </c>
    </row>
    <row r="28" spans="1:3" hidden="1" x14ac:dyDescent="0.25">
      <c r="A28">
        <v>2019</v>
      </c>
      <c r="B28" t="s">
        <v>16</v>
      </c>
      <c r="C28">
        <v>1118</v>
      </c>
    </row>
    <row r="29" spans="1:3" hidden="1" x14ac:dyDescent="0.25">
      <c r="A29">
        <v>2018</v>
      </c>
      <c r="B29" t="s">
        <v>16</v>
      </c>
      <c r="C29">
        <v>1231</v>
      </c>
    </row>
    <row r="30" spans="1:3" hidden="1" x14ac:dyDescent="0.25">
      <c r="A30">
        <v>2017</v>
      </c>
      <c r="B30" t="s">
        <v>16</v>
      </c>
      <c r="C30">
        <v>1354</v>
      </c>
    </row>
    <row r="31" spans="1:3" hidden="1" x14ac:dyDescent="0.25">
      <c r="A31">
        <v>2016</v>
      </c>
      <c r="B31" t="s">
        <v>16</v>
      </c>
      <c r="C31">
        <v>1358</v>
      </c>
    </row>
    <row r="32" spans="1:3" hidden="1" x14ac:dyDescent="0.25">
      <c r="A32">
        <v>2015</v>
      </c>
      <c r="B32" t="s">
        <v>16</v>
      </c>
      <c r="C32">
        <v>1330</v>
      </c>
    </row>
    <row r="33" spans="1:3" hidden="1" x14ac:dyDescent="0.25">
      <c r="A33">
        <v>2014</v>
      </c>
      <c r="B33" t="s">
        <v>16</v>
      </c>
      <c r="C33">
        <v>1303</v>
      </c>
    </row>
    <row r="34" spans="1:3" hidden="1" x14ac:dyDescent="0.25">
      <c r="A34">
        <v>2013</v>
      </c>
      <c r="B34" t="s">
        <v>16</v>
      </c>
      <c r="C34">
        <v>1260</v>
      </c>
    </row>
    <row r="35" spans="1:3" hidden="1" x14ac:dyDescent="0.25">
      <c r="A35">
        <v>2012</v>
      </c>
      <c r="B35" t="s">
        <v>16</v>
      </c>
      <c r="C35">
        <v>1250</v>
      </c>
    </row>
    <row r="36" spans="1:3" hidden="1" x14ac:dyDescent="0.25">
      <c r="A36">
        <v>2011</v>
      </c>
      <c r="B36" t="s">
        <v>16</v>
      </c>
      <c r="C36">
        <v>1281</v>
      </c>
    </row>
    <row r="37" spans="1:3" hidden="1" x14ac:dyDescent="0.25">
      <c r="A37">
        <v>2010</v>
      </c>
      <c r="B37" t="s">
        <v>16</v>
      </c>
      <c r="C37">
        <v>1262</v>
      </c>
    </row>
    <row r="38" spans="1:3" hidden="1" x14ac:dyDescent="0.25">
      <c r="A38">
        <v>2018</v>
      </c>
      <c r="B38" t="s">
        <v>106</v>
      </c>
      <c r="C38">
        <v>1825</v>
      </c>
    </row>
    <row r="39" spans="1:3" hidden="1" x14ac:dyDescent="0.25">
      <c r="A39">
        <v>2017</v>
      </c>
      <c r="B39" t="s">
        <v>106</v>
      </c>
      <c r="C39">
        <v>2034</v>
      </c>
    </row>
    <row r="40" spans="1:3" hidden="1" x14ac:dyDescent="0.25">
      <c r="A40">
        <v>2016</v>
      </c>
      <c r="B40" t="s">
        <v>106</v>
      </c>
      <c r="C40">
        <v>1993</v>
      </c>
    </row>
    <row r="41" spans="1:3" hidden="1" x14ac:dyDescent="0.25">
      <c r="A41">
        <v>2015</v>
      </c>
      <c r="B41" t="s">
        <v>106</v>
      </c>
      <c r="C41">
        <v>2154</v>
      </c>
    </row>
    <row r="42" spans="1:3" hidden="1" x14ac:dyDescent="0.25">
      <c r="A42">
        <v>2014</v>
      </c>
      <c r="B42" t="s">
        <v>106</v>
      </c>
      <c r="C42">
        <v>2235</v>
      </c>
    </row>
    <row r="43" spans="1:3" hidden="1" x14ac:dyDescent="0.25">
      <c r="A43">
        <v>2013</v>
      </c>
      <c r="B43" t="s">
        <v>106</v>
      </c>
      <c r="C43">
        <v>2333</v>
      </c>
    </row>
    <row r="44" spans="1:3" hidden="1" x14ac:dyDescent="0.25">
      <c r="A44">
        <v>2012</v>
      </c>
      <c r="B44" t="s">
        <v>106</v>
      </c>
      <c r="C44">
        <v>2505</v>
      </c>
    </row>
    <row r="45" spans="1:3" hidden="1" x14ac:dyDescent="0.25">
      <c r="A45">
        <v>2011</v>
      </c>
      <c r="B45" t="s">
        <v>106</v>
      </c>
      <c r="C45">
        <v>2547</v>
      </c>
    </row>
    <row r="46" spans="1:3" hidden="1" x14ac:dyDescent="0.25">
      <c r="A46">
        <v>2010</v>
      </c>
      <c r="B46" t="s">
        <v>106</v>
      </c>
      <c r="C46">
        <v>2512</v>
      </c>
    </row>
    <row r="47" spans="1:3" hidden="1" x14ac:dyDescent="0.25">
      <c r="A47">
        <v>2021</v>
      </c>
      <c r="B47" t="s">
        <v>107</v>
      </c>
      <c r="C47">
        <v>1956</v>
      </c>
    </row>
    <row r="48" spans="1:3" hidden="1" x14ac:dyDescent="0.25">
      <c r="A48">
        <v>2020</v>
      </c>
      <c r="B48" t="s">
        <v>107</v>
      </c>
      <c r="C48">
        <v>2180</v>
      </c>
    </row>
    <row r="49" spans="1:3" hidden="1" x14ac:dyDescent="0.25">
      <c r="A49">
        <v>2019</v>
      </c>
      <c r="B49" t="s">
        <v>107</v>
      </c>
      <c r="C49">
        <v>2284</v>
      </c>
    </row>
    <row r="50" spans="1:3" x14ac:dyDescent="0.25">
      <c r="A50">
        <v>2021</v>
      </c>
      <c r="B50" t="s">
        <v>5</v>
      </c>
      <c r="C50">
        <v>487</v>
      </c>
    </row>
    <row r="51" spans="1:3" hidden="1" x14ac:dyDescent="0.25">
      <c r="A51">
        <v>2020</v>
      </c>
      <c r="B51" t="s">
        <v>5</v>
      </c>
      <c r="C51">
        <v>506</v>
      </c>
    </row>
    <row r="52" spans="1:3" hidden="1" x14ac:dyDescent="0.25">
      <c r="A52">
        <v>2019</v>
      </c>
      <c r="B52" t="s">
        <v>5</v>
      </c>
      <c r="C52">
        <v>552</v>
      </c>
    </row>
    <row r="53" spans="1:3" hidden="1" x14ac:dyDescent="0.25">
      <c r="A53">
        <v>2018</v>
      </c>
      <c r="B53" t="s">
        <v>5</v>
      </c>
      <c r="C53">
        <v>548</v>
      </c>
    </row>
    <row r="54" spans="1:3" hidden="1" x14ac:dyDescent="0.25">
      <c r="A54">
        <v>2017</v>
      </c>
      <c r="B54" t="s">
        <v>5</v>
      </c>
      <c r="C54">
        <v>575</v>
      </c>
    </row>
    <row r="55" spans="1:3" hidden="1" x14ac:dyDescent="0.25">
      <c r="A55">
        <v>2016</v>
      </c>
      <c r="B55" t="s">
        <v>5</v>
      </c>
      <c r="C55">
        <v>599</v>
      </c>
    </row>
    <row r="56" spans="1:3" hidden="1" x14ac:dyDescent="0.25">
      <c r="A56">
        <v>2015</v>
      </c>
      <c r="B56" t="s">
        <v>5</v>
      </c>
      <c r="C56">
        <v>629</v>
      </c>
    </row>
    <row r="57" spans="1:3" hidden="1" x14ac:dyDescent="0.25">
      <c r="A57">
        <v>2014</v>
      </c>
      <c r="B57" t="s">
        <v>5</v>
      </c>
      <c r="C57">
        <v>791</v>
      </c>
    </row>
    <row r="58" spans="1:3" hidden="1" x14ac:dyDescent="0.25">
      <c r="A58">
        <v>2013</v>
      </c>
      <c r="B58" t="s">
        <v>5</v>
      </c>
      <c r="C58">
        <v>810</v>
      </c>
    </row>
    <row r="59" spans="1:3" hidden="1" x14ac:dyDescent="0.25">
      <c r="A59">
        <v>2012</v>
      </c>
      <c r="B59" t="s">
        <v>5</v>
      </c>
      <c r="C59">
        <v>888</v>
      </c>
    </row>
    <row r="60" spans="1:3" hidden="1" x14ac:dyDescent="0.25">
      <c r="A60">
        <v>2011</v>
      </c>
      <c r="B60" t="s">
        <v>5</v>
      </c>
      <c r="C60">
        <v>869</v>
      </c>
    </row>
    <row r="61" spans="1:3" hidden="1" x14ac:dyDescent="0.25">
      <c r="A61">
        <v>2010</v>
      </c>
      <c r="B61" t="s">
        <v>5</v>
      </c>
      <c r="C61">
        <v>743</v>
      </c>
    </row>
    <row r="62" spans="1:3" x14ac:dyDescent="0.25">
      <c r="A62">
        <v>2021</v>
      </c>
      <c r="B62" t="s">
        <v>4</v>
      </c>
      <c r="C62">
        <v>1527</v>
      </c>
    </row>
    <row r="63" spans="1:3" hidden="1" x14ac:dyDescent="0.25">
      <c r="A63">
        <v>2020</v>
      </c>
      <c r="B63" t="s">
        <v>4</v>
      </c>
      <c r="C63">
        <v>1738</v>
      </c>
    </row>
    <row r="64" spans="1:3" hidden="1" x14ac:dyDescent="0.25">
      <c r="A64">
        <v>2019</v>
      </c>
      <c r="B64" t="s">
        <v>4</v>
      </c>
      <c r="C64">
        <v>1842</v>
      </c>
    </row>
    <row r="65" spans="1:3" hidden="1" x14ac:dyDescent="0.25">
      <c r="A65">
        <v>2018</v>
      </c>
      <c r="B65" t="s">
        <v>4</v>
      </c>
      <c r="C65">
        <v>772</v>
      </c>
    </row>
    <row r="66" spans="1:3" hidden="1" x14ac:dyDescent="0.25">
      <c r="A66">
        <v>2017</v>
      </c>
      <c r="B66" t="s">
        <v>4</v>
      </c>
      <c r="C66">
        <v>710</v>
      </c>
    </row>
    <row r="67" spans="1:3" hidden="1" x14ac:dyDescent="0.25">
      <c r="A67">
        <v>2016</v>
      </c>
      <c r="B67" t="s">
        <v>4</v>
      </c>
      <c r="C67">
        <v>614</v>
      </c>
    </row>
    <row r="68" spans="1:3" hidden="1" x14ac:dyDescent="0.25">
      <c r="A68">
        <v>2015</v>
      </c>
      <c r="B68" t="s">
        <v>4</v>
      </c>
      <c r="C68">
        <v>639</v>
      </c>
    </row>
    <row r="69" spans="1:3" hidden="1" x14ac:dyDescent="0.25">
      <c r="A69">
        <v>2014</v>
      </c>
      <c r="B69" t="s">
        <v>4</v>
      </c>
      <c r="C69">
        <v>772</v>
      </c>
    </row>
    <row r="70" spans="1:3" hidden="1" x14ac:dyDescent="0.25">
      <c r="A70">
        <v>2013</v>
      </c>
      <c r="B70" t="s">
        <v>4</v>
      </c>
      <c r="C70">
        <v>899</v>
      </c>
    </row>
    <row r="71" spans="1:3" hidden="1" x14ac:dyDescent="0.25">
      <c r="A71">
        <v>2012</v>
      </c>
      <c r="B71" t="s">
        <v>4</v>
      </c>
      <c r="C71">
        <v>1066</v>
      </c>
    </row>
    <row r="72" spans="1:3" hidden="1" x14ac:dyDescent="0.25">
      <c r="A72">
        <v>2011</v>
      </c>
      <c r="B72" t="s">
        <v>4</v>
      </c>
      <c r="C72">
        <v>1123</v>
      </c>
    </row>
    <row r="73" spans="1:3" hidden="1" x14ac:dyDescent="0.25">
      <c r="A73">
        <v>2010</v>
      </c>
      <c r="B73" t="s">
        <v>4</v>
      </c>
      <c r="C73">
        <v>1200</v>
      </c>
    </row>
    <row r="74" spans="1:3" x14ac:dyDescent="0.25">
      <c r="A74">
        <v>2021</v>
      </c>
      <c r="B74" t="s">
        <v>15</v>
      </c>
      <c r="C74">
        <v>1959</v>
      </c>
    </row>
    <row r="75" spans="1:3" hidden="1" x14ac:dyDescent="0.25">
      <c r="A75">
        <v>2020</v>
      </c>
      <c r="B75" t="s">
        <v>15</v>
      </c>
      <c r="C75">
        <v>1934</v>
      </c>
    </row>
    <row r="76" spans="1:3" hidden="1" x14ac:dyDescent="0.25">
      <c r="A76">
        <v>2019</v>
      </c>
      <c r="B76" t="s">
        <v>15</v>
      </c>
      <c r="C76">
        <v>1890</v>
      </c>
    </row>
    <row r="77" spans="1:3" hidden="1" x14ac:dyDescent="0.25">
      <c r="A77">
        <v>2018</v>
      </c>
      <c r="B77" t="s">
        <v>15</v>
      </c>
      <c r="C77">
        <v>1659</v>
      </c>
    </row>
    <row r="78" spans="1:3" hidden="1" x14ac:dyDescent="0.25">
      <c r="A78">
        <v>2017</v>
      </c>
      <c r="B78" t="s">
        <v>15</v>
      </c>
      <c r="C78">
        <v>1897</v>
      </c>
    </row>
    <row r="79" spans="1:3" hidden="1" x14ac:dyDescent="0.25">
      <c r="A79">
        <v>2016</v>
      </c>
      <c r="B79" t="s">
        <v>15</v>
      </c>
      <c r="C79">
        <v>1840</v>
      </c>
    </row>
    <row r="80" spans="1:3" hidden="1" x14ac:dyDescent="0.25">
      <c r="A80">
        <v>2015</v>
      </c>
      <c r="B80" t="s">
        <v>15</v>
      </c>
      <c r="C80">
        <v>1746</v>
      </c>
    </row>
    <row r="81" spans="1:3" hidden="1" x14ac:dyDescent="0.25">
      <c r="A81">
        <v>2014</v>
      </c>
      <c r="B81" t="s">
        <v>15</v>
      </c>
      <c r="C81">
        <v>1685</v>
      </c>
    </row>
    <row r="82" spans="1:3" hidden="1" x14ac:dyDescent="0.25">
      <c r="A82">
        <v>2013</v>
      </c>
      <c r="B82" t="s">
        <v>15</v>
      </c>
      <c r="C82">
        <v>1434</v>
      </c>
    </row>
    <row r="83" spans="1:3" hidden="1" x14ac:dyDescent="0.25">
      <c r="A83">
        <v>2012</v>
      </c>
      <c r="B83" t="s">
        <v>15</v>
      </c>
      <c r="C83">
        <v>1379</v>
      </c>
    </row>
    <row r="84" spans="1:3" hidden="1" x14ac:dyDescent="0.25">
      <c r="A84">
        <v>2011</v>
      </c>
      <c r="B84" t="s">
        <v>15</v>
      </c>
      <c r="C84">
        <v>1324</v>
      </c>
    </row>
    <row r="85" spans="1:3" hidden="1" x14ac:dyDescent="0.25">
      <c r="A85">
        <v>2010</v>
      </c>
      <c r="B85" t="s">
        <v>15</v>
      </c>
      <c r="C85">
        <v>1283</v>
      </c>
    </row>
    <row r="86" spans="1:3" x14ac:dyDescent="0.25">
      <c r="A86">
        <v>2021</v>
      </c>
      <c r="B86" t="s">
        <v>7</v>
      </c>
      <c r="C86">
        <v>763</v>
      </c>
    </row>
    <row r="87" spans="1:3" hidden="1" x14ac:dyDescent="0.25">
      <c r="A87">
        <v>2020</v>
      </c>
      <c r="B87" t="s">
        <v>7</v>
      </c>
      <c r="C87">
        <v>790</v>
      </c>
    </row>
    <row r="88" spans="1:3" hidden="1" x14ac:dyDescent="0.25">
      <c r="A88">
        <v>2019</v>
      </c>
      <c r="B88" t="s">
        <v>7</v>
      </c>
      <c r="C88">
        <v>817</v>
      </c>
    </row>
    <row r="89" spans="1:3" hidden="1" x14ac:dyDescent="0.25">
      <c r="A89">
        <v>2018</v>
      </c>
      <c r="B89" t="s">
        <v>7</v>
      </c>
      <c r="C89">
        <v>857</v>
      </c>
    </row>
    <row r="90" spans="1:3" hidden="1" x14ac:dyDescent="0.25">
      <c r="A90">
        <v>2017</v>
      </c>
      <c r="B90" t="s">
        <v>7</v>
      </c>
      <c r="C90">
        <v>884</v>
      </c>
    </row>
    <row r="91" spans="1:3" hidden="1" x14ac:dyDescent="0.25">
      <c r="A91">
        <v>2016</v>
      </c>
      <c r="B91" t="s">
        <v>7</v>
      </c>
      <c r="C91">
        <v>819</v>
      </c>
    </row>
    <row r="92" spans="1:3" hidden="1" x14ac:dyDescent="0.25">
      <c r="A92">
        <v>2015</v>
      </c>
      <c r="B92" t="s">
        <v>7</v>
      </c>
      <c r="C92">
        <v>849</v>
      </c>
    </row>
    <row r="93" spans="1:3" hidden="1" x14ac:dyDescent="0.25">
      <c r="A93">
        <v>2014</v>
      </c>
      <c r="B93" t="s">
        <v>7</v>
      </c>
      <c r="C93">
        <v>905</v>
      </c>
    </row>
    <row r="94" spans="1:3" hidden="1" x14ac:dyDescent="0.25">
      <c r="A94">
        <v>2013</v>
      </c>
      <c r="B94" t="s">
        <v>7</v>
      </c>
      <c r="C94">
        <v>1010</v>
      </c>
    </row>
    <row r="95" spans="1:3" hidden="1" x14ac:dyDescent="0.25">
      <c r="A95">
        <v>2012</v>
      </c>
      <c r="B95" t="s">
        <v>7</v>
      </c>
      <c r="C95">
        <v>1037</v>
      </c>
    </row>
    <row r="96" spans="1:3" hidden="1" x14ac:dyDescent="0.25">
      <c r="A96">
        <v>2011</v>
      </c>
      <c r="B96" t="s">
        <v>7</v>
      </c>
      <c r="C96">
        <v>987</v>
      </c>
    </row>
    <row r="97" spans="1:3" hidden="1" x14ac:dyDescent="0.25">
      <c r="A97">
        <v>2010</v>
      </c>
      <c r="B97" t="s">
        <v>7</v>
      </c>
      <c r="C97">
        <v>864</v>
      </c>
    </row>
    <row r="98" spans="1:3" hidden="1" x14ac:dyDescent="0.25">
      <c r="A98">
        <v>2021</v>
      </c>
      <c r="B98" t="s">
        <v>108</v>
      </c>
      <c r="C98">
        <v>711</v>
      </c>
    </row>
    <row r="99" spans="1:3" hidden="1" x14ac:dyDescent="0.25">
      <c r="A99">
        <v>2020</v>
      </c>
      <c r="B99" t="s">
        <v>108</v>
      </c>
      <c r="C99">
        <v>772</v>
      </c>
    </row>
    <row r="100" spans="1:3" hidden="1" x14ac:dyDescent="0.25">
      <c r="A100">
        <v>2019</v>
      </c>
      <c r="B100" t="s">
        <v>108</v>
      </c>
      <c r="C100">
        <v>770</v>
      </c>
    </row>
    <row r="101" spans="1:3" x14ac:dyDescent="0.25">
      <c r="A101">
        <v>2021</v>
      </c>
      <c r="B101" t="s">
        <v>8</v>
      </c>
      <c r="C101">
        <v>2566</v>
      </c>
    </row>
    <row r="102" spans="1:3" hidden="1" x14ac:dyDescent="0.25">
      <c r="A102">
        <v>2020</v>
      </c>
      <c r="B102" t="s">
        <v>8</v>
      </c>
      <c r="C102">
        <v>2761</v>
      </c>
    </row>
    <row r="103" spans="1:3" hidden="1" x14ac:dyDescent="0.25">
      <c r="A103">
        <v>2019</v>
      </c>
      <c r="B103" t="s">
        <v>8</v>
      </c>
      <c r="C103">
        <v>2826</v>
      </c>
    </row>
    <row r="104" spans="1:3" hidden="1" x14ac:dyDescent="0.25">
      <c r="A104">
        <v>2018</v>
      </c>
      <c r="B104" t="s">
        <v>8</v>
      </c>
      <c r="C104">
        <v>2870</v>
      </c>
    </row>
    <row r="105" spans="1:3" hidden="1" x14ac:dyDescent="0.25">
      <c r="A105">
        <v>2017</v>
      </c>
      <c r="B105" t="s">
        <v>8</v>
      </c>
      <c r="C105">
        <v>3045</v>
      </c>
    </row>
    <row r="106" spans="1:3" hidden="1" x14ac:dyDescent="0.25">
      <c r="A106">
        <v>2016</v>
      </c>
      <c r="B106" t="s">
        <v>8</v>
      </c>
      <c r="C106">
        <v>3245</v>
      </c>
    </row>
    <row r="107" spans="1:3" hidden="1" x14ac:dyDescent="0.25">
      <c r="A107">
        <v>2015</v>
      </c>
      <c r="B107" t="s">
        <v>8</v>
      </c>
      <c r="C107">
        <v>3518</v>
      </c>
    </row>
    <row r="108" spans="1:3" hidden="1" x14ac:dyDescent="0.25">
      <c r="A108">
        <v>2014</v>
      </c>
      <c r="B108" t="s">
        <v>8</v>
      </c>
      <c r="C108">
        <v>3736</v>
      </c>
    </row>
    <row r="109" spans="1:3" hidden="1" x14ac:dyDescent="0.25">
      <c r="A109">
        <v>2013</v>
      </c>
      <c r="B109" t="s">
        <v>8</v>
      </c>
      <c r="C109">
        <v>4006</v>
      </c>
    </row>
    <row r="110" spans="1:3" hidden="1" x14ac:dyDescent="0.25">
      <c r="A110">
        <v>2012</v>
      </c>
      <c r="B110" t="s">
        <v>8</v>
      </c>
      <c r="C110">
        <v>4261</v>
      </c>
    </row>
    <row r="111" spans="1:3" hidden="1" x14ac:dyDescent="0.25">
      <c r="A111">
        <v>2011</v>
      </c>
      <c r="B111" t="s">
        <v>8</v>
      </c>
      <c r="C111">
        <v>4481</v>
      </c>
    </row>
    <row r="112" spans="1:3" hidden="1" x14ac:dyDescent="0.25">
      <c r="A112">
        <v>2010</v>
      </c>
      <c r="B112" t="s">
        <v>8</v>
      </c>
      <c r="C112">
        <v>4291</v>
      </c>
    </row>
    <row r="113" spans="1:3" x14ac:dyDescent="0.25">
      <c r="A113">
        <v>2021</v>
      </c>
      <c r="B113" t="s">
        <v>9</v>
      </c>
      <c r="C113">
        <v>590</v>
      </c>
    </row>
    <row r="114" spans="1:3" hidden="1" x14ac:dyDescent="0.25">
      <c r="A114">
        <v>2020</v>
      </c>
      <c r="B114" t="s">
        <v>9</v>
      </c>
      <c r="C114">
        <v>623</v>
      </c>
    </row>
    <row r="115" spans="1:3" hidden="1" x14ac:dyDescent="0.25">
      <c r="A115">
        <v>2019</v>
      </c>
      <c r="B115" t="s">
        <v>9</v>
      </c>
      <c r="C115">
        <v>680</v>
      </c>
    </row>
    <row r="116" spans="1:3" hidden="1" x14ac:dyDescent="0.25">
      <c r="A116">
        <v>2018</v>
      </c>
      <c r="B116" t="s">
        <v>9</v>
      </c>
      <c r="C116">
        <v>1034</v>
      </c>
    </row>
    <row r="117" spans="1:3" hidden="1" x14ac:dyDescent="0.25">
      <c r="A117">
        <v>2017</v>
      </c>
      <c r="B117" t="s">
        <v>9</v>
      </c>
      <c r="C117">
        <v>1153</v>
      </c>
    </row>
    <row r="118" spans="1:3" hidden="1" x14ac:dyDescent="0.25">
      <c r="A118">
        <v>2016</v>
      </c>
      <c r="B118" t="s">
        <v>9</v>
      </c>
      <c r="C118">
        <v>1223</v>
      </c>
    </row>
    <row r="119" spans="1:3" hidden="1" x14ac:dyDescent="0.25">
      <c r="A119">
        <v>2015</v>
      </c>
      <c r="B119" t="s">
        <v>9</v>
      </c>
      <c r="C119">
        <v>1340</v>
      </c>
    </row>
    <row r="120" spans="1:3" hidden="1" x14ac:dyDescent="0.25">
      <c r="A120">
        <v>2014</v>
      </c>
      <c r="B120" t="s">
        <v>9</v>
      </c>
      <c r="C120">
        <v>1488</v>
      </c>
    </row>
    <row r="121" spans="1:3" hidden="1" x14ac:dyDescent="0.25">
      <c r="A121">
        <v>2013</v>
      </c>
      <c r="B121" t="s">
        <v>9</v>
      </c>
      <c r="C121">
        <v>1720</v>
      </c>
    </row>
    <row r="122" spans="1:3" hidden="1" x14ac:dyDescent="0.25">
      <c r="A122">
        <v>2012</v>
      </c>
      <c r="B122" t="s">
        <v>9</v>
      </c>
      <c r="C122">
        <v>1971</v>
      </c>
    </row>
    <row r="123" spans="1:3" hidden="1" x14ac:dyDescent="0.25">
      <c r="A123">
        <v>2011</v>
      </c>
      <c r="B123" t="s">
        <v>9</v>
      </c>
      <c r="C123">
        <v>2276</v>
      </c>
    </row>
    <row r="124" spans="1:3" hidden="1" x14ac:dyDescent="0.25">
      <c r="A124">
        <v>2010</v>
      </c>
      <c r="B124" t="s">
        <v>9</v>
      </c>
      <c r="C124">
        <v>2607</v>
      </c>
    </row>
    <row r="125" spans="1:3" hidden="1" x14ac:dyDescent="0.25">
      <c r="A125">
        <v>2021</v>
      </c>
      <c r="B125" t="s">
        <v>109</v>
      </c>
      <c r="C125">
        <v>637</v>
      </c>
    </row>
    <row r="126" spans="1:3" hidden="1" x14ac:dyDescent="0.25">
      <c r="A126">
        <v>2020</v>
      </c>
      <c r="B126" t="s">
        <v>109</v>
      </c>
      <c r="C126">
        <v>715</v>
      </c>
    </row>
    <row r="127" spans="1:3" hidden="1" x14ac:dyDescent="0.25">
      <c r="A127">
        <v>2019</v>
      </c>
      <c r="B127" t="s">
        <v>109</v>
      </c>
      <c r="C127">
        <v>794</v>
      </c>
    </row>
    <row r="128" spans="1:3" x14ac:dyDescent="0.25">
      <c r="A128">
        <v>2021</v>
      </c>
      <c r="B128" t="s">
        <v>17</v>
      </c>
      <c r="C128">
        <v>2069</v>
      </c>
    </row>
    <row r="129" spans="1:3" hidden="1" x14ac:dyDescent="0.25">
      <c r="A129">
        <v>2020</v>
      </c>
      <c r="B129" t="s">
        <v>17</v>
      </c>
      <c r="C129">
        <v>2216</v>
      </c>
    </row>
    <row r="130" spans="1:3" hidden="1" x14ac:dyDescent="0.25">
      <c r="A130">
        <v>2019</v>
      </c>
      <c r="B130" t="s">
        <v>17</v>
      </c>
      <c r="C130">
        <v>2204</v>
      </c>
    </row>
    <row r="131" spans="1:3" hidden="1" x14ac:dyDescent="0.25">
      <c r="A131">
        <v>2018</v>
      </c>
      <c r="B131" t="s">
        <v>17</v>
      </c>
      <c r="C131">
        <v>2434</v>
      </c>
    </row>
    <row r="132" spans="1:3" hidden="1" x14ac:dyDescent="0.25">
      <c r="A132">
        <v>2017</v>
      </c>
      <c r="B132" t="s">
        <v>17</v>
      </c>
      <c r="C132">
        <v>2634</v>
      </c>
    </row>
    <row r="133" spans="1:3" hidden="1" x14ac:dyDescent="0.25">
      <c r="A133">
        <v>2016</v>
      </c>
      <c r="B133" t="s">
        <v>17</v>
      </c>
      <c r="C133">
        <v>2769</v>
      </c>
    </row>
    <row r="134" spans="1:3" hidden="1" x14ac:dyDescent="0.25">
      <c r="A134">
        <v>2015</v>
      </c>
      <c r="B134" t="s">
        <v>17</v>
      </c>
      <c r="C134">
        <v>2814</v>
      </c>
    </row>
    <row r="135" spans="1:3" hidden="1" x14ac:dyDescent="0.25">
      <c r="A135">
        <v>2014</v>
      </c>
      <c r="B135" t="s">
        <v>17</v>
      </c>
      <c r="C135">
        <v>2897</v>
      </c>
    </row>
    <row r="136" spans="1:3" hidden="1" x14ac:dyDescent="0.25">
      <c r="A136">
        <v>2013</v>
      </c>
      <c r="B136" t="s">
        <v>17</v>
      </c>
      <c r="C136">
        <v>2636</v>
      </c>
    </row>
    <row r="137" spans="1:3" hidden="1" x14ac:dyDescent="0.25">
      <c r="A137">
        <v>2012</v>
      </c>
      <c r="B137" t="s">
        <v>17</v>
      </c>
      <c r="C137">
        <v>2511</v>
      </c>
    </row>
    <row r="138" spans="1:3" hidden="1" x14ac:dyDescent="0.25">
      <c r="A138">
        <v>2011</v>
      </c>
      <c r="B138" t="s">
        <v>17</v>
      </c>
      <c r="C138">
        <v>2671</v>
      </c>
    </row>
    <row r="139" spans="1:3" hidden="1" x14ac:dyDescent="0.25">
      <c r="A139">
        <v>2010</v>
      </c>
      <c r="B139" t="s">
        <v>17</v>
      </c>
      <c r="C139">
        <v>2716</v>
      </c>
    </row>
    <row r="140" spans="1:3" hidden="1" x14ac:dyDescent="0.25">
      <c r="A140">
        <v>2018</v>
      </c>
      <c r="B140" t="s">
        <v>110</v>
      </c>
      <c r="C140">
        <v>648</v>
      </c>
    </row>
    <row r="141" spans="1:3" hidden="1" x14ac:dyDescent="0.25">
      <c r="A141">
        <v>2017</v>
      </c>
      <c r="B141" t="s">
        <v>110</v>
      </c>
      <c r="C141">
        <v>631</v>
      </c>
    </row>
    <row r="142" spans="1:3" hidden="1" x14ac:dyDescent="0.25">
      <c r="A142">
        <v>2016</v>
      </c>
      <c r="B142" t="s">
        <v>110</v>
      </c>
      <c r="C142">
        <v>657</v>
      </c>
    </row>
    <row r="143" spans="1:3" hidden="1" x14ac:dyDescent="0.25">
      <c r="A143">
        <v>2015</v>
      </c>
      <c r="B143" t="s">
        <v>110</v>
      </c>
      <c r="C143">
        <v>576</v>
      </c>
    </row>
    <row r="144" spans="1:3" hidden="1" x14ac:dyDescent="0.25">
      <c r="A144">
        <v>2014</v>
      </c>
      <c r="B144" t="s">
        <v>110</v>
      </c>
      <c r="C144">
        <v>648</v>
      </c>
    </row>
    <row r="145" spans="1:3" hidden="1" x14ac:dyDescent="0.25">
      <c r="A145">
        <v>2013</v>
      </c>
      <c r="B145" t="s">
        <v>110</v>
      </c>
      <c r="C145">
        <v>679</v>
      </c>
    </row>
    <row r="146" spans="1:3" hidden="1" x14ac:dyDescent="0.25">
      <c r="A146">
        <v>2012</v>
      </c>
      <c r="B146" t="s">
        <v>110</v>
      </c>
      <c r="C146">
        <v>794</v>
      </c>
    </row>
    <row r="147" spans="1:3" hidden="1" x14ac:dyDescent="0.25">
      <c r="A147">
        <v>2021</v>
      </c>
      <c r="B147" t="s">
        <v>111</v>
      </c>
      <c r="C147">
        <v>501</v>
      </c>
    </row>
    <row r="148" spans="1:3" hidden="1" x14ac:dyDescent="0.25">
      <c r="A148">
        <v>2020</v>
      </c>
      <c r="B148" t="s">
        <v>111</v>
      </c>
      <c r="C148">
        <v>612</v>
      </c>
    </row>
    <row r="149" spans="1:3" hidden="1" x14ac:dyDescent="0.25">
      <c r="A149">
        <v>2019</v>
      </c>
      <c r="B149" t="s">
        <v>111</v>
      </c>
      <c r="C149">
        <v>645</v>
      </c>
    </row>
    <row r="150" spans="1:3" hidden="1" x14ac:dyDescent="0.25">
      <c r="A150">
        <v>2018</v>
      </c>
      <c r="B150" t="s">
        <v>112</v>
      </c>
      <c r="C150">
        <v>1176</v>
      </c>
    </row>
    <row r="151" spans="1:3" hidden="1" x14ac:dyDescent="0.25">
      <c r="A151">
        <v>2017</v>
      </c>
      <c r="B151" t="s">
        <v>112</v>
      </c>
      <c r="C151">
        <v>1349</v>
      </c>
    </row>
    <row r="152" spans="1:3" hidden="1" x14ac:dyDescent="0.25">
      <c r="A152">
        <v>2016</v>
      </c>
      <c r="B152" t="s">
        <v>112</v>
      </c>
      <c r="C152">
        <v>1476</v>
      </c>
    </row>
    <row r="153" spans="1:3" hidden="1" x14ac:dyDescent="0.25">
      <c r="A153">
        <v>2015</v>
      </c>
      <c r="B153" t="s">
        <v>112</v>
      </c>
      <c r="C153">
        <v>1609</v>
      </c>
    </row>
    <row r="154" spans="1:3" hidden="1" x14ac:dyDescent="0.25">
      <c r="A154">
        <v>2014</v>
      </c>
      <c r="B154" t="s">
        <v>112</v>
      </c>
      <c r="C154">
        <v>1742</v>
      </c>
    </row>
    <row r="155" spans="1:3" hidden="1" x14ac:dyDescent="0.25">
      <c r="A155">
        <v>2013</v>
      </c>
      <c r="B155" t="s">
        <v>112</v>
      </c>
      <c r="C155">
        <v>2067</v>
      </c>
    </row>
    <row r="156" spans="1:3" hidden="1" x14ac:dyDescent="0.25">
      <c r="A156">
        <v>2012</v>
      </c>
      <c r="B156" t="s">
        <v>112</v>
      </c>
      <c r="C156">
        <v>2238</v>
      </c>
    </row>
    <row r="157" spans="1:3" hidden="1" x14ac:dyDescent="0.25">
      <c r="A157">
        <v>2011</v>
      </c>
      <c r="B157" t="s">
        <v>112</v>
      </c>
      <c r="C157">
        <v>2452</v>
      </c>
    </row>
    <row r="158" spans="1:3" hidden="1" x14ac:dyDescent="0.25">
      <c r="A158">
        <v>2010</v>
      </c>
      <c r="B158" t="s">
        <v>112</v>
      </c>
      <c r="C158">
        <v>2384</v>
      </c>
    </row>
    <row r="159" spans="1:3" hidden="1" x14ac:dyDescent="0.25">
      <c r="A159">
        <v>2021</v>
      </c>
      <c r="B159" s="5" t="s">
        <v>19</v>
      </c>
      <c r="C159">
        <v>18333</v>
      </c>
    </row>
    <row r="160" spans="1:3" hidden="1" x14ac:dyDescent="0.25">
      <c r="A160">
        <v>2020</v>
      </c>
      <c r="B160" s="5" t="s">
        <v>19</v>
      </c>
      <c r="C160">
        <v>19993</v>
      </c>
    </row>
    <row r="161" spans="1:3" hidden="1" x14ac:dyDescent="0.25">
      <c r="A161">
        <v>2019</v>
      </c>
      <c r="B161" s="5" t="s">
        <v>19</v>
      </c>
      <c r="C161">
        <v>20692</v>
      </c>
    </row>
    <row r="162" spans="1:3" hidden="1" x14ac:dyDescent="0.25">
      <c r="A162">
        <v>2018</v>
      </c>
      <c r="B162" s="5" t="s">
        <v>19</v>
      </c>
      <c r="C162">
        <v>21508</v>
      </c>
    </row>
    <row r="163" spans="1:3" hidden="1" x14ac:dyDescent="0.25">
      <c r="A163">
        <v>2017</v>
      </c>
      <c r="B163" s="5" t="s">
        <v>19</v>
      </c>
      <c r="C163">
        <v>23410</v>
      </c>
    </row>
    <row r="164" spans="1:3" hidden="1" x14ac:dyDescent="0.25">
      <c r="A164">
        <v>2016</v>
      </c>
      <c r="B164" s="5" t="s">
        <v>19</v>
      </c>
      <c r="C164">
        <v>24398</v>
      </c>
    </row>
    <row r="165" spans="1:3" hidden="1" x14ac:dyDescent="0.25">
      <c r="A165">
        <v>2015</v>
      </c>
      <c r="B165" s="5" t="s">
        <v>19</v>
      </c>
      <c r="C165">
        <v>25423</v>
      </c>
    </row>
    <row r="166" spans="1:3" hidden="1" x14ac:dyDescent="0.25">
      <c r="A166">
        <v>2014</v>
      </c>
      <c r="B166" s="5" t="s">
        <v>19</v>
      </c>
      <c r="C166">
        <v>26974</v>
      </c>
    </row>
    <row r="167" spans="1:3" hidden="1" x14ac:dyDescent="0.25">
      <c r="A167">
        <v>2013</v>
      </c>
      <c r="B167" s="5" t="s">
        <v>19</v>
      </c>
      <c r="C167">
        <v>27959</v>
      </c>
    </row>
    <row r="168" spans="1:3" hidden="1" x14ac:dyDescent="0.25">
      <c r="A168">
        <v>2012</v>
      </c>
      <c r="B168" s="5" t="s">
        <v>19</v>
      </c>
      <c r="C168">
        <v>29802</v>
      </c>
    </row>
    <row r="169" spans="1:3" hidden="1" x14ac:dyDescent="0.25">
      <c r="A169">
        <v>2011</v>
      </c>
      <c r="B169" s="5" t="s">
        <v>19</v>
      </c>
      <c r="C169">
        <v>31134</v>
      </c>
    </row>
    <row r="170" spans="1:3" hidden="1" x14ac:dyDescent="0.25">
      <c r="A170">
        <v>2010</v>
      </c>
      <c r="B170" s="5" t="s">
        <v>19</v>
      </c>
      <c r="C170">
        <v>30836</v>
      </c>
    </row>
    <row r="171" spans="1:3" hidden="1" x14ac:dyDescent="0.25">
      <c r="A171">
        <v>2018</v>
      </c>
      <c r="B171" t="s">
        <v>113</v>
      </c>
      <c r="C171">
        <v>1223</v>
      </c>
    </row>
    <row r="172" spans="1:3" hidden="1" x14ac:dyDescent="0.25">
      <c r="A172">
        <v>2017</v>
      </c>
      <c r="B172" t="s">
        <v>113</v>
      </c>
      <c r="C172">
        <v>1527</v>
      </c>
    </row>
    <row r="173" spans="1:3" hidden="1" x14ac:dyDescent="0.25">
      <c r="A173">
        <v>2016</v>
      </c>
      <c r="B173" t="s">
        <v>113</v>
      </c>
      <c r="C173">
        <v>1780</v>
      </c>
    </row>
    <row r="174" spans="1:3" hidden="1" x14ac:dyDescent="0.25">
      <c r="A174">
        <v>2015</v>
      </c>
      <c r="B174" t="s">
        <v>113</v>
      </c>
      <c r="C174">
        <v>1888</v>
      </c>
    </row>
    <row r="175" spans="1:3" hidden="1" x14ac:dyDescent="0.25">
      <c r="A175">
        <v>2014</v>
      </c>
      <c r="B175" t="s">
        <v>113</v>
      </c>
      <c r="C175">
        <v>2233</v>
      </c>
    </row>
    <row r="176" spans="1:3" hidden="1" x14ac:dyDescent="0.25">
      <c r="A176">
        <v>2013</v>
      </c>
      <c r="B176" t="s">
        <v>113</v>
      </c>
      <c r="C176">
        <v>2127</v>
      </c>
    </row>
    <row r="177" spans="1:3" hidden="1" x14ac:dyDescent="0.25">
      <c r="A177">
        <v>2012</v>
      </c>
      <c r="B177" t="s">
        <v>113</v>
      </c>
      <c r="C177">
        <v>2293</v>
      </c>
    </row>
    <row r="178" spans="1:3" hidden="1" x14ac:dyDescent="0.25">
      <c r="A178">
        <v>2011</v>
      </c>
      <c r="B178" t="s">
        <v>113</v>
      </c>
      <c r="C178">
        <v>2108</v>
      </c>
    </row>
    <row r="179" spans="1:3" hidden="1" x14ac:dyDescent="0.25">
      <c r="A179">
        <v>2010</v>
      </c>
      <c r="B179" t="s">
        <v>113</v>
      </c>
      <c r="C179">
        <v>1827</v>
      </c>
    </row>
    <row r="180" spans="1:3" x14ac:dyDescent="0.25">
      <c r="A180">
        <v>2021</v>
      </c>
      <c r="B180" t="s">
        <v>12</v>
      </c>
      <c r="C180">
        <v>2267</v>
      </c>
    </row>
    <row r="181" spans="1:3" hidden="1" x14ac:dyDescent="0.25">
      <c r="A181">
        <v>2020</v>
      </c>
      <c r="B181" t="s">
        <v>12</v>
      </c>
      <c r="C181">
        <v>2638</v>
      </c>
    </row>
    <row r="182" spans="1:3" hidden="1" x14ac:dyDescent="0.25">
      <c r="A182">
        <v>2019</v>
      </c>
      <c r="B182" t="s">
        <v>12</v>
      </c>
      <c r="C182">
        <v>2785</v>
      </c>
    </row>
    <row r="183" spans="1:3" hidden="1" x14ac:dyDescent="0.25">
      <c r="A183">
        <v>2018</v>
      </c>
      <c r="B183" t="s">
        <v>12</v>
      </c>
      <c r="C183">
        <v>3092</v>
      </c>
    </row>
    <row r="184" spans="1:3" hidden="1" x14ac:dyDescent="0.25">
      <c r="A184">
        <v>2017</v>
      </c>
      <c r="B184" t="s">
        <v>12</v>
      </c>
      <c r="C184">
        <v>3439</v>
      </c>
    </row>
    <row r="185" spans="1:3" hidden="1" x14ac:dyDescent="0.25">
      <c r="A185">
        <v>2016</v>
      </c>
      <c r="B185" t="s">
        <v>12</v>
      </c>
      <c r="C185">
        <v>3771</v>
      </c>
    </row>
    <row r="186" spans="1:3" hidden="1" x14ac:dyDescent="0.25">
      <c r="A186">
        <v>2015</v>
      </c>
      <c r="B186" t="s">
        <v>12</v>
      </c>
      <c r="C186">
        <v>3789</v>
      </c>
    </row>
    <row r="187" spans="1:3" hidden="1" x14ac:dyDescent="0.25">
      <c r="A187">
        <v>2014</v>
      </c>
      <c r="B187" t="s">
        <v>12</v>
      </c>
      <c r="C187">
        <v>3854</v>
      </c>
    </row>
    <row r="188" spans="1:3" hidden="1" x14ac:dyDescent="0.25">
      <c r="A188">
        <v>2013</v>
      </c>
      <c r="B188" t="s">
        <v>12</v>
      </c>
      <c r="C188">
        <v>4001</v>
      </c>
    </row>
    <row r="189" spans="1:3" hidden="1" x14ac:dyDescent="0.25">
      <c r="A189">
        <v>2012</v>
      </c>
      <c r="B189" t="s">
        <v>12</v>
      </c>
      <c r="C189">
        <v>4382</v>
      </c>
    </row>
    <row r="190" spans="1:3" hidden="1" x14ac:dyDescent="0.25">
      <c r="A190">
        <v>2011</v>
      </c>
      <c r="B190" t="s">
        <v>12</v>
      </c>
      <c r="C190">
        <v>4929</v>
      </c>
    </row>
    <row r="191" spans="1:3" hidden="1" x14ac:dyDescent="0.25">
      <c r="A191">
        <v>2010</v>
      </c>
      <c r="B191" t="s">
        <v>12</v>
      </c>
      <c r="C191">
        <v>5186</v>
      </c>
    </row>
    <row r="192" spans="1:3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797</v>
      </c>
    </row>
    <row r="197" spans="1:3" hidden="1" x14ac:dyDescent="0.25">
      <c r="A197">
        <v>2016</v>
      </c>
      <c r="B197" t="s">
        <v>13</v>
      </c>
      <c r="C197">
        <v>837</v>
      </c>
    </row>
    <row r="198" spans="1:3" hidden="1" x14ac:dyDescent="0.25">
      <c r="A198">
        <v>2015</v>
      </c>
      <c r="B198" t="s">
        <v>13</v>
      </c>
      <c r="C198">
        <v>921</v>
      </c>
    </row>
    <row r="199" spans="1:3" hidden="1" x14ac:dyDescent="0.25">
      <c r="A199">
        <v>2014</v>
      </c>
      <c r="B199" t="s">
        <v>13</v>
      </c>
      <c r="C199">
        <v>862</v>
      </c>
    </row>
    <row r="200" spans="1:3" hidden="1" x14ac:dyDescent="0.25">
      <c r="A200">
        <v>2013</v>
      </c>
      <c r="B200" t="s">
        <v>13</v>
      </c>
      <c r="C200">
        <v>940</v>
      </c>
    </row>
    <row r="201" spans="1:3" hidden="1" x14ac:dyDescent="0.25">
      <c r="A201">
        <v>2012</v>
      </c>
      <c r="B201" t="s">
        <v>13</v>
      </c>
      <c r="C201">
        <v>964</v>
      </c>
    </row>
    <row r="202" spans="1:3" hidden="1" x14ac:dyDescent="0.25">
      <c r="A202">
        <v>2011</v>
      </c>
      <c r="B202" t="s">
        <v>13</v>
      </c>
      <c r="C202">
        <v>1001</v>
      </c>
    </row>
    <row r="203" spans="1:3" hidden="1" x14ac:dyDescent="0.25">
      <c r="A203">
        <v>2010</v>
      </c>
      <c r="B203" t="s">
        <v>13</v>
      </c>
      <c r="C203">
        <v>900</v>
      </c>
    </row>
    <row r="204" spans="1:3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422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D2EC10AB-9C3E-491F-BE7E-F725DE32F450}">
    <filterColumn colId="0">
      <filters>
        <filter val="2021"/>
      </filters>
    </filterColumn>
    <filterColumn colId="1">
      <filters>
        <filter val="Biologii i Nauk o Ziemi (2010-2011)"/>
        <filter val="Chemii"/>
        <filter val="Farmaceutyczny"/>
        <filter val="Filologiczny (2010-2018)"/>
        <filter val="Fizyki, Astronomii i Informatyki Stosowanej"/>
        <filter val="Humanistyczny"/>
        <filter val="Lekarski"/>
        <filter val="Matematyki i Informatyki"/>
        <filter val="Nauk Ekonomicznych i Zarządzania"/>
        <filter val="Nauk Historycznych"/>
        <filter val="Nauk o Zdrowiu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opLeftCell="A232" workbookViewId="0">
      <selection activeCell="B248" sqref="B248:B341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2021</v>
      </c>
      <c r="B16" t="s">
        <v>3</v>
      </c>
      <c r="C16" t="s">
        <v>69</v>
      </c>
      <c r="D16">
        <v>8</v>
      </c>
    </row>
    <row r="17" spans="1:4" x14ac:dyDescent="0.25">
      <c r="A17">
        <v>2021</v>
      </c>
      <c r="B17" t="s">
        <v>3</v>
      </c>
      <c r="C17" t="s">
        <v>70</v>
      </c>
      <c r="D17">
        <v>6</v>
      </c>
    </row>
    <row r="18" spans="1:4" x14ac:dyDescent="0.25">
      <c r="A18">
        <v>2020</v>
      </c>
      <c r="B18" t="s">
        <v>3</v>
      </c>
      <c r="C18" t="s">
        <v>70</v>
      </c>
      <c r="D18">
        <v>6</v>
      </c>
    </row>
    <row r="19" spans="1:4" x14ac:dyDescent="0.25">
      <c r="A19">
        <v>2019</v>
      </c>
      <c r="B19" t="s">
        <v>3</v>
      </c>
      <c r="C19" t="s">
        <v>70</v>
      </c>
      <c r="D19">
        <v>3</v>
      </c>
    </row>
    <row r="20" spans="1:4" x14ac:dyDescent="0.25">
      <c r="A20">
        <v>2018</v>
      </c>
      <c r="B20" t="s">
        <v>3</v>
      </c>
      <c r="C20" t="s">
        <v>70</v>
      </c>
      <c r="D20">
        <v>1</v>
      </c>
    </row>
    <row r="21" spans="1:4" x14ac:dyDescent="0.25">
      <c r="A21">
        <v>2017</v>
      </c>
      <c r="B21" t="s">
        <v>3</v>
      </c>
      <c r="C21" t="s">
        <v>70</v>
      </c>
      <c r="D21">
        <v>1</v>
      </c>
    </row>
    <row r="22" spans="1:4" x14ac:dyDescent="0.25">
      <c r="A22">
        <v>2016</v>
      </c>
      <c r="B22" t="s">
        <v>3</v>
      </c>
      <c r="C22" t="s">
        <v>70</v>
      </c>
      <c r="D22">
        <v>0</v>
      </c>
    </row>
    <row r="23" spans="1:4" x14ac:dyDescent="0.25">
      <c r="A23">
        <v>2015</v>
      </c>
      <c r="B23" t="s">
        <v>3</v>
      </c>
      <c r="C23" t="s">
        <v>70</v>
      </c>
      <c r="D23">
        <v>0</v>
      </c>
    </row>
    <row r="24" spans="1:4" x14ac:dyDescent="0.25">
      <c r="A24">
        <v>2014</v>
      </c>
      <c r="B24" t="s">
        <v>3</v>
      </c>
      <c r="C24" t="s">
        <v>70</v>
      </c>
      <c r="D24">
        <v>2</v>
      </c>
    </row>
    <row r="25" spans="1:4" x14ac:dyDescent="0.25">
      <c r="A25">
        <v>2013</v>
      </c>
      <c r="B25" t="s">
        <v>3</v>
      </c>
      <c r="C25" t="s">
        <v>70</v>
      </c>
      <c r="D25">
        <v>0</v>
      </c>
    </row>
    <row r="26" spans="1:4" x14ac:dyDescent="0.25">
      <c r="A26">
        <v>2012</v>
      </c>
      <c r="B26" t="s">
        <v>3</v>
      </c>
      <c r="C26" t="s">
        <v>70</v>
      </c>
      <c r="D26">
        <v>1</v>
      </c>
    </row>
    <row r="27" spans="1:4" x14ac:dyDescent="0.25">
      <c r="A27">
        <v>2020</v>
      </c>
      <c r="B27" t="s">
        <v>3</v>
      </c>
      <c r="C27" t="s">
        <v>69</v>
      </c>
      <c r="D27">
        <v>6</v>
      </c>
    </row>
    <row r="28" spans="1:4" x14ac:dyDescent="0.25">
      <c r="A28">
        <v>2019</v>
      </c>
      <c r="B28" t="s">
        <v>3</v>
      </c>
      <c r="C28" t="s">
        <v>69</v>
      </c>
      <c r="D28">
        <v>7</v>
      </c>
    </row>
    <row r="29" spans="1:4" x14ac:dyDescent="0.25">
      <c r="A29">
        <v>2018</v>
      </c>
      <c r="B29" t="s">
        <v>3</v>
      </c>
      <c r="C29" t="s">
        <v>69</v>
      </c>
      <c r="D29">
        <v>2</v>
      </c>
    </row>
    <row r="30" spans="1:4" x14ac:dyDescent="0.25">
      <c r="A30">
        <v>2017</v>
      </c>
      <c r="B30" t="s">
        <v>3</v>
      </c>
      <c r="C30" t="s">
        <v>69</v>
      </c>
      <c r="D30">
        <v>1</v>
      </c>
    </row>
    <row r="31" spans="1:4" x14ac:dyDescent="0.25">
      <c r="A31">
        <v>2016</v>
      </c>
      <c r="B31" t="s">
        <v>3</v>
      </c>
      <c r="C31" t="s">
        <v>69</v>
      </c>
      <c r="D31">
        <v>0</v>
      </c>
    </row>
    <row r="32" spans="1:4" x14ac:dyDescent="0.25">
      <c r="A32">
        <v>2015</v>
      </c>
      <c r="B32" t="s">
        <v>3</v>
      </c>
      <c r="C32" t="s">
        <v>69</v>
      </c>
      <c r="D32">
        <v>0</v>
      </c>
    </row>
    <row r="33" spans="1:4" x14ac:dyDescent="0.25">
      <c r="A33">
        <v>2014</v>
      </c>
      <c r="B33" t="s">
        <v>3</v>
      </c>
      <c r="C33" t="s">
        <v>69</v>
      </c>
      <c r="D33">
        <v>6</v>
      </c>
    </row>
    <row r="34" spans="1:4" x14ac:dyDescent="0.25">
      <c r="A34">
        <v>2013</v>
      </c>
      <c r="B34" t="s">
        <v>3</v>
      </c>
      <c r="C34" t="s">
        <v>69</v>
      </c>
      <c r="D34">
        <v>1</v>
      </c>
    </row>
    <row r="35" spans="1:4" x14ac:dyDescent="0.25">
      <c r="A35">
        <v>2012</v>
      </c>
      <c r="B35" t="s">
        <v>3</v>
      </c>
      <c r="C35" t="s">
        <v>69</v>
      </c>
      <c r="D35">
        <v>2</v>
      </c>
    </row>
    <row r="36" spans="1:4" x14ac:dyDescent="0.25">
      <c r="A36">
        <v>2021</v>
      </c>
      <c r="B36" t="s">
        <v>16</v>
      </c>
      <c r="C36" t="s">
        <v>69</v>
      </c>
      <c r="D36">
        <v>3</v>
      </c>
    </row>
    <row r="37" spans="1:4" x14ac:dyDescent="0.25">
      <c r="A37">
        <v>2020</v>
      </c>
      <c r="B37" t="s">
        <v>16</v>
      </c>
      <c r="C37" t="s">
        <v>69</v>
      </c>
      <c r="D37">
        <v>0</v>
      </c>
    </row>
    <row r="38" spans="1:4" x14ac:dyDescent="0.25">
      <c r="A38">
        <v>2021</v>
      </c>
      <c r="B38" t="s">
        <v>16</v>
      </c>
      <c r="C38" t="s">
        <v>70</v>
      </c>
      <c r="D38">
        <v>2</v>
      </c>
    </row>
    <row r="39" spans="1:4" x14ac:dyDescent="0.25">
      <c r="A39">
        <v>2020</v>
      </c>
      <c r="B39" t="s">
        <v>16</v>
      </c>
      <c r="C39" t="s">
        <v>70</v>
      </c>
      <c r="D39">
        <v>0</v>
      </c>
    </row>
    <row r="40" spans="1:4" x14ac:dyDescent="0.25">
      <c r="A40">
        <v>2019</v>
      </c>
      <c r="B40" t="s">
        <v>16</v>
      </c>
      <c r="C40" t="s">
        <v>70</v>
      </c>
      <c r="D40">
        <v>0</v>
      </c>
    </row>
    <row r="41" spans="1:4" x14ac:dyDescent="0.25">
      <c r="A41">
        <v>2018</v>
      </c>
      <c r="B41" t="s">
        <v>16</v>
      </c>
      <c r="C41" t="s">
        <v>70</v>
      </c>
      <c r="D41">
        <v>1</v>
      </c>
    </row>
    <row r="42" spans="1:4" x14ac:dyDescent="0.25">
      <c r="A42">
        <v>2017</v>
      </c>
      <c r="B42" t="s">
        <v>16</v>
      </c>
      <c r="C42" t="s">
        <v>70</v>
      </c>
      <c r="D42">
        <v>0</v>
      </c>
    </row>
    <row r="43" spans="1:4" x14ac:dyDescent="0.25">
      <c r="A43">
        <v>2016</v>
      </c>
      <c r="B43" t="s">
        <v>16</v>
      </c>
      <c r="C43" t="s">
        <v>70</v>
      </c>
      <c r="D43">
        <v>0</v>
      </c>
    </row>
    <row r="44" spans="1:4" x14ac:dyDescent="0.25">
      <c r="A44">
        <v>2015</v>
      </c>
      <c r="B44" t="s">
        <v>16</v>
      </c>
      <c r="C44" t="s">
        <v>70</v>
      </c>
      <c r="D44">
        <v>0</v>
      </c>
    </row>
    <row r="45" spans="1:4" x14ac:dyDescent="0.25">
      <c r="A45">
        <v>2014</v>
      </c>
      <c r="B45" t="s">
        <v>16</v>
      </c>
      <c r="C45" t="s">
        <v>70</v>
      </c>
      <c r="D45">
        <v>1</v>
      </c>
    </row>
    <row r="46" spans="1:4" x14ac:dyDescent="0.25">
      <c r="A46">
        <v>2019</v>
      </c>
      <c r="B46" t="s">
        <v>16</v>
      </c>
      <c r="C46" t="s">
        <v>69</v>
      </c>
      <c r="D46">
        <v>0</v>
      </c>
    </row>
    <row r="47" spans="1:4" x14ac:dyDescent="0.25">
      <c r="A47">
        <v>2018</v>
      </c>
      <c r="B47" t="s">
        <v>16</v>
      </c>
      <c r="C47" t="s">
        <v>69</v>
      </c>
      <c r="D47">
        <v>2</v>
      </c>
    </row>
    <row r="48" spans="1:4" x14ac:dyDescent="0.25">
      <c r="A48">
        <v>2017</v>
      </c>
      <c r="B48" t="s">
        <v>16</v>
      </c>
      <c r="C48" t="s">
        <v>69</v>
      </c>
      <c r="D48">
        <v>1</v>
      </c>
    </row>
    <row r="49" spans="1:4" x14ac:dyDescent="0.25">
      <c r="A49">
        <v>2016</v>
      </c>
      <c r="B49" t="s">
        <v>16</v>
      </c>
      <c r="C49" t="s">
        <v>69</v>
      </c>
      <c r="D49">
        <v>0</v>
      </c>
    </row>
    <row r="50" spans="1:4" x14ac:dyDescent="0.25">
      <c r="A50">
        <v>2015</v>
      </c>
      <c r="B50" t="s">
        <v>16</v>
      </c>
      <c r="C50" t="s">
        <v>69</v>
      </c>
      <c r="D50">
        <v>0</v>
      </c>
    </row>
    <row r="51" spans="1:4" x14ac:dyDescent="0.25">
      <c r="A51">
        <v>2014</v>
      </c>
      <c r="B51" t="s">
        <v>16</v>
      </c>
      <c r="C51" t="s">
        <v>69</v>
      </c>
      <c r="D51">
        <v>4</v>
      </c>
    </row>
    <row r="52" spans="1:4" x14ac:dyDescent="0.25">
      <c r="A52">
        <v>2018</v>
      </c>
      <c r="B52" t="s">
        <v>62</v>
      </c>
      <c r="C52" t="s">
        <v>70</v>
      </c>
      <c r="D52">
        <v>1</v>
      </c>
    </row>
    <row r="53" spans="1:4" x14ac:dyDescent="0.25">
      <c r="A53">
        <v>2017</v>
      </c>
      <c r="B53" t="s">
        <v>62</v>
      </c>
      <c r="C53" t="s">
        <v>70</v>
      </c>
      <c r="D53">
        <v>0</v>
      </c>
    </row>
    <row r="54" spans="1:4" x14ac:dyDescent="0.25">
      <c r="A54">
        <v>2016</v>
      </c>
      <c r="B54" t="s">
        <v>62</v>
      </c>
      <c r="C54" t="s">
        <v>70</v>
      </c>
      <c r="D54">
        <v>0</v>
      </c>
    </row>
    <row r="55" spans="1:4" x14ac:dyDescent="0.25">
      <c r="A55">
        <v>2015</v>
      </c>
      <c r="B55" t="s">
        <v>62</v>
      </c>
      <c r="C55" t="s">
        <v>70</v>
      </c>
      <c r="D55">
        <v>0</v>
      </c>
    </row>
    <row r="56" spans="1:4" x14ac:dyDescent="0.25">
      <c r="A56">
        <v>2014</v>
      </c>
      <c r="B56" t="s">
        <v>62</v>
      </c>
      <c r="C56" t="s">
        <v>70</v>
      </c>
      <c r="D56">
        <v>0</v>
      </c>
    </row>
    <row r="57" spans="1:4" x14ac:dyDescent="0.25">
      <c r="A57">
        <v>2013</v>
      </c>
      <c r="B57" t="s">
        <v>62</v>
      </c>
      <c r="C57" t="s">
        <v>70</v>
      </c>
      <c r="D57">
        <v>1</v>
      </c>
    </row>
    <row r="58" spans="1:4" x14ac:dyDescent="0.25">
      <c r="A58">
        <v>2012</v>
      </c>
      <c r="B58" t="s">
        <v>62</v>
      </c>
      <c r="C58" t="s">
        <v>70</v>
      </c>
      <c r="D58">
        <v>1</v>
      </c>
    </row>
    <row r="59" spans="1:4" x14ac:dyDescent="0.25">
      <c r="A59">
        <v>2018</v>
      </c>
      <c r="B59" t="s">
        <v>62</v>
      </c>
      <c r="C59" t="s">
        <v>69</v>
      </c>
      <c r="D59">
        <v>1</v>
      </c>
    </row>
    <row r="60" spans="1:4" x14ac:dyDescent="0.25">
      <c r="A60">
        <v>2017</v>
      </c>
      <c r="B60" t="s">
        <v>62</v>
      </c>
      <c r="C60" t="s">
        <v>69</v>
      </c>
      <c r="D60">
        <v>1</v>
      </c>
    </row>
    <row r="61" spans="1:4" x14ac:dyDescent="0.25">
      <c r="A61">
        <v>2016</v>
      </c>
      <c r="B61" t="s">
        <v>62</v>
      </c>
      <c r="C61" t="s">
        <v>69</v>
      </c>
      <c r="D61">
        <v>0</v>
      </c>
    </row>
    <row r="62" spans="1:4" x14ac:dyDescent="0.25">
      <c r="A62">
        <v>2015</v>
      </c>
      <c r="B62" t="s">
        <v>62</v>
      </c>
      <c r="C62" t="s">
        <v>69</v>
      </c>
      <c r="D62">
        <v>1</v>
      </c>
    </row>
    <row r="63" spans="1:4" x14ac:dyDescent="0.25">
      <c r="A63">
        <v>2014</v>
      </c>
      <c r="B63" t="s">
        <v>62</v>
      </c>
      <c r="C63" t="s">
        <v>69</v>
      </c>
      <c r="D63">
        <v>4</v>
      </c>
    </row>
    <row r="64" spans="1:4" x14ac:dyDescent="0.25">
      <c r="A64">
        <v>2013</v>
      </c>
      <c r="B64" t="s">
        <v>62</v>
      </c>
      <c r="C64" t="s">
        <v>69</v>
      </c>
      <c r="D64">
        <v>5</v>
      </c>
    </row>
    <row r="65" spans="1:4" x14ac:dyDescent="0.25">
      <c r="A65">
        <v>2012</v>
      </c>
      <c r="B65" t="s">
        <v>62</v>
      </c>
      <c r="C65" t="s">
        <v>69</v>
      </c>
      <c r="D65">
        <v>2</v>
      </c>
    </row>
    <row r="66" spans="1:4" x14ac:dyDescent="0.25">
      <c r="A66">
        <v>2021</v>
      </c>
      <c r="B66" t="s">
        <v>6</v>
      </c>
      <c r="C66" t="s">
        <v>69</v>
      </c>
      <c r="D66">
        <v>4</v>
      </c>
    </row>
    <row r="67" spans="1:4" x14ac:dyDescent="0.25">
      <c r="A67">
        <v>2020</v>
      </c>
      <c r="B67" t="s">
        <v>6</v>
      </c>
      <c r="C67" t="s">
        <v>69</v>
      </c>
      <c r="D67">
        <v>4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6</v>
      </c>
      <c r="C70" t="s">
        <v>69</v>
      </c>
      <c r="D70">
        <v>6</v>
      </c>
    </row>
    <row r="71" spans="1:4" x14ac:dyDescent="0.25">
      <c r="A71">
        <v>2019</v>
      </c>
      <c r="B71" t="s">
        <v>6</v>
      </c>
      <c r="C71" t="s">
        <v>70</v>
      </c>
      <c r="D71">
        <v>2</v>
      </c>
    </row>
    <row r="72" spans="1:4" x14ac:dyDescent="0.25">
      <c r="A72">
        <v>2021</v>
      </c>
      <c r="B72" t="s">
        <v>5</v>
      </c>
      <c r="C72" t="s">
        <v>69</v>
      </c>
      <c r="D72">
        <v>4</v>
      </c>
    </row>
    <row r="73" spans="1:4" x14ac:dyDescent="0.25">
      <c r="A73">
        <v>2020</v>
      </c>
      <c r="B73" t="s">
        <v>5</v>
      </c>
      <c r="C73" t="s">
        <v>69</v>
      </c>
      <c r="D73">
        <v>4</v>
      </c>
    </row>
    <row r="74" spans="1:4" x14ac:dyDescent="0.25">
      <c r="A74">
        <v>2019</v>
      </c>
      <c r="B74" t="s">
        <v>5</v>
      </c>
      <c r="C74" t="s">
        <v>69</v>
      </c>
      <c r="D74">
        <v>7</v>
      </c>
    </row>
    <row r="75" spans="1:4" x14ac:dyDescent="0.25">
      <c r="A75">
        <v>2021</v>
      </c>
      <c r="B75" t="s">
        <v>5</v>
      </c>
      <c r="C75" t="s">
        <v>70</v>
      </c>
      <c r="D75">
        <v>3</v>
      </c>
    </row>
    <row r="76" spans="1:4" x14ac:dyDescent="0.25">
      <c r="A76">
        <v>2020</v>
      </c>
      <c r="B76" t="s">
        <v>5</v>
      </c>
      <c r="C76" t="s">
        <v>70</v>
      </c>
      <c r="D76">
        <v>4</v>
      </c>
    </row>
    <row r="77" spans="1:4" x14ac:dyDescent="0.25">
      <c r="A77">
        <v>2019</v>
      </c>
      <c r="B77" t="s">
        <v>5</v>
      </c>
      <c r="C77" t="s">
        <v>70</v>
      </c>
      <c r="D77">
        <v>5</v>
      </c>
    </row>
    <row r="78" spans="1:4" x14ac:dyDescent="0.25">
      <c r="A78">
        <v>2018</v>
      </c>
      <c r="B78" t="s">
        <v>5</v>
      </c>
      <c r="C78" t="s">
        <v>70</v>
      </c>
      <c r="D78">
        <v>7</v>
      </c>
    </row>
    <row r="79" spans="1:4" x14ac:dyDescent="0.25">
      <c r="A79">
        <v>2017</v>
      </c>
      <c r="B79" t="s">
        <v>5</v>
      </c>
      <c r="C79" t="s">
        <v>70</v>
      </c>
      <c r="D79">
        <v>8</v>
      </c>
    </row>
    <row r="80" spans="1:4" x14ac:dyDescent="0.25">
      <c r="A80">
        <v>2016</v>
      </c>
      <c r="B80" t="s">
        <v>5</v>
      </c>
      <c r="C80" t="s">
        <v>70</v>
      </c>
      <c r="D80">
        <v>3</v>
      </c>
    </row>
    <row r="81" spans="1:4" x14ac:dyDescent="0.25">
      <c r="A81">
        <v>2015</v>
      </c>
      <c r="B81" t="s">
        <v>5</v>
      </c>
      <c r="C81" t="s">
        <v>70</v>
      </c>
      <c r="D81">
        <v>1</v>
      </c>
    </row>
    <row r="82" spans="1:4" x14ac:dyDescent="0.25">
      <c r="A82">
        <v>2014</v>
      </c>
      <c r="B82" t="s">
        <v>5</v>
      </c>
      <c r="C82" t="s">
        <v>70</v>
      </c>
      <c r="D82">
        <v>4</v>
      </c>
    </row>
    <row r="83" spans="1:4" x14ac:dyDescent="0.25">
      <c r="A83">
        <v>2013</v>
      </c>
      <c r="B83" t="s">
        <v>5</v>
      </c>
      <c r="C83" t="s">
        <v>70</v>
      </c>
      <c r="D83">
        <v>1</v>
      </c>
    </row>
    <row r="84" spans="1:4" x14ac:dyDescent="0.25">
      <c r="A84">
        <v>2012</v>
      </c>
      <c r="B84" t="s">
        <v>5</v>
      </c>
      <c r="C84" t="s">
        <v>70</v>
      </c>
      <c r="D84">
        <v>1</v>
      </c>
    </row>
    <row r="85" spans="1:4" x14ac:dyDescent="0.25">
      <c r="A85">
        <v>2018</v>
      </c>
      <c r="B85" t="s">
        <v>5</v>
      </c>
      <c r="C85" t="s">
        <v>69</v>
      </c>
      <c r="D85">
        <v>12</v>
      </c>
    </row>
    <row r="86" spans="1:4" x14ac:dyDescent="0.25">
      <c r="A86">
        <v>2017</v>
      </c>
      <c r="B86" t="s">
        <v>5</v>
      </c>
      <c r="C86" t="s">
        <v>69</v>
      </c>
      <c r="D86">
        <v>8</v>
      </c>
    </row>
    <row r="87" spans="1:4" x14ac:dyDescent="0.25">
      <c r="A87">
        <v>2016</v>
      </c>
      <c r="B87" t="s">
        <v>5</v>
      </c>
      <c r="C87" t="s">
        <v>69</v>
      </c>
      <c r="D87">
        <v>3</v>
      </c>
    </row>
    <row r="88" spans="1:4" x14ac:dyDescent="0.25">
      <c r="A88">
        <v>2015</v>
      </c>
      <c r="B88" t="s">
        <v>5</v>
      </c>
      <c r="C88" t="s">
        <v>69</v>
      </c>
      <c r="D88">
        <v>2</v>
      </c>
    </row>
    <row r="89" spans="1:4" x14ac:dyDescent="0.25">
      <c r="A89">
        <v>2014</v>
      </c>
      <c r="B89" t="s">
        <v>5</v>
      </c>
      <c r="C89" t="s">
        <v>69</v>
      </c>
      <c r="D89">
        <v>4</v>
      </c>
    </row>
    <row r="90" spans="1:4" x14ac:dyDescent="0.25">
      <c r="A90">
        <v>2013</v>
      </c>
      <c r="B90" t="s">
        <v>5</v>
      </c>
      <c r="C90" t="s">
        <v>69</v>
      </c>
      <c r="D90">
        <v>8</v>
      </c>
    </row>
    <row r="91" spans="1:4" x14ac:dyDescent="0.25">
      <c r="A91">
        <v>2012</v>
      </c>
      <c r="B91" t="s">
        <v>5</v>
      </c>
      <c r="C91" t="s">
        <v>69</v>
      </c>
      <c r="D91">
        <v>29</v>
      </c>
    </row>
    <row r="92" spans="1:4" x14ac:dyDescent="0.25">
      <c r="A92">
        <v>2021</v>
      </c>
      <c r="B92" t="s">
        <v>4</v>
      </c>
      <c r="C92" t="s">
        <v>69</v>
      </c>
      <c r="D92">
        <v>2</v>
      </c>
    </row>
    <row r="93" spans="1:4" x14ac:dyDescent="0.25">
      <c r="A93">
        <v>2020</v>
      </c>
      <c r="B93" t="s">
        <v>4</v>
      </c>
      <c r="C93" t="s">
        <v>69</v>
      </c>
      <c r="D93">
        <v>3</v>
      </c>
    </row>
    <row r="94" spans="1:4" x14ac:dyDescent="0.25">
      <c r="A94">
        <v>2019</v>
      </c>
      <c r="B94" t="s">
        <v>4</v>
      </c>
      <c r="C94" t="s">
        <v>69</v>
      </c>
      <c r="D94">
        <v>1</v>
      </c>
    </row>
    <row r="95" spans="1:4" x14ac:dyDescent="0.25">
      <c r="A95">
        <v>2021</v>
      </c>
      <c r="B95" t="s">
        <v>4</v>
      </c>
      <c r="C95" t="s">
        <v>70</v>
      </c>
      <c r="D95">
        <v>2</v>
      </c>
    </row>
    <row r="96" spans="1:4" x14ac:dyDescent="0.25">
      <c r="A96">
        <v>2020</v>
      </c>
      <c r="B96" t="s">
        <v>4</v>
      </c>
      <c r="C96" t="s">
        <v>70</v>
      </c>
      <c r="D96">
        <v>0</v>
      </c>
    </row>
    <row r="97" spans="1:4" x14ac:dyDescent="0.25">
      <c r="A97">
        <v>2019</v>
      </c>
      <c r="B97" t="s">
        <v>4</v>
      </c>
      <c r="C97" t="s">
        <v>70</v>
      </c>
      <c r="D97">
        <v>0</v>
      </c>
    </row>
    <row r="98" spans="1:4" x14ac:dyDescent="0.25">
      <c r="A98">
        <v>2018</v>
      </c>
      <c r="B98" t="s">
        <v>4</v>
      </c>
      <c r="C98" t="s">
        <v>70</v>
      </c>
      <c r="D98">
        <v>1</v>
      </c>
    </row>
    <row r="99" spans="1:4" x14ac:dyDescent="0.25">
      <c r="A99">
        <v>2017</v>
      </c>
      <c r="B99" t="s">
        <v>4</v>
      </c>
      <c r="C99" t="s">
        <v>70</v>
      </c>
      <c r="D99">
        <v>2</v>
      </c>
    </row>
    <row r="100" spans="1:4" x14ac:dyDescent="0.25">
      <c r="A100">
        <v>2016</v>
      </c>
      <c r="B100" t="s">
        <v>4</v>
      </c>
      <c r="C100" t="s">
        <v>70</v>
      </c>
      <c r="D100">
        <v>1</v>
      </c>
    </row>
    <row r="101" spans="1:4" x14ac:dyDescent="0.25">
      <c r="A101">
        <v>2018</v>
      </c>
      <c r="B101" t="s">
        <v>4</v>
      </c>
      <c r="C101" t="s">
        <v>69</v>
      </c>
      <c r="D101">
        <v>5</v>
      </c>
    </row>
    <row r="102" spans="1:4" x14ac:dyDescent="0.25">
      <c r="A102">
        <v>2015</v>
      </c>
      <c r="B102" t="s">
        <v>4</v>
      </c>
      <c r="C102" t="s">
        <v>70</v>
      </c>
      <c r="D102">
        <v>5</v>
      </c>
    </row>
    <row r="103" spans="1:4" x14ac:dyDescent="0.25">
      <c r="A103">
        <v>2014</v>
      </c>
      <c r="B103" t="s">
        <v>4</v>
      </c>
      <c r="C103" t="s">
        <v>70</v>
      </c>
      <c r="D103">
        <v>3</v>
      </c>
    </row>
    <row r="104" spans="1:4" x14ac:dyDescent="0.25">
      <c r="A104">
        <v>2013</v>
      </c>
      <c r="B104" t="s">
        <v>4</v>
      </c>
      <c r="C104" t="s">
        <v>70</v>
      </c>
      <c r="D104">
        <v>1</v>
      </c>
    </row>
    <row r="105" spans="1:4" x14ac:dyDescent="0.25">
      <c r="A105">
        <v>2012</v>
      </c>
      <c r="B105" t="s">
        <v>4</v>
      </c>
      <c r="C105" t="s">
        <v>70</v>
      </c>
      <c r="D105">
        <v>0</v>
      </c>
    </row>
    <row r="106" spans="1:4" x14ac:dyDescent="0.25">
      <c r="A106">
        <v>2017</v>
      </c>
      <c r="B106" t="s">
        <v>4</v>
      </c>
      <c r="C106" t="s">
        <v>69</v>
      </c>
      <c r="D106">
        <v>4</v>
      </c>
    </row>
    <row r="107" spans="1:4" x14ac:dyDescent="0.25">
      <c r="A107">
        <v>2016</v>
      </c>
      <c r="B107" t="s">
        <v>4</v>
      </c>
      <c r="C107" t="s">
        <v>69</v>
      </c>
      <c r="D107">
        <v>2</v>
      </c>
    </row>
    <row r="108" spans="1:4" x14ac:dyDescent="0.25">
      <c r="A108">
        <v>2015</v>
      </c>
      <c r="B108" t="s">
        <v>4</v>
      </c>
      <c r="C108" t="s">
        <v>69</v>
      </c>
      <c r="D108">
        <v>5</v>
      </c>
    </row>
    <row r="109" spans="1:4" x14ac:dyDescent="0.25">
      <c r="A109">
        <v>2014</v>
      </c>
      <c r="B109" t="s">
        <v>4</v>
      </c>
      <c r="C109" t="s">
        <v>69</v>
      </c>
      <c r="D109">
        <v>3</v>
      </c>
    </row>
    <row r="110" spans="1:4" x14ac:dyDescent="0.25">
      <c r="A110">
        <v>2013</v>
      </c>
      <c r="B110" t="s">
        <v>4</v>
      </c>
      <c r="C110" t="s">
        <v>69</v>
      </c>
      <c r="D110">
        <v>1</v>
      </c>
    </row>
    <row r="111" spans="1:4" x14ac:dyDescent="0.25">
      <c r="A111">
        <v>2012</v>
      </c>
      <c r="B111" t="s">
        <v>4</v>
      </c>
      <c r="C111" t="s">
        <v>69</v>
      </c>
      <c r="D111">
        <v>0</v>
      </c>
    </row>
    <row r="112" spans="1:4" x14ac:dyDescent="0.25">
      <c r="A112">
        <v>2021</v>
      </c>
      <c r="B112" t="s">
        <v>15</v>
      </c>
      <c r="C112" t="s">
        <v>69</v>
      </c>
      <c r="D112">
        <v>7</v>
      </c>
    </row>
    <row r="113" spans="1:4" x14ac:dyDescent="0.25">
      <c r="A113">
        <v>2020</v>
      </c>
      <c r="B113" t="s">
        <v>15</v>
      </c>
      <c r="C113" t="s">
        <v>69</v>
      </c>
      <c r="D113">
        <v>9</v>
      </c>
    </row>
    <row r="114" spans="1:4" x14ac:dyDescent="0.25">
      <c r="A114">
        <v>2019</v>
      </c>
      <c r="B114" t="s">
        <v>15</v>
      </c>
      <c r="C114" t="s">
        <v>69</v>
      </c>
      <c r="D114">
        <v>9</v>
      </c>
    </row>
    <row r="115" spans="1:4" x14ac:dyDescent="0.25">
      <c r="A115">
        <v>2018</v>
      </c>
      <c r="B115" t="s">
        <v>15</v>
      </c>
      <c r="C115" t="s">
        <v>69</v>
      </c>
      <c r="D115">
        <v>10</v>
      </c>
    </row>
    <row r="116" spans="1:4" x14ac:dyDescent="0.25">
      <c r="A116">
        <v>2021</v>
      </c>
      <c r="B116" t="s">
        <v>15</v>
      </c>
      <c r="C116" t="s">
        <v>70</v>
      </c>
      <c r="D116">
        <v>3</v>
      </c>
    </row>
    <row r="117" spans="1:4" x14ac:dyDescent="0.25">
      <c r="A117">
        <v>2020</v>
      </c>
      <c r="B117" t="s">
        <v>15</v>
      </c>
      <c r="C117" t="s">
        <v>70</v>
      </c>
      <c r="D117">
        <v>1</v>
      </c>
    </row>
    <row r="118" spans="1:4" x14ac:dyDescent="0.25">
      <c r="A118">
        <v>2019</v>
      </c>
      <c r="B118" t="s">
        <v>15</v>
      </c>
      <c r="C118" t="s">
        <v>70</v>
      </c>
      <c r="D118">
        <v>6</v>
      </c>
    </row>
    <row r="119" spans="1:4" x14ac:dyDescent="0.25">
      <c r="A119">
        <v>2018</v>
      </c>
      <c r="B119" t="s">
        <v>15</v>
      </c>
      <c r="C119" t="s">
        <v>70</v>
      </c>
      <c r="D119">
        <v>4</v>
      </c>
    </row>
    <row r="120" spans="1:4" x14ac:dyDescent="0.25">
      <c r="A120">
        <v>2017</v>
      </c>
      <c r="B120" t="s">
        <v>15</v>
      </c>
      <c r="C120" t="s">
        <v>70</v>
      </c>
      <c r="D120">
        <v>1</v>
      </c>
    </row>
    <row r="121" spans="1:4" x14ac:dyDescent="0.25">
      <c r="A121">
        <v>2016</v>
      </c>
      <c r="B121" t="s">
        <v>15</v>
      </c>
      <c r="C121" t="s">
        <v>70</v>
      </c>
      <c r="D121">
        <v>0</v>
      </c>
    </row>
    <row r="122" spans="1:4" x14ac:dyDescent="0.25">
      <c r="A122">
        <v>2015</v>
      </c>
      <c r="B122" t="s">
        <v>15</v>
      </c>
      <c r="C122" t="s">
        <v>70</v>
      </c>
      <c r="D122">
        <v>3</v>
      </c>
    </row>
    <row r="123" spans="1:4" x14ac:dyDescent="0.25">
      <c r="A123">
        <v>2014</v>
      </c>
      <c r="B123" t="s">
        <v>15</v>
      </c>
      <c r="C123" t="s">
        <v>70</v>
      </c>
      <c r="D123">
        <v>3</v>
      </c>
    </row>
    <row r="124" spans="1:4" x14ac:dyDescent="0.25">
      <c r="A124">
        <v>2017</v>
      </c>
      <c r="B124" t="s">
        <v>15</v>
      </c>
      <c r="C124" t="s">
        <v>69</v>
      </c>
      <c r="D124">
        <v>2</v>
      </c>
    </row>
    <row r="125" spans="1:4" x14ac:dyDescent="0.25">
      <c r="A125">
        <v>2016</v>
      </c>
      <c r="B125" t="s">
        <v>15</v>
      </c>
      <c r="C125" t="s">
        <v>69</v>
      </c>
      <c r="D125">
        <v>0</v>
      </c>
    </row>
    <row r="126" spans="1:4" x14ac:dyDescent="0.25">
      <c r="A126">
        <v>2015</v>
      </c>
      <c r="B126" t="s">
        <v>15</v>
      </c>
      <c r="C126" t="s">
        <v>69</v>
      </c>
      <c r="D126">
        <v>3</v>
      </c>
    </row>
    <row r="127" spans="1:4" x14ac:dyDescent="0.25">
      <c r="A127">
        <v>2014</v>
      </c>
      <c r="B127" t="s">
        <v>15</v>
      </c>
      <c r="C127" t="s">
        <v>69</v>
      </c>
      <c r="D127">
        <v>11</v>
      </c>
    </row>
    <row r="128" spans="1:4" x14ac:dyDescent="0.25">
      <c r="A128">
        <v>2021</v>
      </c>
      <c r="B128" t="s">
        <v>7</v>
      </c>
      <c r="C128" t="s">
        <v>69</v>
      </c>
      <c r="D128">
        <v>5</v>
      </c>
    </row>
    <row r="129" spans="1:4" x14ac:dyDescent="0.25">
      <c r="A129">
        <v>2020</v>
      </c>
      <c r="B129" t="s">
        <v>7</v>
      </c>
      <c r="C129" t="s">
        <v>69</v>
      </c>
      <c r="D129">
        <v>0</v>
      </c>
    </row>
    <row r="130" spans="1:4" x14ac:dyDescent="0.25">
      <c r="A130">
        <v>2019</v>
      </c>
      <c r="B130" t="s">
        <v>7</v>
      </c>
      <c r="C130" t="s">
        <v>69</v>
      </c>
      <c r="D130">
        <v>3</v>
      </c>
    </row>
    <row r="131" spans="1:4" x14ac:dyDescent="0.25">
      <c r="A131">
        <v>2018</v>
      </c>
      <c r="B131" t="s">
        <v>7</v>
      </c>
      <c r="C131" t="s">
        <v>69</v>
      </c>
      <c r="D131">
        <v>4</v>
      </c>
    </row>
    <row r="132" spans="1:4" x14ac:dyDescent="0.25">
      <c r="A132">
        <v>2021</v>
      </c>
      <c r="B132" t="s">
        <v>7</v>
      </c>
      <c r="C132" t="s">
        <v>70</v>
      </c>
      <c r="D132">
        <v>0</v>
      </c>
    </row>
    <row r="133" spans="1:4" x14ac:dyDescent="0.25">
      <c r="A133">
        <v>2020</v>
      </c>
      <c r="B133" t="s">
        <v>7</v>
      </c>
      <c r="C133" t="s">
        <v>70</v>
      </c>
      <c r="D133">
        <v>0</v>
      </c>
    </row>
    <row r="134" spans="1:4" x14ac:dyDescent="0.25">
      <c r="A134">
        <v>2019</v>
      </c>
      <c r="B134" t="s">
        <v>7</v>
      </c>
      <c r="C134" t="s">
        <v>70</v>
      </c>
      <c r="D134">
        <v>2</v>
      </c>
    </row>
    <row r="135" spans="1:4" x14ac:dyDescent="0.25">
      <c r="A135">
        <v>2018</v>
      </c>
      <c r="B135" t="s">
        <v>7</v>
      </c>
      <c r="C135" t="s">
        <v>70</v>
      </c>
      <c r="D135">
        <v>0</v>
      </c>
    </row>
    <row r="136" spans="1:4" x14ac:dyDescent="0.25">
      <c r="A136">
        <v>2017</v>
      </c>
      <c r="B136" t="s">
        <v>7</v>
      </c>
      <c r="C136" t="s">
        <v>70</v>
      </c>
      <c r="D136">
        <v>1</v>
      </c>
    </row>
    <row r="137" spans="1:4" x14ac:dyDescent="0.25">
      <c r="A137">
        <v>2016</v>
      </c>
      <c r="B137" t="s">
        <v>7</v>
      </c>
      <c r="C137" t="s">
        <v>70</v>
      </c>
      <c r="D137">
        <v>2</v>
      </c>
    </row>
    <row r="138" spans="1:4" x14ac:dyDescent="0.25">
      <c r="A138">
        <v>2017</v>
      </c>
      <c r="B138" t="s">
        <v>7</v>
      </c>
      <c r="C138" t="s">
        <v>69</v>
      </c>
      <c r="D138">
        <v>1</v>
      </c>
    </row>
    <row r="139" spans="1:4" x14ac:dyDescent="0.25">
      <c r="A139">
        <v>2015</v>
      </c>
      <c r="B139" t="s">
        <v>7</v>
      </c>
      <c r="C139" t="s">
        <v>70</v>
      </c>
      <c r="D139">
        <v>3</v>
      </c>
    </row>
    <row r="140" spans="1:4" x14ac:dyDescent="0.25">
      <c r="A140">
        <v>2014</v>
      </c>
      <c r="B140" t="s">
        <v>7</v>
      </c>
      <c r="C140" t="s">
        <v>70</v>
      </c>
      <c r="D140">
        <v>4</v>
      </c>
    </row>
    <row r="141" spans="1:4" x14ac:dyDescent="0.25">
      <c r="A141">
        <v>2013</v>
      </c>
      <c r="B141" t="s">
        <v>7</v>
      </c>
      <c r="C141" t="s">
        <v>70</v>
      </c>
      <c r="D141">
        <v>0</v>
      </c>
    </row>
    <row r="142" spans="1:4" x14ac:dyDescent="0.25">
      <c r="A142">
        <v>2012</v>
      </c>
      <c r="B142" t="s">
        <v>7</v>
      </c>
      <c r="C142" t="s">
        <v>70</v>
      </c>
      <c r="D142">
        <v>0</v>
      </c>
    </row>
    <row r="143" spans="1:4" x14ac:dyDescent="0.25">
      <c r="A143">
        <v>2016</v>
      </c>
      <c r="B143" t="s">
        <v>7</v>
      </c>
      <c r="C143" t="s">
        <v>69</v>
      </c>
      <c r="D143">
        <v>2</v>
      </c>
    </row>
    <row r="144" spans="1:4" x14ac:dyDescent="0.25">
      <c r="A144">
        <v>2015</v>
      </c>
      <c r="B144" t="s">
        <v>7</v>
      </c>
      <c r="C144" t="s">
        <v>69</v>
      </c>
      <c r="D144">
        <v>3</v>
      </c>
    </row>
    <row r="145" spans="1:4" x14ac:dyDescent="0.25">
      <c r="A145">
        <v>2014</v>
      </c>
      <c r="B145" t="s">
        <v>7</v>
      </c>
      <c r="C145" t="s">
        <v>69</v>
      </c>
      <c r="D145">
        <v>8</v>
      </c>
    </row>
    <row r="146" spans="1:4" x14ac:dyDescent="0.25">
      <c r="A146">
        <v>2013</v>
      </c>
      <c r="B146" t="s">
        <v>7</v>
      </c>
      <c r="C146" t="s">
        <v>69</v>
      </c>
      <c r="D146">
        <v>4</v>
      </c>
    </row>
    <row r="147" spans="1:4" x14ac:dyDescent="0.25">
      <c r="A147">
        <v>2012</v>
      </c>
      <c r="B147" t="s">
        <v>7</v>
      </c>
      <c r="C147" t="s">
        <v>69</v>
      </c>
      <c r="D147">
        <v>4</v>
      </c>
    </row>
    <row r="148" spans="1:4" x14ac:dyDescent="0.25">
      <c r="A148">
        <v>2021</v>
      </c>
      <c r="B148" t="s">
        <v>2</v>
      </c>
      <c r="C148" t="s">
        <v>69</v>
      </c>
      <c r="D148">
        <v>5</v>
      </c>
    </row>
    <row r="149" spans="1:4" x14ac:dyDescent="0.25">
      <c r="A149">
        <v>2020</v>
      </c>
      <c r="B149" t="s">
        <v>2</v>
      </c>
      <c r="C149" t="s">
        <v>69</v>
      </c>
      <c r="D149">
        <v>5</v>
      </c>
    </row>
    <row r="150" spans="1:4" x14ac:dyDescent="0.25">
      <c r="A150">
        <v>2019</v>
      </c>
      <c r="B150" t="s">
        <v>2</v>
      </c>
      <c r="C150" t="s">
        <v>69</v>
      </c>
      <c r="D150">
        <v>8</v>
      </c>
    </row>
    <row r="151" spans="1:4" x14ac:dyDescent="0.25">
      <c r="A151">
        <v>2021</v>
      </c>
      <c r="B151" t="s">
        <v>2</v>
      </c>
      <c r="C151" t="s">
        <v>70</v>
      </c>
      <c r="D151">
        <v>4</v>
      </c>
    </row>
    <row r="152" spans="1:4" x14ac:dyDescent="0.25">
      <c r="A152">
        <v>2020</v>
      </c>
      <c r="B152" t="s">
        <v>2</v>
      </c>
      <c r="C152" t="s">
        <v>70</v>
      </c>
      <c r="D152">
        <v>3</v>
      </c>
    </row>
    <row r="153" spans="1:4" x14ac:dyDescent="0.25">
      <c r="A153">
        <v>2019</v>
      </c>
      <c r="B153" t="s">
        <v>2</v>
      </c>
      <c r="C153" t="s">
        <v>70</v>
      </c>
      <c r="D153">
        <v>0</v>
      </c>
    </row>
    <row r="154" spans="1:4" x14ac:dyDescent="0.25">
      <c r="A154">
        <v>2021</v>
      </c>
      <c r="B154" t="s">
        <v>8</v>
      </c>
      <c r="C154" t="s">
        <v>69</v>
      </c>
      <c r="D154">
        <v>0</v>
      </c>
    </row>
    <row r="155" spans="1:4" x14ac:dyDescent="0.25">
      <c r="A155">
        <v>2020</v>
      </c>
      <c r="B155" t="s">
        <v>8</v>
      </c>
      <c r="C155" t="s">
        <v>69</v>
      </c>
      <c r="D155">
        <v>0</v>
      </c>
    </row>
    <row r="156" spans="1:4" x14ac:dyDescent="0.25">
      <c r="A156">
        <v>2019</v>
      </c>
      <c r="B156" t="s">
        <v>8</v>
      </c>
      <c r="C156" t="s">
        <v>69</v>
      </c>
      <c r="D156">
        <v>0</v>
      </c>
    </row>
    <row r="157" spans="1:4" x14ac:dyDescent="0.25">
      <c r="A157">
        <v>2018</v>
      </c>
      <c r="B157" t="s">
        <v>8</v>
      </c>
      <c r="C157" t="s">
        <v>69</v>
      </c>
      <c r="D157">
        <v>1</v>
      </c>
    </row>
    <row r="158" spans="1:4" x14ac:dyDescent="0.25">
      <c r="A158">
        <v>2017</v>
      </c>
      <c r="B158" t="s">
        <v>8</v>
      </c>
      <c r="C158" t="s">
        <v>69</v>
      </c>
      <c r="D158">
        <v>0</v>
      </c>
    </row>
    <row r="159" spans="1:4" x14ac:dyDescent="0.25">
      <c r="A159">
        <v>2021</v>
      </c>
      <c r="B159" t="s">
        <v>8</v>
      </c>
      <c r="C159" t="s">
        <v>70</v>
      </c>
      <c r="D159">
        <v>0</v>
      </c>
    </row>
    <row r="160" spans="1:4" x14ac:dyDescent="0.25">
      <c r="A160">
        <v>2020</v>
      </c>
      <c r="B160" t="s">
        <v>8</v>
      </c>
      <c r="C160" t="s">
        <v>70</v>
      </c>
      <c r="D160">
        <v>0</v>
      </c>
    </row>
    <row r="161" spans="1:4" x14ac:dyDescent="0.25">
      <c r="A161">
        <v>2019</v>
      </c>
      <c r="B161" t="s">
        <v>8</v>
      </c>
      <c r="C161" t="s">
        <v>70</v>
      </c>
      <c r="D161">
        <v>0</v>
      </c>
    </row>
    <row r="162" spans="1:4" x14ac:dyDescent="0.25">
      <c r="A162">
        <v>2018</v>
      </c>
      <c r="B162" t="s">
        <v>8</v>
      </c>
      <c r="C162" t="s">
        <v>70</v>
      </c>
      <c r="D162">
        <v>1</v>
      </c>
    </row>
    <row r="163" spans="1:4" x14ac:dyDescent="0.25">
      <c r="A163">
        <v>2017</v>
      </c>
      <c r="B163" t="s">
        <v>8</v>
      </c>
      <c r="C163" t="s">
        <v>70</v>
      </c>
      <c r="D163">
        <v>0</v>
      </c>
    </row>
    <row r="164" spans="1:4" x14ac:dyDescent="0.25">
      <c r="A164">
        <v>2016</v>
      </c>
      <c r="B164" t="s">
        <v>8</v>
      </c>
      <c r="C164" t="s">
        <v>70</v>
      </c>
      <c r="D164">
        <v>0</v>
      </c>
    </row>
    <row r="165" spans="1:4" x14ac:dyDescent="0.25">
      <c r="A165">
        <v>2015</v>
      </c>
      <c r="B165" t="s">
        <v>8</v>
      </c>
      <c r="C165" t="s">
        <v>70</v>
      </c>
      <c r="D165">
        <v>0</v>
      </c>
    </row>
    <row r="166" spans="1:4" x14ac:dyDescent="0.25">
      <c r="A166">
        <v>2014</v>
      </c>
      <c r="B166" t="s">
        <v>8</v>
      </c>
      <c r="C166" t="s">
        <v>70</v>
      </c>
      <c r="D166">
        <v>0</v>
      </c>
    </row>
    <row r="167" spans="1:4" x14ac:dyDescent="0.25">
      <c r="A167">
        <v>2013</v>
      </c>
      <c r="B167" t="s">
        <v>8</v>
      </c>
      <c r="C167" t="s">
        <v>70</v>
      </c>
      <c r="D167">
        <v>1</v>
      </c>
    </row>
    <row r="168" spans="1:4" x14ac:dyDescent="0.25">
      <c r="A168">
        <v>2012</v>
      </c>
      <c r="B168" t="s">
        <v>8</v>
      </c>
      <c r="C168" t="s">
        <v>70</v>
      </c>
      <c r="D168">
        <v>0</v>
      </c>
    </row>
    <row r="169" spans="1:4" x14ac:dyDescent="0.25">
      <c r="A169">
        <v>2016</v>
      </c>
      <c r="B169" t="s">
        <v>8</v>
      </c>
      <c r="C169" t="s">
        <v>69</v>
      </c>
      <c r="D169">
        <v>1</v>
      </c>
    </row>
    <row r="170" spans="1:4" x14ac:dyDescent="0.25">
      <c r="A170">
        <v>2015</v>
      </c>
      <c r="B170" t="s">
        <v>8</v>
      </c>
      <c r="C170" t="s">
        <v>69</v>
      </c>
      <c r="D170">
        <v>0</v>
      </c>
    </row>
    <row r="171" spans="1:4" x14ac:dyDescent="0.25">
      <c r="A171">
        <v>2014</v>
      </c>
      <c r="B171" t="s">
        <v>8</v>
      </c>
      <c r="C171" t="s">
        <v>69</v>
      </c>
      <c r="D171">
        <v>6</v>
      </c>
    </row>
    <row r="172" spans="1:4" x14ac:dyDescent="0.25">
      <c r="A172">
        <v>2013</v>
      </c>
      <c r="B172" t="s">
        <v>8</v>
      </c>
      <c r="C172" t="s">
        <v>69</v>
      </c>
      <c r="D172">
        <v>3</v>
      </c>
    </row>
    <row r="173" spans="1:4" x14ac:dyDescent="0.25">
      <c r="A173">
        <v>2012</v>
      </c>
      <c r="B173" t="s">
        <v>8</v>
      </c>
      <c r="C173" t="s">
        <v>69</v>
      </c>
      <c r="D173">
        <v>2</v>
      </c>
    </row>
    <row r="174" spans="1:4" x14ac:dyDescent="0.25">
      <c r="A174">
        <v>2021</v>
      </c>
      <c r="B174" t="s">
        <v>9</v>
      </c>
      <c r="C174" t="s">
        <v>69</v>
      </c>
      <c r="D174">
        <v>1</v>
      </c>
    </row>
    <row r="175" spans="1:4" x14ac:dyDescent="0.25">
      <c r="A175">
        <v>2020</v>
      </c>
      <c r="B175" t="s">
        <v>9</v>
      </c>
      <c r="C175" t="s">
        <v>69</v>
      </c>
      <c r="D175">
        <v>0</v>
      </c>
    </row>
    <row r="176" spans="1:4" x14ac:dyDescent="0.25">
      <c r="A176">
        <v>2019</v>
      </c>
      <c r="B176" t="s">
        <v>9</v>
      </c>
      <c r="C176" t="s">
        <v>69</v>
      </c>
      <c r="D176">
        <v>0</v>
      </c>
    </row>
    <row r="177" spans="1:4" x14ac:dyDescent="0.25">
      <c r="A177">
        <v>2018</v>
      </c>
      <c r="B177" t="s">
        <v>9</v>
      </c>
      <c r="C177" t="s">
        <v>69</v>
      </c>
      <c r="D177">
        <v>4</v>
      </c>
    </row>
    <row r="178" spans="1:4" x14ac:dyDescent="0.25">
      <c r="A178">
        <v>2017</v>
      </c>
      <c r="B178" t="s">
        <v>9</v>
      </c>
      <c r="C178" t="s">
        <v>69</v>
      </c>
      <c r="D178">
        <v>1</v>
      </c>
    </row>
    <row r="179" spans="1:4" x14ac:dyDescent="0.25">
      <c r="A179">
        <v>2021</v>
      </c>
      <c r="B179" t="s">
        <v>9</v>
      </c>
      <c r="C179" t="s">
        <v>70</v>
      </c>
      <c r="D179">
        <v>1</v>
      </c>
    </row>
    <row r="180" spans="1:4" x14ac:dyDescent="0.25">
      <c r="A180">
        <v>2016</v>
      </c>
      <c r="B180" t="s">
        <v>9</v>
      </c>
      <c r="C180" t="s">
        <v>69</v>
      </c>
      <c r="D180">
        <v>2</v>
      </c>
    </row>
    <row r="181" spans="1:4" x14ac:dyDescent="0.25">
      <c r="A181">
        <v>2020</v>
      </c>
      <c r="B181" t="s">
        <v>9</v>
      </c>
      <c r="C181" t="s">
        <v>70</v>
      </c>
      <c r="D181">
        <v>0</v>
      </c>
    </row>
    <row r="182" spans="1:4" x14ac:dyDescent="0.25">
      <c r="A182">
        <v>2019</v>
      </c>
      <c r="B182" t="s">
        <v>9</v>
      </c>
      <c r="C182" t="s">
        <v>70</v>
      </c>
      <c r="D182">
        <v>0</v>
      </c>
    </row>
    <row r="183" spans="1:4" x14ac:dyDescent="0.25">
      <c r="A183">
        <v>2018</v>
      </c>
      <c r="B183" t="s">
        <v>9</v>
      </c>
      <c r="C183" t="s">
        <v>70</v>
      </c>
      <c r="D183">
        <v>2</v>
      </c>
    </row>
    <row r="184" spans="1:4" x14ac:dyDescent="0.25">
      <c r="A184">
        <v>2017</v>
      </c>
      <c r="B184" t="s">
        <v>9</v>
      </c>
      <c r="C184" t="s">
        <v>70</v>
      </c>
      <c r="D184">
        <v>0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2015</v>
      </c>
      <c r="B186" t="s">
        <v>9</v>
      </c>
      <c r="C186" t="s">
        <v>70</v>
      </c>
      <c r="D186">
        <v>4</v>
      </c>
    </row>
    <row r="187" spans="1:4" x14ac:dyDescent="0.25">
      <c r="A187">
        <v>2014</v>
      </c>
      <c r="B187" t="s">
        <v>9</v>
      </c>
      <c r="C187" t="s">
        <v>70</v>
      </c>
      <c r="D187">
        <v>2</v>
      </c>
    </row>
    <row r="188" spans="1:4" x14ac:dyDescent="0.25">
      <c r="A188">
        <v>2013</v>
      </c>
      <c r="B188" t="s">
        <v>9</v>
      </c>
      <c r="C188" t="s">
        <v>70</v>
      </c>
      <c r="D188">
        <v>7</v>
      </c>
    </row>
    <row r="189" spans="1:4" x14ac:dyDescent="0.25">
      <c r="A189">
        <v>2012</v>
      </c>
      <c r="B189" t="s">
        <v>9</v>
      </c>
      <c r="C189" t="s">
        <v>70</v>
      </c>
      <c r="D189">
        <v>2</v>
      </c>
    </row>
    <row r="190" spans="1:4" x14ac:dyDescent="0.25">
      <c r="A190">
        <v>2015</v>
      </c>
      <c r="B190" t="s">
        <v>9</v>
      </c>
      <c r="C190" t="s">
        <v>69</v>
      </c>
      <c r="D190">
        <v>9</v>
      </c>
    </row>
    <row r="191" spans="1:4" x14ac:dyDescent="0.25">
      <c r="A191">
        <v>2014</v>
      </c>
      <c r="B191" t="s">
        <v>9</v>
      </c>
      <c r="C191" t="s">
        <v>69</v>
      </c>
      <c r="D191">
        <v>4</v>
      </c>
    </row>
    <row r="192" spans="1:4" x14ac:dyDescent="0.25">
      <c r="A192">
        <v>2013</v>
      </c>
      <c r="B192" t="s">
        <v>9</v>
      </c>
      <c r="C192" t="s">
        <v>69</v>
      </c>
      <c r="D192">
        <v>12</v>
      </c>
    </row>
    <row r="193" spans="1:4" x14ac:dyDescent="0.25">
      <c r="A193">
        <v>2012</v>
      </c>
      <c r="B193" t="s">
        <v>9</v>
      </c>
      <c r="C193" t="s">
        <v>69</v>
      </c>
      <c r="D193">
        <v>4</v>
      </c>
    </row>
    <row r="194" spans="1:4" x14ac:dyDescent="0.25">
      <c r="A194">
        <v>2021</v>
      </c>
      <c r="B194" t="s">
        <v>11</v>
      </c>
      <c r="C194" t="s">
        <v>69</v>
      </c>
      <c r="D194">
        <v>0</v>
      </c>
    </row>
    <row r="195" spans="1:4" x14ac:dyDescent="0.25">
      <c r="A195">
        <v>2020</v>
      </c>
      <c r="B195" t="s">
        <v>11</v>
      </c>
      <c r="C195" t="s">
        <v>69</v>
      </c>
      <c r="D195">
        <v>0</v>
      </c>
    </row>
    <row r="196" spans="1:4" x14ac:dyDescent="0.25">
      <c r="A196">
        <v>2019</v>
      </c>
      <c r="B196" t="s">
        <v>11</v>
      </c>
      <c r="C196" t="s">
        <v>69</v>
      </c>
      <c r="D196">
        <v>3</v>
      </c>
    </row>
    <row r="197" spans="1:4" x14ac:dyDescent="0.25">
      <c r="A197">
        <v>2021</v>
      </c>
      <c r="B197" t="s">
        <v>11</v>
      </c>
      <c r="C197" t="s">
        <v>70</v>
      </c>
      <c r="D197">
        <v>0</v>
      </c>
    </row>
    <row r="198" spans="1:4" x14ac:dyDescent="0.25">
      <c r="A198">
        <v>2020</v>
      </c>
      <c r="B198" t="s">
        <v>11</v>
      </c>
      <c r="C198" t="s">
        <v>70</v>
      </c>
      <c r="D198">
        <v>0</v>
      </c>
    </row>
    <row r="199" spans="1:4" x14ac:dyDescent="0.25">
      <c r="A199">
        <v>2019</v>
      </c>
      <c r="B199" t="s">
        <v>11</v>
      </c>
      <c r="C199" t="s">
        <v>70</v>
      </c>
      <c r="D199">
        <v>0</v>
      </c>
    </row>
    <row r="200" spans="1:4" x14ac:dyDescent="0.25">
      <c r="A200">
        <v>2021</v>
      </c>
      <c r="B200" t="s">
        <v>17</v>
      </c>
      <c r="C200" t="s">
        <v>69</v>
      </c>
      <c r="D200">
        <v>0</v>
      </c>
    </row>
    <row r="201" spans="1:4" x14ac:dyDescent="0.25">
      <c r="A201">
        <v>2020</v>
      </c>
      <c r="B201" t="s">
        <v>17</v>
      </c>
      <c r="C201" t="s">
        <v>69</v>
      </c>
      <c r="D201">
        <v>2</v>
      </c>
    </row>
    <row r="202" spans="1:4" x14ac:dyDescent="0.25">
      <c r="A202">
        <v>2019</v>
      </c>
      <c r="B202" t="s">
        <v>17</v>
      </c>
      <c r="C202" t="s">
        <v>69</v>
      </c>
      <c r="D202">
        <v>0</v>
      </c>
    </row>
    <row r="203" spans="1:4" x14ac:dyDescent="0.25">
      <c r="A203">
        <v>2018</v>
      </c>
      <c r="B203" t="s">
        <v>17</v>
      </c>
      <c r="C203" t="s">
        <v>69</v>
      </c>
      <c r="D203">
        <v>1</v>
      </c>
    </row>
    <row r="204" spans="1:4" x14ac:dyDescent="0.25">
      <c r="A204">
        <v>2017</v>
      </c>
      <c r="B204" t="s">
        <v>17</v>
      </c>
      <c r="C204" t="s">
        <v>69</v>
      </c>
      <c r="D204">
        <v>1</v>
      </c>
    </row>
    <row r="205" spans="1:4" x14ac:dyDescent="0.25">
      <c r="A205">
        <v>2016</v>
      </c>
      <c r="B205" t="s">
        <v>17</v>
      </c>
      <c r="C205" t="s">
        <v>69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17</v>
      </c>
      <c r="C212" t="s">
        <v>69</v>
      </c>
      <c r="D212">
        <v>0</v>
      </c>
    </row>
    <row r="213" spans="1:4" x14ac:dyDescent="0.25">
      <c r="A213">
        <v>2015</v>
      </c>
      <c r="B213" t="s">
        <v>17</v>
      </c>
      <c r="C213" t="s">
        <v>70</v>
      </c>
      <c r="D213">
        <v>0</v>
      </c>
    </row>
    <row r="214" spans="1:4" x14ac:dyDescent="0.25">
      <c r="A214">
        <v>2014</v>
      </c>
      <c r="B214" t="s">
        <v>17</v>
      </c>
      <c r="C214" t="s">
        <v>70</v>
      </c>
      <c r="D214">
        <v>0</v>
      </c>
    </row>
    <row r="215" spans="1:4" x14ac:dyDescent="0.25">
      <c r="A215">
        <v>2014</v>
      </c>
      <c r="B215" t="s">
        <v>17</v>
      </c>
      <c r="C215" t="s">
        <v>69</v>
      </c>
      <c r="D215">
        <v>0</v>
      </c>
    </row>
    <row r="216" spans="1:4" x14ac:dyDescent="0.25">
      <c r="A216">
        <v>2018</v>
      </c>
      <c r="B216" t="s">
        <v>64</v>
      </c>
      <c r="C216" t="s">
        <v>69</v>
      </c>
      <c r="D216">
        <v>3</v>
      </c>
    </row>
    <row r="217" spans="1:4" x14ac:dyDescent="0.25">
      <c r="A217">
        <v>2017</v>
      </c>
      <c r="B217" t="s">
        <v>64</v>
      </c>
      <c r="C217" t="s">
        <v>69</v>
      </c>
      <c r="D217">
        <v>2</v>
      </c>
    </row>
    <row r="218" spans="1:4" x14ac:dyDescent="0.25">
      <c r="A218">
        <v>2016</v>
      </c>
      <c r="B218" t="s">
        <v>64</v>
      </c>
      <c r="C218" t="s">
        <v>69</v>
      </c>
      <c r="D218">
        <v>0</v>
      </c>
    </row>
    <row r="219" spans="1:4" x14ac:dyDescent="0.25">
      <c r="A219">
        <v>2015</v>
      </c>
      <c r="B219" t="s">
        <v>64</v>
      </c>
      <c r="C219" t="s">
        <v>69</v>
      </c>
      <c r="D219">
        <v>1</v>
      </c>
    </row>
    <row r="220" spans="1:4" x14ac:dyDescent="0.25">
      <c r="A220">
        <v>2018</v>
      </c>
      <c r="B220" t="s">
        <v>64</v>
      </c>
      <c r="C220" t="s">
        <v>70</v>
      </c>
      <c r="D220">
        <v>1</v>
      </c>
    </row>
    <row r="221" spans="1:4" x14ac:dyDescent="0.25">
      <c r="A221">
        <v>2017</v>
      </c>
      <c r="B221" t="s">
        <v>64</v>
      </c>
      <c r="C221" t="s">
        <v>70</v>
      </c>
      <c r="D221">
        <v>2</v>
      </c>
    </row>
    <row r="222" spans="1:4" x14ac:dyDescent="0.25">
      <c r="A222">
        <v>2016</v>
      </c>
      <c r="B222" t="s">
        <v>64</v>
      </c>
      <c r="C222" t="s">
        <v>70</v>
      </c>
      <c r="D222">
        <v>0</v>
      </c>
    </row>
    <row r="223" spans="1:4" x14ac:dyDescent="0.25">
      <c r="A223">
        <v>2015</v>
      </c>
      <c r="B223" t="s">
        <v>64</v>
      </c>
      <c r="C223" t="s">
        <v>70</v>
      </c>
      <c r="D223">
        <v>0</v>
      </c>
    </row>
    <row r="224" spans="1:4" x14ac:dyDescent="0.25">
      <c r="A224">
        <v>2014</v>
      </c>
      <c r="B224" t="s">
        <v>64</v>
      </c>
      <c r="C224" t="s">
        <v>70</v>
      </c>
      <c r="D224">
        <v>1</v>
      </c>
    </row>
    <row r="225" spans="1:4" x14ac:dyDescent="0.25">
      <c r="A225">
        <v>2013</v>
      </c>
      <c r="B225" t="s">
        <v>64</v>
      </c>
      <c r="C225" t="s">
        <v>70</v>
      </c>
      <c r="D225">
        <v>0</v>
      </c>
    </row>
    <row r="226" spans="1:4" x14ac:dyDescent="0.25">
      <c r="A226">
        <v>2014</v>
      </c>
      <c r="B226" t="s">
        <v>64</v>
      </c>
      <c r="C226" t="s">
        <v>69</v>
      </c>
      <c r="D226">
        <v>1</v>
      </c>
    </row>
    <row r="227" spans="1:4" x14ac:dyDescent="0.25">
      <c r="A227">
        <v>2013</v>
      </c>
      <c r="B227" t="s">
        <v>64</v>
      </c>
      <c r="C227" t="s">
        <v>69</v>
      </c>
      <c r="D227">
        <v>8</v>
      </c>
    </row>
    <row r="228" spans="1:4" x14ac:dyDescent="0.25">
      <c r="A228">
        <v>2021</v>
      </c>
      <c r="B228" t="s">
        <v>10</v>
      </c>
      <c r="C228" t="s">
        <v>69</v>
      </c>
      <c r="D228">
        <v>3</v>
      </c>
    </row>
    <row r="229" spans="1:4" x14ac:dyDescent="0.25">
      <c r="A229">
        <v>2020</v>
      </c>
      <c r="B229" t="s">
        <v>10</v>
      </c>
      <c r="C229" t="s">
        <v>69</v>
      </c>
      <c r="D229">
        <v>1</v>
      </c>
    </row>
    <row r="230" spans="1:4" x14ac:dyDescent="0.25">
      <c r="A230">
        <v>2019</v>
      </c>
      <c r="B230" t="s">
        <v>10</v>
      </c>
      <c r="C230" t="s">
        <v>69</v>
      </c>
      <c r="D230">
        <v>2</v>
      </c>
    </row>
    <row r="231" spans="1:4" x14ac:dyDescent="0.25">
      <c r="A231">
        <v>2021</v>
      </c>
      <c r="B231" t="s">
        <v>10</v>
      </c>
      <c r="C231" t="s">
        <v>70</v>
      </c>
      <c r="D231">
        <v>1</v>
      </c>
    </row>
    <row r="232" spans="1:4" x14ac:dyDescent="0.25">
      <c r="A232">
        <v>2020</v>
      </c>
      <c r="B232" t="s">
        <v>10</v>
      </c>
      <c r="C232" t="s">
        <v>70</v>
      </c>
      <c r="D232">
        <v>0</v>
      </c>
    </row>
    <row r="233" spans="1:4" x14ac:dyDescent="0.25">
      <c r="A233">
        <v>2019</v>
      </c>
      <c r="B233" t="s">
        <v>10</v>
      </c>
      <c r="C233" t="s">
        <v>70</v>
      </c>
      <c r="D233">
        <v>1</v>
      </c>
    </row>
    <row r="234" spans="1:4" x14ac:dyDescent="0.25">
      <c r="A234">
        <v>2018</v>
      </c>
      <c r="B234" t="s">
        <v>63</v>
      </c>
      <c r="C234" t="s">
        <v>69</v>
      </c>
      <c r="D234">
        <v>0</v>
      </c>
    </row>
    <row r="235" spans="1:4" x14ac:dyDescent="0.25">
      <c r="A235">
        <v>2017</v>
      </c>
      <c r="B235" t="s">
        <v>63</v>
      </c>
      <c r="C235" t="s">
        <v>69</v>
      </c>
      <c r="D235">
        <v>0</v>
      </c>
    </row>
    <row r="236" spans="1:4" x14ac:dyDescent="0.25">
      <c r="A236">
        <v>2016</v>
      </c>
      <c r="B236" t="s">
        <v>63</v>
      </c>
      <c r="C236" t="s">
        <v>69</v>
      </c>
      <c r="D236">
        <v>1</v>
      </c>
    </row>
    <row r="237" spans="1:4" x14ac:dyDescent="0.25">
      <c r="A237">
        <v>2015</v>
      </c>
      <c r="B237" t="s">
        <v>63</v>
      </c>
      <c r="C237" t="s">
        <v>69</v>
      </c>
      <c r="D237">
        <v>0</v>
      </c>
    </row>
    <row r="238" spans="1:4" x14ac:dyDescent="0.25">
      <c r="A238">
        <v>2018</v>
      </c>
      <c r="B238" t="s">
        <v>63</v>
      </c>
      <c r="C238" t="s">
        <v>70</v>
      </c>
      <c r="D238">
        <v>0</v>
      </c>
    </row>
    <row r="239" spans="1:4" x14ac:dyDescent="0.25">
      <c r="A239">
        <v>2017</v>
      </c>
      <c r="B239" t="s">
        <v>63</v>
      </c>
      <c r="C239" t="s">
        <v>70</v>
      </c>
      <c r="D239">
        <v>0</v>
      </c>
    </row>
    <row r="240" spans="1:4" x14ac:dyDescent="0.25">
      <c r="A240">
        <v>2016</v>
      </c>
      <c r="B240" t="s">
        <v>63</v>
      </c>
      <c r="C240" t="s">
        <v>70</v>
      </c>
      <c r="D240">
        <v>0</v>
      </c>
    </row>
    <row r="241" spans="1:4" x14ac:dyDescent="0.25">
      <c r="A241">
        <v>2015</v>
      </c>
      <c r="B241" t="s">
        <v>63</v>
      </c>
      <c r="C241" t="s">
        <v>70</v>
      </c>
      <c r="D241">
        <v>0</v>
      </c>
    </row>
    <row r="242" spans="1:4" x14ac:dyDescent="0.25">
      <c r="A242">
        <v>2014</v>
      </c>
      <c r="B242" t="s">
        <v>63</v>
      </c>
      <c r="C242" t="s">
        <v>70</v>
      </c>
      <c r="D242">
        <v>0</v>
      </c>
    </row>
    <row r="243" spans="1:4" x14ac:dyDescent="0.25">
      <c r="A243">
        <v>2013</v>
      </c>
      <c r="B243" t="s">
        <v>63</v>
      </c>
      <c r="C243" t="s">
        <v>70</v>
      </c>
      <c r="D243">
        <v>0</v>
      </c>
    </row>
    <row r="244" spans="1:4" x14ac:dyDescent="0.25">
      <c r="A244">
        <v>2012</v>
      </c>
      <c r="B244" t="s">
        <v>63</v>
      </c>
      <c r="C244" t="s">
        <v>70</v>
      </c>
      <c r="D244">
        <v>1</v>
      </c>
    </row>
    <row r="245" spans="1:4" x14ac:dyDescent="0.25">
      <c r="A245">
        <v>2014</v>
      </c>
      <c r="B245" t="s">
        <v>63</v>
      </c>
      <c r="C245" t="s">
        <v>69</v>
      </c>
      <c r="D245">
        <v>0</v>
      </c>
    </row>
    <row r="246" spans="1:4" x14ac:dyDescent="0.25">
      <c r="A246">
        <v>2013</v>
      </c>
      <c r="B246" t="s">
        <v>63</v>
      </c>
      <c r="C246" t="s">
        <v>69</v>
      </c>
      <c r="D246">
        <v>4</v>
      </c>
    </row>
    <row r="247" spans="1:4" x14ac:dyDescent="0.25">
      <c r="A247">
        <v>2012</v>
      </c>
      <c r="B247" t="s">
        <v>63</v>
      </c>
      <c r="C247" t="s">
        <v>69</v>
      </c>
      <c r="D247">
        <v>6</v>
      </c>
    </row>
    <row r="248" spans="1:4" x14ac:dyDescent="0.25">
      <c r="A248">
        <v>2021</v>
      </c>
      <c r="B248" t="s">
        <v>305</v>
      </c>
      <c r="C248" t="s">
        <v>69</v>
      </c>
      <c r="D248">
        <v>61</v>
      </c>
    </row>
    <row r="249" spans="1:4" x14ac:dyDescent="0.25">
      <c r="A249">
        <v>2020</v>
      </c>
      <c r="B249" t="s">
        <v>305</v>
      </c>
      <c r="C249" t="s">
        <v>69</v>
      </c>
      <c r="D249">
        <v>49</v>
      </c>
    </row>
    <row r="250" spans="1:4" x14ac:dyDescent="0.25">
      <c r="A250">
        <v>2019</v>
      </c>
      <c r="B250" t="s">
        <v>305</v>
      </c>
      <c r="C250" t="s">
        <v>69</v>
      </c>
      <c r="D250">
        <v>64</v>
      </c>
    </row>
    <row r="251" spans="1:4" x14ac:dyDescent="0.25">
      <c r="A251">
        <v>2018</v>
      </c>
      <c r="B251" t="s">
        <v>305</v>
      </c>
      <c r="C251" t="s">
        <v>69</v>
      </c>
      <c r="D251">
        <v>72</v>
      </c>
    </row>
    <row r="252" spans="1:4" x14ac:dyDescent="0.25">
      <c r="A252">
        <v>2017</v>
      </c>
      <c r="B252" t="s">
        <v>305</v>
      </c>
      <c r="C252" t="s">
        <v>69</v>
      </c>
      <c r="D252">
        <v>46</v>
      </c>
    </row>
    <row r="253" spans="1:4" x14ac:dyDescent="0.25">
      <c r="A253">
        <v>2016</v>
      </c>
      <c r="B253" t="s">
        <v>305</v>
      </c>
      <c r="C253" t="s">
        <v>69</v>
      </c>
      <c r="D253">
        <v>28</v>
      </c>
    </row>
    <row r="254" spans="1:4" x14ac:dyDescent="0.25">
      <c r="A254">
        <v>2015</v>
      </c>
      <c r="B254" t="s">
        <v>305</v>
      </c>
      <c r="C254" t="s">
        <v>69</v>
      </c>
      <c r="D254">
        <v>37</v>
      </c>
    </row>
    <row r="255" spans="1:4" x14ac:dyDescent="0.25">
      <c r="A255">
        <v>2014</v>
      </c>
      <c r="B255" t="s">
        <v>305</v>
      </c>
      <c r="C255" t="s">
        <v>69</v>
      </c>
      <c r="D255">
        <v>71</v>
      </c>
    </row>
    <row r="256" spans="1:4" x14ac:dyDescent="0.25">
      <c r="A256">
        <v>2021</v>
      </c>
      <c r="B256" t="s">
        <v>305</v>
      </c>
      <c r="C256" t="s">
        <v>70</v>
      </c>
      <c r="D256">
        <v>26</v>
      </c>
    </row>
    <row r="257" spans="1:4" x14ac:dyDescent="0.25">
      <c r="A257">
        <v>2020</v>
      </c>
      <c r="B257" t="s">
        <v>305</v>
      </c>
      <c r="C257" t="s">
        <v>70</v>
      </c>
      <c r="D257">
        <v>26</v>
      </c>
    </row>
    <row r="258" spans="1:4" x14ac:dyDescent="0.25">
      <c r="A258">
        <v>2019</v>
      </c>
      <c r="B258" t="s">
        <v>305</v>
      </c>
      <c r="C258" t="s">
        <v>70</v>
      </c>
      <c r="D258">
        <v>31</v>
      </c>
    </row>
    <row r="259" spans="1:4" x14ac:dyDescent="0.25">
      <c r="A259">
        <v>2018</v>
      </c>
      <c r="B259" t="s">
        <v>305</v>
      </c>
      <c r="C259" t="s">
        <v>70</v>
      </c>
      <c r="D259">
        <v>29</v>
      </c>
    </row>
    <row r="260" spans="1:4" x14ac:dyDescent="0.25">
      <c r="A260">
        <v>2017</v>
      </c>
      <c r="B260" t="s">
        <v>305</v>
      </c>
      <c r="C260" t="s">
        <v>70</v>
      </c>
      <c r="D260">
        <v>27</v>
      </c>
    </row>
    <row r="261" spans="1:4" x14ac:dyDescent="0.25">
      <c r="A261">
        <v>2016</v>
      </c>
      <c r="B261" t="s">
        <v>305</v>
      </c>
      <c r="C261" t="s">
        <v>70</v>
      </c>
      <c r="D261">
        <v>17</v>
      </c>
    </row>
    <row r="262" spans="1:4" x14ac:dyDescent="0.25">
      <c r="A262">
        <v>2015</v>
      </c>
      <c r="B262" t="s">
        <v>305</v>
      </c>
      <c r="C262" t="s">
        <v>70</v>
      </c>
      <c r="D262">
        <v>24</v>
      </c>
    </row>
    <row r="263" spans="1:4" x14ac:dyDescent="0.25">
      <c r="A263">
        <v>2014</v>
      </c>
      <c r="B263" t="s">
        <v>305</v>
      </c>
      <c r="C263" t="s">
        <v>70</v>
      </c>
      <c r="D263">
        <v>25</v>
      </c>
    </row>
    <row r="264" spans="1:4" x14ac:dyDescent="0.25">
      <c r="A264">
        <v>2013</v>
      </c>
      <c r="B264" t="s">
        <v>305</v>
      </c>
      <c r="C264" t="s">
        <v>70</v>
      </c>
      <c r="D264">
        <v>21</v>
      </c>
    </row>
    <row r="265" spans="1:4" x14ac:dyDescent="0.25">
      <c r="A265">
        <v>2012</v>
      </c>
      <c r="B265" t="s">
        <v>305</v>
      </c>
      <c r="C265" t="s">
        <v>70</v>
      </c>
      <c r="D265">
        <v>12</v>
      </c>
    </row>
    <row r="266" spans="1:4" x14ac:dyDescent="0.25">
      <c r="A266">
        <v>2013</v>
      </c>
      <c r="B266" t="s">
        <v>305</v>
      </c>
      <c r="C266" t="s">
        <v>69</v>
      </c>
      <c r="D266">
        <v>73</v>
      </c>
    </row>
    <row r="267" spans="1:4" x14ac:dyDescent="0.25">
      <c r="A267">
        <v>2012</v>
      </c>
      <c r="B267" t="s">
        <v>305</v>
      </c>
      <c r="C267" t="s">
        <v>69</v>
      </c>
      <c r="D267">
        <v>78</v>
      </c>
    </row>
    <row r="268" spans="1:4" x14ac:dyDescent="0.25">
      <c r="A268">
        <v>2018</v>
      </c>
      <c r="B268" t="s">
        <v>305</v>
      </c>
      <c r="C268" t="s">
        <v>69</v>
      </c>
      <c r="D268">
        <v>3</v>
      </c>
    </row>
    <row r="269" spans="1:4" x14ac:dyDescent="0.25">
      <c r="A269">
        <v>2017</v>
      </c>
      <c r="B269" t="s">
        <v>305</v>
      </c>
      <c r="C269" t="s">
        <v>69</v>
      </c>
      <c r="D269">
        <v>6</v>
      </c>
    </row>
    <row r="270" spans="1:4" x14ac:dyDescent="0.25">
      <c r="A270">
        <v>2016</v>
      </c>
      <c r="B270" t="s">
        <v>305</v>
      </c>
      <c r="C270" t="s">
        <v>69</v>
      </c>
      <c r="D270">
        <v>2</v>
      </c>
    </row>
    <row r="271" spans="1:4" x14ac:dyDescent="0.25">
      <c r="A271">
        <v>2015</v>
      </c>
      <c r="B271" t="s">
        <v>305</v>
      </c>
      <c r="C271" t="s">
        <v>69</v>
      </c>
      <c r="D271">
        <v>2</v>
      </c>
    </row>
    <row r="272" spans="1:4" x14ac:dyDescent="0.25">
      <c r="A272">
        <v>2014</v>
      </c>
      <c r="B272" t="s">
        <v>305</v>
      </c>
      <c r="C272" t="s">
        <v>69</v>
      </c>
      <c r="D272">
        <v>6</v>
      </c>
    </row>
    <row r="273" spans="1:4" x14ac:dyDescent="0.25">
      <c r="A273">
        <v>2018</v>
      </c>
      <c r="B273" t="s">
        <v>305</v>
      </c>
      <c r="C273" t="s">
        <v>70</v>
      </c>
      <c r="D273">
        <v>0</v>
      </c>
    </row>
    <row r="274" spans="1:4" x14ac:dyDescent="0.25">
      <c r="A274">
        <v>2017</v>
      </c>
      <c r="B274" t="s">
        <v>305</v>
      </c>
      <c r="C274" t="s">
        <v>70</v>
      </c>
      <c r="D274">
        <v>2</v>
      </c>
    </row>
    <row r="275" spans="1:4" x14ac:dyDescent="0.25">
      <c r="A275">
        <v>2016</v>
      </c>
      <c r="B275" t="s">
        <v>305</v>
      </c>
      <c r="C275" t="s">
        <v>70</v>
      </c>
      <c r="D275">
        <v>1</v>
      </c>
    </row>
    <row r="276" spans="1:4" x14ac:dyDescent="0.25">
      <c r="A276">
        <v>2015</v>
      </c>
      <c r="B276" t="s">
        <v>305</v>
      </c>
      <c r="C276" t="s">
        <v>70</v>
      </c>
      <c r="D276">
        <v>1</v>
      </c>
    </row>
    <row r="277" spans="1:4" x14ac:dyDescent="0.25">
      <c r="A277">
        <v>2014</v>
      </c>
      <c r="B277" t="s">
        <v>305</v>
      </c>
      <c r="C277" t="s">
        <v>70</v>
      </c>
      <c r="D277">
        <v>2</v>
      </c>
    </row>
    <row r="278" spans="1:4" x14ac:dyDescent="0.25">
      <c r="A278">
        <v>2013</v>
      </c>
      <c r="B278" t="s">
        <v>305</v>
      </c>
      <c r="C278" t="s">
        <v>70</v>
      </c>
      <c r="D278">
        <v>1</v>
      </c>
    </row>
    <row r="279" spans="1:4" x14ac:dyDescent="0.25">
      <c r="A279">
        <v>2012</v>
      </c>
      <c r="B279" t="s">
        <v>305</v>
      </c>
      <c r="C279" t="s">
        <v>70</v>
      </c>
      <c r="D279">
        <v>3</v>
      </c>
    </row>
    <row r="280" spans="1:4" x14ac:dyDescent="0.25">
      <c r="A280">
        <v>2013</v>
      </c>
      <c r="B280" t="s">
        <v>305</v>
      </c>
      <c r="C280" t="s">
        <v>69</v>
      </c>
      <c r="D280">
        <v>7</v>
      </c>
    </row>
    <row r="281" spans="1:4" x14ac:dyDescent="0.25">
      <c r="A281">
        <v>2012</v>
      </c>
      <c r="B281" t="s">
        <v>305</v>
      </c>
      <c r="C281" t="s">
        <v>69</v>
      </c>
      <c r="D281">
        <v>11</v>
      </c>
    </row>
    <row r="282" spans="1:4" x14ac:dyDescent="0.25">
      <c r="A282">
        <v>2021</v>
      </c>
      <c r="B282" t="s">
        <v>305</v>
      </c>
      <c r="C282" t="s">
        <v>69</v>
      </c>
      <c r="D282">
        <v>12</v>
      </c>
    </row>
    <row r="283" spans="1:4" x14ac:dyDescent="0.25">
      <c r="A283">
        <v>2020</v>
      </c>
      <c r="B283" t="s">
        <v>305</v>
      </c>
      <c r="C283" t="s">
        <v>69</v>
      </c>
      <c r="D283">
        <v>4</v>
      </c>
    </row>
    <row r="284" spans="1:4" x14ac:dyDescent="0.25">
      <c r="A284">
        <v>2019</v>
      </c>
      <c r="B284" t="s">
        <v>305</v>
      </c>
      <c r="C284" t="s">
        <v>69</v>
      </c>
      <c r="D284">
        <v>6</v>
      </c>
    </row>
    <row r="285" spans="1:4" x14ac:dyDescent="0.25">
      <c r="A285">
        <v>2018</v>
      </c>
      <c r="B285" t="s">
        <v>305</v>
      </c>
      <c r="C285" t="s">
        <v>69</v>
      </c>
      <c r="D285">
        <v>10</v>
      </c>
    </row>
    <row r="286" spans="1:4" x14ac:dyDescent="0.25">
      <c r="A286">
        <v>2017</v>
      </c>
      <c r="B286" t="s">
        <v>305</v>
      </c>
      <c r="C286" t="s">
        <v>69</v>
      </c>
      <c r="D286">
        <v>7</v>
      </c>
    </row>
    <row r="287" spans="1:4" x14ac:dyDescent="0.25">
      <c r="A287">
        <v>2016</v>
      </c>
      <c r="B287" t="s">
        <v>305</v>
      </c>
      <c r="C287" t="s">
        <v>69</v>
      </c>
      <c r="D287">
        <v>4</v>
      </c>
    </row>
    <row r="288" spans="1:4" x14ac:dyDescent="0.25">
      <c r="A288">
        <v>2015</v>
      </c>
      <c r="B288" t="s">
        <v>305</v>
      </c>
      <c r="C288" t="s">
        <v>69</v>
      </c>
      <c r="D288">
        <v>5</v>
      </c>
    </row>
    <row r="289" spans="1:4" x14ac:dyDescent="0.25">
      <c r="A289">
        <v>2014</v>
      </c>
      <c r="B289" t="s">
        <v>305</v>
      </c>
      <c r="C289" t="s">
        <v>69</v>
      </c>
      <c r="D289">
        <v>5</v>
      </c>
    </row>
    <row r="290" spans="1:4" x14ac:dyDescent="0.25">
      <c r="A290">
        <v>2021</v>
      </c>
      <c r="B290" t="s">
        <v>305</v>
      </c>
      <c r="C290" t="s">
        <v>70</v>
      </c>
      <c r="D290">
        <v>2</v>
      </c>
    </row>
    <row r="291" spans="1:4" x14ac:dyDescent="0.25">
      <c r="A291">
        <v>2013</v>
      </c>
      <c r="B291" t="s">
        <v>305</v>
      </c>
      <c r="C291" t="s">
        <v>69</v>
      </c>
      <c r="D291">
        <v>10</v>
      </c>
    </row>
    <row r="292" spans="1:4" x14ac:dyDescent="0.25">
      <c r="A292">
        <v>2020</v>
      </c>
      <c r="B292" t="s">
        <v>305</v>
      </c>
      <c r="C292" t="s">
        <v>70</v>
      </c>
      <c r="D292">
        <v>1</v>
      </c>
    </row>
    <row r="293" spans="1:4" x14ac:dyDescent="0.25">
      <c r="A293">
        <v>2019</v>
      </c>
      <c r="B293" t="s">
        <v>305</v>
      </c>
      <c r="C293" t="s">
        <v>70</v>
      </c>
      <c r="D293">
        <v>1</v>
      </c>
    </row>
    <row r="294" spans="1:4" x14ac:dyDescent="0.25">
      <c r="A294">
        <v>2018</v>
      </c>
      <c r="B294" t="s">
        <v>305</v>
      </c>
      <c r="C294" t="s">
        <v>70</v>
      </c>
      <c r="D294">
        <v>3</v>
      </c>
    </row>
    <row r="295" spans="1:4" x14ac:dyDescent="0.25">
      <c r="A295">
        <v>2017</v>
      </c>
      <c r="B295" t="s">
        <v>305</v>
      </c>
      <c r="C295" t="s">
        <v>70</v>
      </c>
      <c r="D295">
        <v>2</v>
      </c>
    </row>
    <row r="296" spans="1:4" x14ac:dyDescent="0.25">
      <c r="A296">
        <v>2016</v>
      </c>
      <c r="B296" t="s">
        <v>305</v>
      </c>
      <c r="C296" t="s">
        <v>70</v>
      </c>
      <c r="D296">
        <v>0</v>
      </c>
    </row>
    <row r="297" spans="1:4" x14ac:dyDescent="0.25">
      <c r="A297">
        <v>2015</v>
      </c>
      <c r="B297" t="s">
        <v>305</v>
      </c>
      <c r="C297" t="s">
        <v>70</v>
      </c>
      <c r="D297">
        <v>3</v>
      </c>
    </row>
    <row r="298" spans="1:4" x14ac:dyDescent="0.25">
      <c r="A298">
        <v>2014</v>
      </c>
      <c r="B298" t="s">
        <v>305</v>
      </c>
      <c r="C298" t="s">
        <v>70</v>
      </c>
      <c r="D298">
        <v>2</v>
      </c>
    </row>
    <row r="299" spans="1:4" x14ac:dyDescent="0.25">
      <c r="A299">
        <v>2013</v>
      </c>
      <c r="B299" t="s">
        <v>305</v>
      </c>
      <c r="C299" t="s">
        <v>70</v>
      </c>
      <c r="D299">
        <v>4</v>
      </c>
    </row>
    <row r="300" spans="1:4" x14ac:dyDescent="0.25">
      <c r="A300">
        <v>2012</v>
      </c>
      <c r="B300" t="s">
        <v>305</v>
      </c>
      <c r="C300" t="s">
        <v>70</v>
      </c>
      <c r="D300">
        <v>1</v>
      </c>
    </row>
    <row r="301" spans="1:4" x14ac:dyDescent="0.25">
      <c r="A301">
        <v>2012</v>
      </c>
      <c r="B301" t="s">
        <v>305</v>
      </c>
      <c r="C301" t="s">
        <v>69</v>
      </c>
      <c r="D301">
        <v>5</v>
      </c>
    </row>
    <row r="302" spans="1:4" x14ac:dyDescent="0.25">
      <c r="A302">
        <v>2021</v>
      </c>
      <c r="B302" t="s">
        <v>305</v>
      </c>
      <c r="C302" t="s">
        <v>69</v>
      </c>
      <c r="D302">
        <v>6</v>
      </c>
    </row>
    <row r="303" spans="1:4" x14ac:dyDescent="0.25">
      <c r="A303">
        <v>2020</v>
      </c>
      <c r="B303" t="s">
        <v>305</v>
      </c>
      <c r="C303" t="s">
        <v>69</v>
      </c>
      <c r="D303">
        <v>11</v>
      </c>
    </row>
    <row r="304" spans="1:4" x14ac:dyDescent="0.25">
      <c r="A304">
        <v>2019</v>
      </c>
      <c r="B304" t="s">
        <v>305</v>
      </c>
      <c r="C304" t="s">
        <v>69</v>
      </c>
      <c r="D304">
        <v>12</v>
      </c>
    </row>
    <row r="305" spans="1:4" x14ac:dyDescent="0.25">
      <c r="A305">
        <v>2018</v>
      </c>
      <c r="B305" t="s">
        <v>305</v>
      </c>
      <c r="C305" t="s">
        <v>69</v>
      </c>
      <c r="D305">
        <v>11</v>
      </c>
    </row>
    <row r="306" spans="1:4" x14ac:dyDescent="0.25">
      <c r="A306">
        <v>2017</v>
      </c>
      <c r="B306" t="s">
        <v>305</v>
      </c>
      <c r="C306" t="s">
        <v>69</v>
      </c>
      <c r="D306">
        <v>9</v>
      </c>
    </row>
    <row r="307" spans="1:4" x14ac:dyDescent="0.25">
      <c r="A307">
        <v>2016</v>
      </c>
      <c r="B307" t="s">
        <v>305</v>
      </c>
      <c r="C307" t="s">
        <v>69</v>
      </c>
      <c r="D307">
        <v>10</v>
      </c>
    </row>
    <row r="308" spans="1:4" x14ac:dyDescent="0.25">
      <c r="A308">
        <v>2015</v>
      </c>
      <c r="B308" t="s">
        <v>305</v>
      </c>
      <c r="C308" t="s">
        <v>69</v>
      </c>
      <c r="D308">
        <v>4</v>
      </c>
    </row>
    <row r="309" spans="1:4" x14ac:dyDescent="0.25">
      <c r="A309">
        <v>2014</v>
      </c>
      <c r="B309" t="s">
        <v>305</v>
      </c>
      <c r="C309" t="s">
        <v>69</v>
      </c>
      <c r="D309">
        <v>6</v>
      </c>
    </row>
    <row r="310" spans="1:4" x14ac:dyDescent="0.25">
      <c r="A310">
        <v>2013</v>
      </c>
      <c r="B310" t="s">
        <v>305</v>
      </c>
      <c r="C310" t="s">
        <v>69</v>
      </c>
      <c r="D310">
        <v>6</v>
      </c>
    </row>
    <row r="311" spans="1:4" x14ac:dyDescent="0.25">
      <c r="A311">
        <v>2021</v>
      </c>
      <c r="B311" t="s">
        <v>305</v>
      </c>
      <c r="C311" t="s">
        <v>70</v>
      </c>
      <c r="D311">
        <v>1</v>
      </c>
    </row>
    <row r="312" spans="1:4" x14ac:dyDescent="0.25">
      <c r="A312">
        <v>2020</v>
      </c>
      <c r="B312" t="s">
        <v>305</v>
      </c>
      <c r="C312" t="s">
        <v>70</v>
      </c>
      <c r="D312">
        <v>9</v>
      </c>
    </row>
    <row r="313" spans="1:4" x14ac:dyDescent="0.25">
      <c r="A313">
        <v>2019</v>
      </c>
      <c r="B313" t="s">
        <v>305</v>
      </c>
      <c r="C313" t="s">
        <v>70</v>
      </c>
      <c r="D313">
        <v>11</v>
      </c>
    </row>
    <row r="314" spans="1:4" x14ac:dyDescent="0.25">
      <c r="A314">
        <v>2018</v>
      </c>
      <c r="B314" t="s">
        <v>305</v>
      </c>
      <c r="C314" t="s">
        <v>70</v>
      </c>
      <c r="D314">
        <v>4</v>
      </c>
    </row>
    <row r="315" spans="1:4" x14ac:dyDescent="0.25">
      <c r="A315">
        <v>2017</v>
      </c>
      <c r="B315" t="s">
        <v>305</v>
      </c>
      <c r="C315" t="s">
        <v>70</v>
      </c>
      <c r="D315">
        <v>5</v>
      </c>
    </row>
    <row r="316" spans="1:4" x14ac:dyDescent="0.25">
      <c r="A316">
        <v>2016</v>
      </c>
      <c r="B316" t="s">
        <v>305</v>
      </c>
      <c r="C316" t="s">
        <v>70</v>
      </c>
      <c r="D316">
        <v>8</v>
      </c>
    </row>
    <row r="317" spans="1:4" x14ac:dyDescent="0.25">
      <c r="A317">
        <v>2012</v>
      </c>
      <c r="B317" t="s">
        <v>305</v>
      </c>
      <c r="C317" t="s">
        <v>69</v>
      </c>
      <c r="D317">
        <v>5</v>
      </c>
    </row>
    <row r="318" spans="1:4" x14ac:dyDescent="0.25">
      <c r="A318">
        <v>2015</v>
      </c>
      <c r="B318" t="s">
        <v>305</v>
      </c>
      <c r="C318" t="s">
        <v>70</v>
      </c>
      <c r="D318">
        <v>2</v>
      </c>
    </row>
    <row r="319" spans="1:4" x14ac:dyDescent="0.25">
      <c r="A319">
        <v>2014</v>
      </c>
      <c r="B319" t="s">
        <v>305</v>
      </c>
      <c r="C319" t="s">
        <v>70</v>
      </c>
      <c r="D319">
        <v>0</v>
      </c>
    </row>
    <row r="320" spans="1:4" x14ac:dyDescent="0.25">
      <c r="A320">
        <v>2013</v>
      </c>
      <c r="B320" t="s">
        <v>305</v>
      </c>
      <c r="C320" t="s">
        <v>70</v>
      </c>
      <c r="D320">
        <v>4</v>
      </c>
    </row>
    <row r="321" spans="1:4" x14ac:dyDescent="0.25">
      <c r="A321">
        <v>2012</v>
      </c>
      <c r="B321" t="s">
        <v>305</v>
      </c>
      <c r="C321" t="s">
        <v>70</v>
      </c>
      <c r="D321">
        <v>2</v>
      </c>
    </row>
    <row r="322" spans="1:4" x14ac:dyDescent="0.25">
      <c r="A322">
        <v>2021</v>
      </c>
      <c r="B322" t="s">
        <v>305</v>
      </c>
      <c r="C322" t="s">
        <v>69</v>
      </c>
      <c r="D322">
        <v>1</v>
      </c>
    </row>
    <row r="323" spans="1:4" x14ac:dyDescent="0.25">
      <c r="A323">
        <v>2020</v>
      </c>
      <c r="B323" t="s">
        <v>305</v>
      </c>
      <c r="C323" t="s">
        <v>69</v>
      </c>
      <c r="D323">
        <v>0</v>
      </c>
    </row>
    <row r="324" spans="1:4" x14ac:dyDescent="0.25">
      <c r="A324">
        <v>2019</v>
      </c>
      <c r="B324" t="s">
        <v>305</v>
      </c>
      <c r="C324" t="s">
        <v>69</v>
      </c>
      <c r="D324">
        <v>0</v>
      </c>
    </row>
    <row r="325" spans="1:4" x14ac:dyDescent="0.25">
      <c r="A325">
        <v>2018</v>
      </c>
      <c r="B325" t="s">
        <v>305</v>
      </c>
      <c r="C325" t="s">
        <v>69</v>
      </c>
      <c r="D325">
        <v>0</v>
      </c>
    </row>
    <row r="326" spans="1:4" x14ac:dyDescent="0.25">
      <c r="A326">
        <v>2017</v>
      </c>
      <c r="B326" t="s">
        <v>305</v>
      </c>
      <c r="C326" t="s">
        <v>69</v>
      </c>
      <c r="D326">
        <v>0</v>
      </c>
    </row>
    <row r="327" spans="1:4" x14ac:dyDescent="0.25">
      <c r="A327">
        <v>2016</v>
      </c>
      <c r="B327" t="s">
        <v>305</v>
      </c>
      <c r="C327" t="s">
        <v>69</v>
      </c>
      <c r="D327">
        <v>0</v>
      </c>
    </row>
    <row r="328" spans="1:4" x14ac:dyDescent="0.25">
      <c r="A328">
        <v>2015</v>
      </c>
      <c r="B328" t="s">
        <v>305</v>
      </c>
      <c r="C328" t="s">
        <v>69</v>
      </c>
      <c r="D328">
        <v>0</v>
      </c>
    </row>
    <row r="329" spans="1:4" x14ac:dyDescent="0.25">
      <c r="A329">
        <v>2014</v>
      </c>
      <c r="B329" t="s">
        <v>305</v>
      </c>
      <c r="C329" t="s">
        <v>69</v>
      </c>
      <c r="D329">
        <v>0</v>
      </c>
    </row>
    <row r="330" spans="1:4" x14ac:dyDescent="0.25">
      <c r="A330">
        <v>2013</v>
      </c>
      <c r="B330" t="s">
        <v>305</v>
      </c>
      <c r="C330" t="s">
        <v>69</v>
      </c>
      <c r="D330">
        <v>1</v>
      </c>
    </row>
    <row r="331" spans="1:4" x14ac:dyDescent="0.25">
      <c r="A331">
        <v>2012</v>
      </c>
      <c r="B331" t="s">
        <v>305</v>
      </c>
      <c r="C331" t="s">
        <v>69</v>
      </c>
      <c r="D331">
        <v>2</v>
      </c>
    </row>
    <row r="332" spans="1:4" x14ac:dyDescent="0.25">
      <c r="A332">
        <v>2021</v>
      </c>
      <c r="B332" t="s">
        <v>305</v>
      </c>
      <c r="C332" t="s">
        <v>70</v>
      </c>
      <c r="D332">
        <v>0</v>
      </c>
    </row>
    <row r="333" spans="1:4" x14ac:dyDescent="0.25">
      <c r="A333">
        <v>2020</v>
      </c>
      <c r="B333" t="s">
        <v>305</v>
      </c>
      <c r="C333" t="s">
        <v>70</v>
      </c>
      <c r="D333">
        <v>0</v>
      </c>
    </row>
    <row r="334" spans="1:4" x14ac:dyDescent="0.25">
      <c r="A334">
        <v>2019</v>
      </c>
      <c r="B334" t="s">
        <v>305</v>
      </c>
      <c r="C334" t="s">
        <v>70</v>
      </c>
      <c r="D334">
        <v>0</v>
      </c>
    </row>
    <row r="335" spans="1:4" x14ac:dyDescent="0.25">
      <c r="A335">
        <v>2018</v>
      </c>
      <c r="B335" t="s">
        <v>305</v>
      </c>
      <c r="C335" t="s">
        <v>70</v>
      </c>
      <c r="D335">
        <v>0</v>
      </c>
    </row>
    <row r="336" spans="1:4" x14ac:dyDescent="0.25">
      <c r="A336">
        <v>2017</v>
      </c>
      <c r="B336" t="s">
        <v>305</v>
      </c>
      <c r="C336" t="s">
        <v>70</v>
      </c>
      <c r="D336">
        <v>0</v>
      </c>
    </row>
    <row r="337" spans="1:4" x14ac:dyDescent="0.25">
      <c r="A337">
        <v>2016</v>
      </c>
      <c r="B337" t="s">
        <v>305</v>
      </c>
      <c r="C337" t="s">
        <v>70</v>
      </c>
      <c r="D337">
        <v>0</v>
      </c>
    </row>
    <row r="338" spans="1:4" x14ac:dyDescent="0.25">
      <c r="A338">
        <v>2015</v>
      </c>
      <c r="B338" t="s">
        <v>305</v>
      </c>
      <c r="C338" t="s">
        <v>70</v>
      </c>
      <c r="D338">
        <v>0</v>
      </c>
    </row>
    <row r="339" spans="1:4" x14ac:dyDescent="0.25">
      <c r="A339">
        <v>2014</v>
      </c>
      <c r="B339" t="s">
        <v>305</v>
      </c>
      <c r="C339" t="s">
        <v>70</v>
      </c>
      <c r="D339">
        <v>0</v>
      </c>
    </row>
    <row r="340" spans="1:4" x14ac:dyDescent="0.25">
      <c r="A340">
        <v>2013</v>
      </c>
      <c r="B340" t="s">
        <v>305</v>
      </c>
      <c r="C340" t="s">
        <v>70</v>
      </c>
      <c r="D340">
        <v>1</v>
      </c>
    </row>
    <row r="341" spans="1:4" x14ac:dyDescent="0.25">
      <c r="A341">
        <v>2012</v>
      </c>
      <c r="B341" t="s">
        <v>305</v>
      </c>
      <c r="C341" t="s">
        <v>70</v>
      </c>
      <c r="D341">
        <v>0</v>
      </c>
    </row>
  </sheetData>
  <autoFilter ref="A1:D1" xr:uid="{512E3B70-E701-4444-9F54-663221A24AFE}">
    <sortState ref="A2:D341">
      <sortCondition ref="B1"/>
    </sortState>
  </autoFilter>
  <sortState ref="A19:B342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3" sqref="E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3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3</v>
      </c>
      <c r="C9">
        <v>8</v>
      </c>
      <c r="D9">
        <v>6</v>
      </c>
      <c r="E9">
        <f t="shared" si="0"/>
        <v>75</v>
      </c>
    </row>
    <row r="10" spans="1:5" x14ac:dyDescent="0.25">
      <c r="A10">
        <v>2020</v>
      </c>
      <c r="B10" t="s">
        <v>3</v>
      </c>
      <c r="C10">
        <v>6</v>
      </c>
      <c r="D10">
        <v>6</v>
      </c>
      <c r="E10">
        <f t="shared" si="0"/>
        <v>100</v>
      </c>
    </row>
    <row r="11" spans="1:5" x14ac:dyDescent="0.25">
      <c r="A11">
        <v>2019</v>
      </c>
      <c r="B11" t="s">
        <v>3</v>
      </c>
      <c r="C11">
        <v>7</v>
      </c>
      <c r="D11">
        <v>3</v>
      </c>
      <c r="E11">
        <f t="shared" si="0"/>
        <v>42.857142857142854</v>
      </c>
    </row>
    <row r="12" spans="1:5" x14ac:dyDescent="0.25">
      <c r="A12">
        <v>2018</v>
      </c>
      <c r="B12" t="s">
        <v>3</v>
      </c>
      <c r="C12">
        <v>2</v>
      </c>
      <c r="D12">
        <v>1</v>
      </c>
      <c r="E12">
        <f t="shared" si="0"/>
        <v>50</v>
      </c>
    </row>
    <row r="13" spans="1:5" x14ac:dyDescent="0.25">
      <c r="A13">
        <v>2017</v>
      </c>
      <c r="B13" t="s">
        <v>3</v>
      </c>
      <c r="C13">
        <v>1</v>
      </c>
      <c r="D13">
        <v>1</v>
      </c>
      <c r="E13">
        <f t="shared" si="0"/>
        <v>100</v>
      </c>
    </row>
    <row r="14" spans="1:5" x14ac:dyDescent="0.25">
      <c r="A14">
        <v>2016</v>
      </c>
      <c r="B14" t="s">
        <v>3</v>
      </c>
      <c r="C14">
        <v>0</v>
      </c>
      <c r="D14">
        <v>0</v>
      </c>
    </row>
    <row r="15" spans="1:5" x14ac:dyDescent="0.25">
      <c r="A15">
        <v>2015</v>
      </c>
      <c r="B15" t="s">
        <v>3</v>
      </c>
      <c r="C15">
        <v>0</v>
      </c>
      <c r="D15">
        <v>0</v>
      </c>
    </row>
    <row r="16" spans="1:5" x14ac:dyDescent="0.25">
      <c r="A16">
        <v>2014</v>
      </c>
      <c r="B16" t="s">
        <v>3</v>
      </c>
      <c r="C16">
        <v>6</v>
      </c>
      <c r="D16">
        <v>2</v>
      </c>
      <c r="E16">
        <f>D16/C16*100</f>
        <v>33.333333333333329</v>
      </c>
    </row>
    <row r="17" spans="1:5" x14ac:dyDescent="0.25">
      <c r="A17">
        <v>2013</v>
      </c>
      <c r="B17" t="s">
        <v>3</v>
      </c>
      <c r="C17">
        <v>1</v>
      </c>
      <c r="D17">
        <v>0</v>
      </c>
      <c r="E17">
        <f>D17/C17*100</f>
        <v>0</v>
      </c>
    </row>
    <row r="18" spans="1:5" x14ac:dyDescent="0.25">
      <c r="A18">
        <v>2012</v>
      </c>
      <c r="B18" t="s">
        <v>3</v>
      </c>
      <c r="C18">
        <v>2</v>
      </c>
      <c r="D18">
        <v>1</v>
      </c>
      <c r="E18">
        <f>D18/C18*100</f>
        <v>50</v>
      </c>
    </row>
    <row r="19" spans="1:5" x14ac:dyDescent="0.25">
      <c r="A19">
        <v>2021</v>
      </c>
      <c r="B19" t="s">
        <v>16</v>
      </c>
      <c r="C19">
        <v>3</v>
      </c>
      <c r="D19">
        <v>2</v>
      </c>
      <c r="E19">
        <f>D19/C19*100</f>
        <v>66.666666666666657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2019</v>
      </c>
      <c r="B21" t="s">
        <v>16</v>
      </c>
      <c r="C21">
        <v>0</v>
      </c>
      <c r="D21">
        <v>0</v>
      </c>
    </row>
    <row r="22" spans="1:5" x14ac:dyDescent="0.25">
      <c r="A22">
        <v>2018</v>
      </c>
      <c r="B22" t="s">
        <v>16</v>
      </c>
      <c r="C22">
        <v>2</v>
      </c>
      <c r="D22">
        <v>1</v>
      </c>
      <c r="E22">
        <f>D22/C22*100</f>
        <v>50</v>
      </c>
    </row>
    <row r="23" spans="1:5" x14ac:dyDescent="0.25">
      <c r="A23">
        <v>2017</v>
      </c>
      <c r="B23" t="s">
        <v>16</v>
      </c>
      <c r="C23">
        <v>1</v>
      </c>
      <c r="D23">
        <v>0</v>
      </c>
      <c r="E23">
        <f>D23/C23*100</f>
        <v>0</v>
      </c>
    </row>
    <row r="24" spans="1:5" x14ac:dyDescent="0.25">
      <c r="A24">
        <v>2016</v>
      </c>
      <c r="B24" t="s">
        <v>16</v>
      </c>
      <c r="C24">
        <v>0</v>
      </c>
      <c r="D24">
        <v>0</v>
      </c>
    </row>
    <row r="25" spans="1:5" x14ac:dyDescent="0.25">
      <c r="A25">
        <v>2015</v>
      </c>
      <c r="B25" t="s">
        <v>16</v>
      </c>
      <c r="C25">
        <v>0</v>
      </c>
      <c r="D25">
        <v>0</v>
      </c>
    </row>
    <row r="26" spans="1:5" x14ac:dyDescent="0.25">
      <c r="A26">
        <v>2014</v>
      </c>
      <c r="B26" t="s">
        <v>16</v>
      </c>
      <c r="C26">
        <v>4</v>
      </c>
      <c r="D26">
        <v>1</v>
      </c>
      <c r="E26">
        <f>D26/C26*100</f>
        <v>25</v>
      </c>
    </row>
    <row r="27" spans="1:5" x14ac:dyDescent="0.25">
      <c r="A27">
        <v>2018</v>
      </c>
      <c r="B27" t="s">
        <v>62</v>
      </c>
      <c r="C27">
        <v>1</v>
      </c>
      <c r="D27">
        <v>1</v>
      </c>
      <c r="E27">
        <f>D27/C27*100</f>
        <v>100</v>
      </c>
    </row>
    <row r="28" spans="1:5" x14ac:dyDescent="0.25">
      <c r="A28">
        <v>2017</v>
      </c>
      <c r="B28" t="s">
        <v>62</v>
      </c>
      <c r="C28">
        <v>1</v>
      </c>
      <c r="D28">
        <v>0</v>
      </c>
      <c r="E28">
        <f>D28/C28*100</f>
        <v>0</v>
      </c>
    </row>
    <row r="29" spans="1:5" x14ac:dyDescent="0.25">
      <c r="A29">
        <v>2016</v>
      </c>
      <c r="B29" t="s">
        <v>62</v>
      </c>
      <c r="C29">
        <v>0</v>
      </c>
      <c r="D29">
        <v>0</v>
      </c>
    </row>
    <row r="30" spans="1:5" x14ac:dyDescent="0.25">
      <c r="A30">
        <v>2015</v>
      </c>
      <c r="B30" t="s">
        <v>62</v>
      </c>
      <c r="C30">
        <v>1</v>
      </c>
      <c r="D30">
        <v>0</v>
      </c>
      <c r="E30">
        <f t="shared" ref="E30:E55" si="1">D30/C30*100</f>
        <v>0</v>
      </c>
    </row>
    <row r="31" spans="1:5" x14ac:dyDescent="0.25">
      <c r="A31">
        <v>2014</v>
      </c>
      <c r="B31" t="s">
        <v>62</v>
      </c>
      <c r="C31">
        <v>4</v>
      </c>
      <c r="D31">
        <v>0</v>
      </c>
      <c r="E31">
        <f t="shared" si="1"/>
        <v>0</v>
      </c>
    </row>
    <row r="32" spans="1:5" x14ac:dyDescent="0.25">
      <c r="A32">
        <v>2013</v>
      </c>
      <c r="B32" t="s">
        <v>62</v>
      </c>
      <c r="C32">
        <v>5</v>
      </c>
      <c r="D32">
        <v>1</v>
      </c>
      <c r="E32">
        <f t="shared" si="1"/>
        <v>20</v>
      </c>
    </row>
    <row r="33" spans="1:5" x14ac:dyDescent="0.25">
      <c r="A33">
        <v>2012</v>
      </c>
      <c r="B33" t="s">
        <v>62</v>
      </c>
      <c r="C33">
        <v>2</v>
      </c>
      <c r="D33">
        <v>1</v>
      </c>
      <c r="E33">
        <f t="shared" si="1"/>
        <v>50</v>
      </c>
    </row>
    <row r="34" spans="1:5" x14ac:dyDescent="0.25">
      <c r="A34">
        <v>2021</v>
      </c>
      <c r="B34" t="s">
        <v>6</v>
      </c>
      <c r="C34">
        <v>4</v>
      </c>
      <c r="D34">
        <v>1</v>
      </c>
      <c r="E34">
        <f t="shared" si="1"/>
        <v>25</v>
      </c>
    </row>
    <row r="35" spans="1:5" x14ac:dyDescent="0.25">
      <c r="A35">
        <v>2020</v>
      </c>
      <c r="B35" t="s">
        <v>6</v>
      </c>
      <c r="C35">
        <v>4</v>
      </c>
      <c r="D35">
        <v>0</v>
      </c>
      <c r="E35">
        <f t="shared" si="1"/>
        <v>0</v>
      </c>
    </row>
    <row r="36" spans="1:5" x14ac:dyDescent="0.25">
      <c r="A36">
        <v>2019</v>
      </c>
      <c r="B36" t="s">
        <v>6</v>
      </c>
      <c r="C36">
        <v>6</v>
      </c>
      <c r="D36">
        <v>2</v>
      </c>
      <c r="E36">
        <f t="shared" si="1"/>
        <v>33.333333333333329</v>
      </c>
    </row>
    <row r="37" spans="1:5" x14ac:dyDescent="0.25">
      <c r="A37">
        <v>2021</v>
      </c>
      <c r="B37" t="s">
        <v>5</v>
      </c>
      <c r="C37">
        <v>4</v>
      </c>
      <c r="D37">
        <v>3</v>
      </c>
      <c r="E37">
        <f t="shared" si="1"/>
        <v>75</v>
      </c>
    </row>
    <row r="38" spans="1:5" x14ac:dyDescent="0.25">
      <c r="A38">
        <v>2020</v>
      </c>
      <c r="B38" t="s">
        <v>5</v>
      </c>
      <c r="C38">
        <v>4</v>
      </c>
      <c r="D38">
        <v>4</v>
      </c>
      <c r="E38">
        <f t="shared" si="1"/>
        <v>100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1"/>
        <v>71.428571428571431</v>
      </c>
    </row>
    <row r="40" spans="1:5" x14ac:dyDescent="0.25">
      <c r="A40">
        <v>2018</v>
      </c>
      <c r="B40" t="s">
        <v>5</v>
      </c>
      <c r="C40">
        <v>12</v>
      </c>
      <c r="D40">
        <v>7</v>
      </c>
      <c r="E40">
        <f t="shared" si="1"/>
        <v>58.333333333333336</v>
      </c>
    </row>
    <row r="41" spans="1:5" x14ac:dyDescent="0.25">
      <c r="A41">
        <v>2017</v>
      </c>
      <c r="B41" t="s">
        <v>5</v>
      </c>
      <c r="C41">
        <v>8</v>
      </c>
      <c r="D41">
        <v>8</v>
      </c>
      <c r="E41">
        <f t="shared" si="1"/>
        <v>100</v>
      </c>
    </row>
    <row r="42" spans="1:5" x14ac:dyDescent="0.25">
      <c r="A42">
        <v>2016</v>
      </c>
      <c r="B42" t="s">
        <v>5</v>
      </c>
      <c r="C42">
        <v>3</v>
      </c>
      <c r="D42">
        <v>3</v>
      </c>
      <c r="E42">
        <f t="shared" si="1"/>
        <v>100</v>
      </c>
    </row>
    <row r="43" spans="1:5" x14ac:dyDescent="0.25">
      <c r="A43">
        <v>2015</v>
      </c>
      <c r="B43" t="s">
        <v>5</v>
      </c>
      <c r="C43">
        <v>2</v>
      </c>
      <c r="D43">
        <v>1</v>
      </c>
      <c r="E43">
        <f t="shared" si="1"/>
        <v>50</v>
      </c>
    </row>
    <row r="44" spans="1:5" x14ac:dyDescent="0.25">
      <c r="A44">
        <v>2014</v>
      </c>
      <c r="B44" t="s">
        <v>5</v>
      </c>
      <c r="C44">
        <v>4</v>
      </c>
      <c r="D44">
        <v>4</v>
      </c>
      <c r="E44">
        <f t="shared" si="1"/>
        <v>100</v>
      </c>
    </row>
    <row r="45" spans="1:5" x14ac:dyDescent="0.25">
      <c r="A45">
        <v>2013</v>
      </c>
      <c r="B45" t="s">
        <v>5</v>
      </c>
      <c r="C45">
        <v>8</v>
      </c>
      <c r="D45">
        <v>1</v>
      </c>
      <c r="E45">
        <f t="shared" si="1"/>
        <v>12.5</v>
      </c>
    </row>
    <row r="46" spans="1:5" x14ac:dyDescent="0.25">
      <c r="A46">
        <v>2012</v>
      </c>
      <c r="B46" t="s">
        <v>5</v>
      </c>
      <c r="C46">
        <v>29</v>
      </c>
      <c r="D46">
        <v>1</v>
      </c>
      <c r="E46">
        <f t="shared" si="1"/>
        <v>3.4482758620689653</v>
      </c>
    </row>
    <row r="47" spans="1:5" x14ac:dyDescent="0.25">
      <c r="A47">
        <v>2021</v>
      </c>
      <c r="B47" t="s">
        <v>4</v>
      </c>
      <c r="C47">
        <v>2</v>
      </c>
      <c r="D47">
        <v>2</v>
      </c>
      <c r="E47">
        <f t="shared" si="1"/>
        <v>100</v>
      </c>
    </row>
    <row r="48" spans="1:5" x14ac:dyDescent="0.25">
      <c r="A48">
        <v>2020</v>
      </c>
      <c r="B48" t="s">
        <v>4</v>
      </c>
      <c r="C48">
        <v>3</v>
      </c>
      <c r="D48">
        <v>0</v>
      </c>
      <c r="E48">
        <f t="shared" si="1"/>
        <v>0</v>
      </c>
    </row>
    <row r="49" spans="1:5" x14ac:dyDescent="0.25">
      <c r="A49">
        <v>2019</v>
      </c>
      <c r="B49" t="s">
        <v>4</v>
      </c>
      <c r="C49">
        <v>1</v>
      </c>
      <c r="D49">
        <v>0</v>
      </c>
      <c r="E49">
        <f t="shared" si="1"/>
        <v>0</v>
      </c>
    </row>
    <row r="50" spans="1:5" x14ac:dyDescent="0.25">
      <c r="A50">
        <v>2018</v>
      </c>
      <c r="B50" t="s">
        <v>4</v>
      </c>
      <c r="C50">
        <v>5</v>
      </c>
      <c r="D50">
        <v>1</v>
      </c>
      <c r="E50">
        <f t="shared" si="1"/>
        <v>20</v>
      </c>
    </row>
    <row r="51" spans="1:5" x14ac:dyDescent="0.25">
      <c r="A51">
        <v>2017</v>
      </c>
      <c r="B51" t="s">
        <v>4</v>
      </c>
      <c r="C51">
        <v>4</v>
      </c>
      <c r="D51">
        <v>2</v>
      </c>
      <c r="E51">
        <f t="shared" si="1"/>
        <v>50</v>
      </c>
    </row>
    <row r="52" spans="1:5" x14ac:dyDescent="0.25">
      <c r="A52">
        <v>2016</v>
      </c>
      <c r="B52" t="s">
        <v>4</v>
      </c>
      <c r="C52">
        <v>2</v>
      </c>
      <c r="D52">
        <v>1</v>
      </c>
      <c r="E52">
        <f t="shared" si="1"/>
        <v>50</v>
      </c>
    </row>
    <row r="53" spans="1:5" x14ac:dyDescent="0.25">
      <c r="A53">
        <v>2015</v>
      </c>
      <c r="B53" t="s">
        <v>4</v>
      </c>
      <c r="C53">
        <v>5</v>
      </c>
      <c r="D53">
        <v>5</v>
      </c>
      <c r="E53">
        <f t="shared" si="1"/>
        <v>100</v>
      </c>
    </row>
    <row r="54" spans="1:5" x14ac:dyDescent="0.25">
      <c r="A54">
        <v>2014</v>
      </c>
      <c r="B54" t="s">
        <v>4</v>
      </c>
      <c r="C54">
        <v>3</v>
      </c>
      <c r="D54">
        <v>3</v>
      </c>
      <c r="E54">
        <f t="shared" si="1"/>
        <v>100</v>
      </c>
    </row>
    <row r="55" spans="1:5" x14ac:dyDescent="0.25">
      <c r="A55">
        <v>2013</v>
      </c>
      <c r="B55" t="s">
        <v>4</v>
      </c>
      <c r="C55">
        <v>1</v>
      </c>
      <c r="D55">
        <v>1</v>
      </c>
      <c r="E55">
        <f t="shared" si="1"/>
        <v>100</v>
      </c>
    </row>
    <row r="56" spans="1:5" x14ac:dyDescent="0.25">
      <c r="A56">
        <v>2012</v>
      </c>
      <c r="B56" t="s">
        <v>4</v>
      </c>
      <c r="C56">
        <v>0</v>
      </c>
      <c r="D56">
        <v>0</v>
      </c>
    </row>
    <row r="57" spans="1:5" x14ac:dyDescent="0.25">
      <c r="A57">
        <v>2021</v>
      </c>
      <c r="B57" t="s">
        <v>15</v>
      </c>
      <c r="C57">
        <v>7</v>
      </c>
      <c r="D57">
        <v>3</v>
      </c>
      <c r="E57">
        <f>D57/C57*100</f>
        <v>42.857142857142854</v>
      </c>
    </row>
    <row r="58" spans="1:5" x14ac:dyDescent="0.25">
      <c r="A58">
        <v>2020</v>
      </c>
      <c r="B58" t="s">
        <v>15</v>
      </c>
      <c r="C58">
        <v>9</v>
      </c>
      <c r="D58">
        <v>1</v>
      </c>
      <c r="E58">
        <f>D58/C58*100</f>
        <v>11.111111111111111</v>
      </c>
    </row>
    <row r="59" spans="1:5" x14ac:dyDescent="0.25">
      <c r="A59">
        <v>2019</v>
      </c>
      <c r="B59" t="s">
        <v>15</v>
      </c>
      <c r="C59">
        <v>9</v>
      </c>
      <c r="D59">
        <v>6</v>
      </c>
      <c r="E59">
        <f>D59/C59*100</f>
        <v>66.666666666666657</v>
      </c>
    </row>
    <row r="60" spans="1:5" x14ac:dyDescent="0.25">
      <c r="A60">
        <v>2018</v>
      </c>
      <c r="B60" t="s">
        <v>15</v>
      </c>
      <c r="C60">
        <v>10</v>
      </c>
      <c r="D60">
        <v>4</v>
      </c>
      <c r="E60">
        <f>D60/C60*100</f>
        <v>40</v>
      </c>
    </row>
    <row r="61" spans="1:5" x14ac:dyDescent="0.25">
      <c r="A61">
        <v>2017</v>
      </c>
      <c r="B61" t="s">
        <v>15</v>
      </c>
      <c r="C61">
        <v>2</v>
      </c>
      <c r="D61">
        <v>1</v>
      </c>
      <c r="E61">
        <f>D61/C61*100</f>
        <v>50</v>
      </c>
    </row>
    <row r="62" spans="1:5" x14ac:dyDescent="0.25">
      <c r="A62">
        <v>2016</v>
      </c>
      <c r="B62" t="s">
        <v>15</v>
      </c>
      <c r="C62">
        <v>0</v>
      </c>
      <c r="D62">
        <v>0</v>
      </c>
    </row>
    <row r="63" spans="1:5" x14ac:dyDescent="0.25">
      <c r="A63">
        <v>2015</v>
      </c>
      <c r="B63" t="s">
        <v>15</v>
      </c>
      <c r="C63">
        <v>3</v>
      </c>
      <c r="D63">
        <v>3</v>
      </c>
      <c r="E63">
        <f>D63/C63*100</f>
        <v>100</v>
      </c>
    </row>
    <row r="64" spans="1:5" x14ac:dyDescent="0.25">
      <c r="A64">
        <v>2014</v>
      </c>
      <c r="B64" t="s">
        <v>15</v>
      </c>
      <c r="C64">
        <v>11</v>
      </c>
      <c r="D64">
        <v>3</v>
      </c>
      <c r="E64">
        <f>D64/C64*100</f>
        <v>27.27272727272727</v>
      </c>
    </row>
    <row r="65" spans="1:5" x14ac:dyDescent="0.25">
      <c r="A65">
        <v>2021</v>
      </c>
      <c r="B65" t="s">
        <v>7</v>
      </c>
      <c r="C65">
        <v>5</v>
      </c>
      <c r="D65">
        <v>0</v>
      </c>
      <c r="E65">
        <f>D65/C65*100</f>
        <v>0</v>
      </c>
    </row>
    <row r="66" spans="1:5" x14ac:dyDescent="0.25">
      <c r="A66">
        <v>2020</v>
      </c>
      <c r="B66" t="s">
        <v>7</v>
      </c>
      <c r="C66">
        <v>0</v>
      </c>
      <c r="D66">
        <v>0</v>
      </c>
    </row>
    <row r="67" spans="1:5" x14ac:dyDescent="0.25">
      <c r="A67">
        <v>2019</v>
      </c>
      <c r="B67" t="s">
        <v>7</v>
      </c>
      <c r="C67">
        <v>3</v>
      </c>
      <c r="D67">
        <v>2</v>
      </c>
      <c r="E67">
        <f t="shared" ref="E67:E77" si="2">D67/C67*100</f>
        <v>66.666666666666657</v>
      </c>
    </row>
    <row r="68" spans="1:5" x14ac:dyDescent="0.25">
      <c r="A68">
        <v>2018</v>
      </c>
      <c r="B68" t="s">
        <v>7</v>
      </c>
      <c r="C68">
        <v>4</v>
      </c>
      <c r="D68">
        <v>0</v>
      </c>
      <c r="E68">
        <f t="shared" si="2"/>
        <v>0</v>
      </c>
    </row>
    <row r="69" spans="1:5" x14ac:dyDescent="0.25">
      <c r="A69">
        <v>2017</v>
      </c>
      <c r="B69" t="s">
        <v>7</v>
      </c>
      <c r="C69">
        <v>1</v>
      </c>
      <c r="D69">
        <v>1</v>
      </c>
      <c r="E69">
        <f t="shared" si="2"/>
        <v>100</v>
      </c>
    </row>
    <row r="70" spans="1:5" x14ac:dyDescent="0.25">
      <c r="A70">
        <v>2016</v>
      </c>
      <c r="B70" t="s">
        <v>7</v>
      </c>
      <c r="C70">
        <v>2</v>
      </c>
      <c r="D70">
        <v>2</v>
      </c>
      <c r="E70">
        <f t="shared" si="2"/>
        <v>100</v>
      </c>
    </row>
    <row r="71" spans="1:5" x14ac:dyDescent="0.25">
      <c r="A71">
        <v>2015</v>
      </c>
      <c r="B71" t="s">
        <v>7</v>
      </c>
      <c r="C71">
        <v>3</v>
      </c>
      <c r="D71">
        <v>3</v>
      </c>
      <c r="E71">
        <f t="shared" si="2"/>
        <v>100</v>
      </c>
    </row>
    <row r="72" spans="1:5" x14ac:dyDescent="0.25">
      <c r="A72">
        <v>2014</v>
      </c>
      <c r="B72" t="s">
        <v>7</v>
      </c>
      <c r="C72">
        <v>8</v>
      </c>
      <c r="D72">
        <v>4</v>
      </c>
      <c r="E72">
        <f t="shared" si="2"/>
        <v>50</v>
      </c>
    </row>
    <row r="73" spans="1:5" x14ac:dyDescent="0.25">
      <c r="A73">
        <v>2013</v>
      </c>
      <c r="B73" t="s">
        <v>7</v>
      </c>
      <c r="C73">
        <v>4</v>
      </c>
      <c r="D73">
        <v>0</v>
      </c>
      <c r="E73">
        <f t="shared" si="2"/>
        <v>0</v>
      </c>
    </row>
    <row r="74" spans="1:5" x14ac:dyDescent="0.25">
      <c r="A74">
        <v>2012</v>
      </c>
      <c r="B74" t="s">
        <v>7</v>
      </c>
      <c r="C74">
        <v>4</v>
      </c>
      <c r="D74">
        <v>0</v>
      </c>
      <c r="E74">
        <f t="shared" si="2"/>
        <v>0</v>
      </c>
    </row>
    <row r="75" spans="1:5" x14ac:dyDescent="0.25">
      <c r="A75">
        <v>2021</v>
      </c>
      <c r="B75" t="s">
        <v>2</v>
      </c>
      <c r="C75">
        <v>5</v>
      </c>
      <c r="D75">
        <v>4</v>
      </c>
      <c r="E75">
        <f t="shared" si="2"/>
        <v>80</v>
      </c>
    </row>
    <row r="76" spans="1:5" x14ac:dyDescent="0.25">
      <c r="A76">
        <v>2020</v>
      </c>
      <c r="B76" t="s">
        <v>2</v>
      </c>
      <c r="C76">
        <v>5</v>
      </c>
      <c r="D76">
        <v>3</v>
      </c>
      <c r="E76">
        <f t="shared" si="2"/>
        <v>60</v>
      </c>
    </row>
    <row r="77" spans="1:5" x14ac:dyDescent="0.25">
      <c r="A77">
        <v>2019</v>
      </c>
      <c r="B77" t="s">
        <v>2</v>
      </c>
      <c r="C77">
        <v>8</v>
      </c>
      <c r="D77">
        <v>0</v>
      </c>
      <c r="E77">
        <f t="shared" si="2"/>
        <v>0</v>
      </c>
    </row>
    <row r="78" spans="1:5" x14ac:dyDescent="0.25">
      <c r="A78">
        <v>2021</v>
      </c>
      <c r="B78" t="s">
        <v>8</v>
      </c>
      <c r="C78">
        <v>0</v>
      </c>
      <c r="D78">
        <v>0</v>
      </c>
    </row>
    <row r="79" spans="1:5" x14ac:dyDescent="0.25">
      <c r="A79">
        <v>2020</v>
      </c>
      <c r="B79" t="s">
        <v>8</v>
      </c>
      <c r="C79">
        <v>0</v>
      </c>
      <c r="D79">
        <v>0</v>
      </c>
    </row>
    <row r="80" spans="1:5" x14ac:dyDescent="0.25">
      <c r="A80">
        <v>2019</v>
      </c>
      <c r="B80" t="s">
        <v>8</v>
      </c>
      <c r="C80">
        <v>0</v>
      </c>
      <c r="D80">
        <v>0</v>
      </c>
    </row>
    <row r="81" spans="1:5" x14ac:dyDescent="0.25">
      <c r="A81">
        <v>2018</v>
      </c>
      <c r="B81" t="s">
        <v>8</v>
      </c>
      <c r="C81">
        <v>1</v>
      </c>
      <c r="D81">
        <v>1</v>
      </c>
      <c r="E81">
        <f>D81/C81*100</f>
        <v>100</v>
      </c>
    </row>
    <row r="82" spans="1:5" x14ac:dyDescent="0.25">
      <c r="A82">
        <v>2017</v>
      </c>
      <c r="B82" t="s">
        <v>8</v>
      </c>
      <c r="C82">
        <v>0</v>
      </c>
      <c r="D82">
        <v>0</v>
      </c>
    </row>
    <row r="83" spans="1:5" x14ac:dyDescent="0.25">
      <c r="A83">
        <v>2016</v>
      </c>
      <c r="B83" t="s">
        <v>8</v>
      </c>
      <c r="C83">
        <v>1</v>
      </c>
      <c r="D83">
        <v>0</v>
      </c>
      <c r="E83">
        <f>D83/C83*100</f>
        <v>0</v>
      </c>
    </row>
    <row r="84" spans="1:5" x14ac:dyDescent="0.25">
      <c r="A84">
        <v>2015</v>
      </c>
      <c r="B84" t="s">
        <v>8</v>
      </c>
      <c r="C84">
        <v>0</v>
      </c>
      <c r="D84">
        <v>0</v>
      </c>
    </row>
    <row r="85" spans="1:5" x14ac:dyDescent="0.25">
      <c r="A85">
        <v>2014</v>
      </c>
      <c r="B85" t="s">
        <v>8</v>
      </c>
      <c r="C85">
        <v>6</v>
      </c>
      <c r="D85">
        <v>0</v>
      </c>
      <c r="E85">
        <f>D85/C85*100</f>
        <v>0</v>
      </c>
    </row>
    <row r="86" spans="1:5" x14ac:dyDescent="0.25">
      <c r="A86">
        <v>2013</v>
      </c>
      <c r="B86" t="s">
        <v>8</v>
      </c>
      <c r="C86">
        <v>3</v>
      </c>
      <c r="D86">
        <v>1</v>
      </c>
      <c r="E86">
        <f>D86/C86*100</f>
        <v>33.333333333333329</v>
      </c>
    </row>
    <row r="87" spans="1:5" x14ac:dyDescent="0.25">
      <c r="A87">
        <v>2012</v>
      </c>
      <c r="B87" t="s">
        <v>8</v>
      </c>
      <c r="C87">
        <v>2</v>
      </c>
      <c r="D87">
        <v>0</v>
      </c>
      <c r="E87">
        <f>D87/C87*100</f>
        <v>0</v>
      </c>
    </row>
    <row r="88" spans="1:5" x14ac:dyDescent="0.25">
      <c r="A88">
        <v>2021</v>
      </c>
      <c r="B88" t="s">
        <v>9</v>
      </c>
      <c r="C88">
        <v>1</v>
      </c>
      <c r="D88">
        <v>1</v>
      </c>
      <c r="E88">
        <f>D88/C88*100</f>
        <v>100</v>
      </c>
    </row>
    <row r="89" spans="1:5" x14ac:dyDescent="0.25">
      <c r="A89">
        <v>2020</v>
      </c>
      <c r="B89" t="s">
        <v>9</v>
      </c>
      <c r="C89">
        <v>0</v>
      </c>
      <c r="D89">
        <v>0</v>
      </c>
    </row>
    <row r="90" spans="1:5" x14ac:dyDescent="0.25">
      <c r="A90">
        <v>2019</v>
      </c>
      <c r="B90" t="s">
        <v>9</v>
      </c>
      <c r="C90">
        <v>0</v>
      </c>
      <c r="D90">
        <v>0</v>
      </c>
    </row>
    <row r="91" spans="1:5" x14ac:dyDescent="0.25">
      <c r="A91">
        <v>2018</v>
      </c>
      <c r="B91" t="s">
        <v>9</v>
      </c>
      <c r="C91">
        <v>4</v>
      </c>
      <c r="D91">
        <v>2</v>
      </c>
      <c r="E91">
        <f t="shared" ref="E91:E97" si="3">D91/C91*100</f>
        <v>50</v>
      </c>
    </row>
    <row r="92" spans="1:5" x14ac:dyDescent="0.25">
      <c r="A92">
        <v>2017</v>
      </c>
      <c r="B92" t="s">
        <v>9</v>
      </c>
      <c r="C92">
        <v>1</v>
      </c>
      <c r="D92">
        <v>0</v>
      </c>
      <c r="E92">
        <f t="shared" si="3"/>
        <v>0</v>
      </c>
    </row>
    <row r="93" spans="1:5" x14ac:dyDescent="0.25">
      <c r="A93">
        <v>2016</v>
      </c>
      <c r="B93" t="s">
        <v>9</v>
      </c>
      <c r="C93">
        <v>2</v>
      </c>
      <c r="D93">
        <v>2</v>
      </c>
      <c r="E93">
        <f t="shared" si="3"/>
        <v>100</v>
      </c>
    </row>
    <row r="94" spans="1:5" x14ac:dyDescent="0.25">
      <c r="A94">
        <v>2015</v>
      </c>
      <c r="B94" t="s">
        <v>9</v>
      </c>
      <c r="C94">
        <v>9</v>
      </c>
      <c r="D94">
        <v>4</v>
      </c>
      <c r="E94">
        <f t="shared" si="3"/>
        <v>44.444444444444443</v>
      </c>
    </row>
    <row r="95" spans="1:5" x14ac:dyDescent="0.25">
      <c r="A95">
        <v>2014</v>
      </c>
      <c r="B95" t="s">
        <v>9</v>
      </c>
      <c r="C95">
        <v>4</v>
      </c>
      <c r="D95">
        <v>2</v>
      </c>
      <c r="E95">
        <f t="shared" si="3"/>
        <v>50</v>
      </c>
    </row>
    <row r="96" spans="1:5" x14ac:dyDescent="0.25">
      <c r="A96">
        <v>2013</v>
      </c>
      <c r="B96" t="s">
        <v>9</v>
      </c>
      <c r="C96">
        <v>12</v>
      </c>
      <c r="D96">
        <v>7</v>
      </c>
      <c r="E96">
        <f t="shared" si="3"/>
        <v>58.333333333333336</v>
      </c>
    </row>
    <row r="97" spans="1:5" x14ac:dyDescent="0.25">
      <c r="A97">
        <v>2012</v>
      </c>
      <c r="B97" t="s">
        <v>9</v>
      </c>
      <c r="C97">
        <v>4</v>
      </c>
      <c r="D97">
        <v>2</v>
      </c>
      <c r="E97">
        <f t="shared" si="3"/>
        <v>50</v>
      </c>
    </row>
    <row r="98" spans="1:5" x14ac:dyDescent="0.25">
      <c r="A98">
        <v>2021</v>
      </c>
      <c r="B98" t="s">
        <v>11</v>
      </c>
      <c r="C98">
        <v>0</v>
      </c>
      <c r="D98">
        <v>0</v>
      </c>
    </row>
    <row r="99" spans="1:5" x14ac:dyDescent="0.25">
      <c r="A99">
        <v>2020</v>
      </c>
      <c r="B99" t="s">
        <v>11</v>
      </c>
      <c r="C99">
        <v>0</v>
      </c>
      <c r="D99">
        <v>0</v>
      </c>
    </row>
    <row r="100" spans="1:5" x14ac:dyDescent="0.25">
      <c r="A100">
        <v>2019</v>
      </c>
      <c r="B100" t="s">
        <v>11</v>
      </c>
      <c r="C100">
        <v>3</v>
      </c>
      <c r="D100">
        <v>0</v>
      </c>
      <c r="E100">
        <f>D100/C100*100</f>
        <v>0</v>
      </c>
    </row>
    <row r="101" spans="1:5" x14ac:dyDescent="0.25">
      <c r="A101">
        <v>2021</v>
      </c>
      <c r="B101" t="s">
        <v>17</v>
      </c>
      <c r="C101">
        <v>0</v>
      </c>
      <c r="D101">
        <v>0</v>
      </c>
    </row>
    <row r="102" spans="1:5" x14ac:dyDescent="0.25">
      <c r="A102">
        <v>2020</v>
      </c>
      <c r="B102" t="s">
        <v>17</v>
      </c>
      <c r="C102">
        <v>2</v>
      </c>
      <c r="D102">
        <v>0</v>
      </c>
      <c r="E102">
        <f>D102/C102*100</f>
        <v>0</v>
      </c>
    </row>
    <row r="103" spans="1:5" x14ac:dyDescent="0.25">
      <c r="A103">
        <v>2019</v>
      </c>
      <c r="B103" t="s">
        <v>17</v>
      </c>
      <c r="C103">
        <v>0</v>
      </c>
      <c r="D103">
        <v>0</v>
      </c>
    </row>
    <row r="104" spans="1:5" x14ac:dyDescent="0.25">
      <c r="A104">
        <v>2018</v>
      </c>
      <c r="B104" t="s">
        <v>17</v>
      </c>
      <c r="C104">
        <v>1</v>
      </c>
      <c r="D104">
        <v>0</v>
      </c>
      <c r="E104">
        <f>D104/C104*100</f>
        <v>0</v>
      </c>
    </row>
    <row r="105" spans="1:5" x14ac:dyDescent="0.25">
      <c r="A105">
        <v>2017</v>
      </c>
      <c r="B105" t="s">
        <v>17</v>
      </c>
      <c r="C105">
        <v>1</v>
      </c>
      <c r="D105">
        <v>1</v>
      </c>
      <c r="E105">
        <f>D105/C105*100</f>
        <v>100</v>
      </c>
    </row>
    <row r="106" spans="1:5" x14ac:dyDescent="0.25">
      <c r="A106">
        <v>2016</v>
      </c>
      <c r="B106" t="s">
        <v>17</v>
      </c>
      <c r="C106">
        <v>0</v>
      </c>
      <c r="D106">
        <v>0</v>
      </c>
    </row>
    <row r="107" spans="1:5" x14ac:dyDescent="0.25">
      <c r="A107">
        <v>2015</v>
      </c>
      <c r="B107" t="s">
        <v>17</v>
      </c>
      <c r="C107">
        <v>0</v>
      </c>
      <c r="D107">
        <v>0</v>
      </c>
    </row>
    <row r="108" spans="1:5" x14ac:dyDescent="0.25">
      <c r="A108">
        <v>2014</v>
      </c>
      <c r="B108" t="s">
        <v>17</v>
      </c>
      <c r="C108">
        <v>0</v>
      </c>
      <c r="D108">
        <v>0</v>
      </c>
    </row>
    <row r="109" spans="1:5" x14ac:dyDescent="0.25">
      <c r="A109">
        <v>2018</v>
      </c>
      <c r="B109" t="s">
        <v>64</v>
      </c>
      <c r="C109">
        <v>3</v>
      </c>
      <c r="D109">
        <v>1</v>
      </c>
      <c r="E109">
        <f>D109/C109*100</f>
        <v>33.333333333333329</v>
      </c>
    </row>
    <row r="110" spans="1:5" x14ac:dyDescent="0.25">
      <c r="A110">
        <v>2017</v>
      </c>
      <c r="B110" t="s">
        <v>64</v>
      </c>
      <c r="C110">
        <v>2</v>
      </c>
      <c r="D110">
        <v>2</v>
      </c>
      <c r="E110">
        <f>D110/C110*100</f>
        <v>100</v>
      </c>
    </row>
    <row r="111" spans="1:5" x14ac:dyDescent="0.25">
      <c r="A111">
        <v>2016</v>
      </c>
      <c r="B111" t="s">
        <v>64</v>
      </c>
      <c r="C111">
        <v>0</v>
      </c>
      <c r="D111">
        <v>0</v>
      </c>
    </row>
    <row r="112" spans="1:5" x14ac:dyDescent="0.25">
      <c r="A112">
        <v>2015</v>
      </c>
      <c r="B112" t="s">
        <v>64</v>
      </c>
      <c r="C112">
        <v>1</v>
      </c>
      <c r="D112">
        <v>0</v>
      </c>
      <c r="E112">
        <f t="shared" ref="E112:E117" si="4">D112/C112*100</f>
        <v>0</v>
      </c>
    </row>
    <row r="113" spans="1:5" x14ac:dyDescent="0.25">
      <c r="A113">
        <v>2014</v>
      </c>
      <c r="B113" t="s">
        <v>64</v>
      </c>
      <c r="C113">
        <v>1</v>
      </c>
      <c r="D113">
        <v>1</v>
      </c>
      <c r="E113">
        <f t="shared" si="4"/>
        <v>100</v>
      </c>
    </row>
    <row r="114" spans="1:5" x14ac:dyDescent="0.25">
      <c r="A114">
        <v>2013</v>
      </c>
      <c r="B114" t="s">
        <v>64</v>
      </c>
      <c r="C114">
        <v>8</v>
      </c>
      <c r="D114">
        <v>0</v>
      </c>
      <c r="E114">
        <f t="shared" si="4"/>
        <v>0</v>
      </c>
    </row>
    <row r="115" spans="1:5" x14ac:dyDescent="0.25">
      <c r="A115">
        <v>2021</v>
      </c>
      <c r="B115" t="s">
        <v>10</v>
      </c>
      <c r="C115">
        <v>3</v>
      </c>
      <c r="D115">
        <v>1</v>
      </c>
      <c r="E115">
        <f t="shared" si="4"/>
        <v>33.333333333333329</v>
      </c>
    </row>
    <row r="116" spans="1:5" x14ac:dyDescent="0.25">
      <c r="A116">
        <v>2020</v>
      </c>
      <c r="B116" t="s">
        <v>10</v>
      </c>
      <c r="C116">
        <v>1</v>
      </c>
      <c r="D116">
        <v>0</v>
      </c>
      <c r="E116">
        <f t="shared" si="4"/>
        <v>0</v>
      </c>
    </row>
    <row r="117" spans="1:5" x14ac:dyDescent="0.25">
      <c r="A117">
        <v>2019</v>
      </c>
      <c r="B117" t="s">
        <v>10</v>
      </c>
      <c r="C117">
        <v>2</v>
      </c>
      <c r="D117">
        <v>1</v>
      </c>
      <c r="E117">
        <f t="shared" si="4"/>
        <v>50</v>
      </c>
    </row>
    <row r="118" spans="1:5" x14ac:dyDescent="0.25">
      <c r="A118">
        <v>2018</v>
      </c>
      <c r="B118" t="s">
        <v>63</v>
      </c>
      <c r="C118">
        <v>0</v>
      </c>
      <c r="D118">
        <v>0</v>
      </c>
    </row>
    <row r="119" spans="1:5" x14ac:dyDescent="0.25">
      <c r="A119">
        <v>2017</v>
      </c>
      <c r="B119" t="s">
        <v>63</v>
      </c>
      <c r="C119">
        <v>0</v>
      </c>
      <c r="D119">
        <v>0</v>
      </c>
    </row>
    <row r="120" spans="1:5" x14ac:dyDescent="0.25">
      <c r="A120">
        <v>2016</v>
      </c>
      <c r="B120" t="s">
        <v>63</v>
      </c>
      <c r="C120">
        <v>1</v>
      </c>
      <c r="D120">
        <v>0</v>
      </c>
      <c r="E120">
        <f>D120/C120*100</f>
        <v>0</v>
      </c>
    </row>
    <row r="121" spans="1:5" x14ac:dyDescent="0.25">
      <c r="A121">
        <v>2015</v>
      </c>
      <c r="B121" t="s">
        <v>63</v>
      </c>
      <c r="C121">
        <v>0</v>
      </c>
      <c r="D121">
        <v>0</v>
      </c>
    </row>
    <row r="122" spans="1:5" x14ac:dyDescent="0.25">
      <c r="A122">
        <v>2014</v>
      </c>
      <c r="B122" t="s">
        <v>63</v>
      </c>
      <c r="C122">
        <v>0</v>
      </c>
      <c r="D122">
        <v>0</v>
      </c>
    </row>
    <row r="123" spans="1:5" x14ac:dyDescent="0.25">
      <c r="A123">
        <v>2013</v>
      </c>
      <c r="B123" t="s">
        <v>63</v>
      </c>
      <c r="C123">
        <v>4</v>
      </c>
      <c r="D123">
        <v>0</v>
      </c>
      <c r="E123">
        <f t="shared" ref="E123:E162" si="5">D123/C123*100</f>
        <v>0</v>
      </c>
    </row>
    <row r="124" spans="1:5" x14ac:dyDescent="0.25">
      <c r="A124">
        <v>2012</v>
      </c>
      <c r="B124" t="s">
        <v>63</v>
      </c>
      <c r="C124">
        <v>6</v>
      </c>
      <c r="D124">
        <v>1</v>
      </c>
      <c r="E124">
        <f t="shared" si="5"/>
        <v>16.666666666666664</v>
      </c>
    </row>
    <row r="125" spans="1:5" x14ac:dyDescent="0.25">
      <c r="A125">
        <v>2021</v>
      </c>
      <c r="B125" t="s">
        <v>305</v>
      </c>
      <c r="C125">
        <v>61</v>
      </c>
      <c r="D125">
        <v>26</v>
      </c>
      <c r="E125">
        <f t="shared" si="5"/>
        <v>42.622950819672127</v>
      </c>
    </row>
    <row r="126" spans="1:5" x14ac:dyDescent="0.25">
      <c r="A126">
        <v>2020</v>
      </c>
      <c r="B126" t="s">
        <v>305</v>
      </c>
      <c r="C126">
        <v>49</v>
      </c>
      <c r="D126">
        <v>26</v>
      </c>
      <c r="E126">
        <f t="shared" si="5"/>
        <v>53.061224489795919</v>
      </c>
    </row>
    <row r="127" spans="1:5" x14ac:dyDescent="0.25">
      <c r="A127">
        <v>2019</v>
      </c>
      <c r="B127" t="s">
        <v>305</v>
      </c>
      <c r="C127">
        <v>64</v>
      </c>
      <c r="D127">
        <v>31</v>
      </c>
      <c r="E127">
        <f t="shared" si="5"/>
        <v>48.4375</v>
      </c>
    </row>
    <row r="128" spans="1:5" x14ac:dyDescent="0.25">
      <c r="A128">
        <v>2018</v>
      </c>
      <c r="B128" t="s">
        <v>305</v>
      </c>
      <c r="C128">
        <v>72</v>
      </c>
      <c r="D128">
        <v>29</v>
      </c>
      <c r="E128">
        <f t="shared" si="5"/>
        <v>40.277777777777779</v>
      </c>
    </row>
    <row r="129" spans="1:5" x14ac:dyDescent="0.25">
      <c r="A129">
        <v>2017</v>
      </c>
      <c r="B129" t="s">
        <v>305</v>
      </c>
      <c r="C129">
        <v>46</v>
      </c>
      <c r="D129">
        <v>27</v>
      </c>
      <c r="E129">
        <f t="shared" si="5"/>
        <v>58.695652173913047</v>
      </c>
    </row>
    <row r="130" spans="1:5" x14ac:dyDescent="0.25">
      <c r="A130">
        <v>2016</v>
      </c>
      <c r="B130" t="s">
        <v>305</v>
      </c>
      <c r="C130">
        <v>28</v>
      </c>
      <c r="D130">
        <v>17</v>
      </c>
      <c r="E130">
        <f t="shared" si="5"/>
        <v>60.714285714285708</v>
      </c>
    </row>
    <row r="131" spans="1:5" x14ac:dyDescent="0.25">
      <c r="A131">
        <v>2015</v>
      </c>
      <c r="B131" t="s">
        <v>305</v>
      </c>
      <c r="C131">
        <v>37</v>
      </c>
      <c r="D131">
        <v>24</v>
      </c>
      <c r="E131">
        <f t="shared" si="5"/>
        <v>64.86486486486487</v>
      </c>
    </row>
    <row r="132" spans="1:5" x14ac:dyDescent="0.25">
      <c r="A132">
        <v>2014</v>
      </c>
      <c r="B132" t="s">
        <v>305</v>
      </c>
      <c r="C132">
        <v>71</v>
      </c>
      <c r="D132">
        <v>25</v>
      </c>
      <c r="E132">
        <f t="shared" si="5"/>
        <v>35.2112676056338</v>
      </c>
    </row>
    <row r="133" spans="1:5" x14ac:dyDescent="0.25">
      <c r="A133">
        <v>2013</v>
      </c>
      <c r="B133" t="s">
        <v>305</v>
      </c>
      <c r="C133">
        <v>73</v>
      </c>
      <c r="D133">
        <v>21</v>
      </c>
      <c r="E133">
        <f t="shared" si="5"/>
        <v>28.767123287671232</v>
      </c>
    </row>
    <row r="134" spans="1:5" x14ac:dyDescent="0.25">
      <c r="A134">
        <v>2012</v>
      </c>
      <c r="B134" t="s">
        <v>305</v>
      </c>
      <c r="C134">
        <v>78</v>
      </c>
      <c r="D134">
        <v>12</v>
      </c>
      <c r="E134">
        <f t="shared" si="5"/>
        <v>15.384615384615385</v>
      </c>
    </row>
    <row r="135" spans="1:5" x14ac:dyDescent="0.25">
      <c r="A135">
        <v>2018</v>
      </c>
      <c r="B135" t="s">
        <v>66</v>
      </c>
      <c r="C135">
        <v>3</v>
      </c>
      <c r="D135">
        <v>0</v>
      </c>
      <c r="E135">
        <f t="shared" si="5"/>
        <v>0</v>
      </c>
    </row>
    <row r="136" spans="1:5" x14ac:dyDescent="0.25">
      <c r="A136">
        <v>2017</v>
      </c>
      <c r="B136" t="s">
        <v>66</v>
      </c>
      <c r="C136">
        <v>6</v>
      </c>
      <c r="D136">
        <v>2</v>
      </c>
      <c r="E136">
        <f t="shared" si="5"/>
        <v>33.333333333333329</v>
      </c>
    </row>
    <row r="137" spans="1:5" x14ac:dyDescent="0.25">
      <c r="A137">
        <v>2016</v>
      </c>
      <c r="B137" t="s">
        <v>66</v>
      </c>
      <c r="C137">
        <v>2</v>
      </c>
      <c r="D137">
        <v>1</v>
      </c>
      <c r="E137">
        <f t="shared" si="5"/>
        <v>50</v>
      </c>
    </row>
    <row r="138" spans="1:5" x14ac:dyDescent="0.25">
      <c r="A138">
        <v>2015</v>
      </c>
      <c r="B138" t="s">
        <v>66</v>
      </c>
      <c r="C138">
        <v>2</v>
      </c>
      <c r="D138">
        <v>1</v>
      </c>
      <c r="E138">
        <f t="shared" si="5"/>
        <v>50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5"/>
        <v>33.333333333333329</v>
      </c>
    </row>
    <row r="140" spans="1:5" x14ac:dyDescent="0.25">
      <c r="A140">
        <v>2013</v>
      </c>
      <c r="B140" t="s">
        <v>66</v>
      </c>
      <c r="C140">
        <v>7</v>
      </c>
      <c r="D140">
        <v>1</v>
      </c>
      <c r="E140">
        <f t="shared" si="5"/>
        <v>14.285714285714285</v>
      </c>
    </row>
    <row r="141" spans="1:5" x14ac:dyDescent="0.25">
      <c r="A141">
        <v>2012</v>
      </c>
      <c r="B141" t="s">
        <v>66</v>
      </c>
      <c r="C141">
        <v>11</v>
      </c>
      <c r="D141">
        <v>3</v>
      </c>
      <c r="E141">
        <f t="shared" si="5"/>
        <v>27.27272727272727</v>
      </c>
    </row>
    <row r="142" spans="1:5" x14ac:dyDescent="0.25">
      <c r="A142">
        <v>2021</v>
      </c>
      <c r="B142" t="s">
        <v>12</v>
      </c>
      <c r="C142">
        <v>12</v>
      </c>
      <c r="D142">
        <v>2</v>
      </c>
      <c r="E142">
        <f t="shared" si="5"/>
        <v>16.666666666666664</v>
      </c>
    </row>
    <row r="143" spans="1:5" x14ac:dyDescent="0.25">
      <c r="A143">
        <v>2020</v>
      </c>
      <c r="B143" t="s">
        <v>12</v>
      </c>
      <c r="C143">
        <v>4</v>
      </c>
      <c r="D143">
        <v>1</v>
      </c>
      <c r="E143">
        <f t="shared" si="5"/>
        <v>25</v>
      </c>
    </row>
    <row r="144" spans="1:5" x14ac:dyDescent="0.25">
      <c r="A144">
        <v>2019</v>
      </c>
      <c r="B144" t="s">
        <v>12</v>
      </c>
      <c r="C144">
        <v>6</v>
      </c>
      <c r="D144">
        <v>1</v>
      </c>
      <c r="E144">
        <f t="shared" si="5"/>
        <v>16.666666666666664</v>
      </c>
    </row>
    <row r="145" spans="1:5" x14ac:dyDescent="0.25">
      <c r="A145">
        <v>2018</v>
      </c>
      <c r="B145" t="s">
        <v>12</v>
      </c>
      <c r="C145">
        <v>10</v>
      </c>
      <c r="D145">
        <v>3</v>
      </c>
      <c r="E145">
        <f t="shared" si="5"/>
        <v>30</v>
      </c>
    </row>
    <row r="146" spans="1:5" x14ac:dyDescent="0.25">
      <c r="A146">
        <v>2017</v>
      </c>
      <c r="B146" t="s">
        <v>12</v>
      </c>
      <c r="C146">
        <v>7</v>
      </c>
      <c r="D146">
        <v>2</v>
      </c>
      <c r="E146">
        <f t="shared" si="5"/>
        <v>28.571428571428569</v>
      </c>
    </row>
    <row r="147" spans="1:5" x14ac:dyDescent="0.25">
      <c r="A147">
        <v>2016</v>
      </c>
      <c r="B147" t="s">
        <v>12</v>
      </c>
      <c r="C147">
        <v>4</v>
      </c>
      <c r="D147">
        <v>0</v>
      </c>
      <c r="E147">
        <f t="shared" si="5"/>
        <v>0</v>
      </c>
    </row>
    <row r="148" spans="1:5" x14ac:dyDescent="0.25">
      <c r="A148">
        <v>2015</v>
      </c>
      <c r="B148" t="s">
        <v>12</v>
      </c>
      <c r="C148">
        <v>5</v>
      </c>
      <c r="D148">
        <v>3</v>
      </c>
      <c r="E148">
        <f t="shared" si="5"/>
        <v>60</v>
      </c>
    </row>
    <row r="149" spans="1:5" x14ac:dyDescent="0.25">
      <c r="A149">
        <v>2014</v>
      </c>
      <c r="B149" t="s">
        <v>12</v>
      </c>
      <c r="C149">
        <v>5</v>
      </c>
      <c r="D149">
        <v>2</v>
      </c>
      <c r="E149">
        <f t="shared" si="5"/>
        <v>40</v>
      </c>
    </row>
    <row r="150" spans="1:5" x14ac:dyDescent="0.25">
      <c r="A150">
        <v>2013</v>
      </c>
      <c r="B150" t="s">
        <v>12</v>
      </c>
      <c r="C150">
        <v>10</v>
      </c>
      <c r="D150">
        <v>4</v>
      </c>
      <c r="E150">
        <f t="shared" si="5"/>
        <v>40</v>
      </c>
    </row>
    <row r="151" spans="1:5" x14ac:dyDescent="0.25">
      <c r="A151">
        <v>2012</v>
      </c>
      <c r="B151" t="s">
        <v>12</v>
      </c>
      <c r="C151">
        <v>5</v>
      </c>
      <c r="D151">
        <v>1</v>
      </c>
      <c r="E151">
        <f t="shared" si="5"/>
        <v>20</v>
      </c>
    </row>
    <row r="152" spans="1:5" x14ac:dyDescent="0.25">
      <c r="A152">
        <v>2021</v>
      </c>
      <c r="B152" t="s">
        <v>13</v>
      </c>
      <c r="C152">
        <v>6</v>
      </c>
      <c r="D152">
        <v>1</v>
      </c>
      <c r="E152">
        <f t="shared" si="5"/>
        <v>16.666666666666664</v>
      </c>
    </row>
    <row r="153" spans="1:5" x14ac:dyDescent="0.25">
      <c r="A153">
        <v>2020</v>
      </c>
      <c r="B153" t="s">
        <v>13</v>
      </c>
      <c r="C153">
        <v>11</v>
      </c>
      <c r="D153">
        <v>9</v>
      </c>
      <c r="E153">
        <f t="shared" si="5"/>
        <v>81.818181818181827</v>
      </c>
    </row>
    <row r="154" spans="1:5" x14ac:dyDescent="0.25">
      <c r="A154">
        <v>2019</v>
      </c>
      <c r="B154" t="s">
        <v>13</v>
      </c>
      <c r="C154">
        <v>12</v>
      </c>
      <c r="D154">
        <v>11</v>
      </c>
      <c r="E154">
        <f t="shared" si="5"/>
        <v>91.666666666666657</v>
      </c>
    </row>
    <row r="155" spans="1:5" x14ac:dyDescent="0.25">
      <c r="A155">
        <v>2018</v>
      </c>
      <c r="B155" t="s">
        <v>13</v>
      </c>
      <c r="C155">
        <v>11</v>
      </c>
      <c r="D155">
        <v>4</v>
      </c>
      <c r="E155">
        <f t="shared" si="5"/>
        <v>36.363636363636367</v>
      </c>
    </row>
    <row r="156" spans="1:5" x14ac:dyDescent="0.25">
      <c r="A156">
        <v>2017</v>
      </c>
      <c r="B156" t="s">
        <v>13</v>
      </c>
      <c r="C156">
        <v>9</v>
      </c>
      <c r="D156">
        <v>5</v>
      </c>
      <c r="E156">
        <f t="shared" si="5"/>
        <v>55.555555555555557</v>
      </c>
    </row>
    <row r="157" spans="1:5" x14ac:dyDescent="0.25">
      <c r="A157">
        <v>2016</v>
      </c>
      <c r="B157" t="s">
        <v>13</v>
      </c>
      <c r="C157">
        <v>10</v>
      </c>
      <c r="D157">
        <v>8</v>
      </c>
      <c r="E157">
        <f t="shared" si="5"/>
        <v>80</v>
      </c>
    </row>
    <row r="158" spans="1:5" x14ac:dyDescent="0.25">
      <c r="A158">
        <v>2015</v>
      </c>
      <c r="B158" t="s">
        <v>13</v>
      </c>
      <c r="C158">
        <v>4</v>
      </c>
      <c r="D158">
        <v>2</v>
      </c>
      <c r="E158">
        <f t="shared" si="5"/>
        <v>50</v>
      </c>
    </row>
    <row r="159" spans="1:5" x14ac:dyDescent="0.25">
      <c r="A159">
        <v>2014</v>
      </c>
      <c r="B159" t="s">
        <v>13</v>
      </c>
      <c r="C159">
        <v>6</v>
      </c>
      <c r="D159">
        <v>0</v>
      </c>
      <c r="E159">
        <f t="shared" si="5"/>
        <v>0</v>
      </c>
    </row>
    <row r="160" spans="1:5" x14ac:dyDescent="0.25">
      <c r="A160">
        <v>2013</v>
      </c>
      <c r="B160" t="s">
        <v>13</v>
      </c>
      <c r="C160">
        <v>6</v>
      </c>
      <c r="D160">
        <v>4</v>
      </c>
      <c r="E160">
        <f t="shared" si="5"/>
        <v>66.666666666666657</v>
      </c>
    </row>
    <row r="161" spans="1:5" x14ac:dyDescent="0.25">
      <c r="A161">
        <v>2012</v>
      </c>
      <c r="B161" t="s">
        <v>13</v>
      </c>
      <c r="C161">
        <v>5</v>
      </c>
      <c r="D161">
        <v>2</v>
      </c>
      <c r="E161">
        <f t="shared" si="5"/>
        <v>40</v>
      </c>
    </row>
    <row r="162" spans="1:5" x14ac:dyDescent="0.25">
      <c r="A162">
        <v>2021</v>
      </c>
      <c r="B162" t="s">
        <v>14</v>
      </c>
      <c r="C162">
        <v>1</v>
      </c>
      <c r="D162">
        <v>0</v>
      </c>
      <c r="E162">
        <f t="shared" si="5"/>
        <v>0</v>
      </c>
    </row>
    <row r="163" spans="1:5" x14ac:dyDescent="0.25">
      <c r="A163">
        <v>2020</v>
      </c>
      <c r="B163" t="s">
        <v>14</v>
      </c>
      <c r="C163">
        <v>0</v>
      </c>
      <c r="D163">
        <v>0</v>
      </c>
    </row>
    <row r="164" spans="1:5" x14ac:dyDescent="0.25">
      <c r="A164">
        <v>2019</v>
      </c>
      <c r="B164" t="s">
        <v>14</v>
      </c>
      <c r="C164">
        <v>0</v>
      </c>
      <c r="D164">
        <v>0</v>
      </c>
    </row>
    <row r="165" spans="1:5" x14ac:dyDescent="0.25">
      <c r="A165">
        <v>2018</v>
      </c>
      <c r="B165" t="s">
        <v>14</v>
      </c>
      <c r="C165">
        <v>0</v>
      </c>
      <c r="D165">
        <v>0</v>
      </c>
    </row>
    <row r="166" spans="1:5" x14ac:dyDescent="0.25">
      <c r="A166">
        <v>2017</v>
      </c>
      <c r="B166" t="s">
        <v>14</v>
      </c>
      <c r="C166">
        <v>0</v>
      </c>
      <c r="D166">
        <v>0</v>
      </c>
    </row>
    <row r="167" spans="1:5" x14ac:dyDescent="0.25">
      <c r="A167">
        <v>2016</v>
      </c>
      <c r="B167" t="s">
        <v>14</v>
      </c>
      <c r="C167">
        <v>0</v>
      </c>
      <c r="D167">
        <v>0</v>
      </c>
    </row>
    <row r="168" spans="1:5" x14ac:dyDescent="0.25">
      <c r="A168">
        <v>2015</v>
      </c>
      <c r="B168" t="s">
        <v>14</v>
      </c>
      <c r="C168">
        <v>0</v>
      </c>
      <c r="D168">
        <v>0</v>
      </c>
    </row>
    <row r="169" spans="1:5" x14ac:dyDescent="0.25">
      <c r="A169">
        <v>2014</v>
      </c>
      <c r="B169" t="s">
        <v>14</v>
      </c>
      <c r="C169">
        <v>0</v>
      </c>
      <c r="D169">
        <v>0</v>
      </c>
    </row>
    <row r="170" spans="1:5" x14ac:dyDescent="0.25">
      <c r="A170">
        <v>2013</v>
      </c>
      <c r="B170" t="s">
        <v>14</v>
      </c>
      <c r="C170">
        <v>1</v>
      </c>
      <c r="D170">
        <v>1</v>
      </c>
      <c r="E170">
        <f>D170/C170*100</f>
        <v>100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>D171/C171*100</f>
        <v>0</v>
      </c>
    </row>
  </sheetData>
  <autoFilter ref="A1:E171" xr:uid="{4DF4A2BB-8011-483C-89D9-1FCCA3D35E78}">
    <sortState ref="A2:E171">
      <sortCondition ref="B1:B17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I7" sqref="I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2021</v>
      </c>
      <c r="B2" t="s">
        <v>19</v>
      </c>
      <c r="C2" t="s">
        <v>114</v>
      </c>
      <c r="D2">
        <v>5354</v>
      </c>
      <c r="E2">
        <f t="shared" ref="E2:E12" si="0">(D2-D3)/D3*100</f>
        <v>5.2900688298918386</v>
      </c>
    </row>
    <row r="3" spans="1:5" x14ac:dyDescent="0.25">
      <c r="A3">
        <v>2020</v>
      </c>
      <c r="B3" t="s">
        <v>19</v>
      </c>
      <c r="C3" t="s">
        <v>114</v>
      </c>
      <c r="D3">
        <v>5085</v>
      </c>
      <c r="E3">
        <f t="shared" si="0"/>
        <v>-16.666666666666664</v>
      </c>
    </row>
    <row r="4" spans="1:5" x14ac:dyDescent="0.25">
      <c r="A4">
        <v>2019</v>
      </c>
      <c r="B4" t="s">
        <v>19</v>
      </c>
      <c r="C4" t="s">
        <v>114</v>
      </c>
      <c r="D4">
        <v>6102</v>
      </c>
      <c r="E4">
        <f t="shared" si="0"/>
        <v>0.16414970453053185</v>
      </c>
    </row>
    <row r="5" spans="1:5" x14ac:dyDescent="0.25">
      <c r="A5">
        <v>2018</v>
      </c>
      <c r="B5" t="s">
        <v>19</v>
      </c>
      <c r="C5" t="s">
        <v>114</v>
      </c>
      <c r="D5">
        <v>6092</v>
      </c>
      <c r="E5">
        <f t="shared" si="0"/>
        <v>-15.306548032809674</v>
      </c>
    </row>
    <row r="6" spans="1:5" x14ac:dyDescent="0.25">
      <c r="A6">
        <v>2017</v>
      </c>
      <c r="B6" t="s">
        <v>19</v>
      </c>
      <c r="C6" t="s">
        <v>114</v>
      </c>
      <c r="D6">
        <v>7193</v>
      </c>
      <c r="E6">
        <f t="shared" si="0"/>
        <v>1.2528153153153154</v>
      </c>
    </row>
    <row r="7" spans="1:5" x14ac:dyDescent="0.25">
      <c r="A7">
        <v>2016</v>
      </c>
      <c r="B7" t="s">
        <v>19</v>
      </c>
      <c r="C7" t="s">
        <v>114</v>
      </c>
      <c r="D7">
        <v>7104</v>
      </c>
      <c r="E7">
        <f t="shared" si="0"/>
        <v>-9.0862554389557211</v>
      </c>
    </row>
    <row r="8" spans="1:5" x14ac:dyDescent="0.25">
      <c r="A8">
        <v>2015</v>
      </c>
      <c r="B8" t="s">
        <v>19</v>
      </c>
      <c r="C8" t="s">
        <v>114</v>
      </c>
      <c r="D8">
        <v>7814</v>
      </c>
      <c r="E8">
        <f t="shared" si="0"/>
        <v>-9.2028817104345801</v>
      </c>
    </row>
    <row r="9" spans="1:5" x14ac:dyDescent="0.25">
      <c r="A9">
        <v>2014</v>
      </c>
      <c r="B9" t="s">
        <v>19</v>
      </c>
      <c r="C9" t="s">
        <v>114</v>
      </c>
      <c r="D9">
        <v>8606</v>
      </c>
      <c r="E9">
        <f t="shared" si="0"/>
        <v>-2.4041732819233386</v>
      </c>
    </row>
    <row r="10" spans="1:5" x14ac:dyDescent="0.25">
      <c r="A10">
        <v>2013</v>
      </c>
      <c r="B10" t="s">
        <v>19</v>
      </c>
      <c r="C10" t="s">
        <v>114</v>
      </c>
      <c r="D10">
        <v>8818</v>
      </c>
      <c r="E10">
        <f t="shared" si="0"/>
        <v>-5.881097235564094</v>
      </c>
    </row>
    <row r="11" spans="1:5" x14ac:dyDescent="0.25">
      <c r="A11">
        <v>2012</v>
      </c>
      <c r="B11" t="s">
        <v>19</v>
      </c>
      <c r="C11" t="s">
        <v>114</v>
      </c>
      <c r="D11">
        <v>9369</v>
      </c>
      <c r="E11">
        <f t="shared" si="0"/>
        <v>0.38572806171648988</v>
      </c>
    </row>
    <row r="12" spans="1:5" x14ac:dyDescent="0.25">
      <c r="A12">
        <v>2011</v>
      </c>
      <c r="B12" t="s">
        <v>19</v>
      </c>
      <c r="C12" t="s">
        <v>114</v>
      </c>
      <c r="D12">
        <v>9333</v>
      </c>
      <c r="E12">
        <f t="shared" si="0"/>
        <v>-3.5747494575885943</v>
      </c>
    </row>
    <row r="13" spans="1:5" x14ac:dyDescent="0.25">
      <c r="A13">
        <v>2010</v>
      </c>
      <c r="B13" t="s">
        <v>19</v>
      </c>
      <c r="C13" t="s">
        <v>114</v>
      </c>
      <c r="D13">
        <v>9679</v>
      </c>
    </row>
    <row r="14" spans="1:5" x14ac:dyDescent="0.25">
      <c r="A14">
        <v>2021</v>
      </c>
      <c r="B14" t="s">
        <v>115</v>
      </c>
      <c r="C14" t="s">
        <v>114</v>
      </c>
      <c r="D14">
        <v>52</v>
      </c>
      <c r="E14">
        <f t="shared" ref="E14:E24" si="1">(D14-D15)/D15*100</f>
        <v>-24.637681159420293</v>
      </c>
    </row>
    <row r="15" spans="1:5" x14ac:dyDescent="0.25">
      <c r="A15">
        <v>2020</v>
      </c>
      <c r="B15" t="s">
        <v>115</v>
      </c>
      <c r="C15" t="s">
        <v>114</v>
      </c>
      <c r="D15">
        <v>69</v>
      </c>
      <c r="E15">
        <f t="shared" si="1"/>
        <v>-34.285714285714285</v>
      </c>
    </row>
    <row r="16" spans="1:5" x14ac:dyDescent="0.25">
      <c r="A16">
        <v>2019</v>
      </c>
      <c r="B16" t="s">
        <v>115</v>
      </c>
      <c r="C16" t="s">
        <v>114</v>
      </c>
      <c r="D16">
        <v>105</v>
      </c>
      <c r="E16">
        <f t="shared" si="1"/>
        <v>0.96153846153846156</v>
      </c>
    </row>
    <row r="17" spans="1:5" x14ac:dyDescent="0.25">
      <c r="A17">
        <v>2018</v>
      </c>
      <c r="B17" t="s">
        <v>115</v>
      </c>
      <c r="C17" t="s">
        <v>114</v>
      </c>
      <c r="D17">
        <v>104</v>
      </c>
      <c r="E17">
        <f t="shared" si="1"/>
        <v>-2.8037383177570092</v>
      </c>
    </row>
    <row r="18" spans="1:5" x14ac:dyDescent="0.25">
      <c r="A18">
        <v>2017</v>
      </c>
      <c r="B18" t="s">
        <v>115</v>
      </c>
      <c r="C18" t="s">
        <v>114</v>
      </c>
      <c r="D18">
        <v>107</v>
      </c>
      <c r="E18">
        <f t="shared" si="1"/>
        <v>1.9047619047619049</v>
      </c>
    </row>
    <row r="19" spans="1:5" x14ac:dyDescent="0.25">
      <c r="A19">
        <v>2016</v>
      </c>
      <c r="B19" t="s">
        <v>115</v>
      </c>
      <c r="C19" t="s">
        <v>114</v>
      </c>
      <c r="D19">
        <v>105</v>
      </c>
      <c r="E19">
        <f t="shared" si="1"/>
        <v>-13.934426229508196</v>
      </c>
    </row>
    <row r="20" spans="1:5" x14ac:dyDescent="0.25">
      <c r="A20">
        <v>2015</v>
      </c>
      <c r="B20" t="s">
        <v>115</v>
      </c>
      <c r="C20" t="s">
        <v>114</v>
      </c>
      <c r="D20">
        <v>122</v>
      </c>
      <c r="E20">
        <f t="shared" si="1"/>
        <v>40.229885057471265</v>
      </c>
    </row>
    <row r="21" spans="1:5" x14ac:dyDescent="0.25">
      <c r="A21">
        <v>2014</v>
      </c>
      <c r="B21" t="s">
        <v>115</v>
      </c>
      <c r="C21" t="s">
        <v>114</v>
      </c>
      <c r="D21">
        <v>87</v>
      </c>
      <c r="E21">
        <f t="shared" si="1"/>
        <v>-32.03125</v>
      </c>
    </row>
    <row r="22" spans="1:5" x14ac:dyDescent="0.25">
      <c r="A22">
        <v>2013</v>
      </c>
      <c r="B22" t="s">
        <v>115</v>
      </c>
      <c r="C22" t="s">
        <v>114</v>
      </c>
      <c r="D22">
        <v>128</v>
      </c>
      <c r="E22">
        <f t="shared" si="1"/>
        <v>-17.419354838709676</v>
      </c>
    </row>
    <row r="23" spans="1:5" x14ac:dyDescent="0.25">
      <c r="A23">
        <v>2012</v>
      </c>
      <c r="B23" t="s">
        <v>115</v>
      </c>
      <c r="C23" t="s">
        <v>114</v>
      </c>
      <c r="D23">
        <v>155</v>
      </c>
      <c r="E23">
        <f t="shared" si="1"/>
        <v>-6.6265060240963862</v>
      </c>
    </row>
    <row r="24" spans="1:5" x14ac:dyDescent="0.25">
      <c r="A24">
        <v>2011</v>
      </c>
      <c r="B24" t="s">
        <v>115</v>
      </c>
      <c r="C24" t="s">
        <v>114</v>
      </c>
      <c r="D24">
        <v>166</v>
      </c>
      <c r="E24">
        <f t="shared" si="1"/>
        <v>30.708661417322837</v>
      </c>
    </row>
    <row r="25" spans="1:5" x14ac:dyDescent="0.25">
      <c r="A25">
        <v>2010</v>
      </c>
      <c r="B25" t="s">
        <v>115</v>
      </c>
      <c r="C25" t="s">
        <v>114</v>
      </c>
      <c r="D25">
        <v>127</v>
      </c>
    </row>
    <row r="26" spans="1:5" x14ac:dyDescent="0.25">
      <c r="A26">
        <v>2021</v>
      </c>
      <c r="B26" t="s">
        <v>60</v>
      </c>
      <c r="C26" t="s">
        <v>114</v>
      </c>
      <c r="D26">
        <v>503</v>
      </c>
      <c r="E26">
        <f t="shared" ref="E26:E36" si="2">(D26-D27)/D27*100</f>
        <v>-3.8240917782026771</v>
      </c>
    </row>
    <row r="27" spans="1:5" x14ac:dyDescent="0.25">
      <c r="A27">
        <v>2020</v>
      </c>
      <c r="B27" t="s">
        <v>60</v>
      </c>
      <c r="C27" t="s">
        <v>114</v>
      </c>
      <c r="D27">
        <v>523</v>
      </c>
      <c r="E27">
        <f t="shared" si="2"/>
        <v>-31.544502617801047</v>
      </c>
    </row>
    <row r="28" spans="1:5" x14ac:dyDescent="0.25">
      <c r="A28">
        <v>2019</v>
      </c>
      <c r="B28" t="s">
        <v>60</v>
      </c>
      <c r="C28" t="s">
        <v>114</v>
      </c>
      <c r="D28">
        <v>764</v>
      </c>
      <c r="E28">
        <f t="shared" si="2"/>
        <v>5.0894085281980743</v>
      </c>
    </row>
    <row r="29" spans="1:5" x14ac:dyDescent="0.25">
      <c r="A29">
        <v>2018</v>
      </c>
      <c r="B29" t="s">
        <v>60</v>
      </c>
      <c r="C29" t="s">
        <v>114</v>
      </c>
      <c r="D29">
        <v>727</v>
      </c>
      <c r="E29">
        <f t="shared" si="2"/>
        <v>-17.760180995475114</v>
      </c>
    </row>
    <row r="30" spans="1:5" x14ac:dyDescent="0.25">
      <c r="A30">
        <v>2017</v>
      </c>
      <c r="B30" t="s">
        <v>60</v>
      </c>
      <c r="C30" t="s">
        <v>114</v>
      </c>
      <c r="D30">
        <v>884</v>
      </c>
      <c r="E30">
        <f t="shared" si="2"/>
        <v>-13.163064833005894</v>
      </c>
    </row>
    <row r="31" spans="1:5" x14ac:dyDescent="0.25">
      <c r="A31">
        <v>2016</v>
      </c>
      <c r="B31" t="s">
        <v>60</v>
      </c>
      <c r="C31" t="s">
        <v>114</v>
      </c>
      <c r="D31">
        <v>1018</v>
      </c>
      <c r="E31">
        <f t="shared" si="2"/>
        <v>-21.752498078401231</v>
      </c>
    </row>
    <row r="32" spans="1:5" x14ac:dyDescent="0.25">
      <c r="A32">
        <v>2015</v>
      </c>
      <c r="B32" t="s">
        <v>60</v>
      </c>
      <c r="C32" t="s">
        <v>114</v>
      </c>
      <c r="D32">
        <v>1301</v>
      </c>
      <c r="E32">
        <f t="shared" si="2"/>
        <v>-19.542362399505254</v>
      </c>
    </row>
    <row r="33" spans="1:5" x14ac:dyDescent="0.25">
      <c r="A33">
        <v>2014</v>
      </c>
      <c r="B33" t="s">
        <v>60</v>
      </c>
      <c r="C33" t="s">
        <v>114</v>
      </c>
      <c r="D33">
        <v>1617</v>
      </c>
      <c r="E33">
        <f t="shared" si="2"/>
        <v>-19.75186104218362</v>
      </c>
    </row>
    <row r="34" spans="1:5" x14ac:dyDescent="0.25">
      <c r="A34">
        <v>2013</v>
      </c>
      <c r="B34" t="s">
        <v>60</v>
      </c>
      <c r="C34" t="s">
        <v>114</v>
      </c>
      <c r="D34">
        <v>2015</v>
      </c>
      <c r="E34">
        <f t="shared" si="2"/>
        <v>-17.620605069501227</v>
      </c>
    </row>
    <row r="35" spans="1:5" x14ac:dyDescent="0.25">
      <c r="A35">
        <v>2012</v>
      </c>
      <c r="B35" t="s">
        <v>60</v>
      </c>
      <c r="C35" t="s">
        <v>114</v>
      </c>
      <c r="D35">
        <v>2446</v>
      </c>
      <c r="E35">
        <f t="shared" si="2"/>
        <v>-1.0117361392148927</v>
      </c>
    </row>
    <row r="36" spans="1:5" x14ac:dyDescent="0.25">
      <c r="A36">
        <v>2011</v>
      </c>
      <c r="B36" t="s">
        <v>60</v>
      </c>
      <c r="C36" t="s">
        <v>114</v>
      </c>
      <c r="D36">
        <v>2471</v>
      </c>
      <c r="E36">
        <f t="shared" si="2"/>
        <v>-15.521367521367521</v>
      </c>
    </row>
    <row r="37" spans="1:5" x14ac:dyDescent="0.25">
      <c r="A37">
        <v>2010</v>
      </c>
      <c r="B37" t="s">
        <v>60</v>
      </c>
      <c r="C37" t="s">
        <v>114</v>
      </c>
      <c r="D37">
        <v>2925</v>
      </c>
    </row>
    <row r="38" spans="1:5" x14ac:dyDescent="0.25">
      <c r="A38">
        <v>2021</v>
      </c>
      <c r="B38" t="s">
        <v>116</v>
      </c>
      <c r="C38" t="s">
        <v>114</v>
      </c>
      <c r="D38">
        <v>456</v>
      </c>
      <c r="E38">
        <f t="shared" ref="E38:E48" si="3">(D38-D39)/D39*100</f>
        <v>-7.5050709939148073</v>
      </c>
    </row>
    <row r="39" spans="1:5" x14ac:dyDescent="0.25">
      <c r="A39">
        <v>2020</v>
      </c>
      <c r="B39" t="s">
        <v>116</v>
      </c>
      <c r="C39" t="s">
        <v>114</v>
      </c>
      <c r="D39">
        <v>493</v>
      </c>
      <c r="E39">
        <f t="shared" si="3"/>
        <v>-22.116903633491312</v>
      </c>
    </row>
    <row r="40" spans="1:5" x14ac:dyDescent="0.25">
      <c r="A40">
        <v>2019</v>
      </c>
      <c r="B40" t="s">
        <v>116</v>
      </c>
      <c r="C40" t="s">
        <v>114</v>
      </c>
      <c r="D40">
        <v>633</v>
      </c>
      <c r="E40">
        <f t="shared" si="3"/>
        <v>1.28</v>
      </c>
    </row>
    <row r="41" spans="1:5" x14ac:dyDescent="0.25">
      <c r="A41">
        <v>2018</v>
      </c>
      <c r="B41" t="s">
        <v>116</v>
      </c>
      <c r="C41" t="s">
        <v>114</v>
      </c>
      <c r="D41">
        <v>625</v>
      </c>
      <c r="E41">
        <f t="shared" si="3"/>
        <v>1.1326860841423949</v>
      </c>
    </row>
    <row r="42" spans="1:5" x14ac:dyDescent="0.25">
      <c r="A42">
        <v>2017</v>
      </c>
      <c r="B42" t="s">
        <v>116</v>
      </c>
      <c r="C42" t="s">
        <v>114</v>
      </c>
      <c r="D42">
        <v>618</v>
      </c>
      <c r="E42">
        <f t="shared" si="3"/>
        <v>-5.2147239263803682</v>
      </c>
    </row>
    <row r="43" spans="1:5" x14ac:dyDescent="0.25">
      <c r="A43">
        <v>2016</v>
      </c>
      <c r="B43" t="s">
        <v>116</v>
      </c>
      <c r="C43" t="s">
        <v>114</v>
      </c>
      <c r="D43">
        <v>652</v>
      </c>
      <c r="E43">
        <f t="shared" si="3"/>
        <v>-9.94475138121547</v>
      </c>
    </row>
    <row r="44" spans="1:5" x14ac:dyDescent="0.25">
      <c r="A44">
        <v>2015</v>
      </c>
      <c r="B44" t="s">
        <v>116</v>
      </c>
      <c r="C44" t="s">
        <v>114</v>
      </c>
      <c r="D44">
        <v>724</v>
      </c>
      <c r="E44">
        <f t="shared" si="3"/>
        <v>-6.3389391979301424</v>
      </c>
    </row>
    <row r="45" spans="1:5" x14ac:dyDescent="0.25">
      <c r="A45">
        <v>2014</v>
      </c>
      <c r="B45" t="s">
        <v>116</v>
      </c>
      <c r="C45" t="s">
        <v>114</v>
      </c>
      <c r="D45">
        <v>773</v>
      </c>
      <c r="E45">
        <f t="shared" si="3"/>
        <v>-7.3141486810551566</v>
      </c>
    </row>
    <row r="46" spans="1:5" x14ac:dyDescent="0.25">
      <c r="A46">
        <v>2013</v>
      </c>
      <c r="B46" t="s">
        <v>116</v>
      </c>
      <c r="C46" t="s">
        <v>114</v>
      </c>
      <c r="D46">
        <v>834</v>
      </c>
      <c r="E46">
        <f t="shared" si="3"/>
        <v>-10.032362459546926</v>
      </c>
    </row>
    <row r="47" spans="1:5" x14ac:dyDescent="0.25">
      <c r="A47">
        <v>2012</v>
      </c>
      <c r="B47" t="s">
        <v>116</v>
      </c>
      <c r="C47" t="s">
        <v>114</v>
      </c>
      <c r="D47">
        <v>927</v>
      </c>
      <c r="E47">
        <f t="shared" si="3"/>
        <v>-15.032080659945004</v>
      </c>
    </row>
    <row r="48" spans="1:5" x14ac:dyDescent="0.25">
      <c r="A48">
        <v>2011</v>
      </c>
      <c r="B48" t="s">
        <v>116</v>
      </c>
      <c r="C48" t="s">
        <v>114</v>
      </c>
      <c r="D48">
        <v>1091</v>
      </c>
      <c r="E48">
        <f t="shared" si="3"/>
        <v>-3.2801418439716312</v>
      </c>
    </row>
    <row r="49" spans="1:5" x14ac:dyDescent="0.25">
      <c r="A49">
        <v>2010</v>
      </c>
      <c r="B49" t="s">
        <v>116</v>
      </c>
      <c r="C49" t="s">
        <v>114</v>
      </c>
      <c r="D49">
        <v>1128</v>
      </c>
    </row>
    <row r="50" spans="1:5" x14ac:dyDescent="0.25">
      <c r="A50">
        <v>2021</v>
      </c>
      <c r="B50" t="s">
        <v>59</v>
      </c>
      <c r="C50" t="s">
        <v>114</v>
      </c>
      <c r="D50">
        <v>4343</v>
      </c>
      <c r="E50">
        <f t="shared" ref="E50:E60" si="4">(D50-D51)/D51*100</f>
        <v>8.5750000000000011</v>
      </c>
    </row>
    <row r="51" spans="1:5" x14ac:dyDescent="0.25">
      <c r="A51">
        <v>2020</v>
      </c>
      <c r="B51" t="s">
        <v>59</v>
      </c>
      <c r="C51" t="s">
        <v>114</v>
      </c>
      <c r="D51">
        <v>4000</v>
      </c>
      <c r="E51">
        <f t="shared" si="4"/>
        <v>-13.043478260869565</v>
      </c>
    </row>
    <row r="52" spans="1:5" x14ac:dyDescent="0.25">
      <c r="A52">
        <v>2019</v>
      </c>
      <c r="B52" t="s">
        <v>59</v>
      </c>
      <c r="C52" t="s">
        <v>114</v>
      </c>
      <c r="D52">
        <v>4600</v>
      </c>
      <c r="E52">
        <f t="shared" si="4"/>
        <v>-0.77653149266609145</v>
      </c>
    </row>
    <row r="53" spans="1:5" x14ac:dyDescent="0.25">
      <c r="A53">
        <v>2018</v>
      </c>
      <c r="B53" t="s">
        <v>59</v>
      </c>
      <c r="C53" t="s">
        <v>114</v>
      </c>
      <c r="D53">
        <v>4636</v>
      </c>
      <c r="E53">
        <f t="shared" si="4"/>
        <v>-16.977077363896846</v>
      </c>
    </row>
    <row r="54" spans="1:5" x14ac:dyDescent="0.25">
      <c r="A54">
        <v>2017</v>
      </c>
      <c r="B54" t="s">
        <v>59</v>
      </c>
      <c r="C54" t="s">
        <v>114</v>
      </c>
      <c r="D54">
        <v>5584</v>
      </c>
      <c r="E54">
        <f t="shared" si="4"/>
        <v>4.785137924563708</v>
      </c>
    </row>
    <row r="55" spans="1:5" x14ac:dyDescent="0.25">
      <c r="A55">
        <v>2016</v>
      </c>
      <c r="B55" t="s">
        <v>59</v>
      </c>
      <c r="C55" t="s">
        <v>114</v>
      </c>
      <c r="D55">
        <v>5329</v>
      </c>
      <c r="E55">
        <f t="shared" si="4"/>
        <v>-5.9643550379389447</v>
      </c>
    </row>
    <row r="56" spans="1:5" x14ac:dyDescent="0.25">
      <c r="A56">
        <v>2015</v>
      </c>
      <c r="B56" t="s">
        <v>59</v>
      </c>
      <c r="C56" t="s">
        <v>114</v>
      </c>
      <c r="D56">
        <v>5667</v>
      </c>
      <c r="E56">
        <f t="shared" si="4"/>
        <v>-7.5379344101811059</v>
      </c>
    </row>
    <row r="57" spans="1:5" x14ac:dyDescent="0.25">
      <c r="A57">
        <v>2014</v>
      </c>
      <c r="B57" t="s">
        <v>59</v>
      </c>
      <c r="C57" t="s">
        <v>114</v>
      </c>
      <c r="D57">
        <v>6129</v>
      </c>
      <c r="E57">
        <f t="shared" si="4"/>
        <v>4.9306625577812024</v>
      </c>
    </row>
    <row r="58" spans="1:5" x14ac:dyDescent="0.25">
      <c r="A58">
        <v>2013</v>
      </c>
      <c r="B58" t="s">
        <v>59</v>
      </c>
      <c r="C58" t="s">
        <v>114</v>
      </c>
      <c r="D58">
        <v>5841</v>
      </c>
      <c r="E58">
        <f t="shared" si="4"/>
        <v>0</v>
      </c>
    </row>
    <row r="59" spans="1:5" x14ac:dyDescent="0.25">
      <c r="A59">
        <v>2012</v>
      </c>
      <c r="B59" t="s">
        <v>59</v>
      </c>
      <c r="C59" t="s">
        <v>114</v>
      </c>
      <c r="D59">
        <v>5841</v>
      </c>
      <c r="E59">
        <f t="shared" si="4"/>
        <v>4.2105263157894735</v>
      </c>
    </row>
    <row r="60" spans="1:5" x14ac:dyDescent="0.25">
      <c r="A60">
        <v>2011</v>
      </c>
      <c r="B60" t="s">
        <v>59</v>
      </c>
      <c r="C60" t="s">
        <v>114</v>
      </c>
      <c r="D60">
        <v>5605</v>
      </c>
      <c r="E60">
        <f t="shared" si="4"/>
        <v>1.9276232042189489</v>
      </c>
    </row>
    <row r="61" spans="1:5" x14ac:dyDescent="0.25">
      <c r="A61">
        <v>2010</v>
      </c>
      <c r="B61" t="s">
        <v>59</v>
      </c>
      <c r="C61" t="s">
        <v>114</v>
      </c>
      <c r="D61">
        <v>5499</v>
      </c>
    </row>
    <row r="62" spans="1:5" x14ac:dyDescent="0.25">
      <c r="A62">
        <v>2021</v>
      </c>
      <c r="B62" t="s">
        <v>19</v>
      </c>
      <c r="C62" t="s">
        <v>86</v>
      </c>
      <c r="D62">
        <v>19330</v>
      </c>
      <c r="E62">
        <f t="shared" ref="E62:E72" si="5">(D62-D63)/D63*100</f>
        <v>-8.7605022184461436</v>
      </c>
    </row>
    <row r="63" spans="1:5" x14ac:dyDescent="0.25">
      <c r="A63">
        <v>2020</v>
      </c>
      <c r="B63" t="s">
        <v>19</v>
      </c>
      <c r="C63" t="s">
        <v>86</v>
      </c>
      <c r="D63">
        <v>21186</v>
      </c>
      <c r="E63">
        <f t="shared" si="5"/>
        <v>-4.6448825276802594</v>
      </c>
    </row>
    <row r="64" spans="1:5" x14ac:dyDescent="0.25">
      <c r="A64">
        <v>2019</v>
      </c>
      <c r="B64" t="s">
        <v>19</v>
      </c>
      <c r="C64" t="s">
        <v>86</v>
      </c>
      <c r="D64">
        <v>22218</v>
      </c>
      <c r="E64">
        <f t="shared" si="5"/>
        <v>-6.6627457570156272</v>
      </c>
    </row>
    <row r="65" spans="1:5" x14ac:dyDescent="0.25">
      <c r="A65">
        <v>2018</v>
      </c>
      <c r="B65" t="s">
        <v>19</v>
      </c>
      <c r="C65" t="s">
        <v>86</v>
      </c>
      <c r="D65">
        <v>23804</v>
      </c>
      <c r="E65">
        <f t="shared" si="5"/>
        <v>-5.6295591500158579</v>
      </c>
    </row>
    <row r="66" spans="1:5" x14ac:dyDescent="0.25">
      <c r="A66">
        <v>2017</v>
      </c>
      <c r="B66" t="s">
        <v>19</v>
      </c>
      <c r="C66" t="s">
        <v>86</v>
      </c>
      <c r="D66">
        <v>25224</v>
      </c>
      <c r="E66">
        <f t="shared" si="5"/>
        <v>-3.6111429554052505</v>
      </c>
    </row>
    <row r="67" spans="1:5" x14ac:dyDescent="0.25">
      <c r="A67">
        <v>2016</v>
      </c>
      <c r="B67" t="s">
        <v>19</v>
      </c>
      <c r="C67" t="s">
        <v>86</v>
      </c>
      <c r="D67">
        <v>26169</v>
      </c>
      <c r="E67">
        <f t="shared" si="5"/>
        <v>-3.9493485043127179</v>
      </c>
    </row>
    <row r="68" spans="1:5" x14ac:dyDescent="0.25">
      <c r="A68">
        <v>2015</v>
      </c>
      <c r="B68" t="s">
        <v>19</v>
      </c>
      <c r="C68" t="s">
        <v>86</v>
      </c>
      <c r="D68">
        <v>27245</v>
      </c>
      <c r="E68">
        <f t="shared" si="5"/>
        <v>-5.7983541940391392</v>
      </c>
    </row>
    <row r="69" spans="1:5" x14ac:dyDescent="0.25">
      <c r="A69">
        <v>2014</v>
      </c>
      <c r="B69" t="s">
        <v>19</v>
      </c>
      <c r="C69" t="s">
        <v>86</v>
      </c>
      <c r="D69">
        <v>28922</v>
      </c>
      <c r="E69">
        <f t="shared" si="5"/>
        <v>-3.2191139071074821</v>
      </c>
    </row>
    <row r="70" spans="1:5" x14ac:dyDescent="0.25">
      <c r="A70">
        <v>2013</v>
      </c>
      <c r="B70" t="s">
        <v>19</v>
      </c>
      <c r="C70" t="s">
        <v>86</v>
      </c>
      <c r="D70">
        <v>29884</v>
      </c>
      <c r="E70">
        <f t="shared" si="5"/>
        <v>-5.7822056876221701</v>
      </c>
    </row>
    <row r="71" spans="1:5" x14ac:dyDescent="0.25">
      <c r="A71">
        <v>2012</v>
      </c>
      <c r="B71" t="s">
        <v>19</v>
      </c>
      <c r="C71" t="s">
        <v>86</v>
      </c>
      <c r="D71">
        <v>31718</v>
      </c>
      <c r="E71">
        <f t="shared" si="5"/>
        <v>-4.2764448468386904</v>
      </c>
    </row>
    <row r="72" spans="1:5" x14ac:dyDescent="0.25">
      <c r="A72">
        <v>2011</v>
      </c>
      <c r="B72" t="s">
        <v>19</v>
      </c>
      <c r="C72" t="s">
        <v>86</v>
      </c>
      <c r="D72">
        <v>33135</v>
      </c>
      <c r="E72">
        <f t="shared" si="5"/>
        <v>7.2483464709613116E-2</v>
      </c>
    </row>
    <row r="73" spans="1:5" x14ac:dyDescent="0.25">
      <c r="A73">
        <v>2010</v>
      </c>
      <c r="B73" t="s">
        <v>19</v>
      </c>
      <c r="C73" t="s">
        <v>86</v>
      </c>
      <c r="D73">
        <v>33111</v>
      </c>
    </row>
    <row r="74" spans="1:5" x14ac:dyDescent="0.25">
      <c r="A74">
        <v>2021</v>
      </c>
      <c r="B74" t="s">
        <v>115</v>
      </c>
      <c r="C74" t="s">
        <v>86</v>
      </c>
      <c r="D74">
        <v>392</v>
      </c>
      <c r="E74">
        <f t="shared" ref="E74:E84" si="6">(D74-D75)/D75*100</f>
        <v>-30.742049469964666</v>
      </c>
    </row>
    <row r="75" spans="1:5" x14ac:dyDescent="0.25">
      <c r="A75">
        <v>2020</v>
      </c>
      <c r="B75" t="s">
        <v>115</v>
      </c>
      <c r="C75" t="s">
        <v>86</v>
      </c>
      <c r="D75">
        <v>566</v>
      </c>
      <c r="E75">
        <f t="shared" si="6"/>
        <v>-21.931034482758623</v>
      </c>
    </row>
    <row r="76" spans="1:5" x14ac:dyDescent="0.25">
      <c r="A76">
        <v>2019</v>
      </c>
      <c r="B76" t="s">
        <v>115</v>
      </c>
      <c r="C76" t="s">
        <v>86</v>
      </c>
      <c r="D76">
        <v>725</v>
      </c>
      <c r="E76">
        <f t="shared" si="6"/>
        <v>-24.0041928721174</v>
      </c>
    </row>
    <row r="77" spans="1:5" x14ac:dyDescent="0.25">
      <c r="A77">
        <v>2018</v>
      </c>
      <c r="B77" t="s">
        <v>115</v>
      </c>
      <c r="C77" t="s">
        <v>86</v>
      </c>
      <c r="D77">
        <v>954</v>
      </c>
      <c r="E77">
        <f t="shared" si="6"/>
        <v>3.808487486398259</v>
      </c>
    </row>
    <row r="78" spans="1:5" x14ac:dyDescent="0.25">
      <c r="A78">
        <v>2017</v>
      </c>
      <c r="B78" t="s">
        <v>115</v>
      </c>
      <c r="C78" t="s">
        <v>86</v>
      </c>
      <c r="D78">
        <v>919</v>
      </c>
      <c r="E78">
        <f t="shared" si="6"/>
        <v>-3.4663865546218489</v>
      </c>
    </row>
    <row r="79" spans="1:5" x14ac:dyDescent="0.25">
      <c r="A79">
        <v>2016</v>
      </c>
      <c r="B79" t="s">
        <v>115</v>
      </c>
      <c r="C79" t="s">
        <v>86</v>
      </c>
      <c r="D79">
        <v>952</v>
      </c>
      <c r="E79">
        <f t="shared" si="6"/>
        <v>-0.1049317943336831</v>
      </c>
    </row>
    <row r="80" spans="1:5" x14ac:dyDescent="0.25">
      <c r="A80">
        <v>2015</v>
      </c>
      <c r="B80" t="s">
        <v>115</v>
      </c>
      <c r="C80" t="s">
        <v>86</v>
      </c>
      <c r="D80">
        <v>953</v>
      </c>
      <c r="E80">
        <f t="shared" si="6"/>
        <v>3.9258451472191931</v>
      </c>
    </row>
    <row r="81" spans="1:5" x14ac:dyDescent="0.25">
      <c r="A81">
        <v>2014</v>
      </c>
      <c r="B81" t="s">
        <v>115</v>
      </c>
      <c r="C81" t="s">
        <v>86</v>
      </c>
      <c r="D81">
        <v>917</v>
      </c>
      <c r="E81">
        <f t="shared" si="6"/>
        <v>4.0862656072644725</v>
      </c>
    </row>
    <row r="82" spans="1:5" x14ac:dyDescent="0.25">
      <c r="A82">
        <v>2013</v>
      </c>
      <c r="B82" t="s">
        <v>115</v>
      </c>
      <c r="C82" t="s">
        <v>86</v>
      </c>
      <c r="D82">
        <v>881</v>
      </c>
      <c r="E82">
        <f t="shared" si="6"/>
        <v>0.57077625570776247</v>
      </c>
    </row>
    <row r="83" spans="1:5" x14ac:dyDescent="0.25">
      <c r="A83">
        <v>2012</v>
      </c>
      <c r="B83" t="s">
        <v>115</v>
      </c>
      <c r="C83" t="s">
        <v>86</v>
      </c>
      <c r="D83">
        <v>876</v>
      </c>
      <c r="E83">
        <f t="shared" si="6"/>
        <v>0.2288329519450801</v>
      </c>
    </row>
    <row r="84" spans="1:5" x14ac:dyDescent="0.25">
      <c r="A84">
        <v>2011</v>
      </c>
      <c r="B84" t="s">
        <v>115</v>
      </c>
      <c r="C84" t="s">
        <v>86</v>
      </c>
      <c r="D84">
        <v>874</v>
      </c>
      <c r="E84">
        <f t="shared" si="6"/>
        <v>-4.4808743169398912</v>
      </c>
    </row>
    <row r="85" spans="1:5" x14ac:dyDescent="0.25">
      <c r="A85">
        <v>2010</v>
      </c>
      <c r="B85" t="s">
        <v>115</v>
      </c>
      <c r="C85" t="s">
        <v>86</v>
      </c>
      <c r="D85">
        <v>915</v>
      </c>
    </row>
    <row r="86" spans="1:5" x14ac:dyDescent="0.25">
      <c r="A86">
        <v>2021</v>
      </c>
      <c r="B86" t="s">
        <v>60</v>
      </c>
      <c r="C86" t="s">
        <v>86</v>
      </c>
      <c r="D86">
        <v>1768</v>
      </c>
      <c r="E86">
        <f t="shared" ref="E86:E96" si="7">(D86-D87)/D87*100</f>
        <v>-19.489981785063755</v>
      </c>
    </row>
    <row r="87" spans="1:5" x14ac:dyDescent="0.25">
      <c r="A87">
        <v>2020</v>
      </c>
      <c r="B87" t="s">
        <v>60</v>
      </c>
      <c r="C87" t="s">
        <v>86</v>
      </c>
      <c r="D87">
        <v>2196</v>
      </c>
      <c r="E87">
        <f t="shared" si="7"/>
        <v>-7.0279424216765456</v>
      </c>
    </row>
    <row r="88" spans="1:5" x14ac:dyDescent="0.25">
      <c r="A88">
        <v>2019</v>
      </c>
      <c r="B88" t="s">
        <v>60</v>
      </c>
      <c r="C88" t="s">
        <v>86</v>
      </c>
      <c r="D88">
        <v>2362</v>
      </c>
      <c r="E88">
        <f t="shared" si="7"/>
        <v>-14.389271475172164</v>
      </c>
    </row>
    <row r="89" spans="1:5" x14ac:dyDescent="0.25">
      <c r="A89">
        <v>2018</v>
      </c>
      <c r="B89" t="s">
        <v>60</v>
      </c>
      <c r="C89" t="s">
        <v>86</v>
      </c>
      <c r="D89">
        <v>2759</v>
      </c>
      <c r="E89">
        <f t="shared" si="7"/>
        <v>-10.276422764227643</v>
      </c>
    </row>
    <row r="90" spans="1:5" x14ac:dyDescent="0.25">
      <c r="A90">
        <v>2017</v>
      </c>
      <c r="B90" t="s">
        <v>60</v>
      </c>
      <c r="C90" t="s">
        <v>86</v>
      </c>
      <c r="D90">
        <v>3075</v>
      </c>
      <c r="E90">
        <f t="shared" si="7"/>
        <v>-2.7206580196140462</v>
      </c>
    </row>
    <row r="91" spans="1:5" x14ac:dyDescent="0.25">
      <c r="A91">
        <v>2016</v>
      </c>
      <c r="B91" t="s">
        <v>60</v>
      </c>
      <c r="C91" t="s">
        <v>86</v>
      </c>
      <c r="D91">
        <v>3161</v>
      </c>
      <c r="E91">
        <f t="shared" si="7"/>
        <v>-12.096774193548388</v>
      </c>
    </row>
    <row r="92" spans="1:5" x14ac:dyDescent="0.25">
      <c r="A92">
        <v>2015</v>
      </c>
      <c r="B92" t="s">
        <v>60</v>
      </c>
      <c r="C92" t="s">
        <v>86</v>
      </c>
      <c r="D92">
        <v>3596</v>
      </c>
      <c r="E92">
        <f t="shared" si="7"/>
        <v>-18.697716482025776</v>
      </c>
    </row>
    <row r="93" spans="1:5" x14ac:dyDescent="0.25">
      <c r="A93">
        <v>2014</v>
      </c>
      <c r="B93" t="s">
        <v>60</v>
      </c>
      <c r="C93" t="s">
        <v>86</v>
      </c>
      <c r="D93">
        <v>4423</v>
      </c>
      <c r="E93">
        <f t="shared" si="7"/>
        <v>-12.172359015091343</v>
      </c>
    </row>
    <row r="94" spans="1:5" x14ac:dyDescent="0.25">
      <c r="A94">
        <v>2013</v>
      </c>
      <c r="B94" t="s">
        <v>60</v>
      </c>
      <c r="C94" t="s">
        <v>86</v>
      </c>
      <c r="D94">
        <v>5036</v>
      </c>
      <c r="E94">
        <f t="shared" si="7"/>
        <v>-12.796536796536797</v>
      </c>
    </row>
    <row r="95" spans="1:5" x14ac:dyDescent="0.25">
      <c r="A95">
        <v>2012</v>
      </c>
      <c r="B95" t="s">
        <v>60</v>
      </c>
      <c r="C95" t="s">
        <v>86</v>
      </c>
      <c r="D95">
        <v>5775</v>
      </c>
      <c r="E95">
        <f t="shared" si="7"/>
        <v>-20.355812991311542</v>
      </c>
    </row>
    <row r="96" spans="1:5" x14ac:dyDescent="0.25">
      <c r="A96">
        <v>2011</v>
      </c>
      <c r="B96" t="s">
        <v>60</v>
      </c>
      <c r="C96" t="s">
        <v>86</v>
      </c>
      <c r="D96">
        <v>7251</v>
      </c>
      <c r="E96">
        <f t="shared" si="7"/>
        <v>-10.59186189889026</v>
      </c>
    </row>
    <row r="97" spans="1:5" x14ac:dyDescent="0.25">
      <c r="A97">
        <v>2010</v>
      </c>
      <c r="B97" t="s">
        <v>60</v>
      </c>
      <c r="C97" t="s">
        <v>86</v>
      </c>
      <c r="D97">
        <v>8110</v>
      </c>
    </row>
    <row r="98" spans="1:5" x14ac:dyDescent="0.25">
      <c r="A98">
        <v>2021</v>
      </c>
      <c r="B98" t="s">
        <v>116</v>
      </c>
      <c r="C98" t="s">
        <v>86</v>
      </c>
      <c r="D98">
        <v>605</v>
      </c>
      <c r="E98">
        <f t="shared" ref="E98:E108" si="8">(D98-D99)/D99*100</f>
        <v>-3.5087719298245612</v>
      </c>
    </row>
    <row r="99" spans="1:5" x14ac:dyDescent="0.25">
      <c r="A99">
        <v>2020</v>
      </c>
      <c r="B99" t="s">
        <v>116</v>
      </c>
      <c r="C99" t="s">
        <v>86</v>
      </c>
      <c r="D99">
        <v>627</v>
      </c>
      <c r="E99">
        <f t="shared" si="8"/>
        <v>-21.722846441947567</v>
      </c>
    </row>
    <row r="100" spans="1:5" x14ac:dyDescent="0.25">
      <c r="A100">
        <v>2019</v>
      </c>
      <c r="B100" t="s">
        <v>116</v>
      </c>
      <c r="C100" t="s">
        <v>86</v>
      </c>
      <c r="D100">
        <v>801</v>
      </c>
      <c r="E100">
        <f t="shared" si="8"/>
        <v>-5.2071005917159763</v>
      </c>
    </row>
    <row r="101" spans="1:5" x14ac:dyDescent="0.25">
      <c r="A101">
        <v>2018</v>
      </c>
      <c r="B101" t="s">
        <v>116</v>
      </c>
      <c r="C101" t="s">
        <v>86</v>
      </c>
      <c r="D101">
        <v>845</v>
      </c>
      <c r="E101">
        <f t="shared" si="8"/>
        <v>-5.5865921787709496</v>
      </c>
    </row>
    <row r="102" spans="1:5" x14ac:dyDescent="0.25">
      <c r="A102">
        <v>2017</v>
      </c>
      <c r="B102" t="s">
        <v>116</v>
      </c>
      <c r="C102" t="s">
        <v>86</v>
      </c>
      <c r="D102">
        <v>895</v>
      </c>
      <c r="E102">
        <f t="shared" si="8"/>
        <v>9.2796092796092804</v>
      </c>
    </row>
    <row r="103" spans="1:5" x14ac:dyDescent="0.25">
      <c r="A103">
        <v>2016</v>
      </c>
      <c r="B103" t="s">
        <v>116</v>
      </c>
      <c r="C103" t="s">
        <v>86</v>
      </c>
      <c r="D103">
        <v>819</v>
      </c>
      <c r="E103">
        <f t="shared" si="8"/>
        <v>-5.7537399309551205</v>
      </c>
    </row>
    <row r="104" spans="1:5" x14ac:dyDescent="0.25">
      <c r="A104">
        <v>2015</v>
      </c>
      <c r="B104" t="s">
        <v>116</v>
      </c>
      <c r="C104" t="s">
        <v>86</v>
      </c>
      <c r="D104">
        <v>869</v>
      </c>
      <c r="E104">
        <f t="shared" si="8"/>
        <v>-15.712900096993209</v>
      </c>
    </row>
    <row r="105" spans="1:5" x14ac:dyDescent="0.25">
      <c r="A105">
        <v>2014</v>
      </c>
      <c r="B105" t="s">
        <v>116</v>
      </c>
      <c r="C105" t="s">
        <v>86</v>
      </c>
      <c r="D105">
        <v>1031</v>
      </c>
      <c r="E105">
        <f t="shared" si="8"/>
        <v>-1.2452107279693485</v>
      </c>
    </row>
    <row r="106" spans="1:5" x14ac:dyDescent="0.25">
      <c r="A106">
        <v>2013</v>
      </c>
      <c r="B106" t="s">
        <v>116</v>
      </c>
      <c r="C106" t="s">
        <v>86</v>
      </c>
      <c r="D106">
        <v>1044</v>
      </c>
      <c r="E106">
        <f t="shared" si="8"/>
        <v>0.38461538461538464</v>
      </c>
    </row>
    <row r="107" spans="1:5" x14ac:dyDescent="0.25">
      <c r="A107">
        <v>2012</v>
      </c>
      <c r="B107" t="s">
        <v>116</v>
      </c>
      <c r="C107" t="s">
        <v>86</v>
      </c>
      <c r="D107">
        <v>1040</v>
      </c>
      <c r="E107">
        <f t="shared" si="8"/>
        <v>-7.7196095829636198</v>
      </c>
    </row>
    <row r="108" spans="1:5" x14ac:dyDescent="0.25">
      <c r="A108">
        <v>2011</v>
      </c>
      <c r="B108" t="s">
        <v>116</v>
      </c>
      <c r="C108" t="s">
        <v>86</v>
      </c>
      <c r="D108">
        <v>1127</v>
      </c>
      <c r="E108">
        <f t="shared" si="8"/>
        <v>-17.132352941176471</v>
      </c>
    </row>
    <row r="109" spans="1:5" x14ac:dyDescent="0.25">
      <c r="A109">
        <v>2010</v>
      </c>
      <c r="B109" t="s">
        <v>116</v>
      </c>
      <c r="C109" t="s">
        <v>86</v>
      </c>
      <c r="D109">
        <v>1360</v>
      </c>
    </row>
    <row r="110" spans="1:5" x14ac:dyDescent="0.25">
      <c r="A110">
        <v>2021</v>
      </c>
      <c r="B110" t="s">
        <v>59</v>
      </c>
      <c r="C110" t="s">
        <v>86</v>
      </c>
      <c r="D110">
        <v>16565</v>
      </c>
      <c r="E110">
        <f t="shared" ref="E110:E120" si="9">(D110-D111)/D111*100</f>
        <v>-6.9225150306231384</v>
      </c>
    </row>
    <row r="111" spans="1:5" x14ac:dyDescent="0.25">
      <c r="A111">
        <v>2020</v>
      </c>
      <c r="B111" t="s">
        <v>59</v>
      </c>
      <c r="C111" t="s">
        <v>86</v>
      </c>
      <c r="D111">
        <v>17797</v>
      </c>
      <c r="E111">
        <f t="shared" si="9"/>
        <v>-2.9078014184397163</v>
      </c>
    </row>
    <row r="112" spans="1:5" x14ac:dyDescent="0.25">
      <c r="A112">
        <v>2019</v>
      </c>
      <c r="B112" t="s">
        <v>59</v>
      </c>
      <c r="C112" t="s">
        <v>86</v>
      </c>
      <c r="D112">
        <v>18330</v>
      </c>
      <c r="E112">
        <f t="shared" si="9"/>
        <v>-4.7594305310194329</v>
      </c>
    </row>
    <row r="113" spans="1:5" x14ac:dyDescent="0.25">
      <c r="A113">
        <v>2018</v>
      </c>
      <c r="B113" t="s">
        <v>59</v>
      </c>
      <c r="C113" t="s">
        <v>86</v>
      </c>
      <c r="D113">
        <v>19246</v>
      </c>
      <c r="E113">
        <f t="shared" si="9"/>
        <v>-5.3552987460044257</v>
      </c>
    </row>
    <row r="114" spans="1:5" x14ac:dyDescent="0.25">
      <c r="A114">
        <v>2017</v>
      </c>
      <c r="B114" t="s">
        <v>59</v>
      </c>
      <c r="C114" t="s">
        <v>86</v>
      </c>
      <c r="D114">
        <v>20335</v>
      </c>
      <c r="E114">
        <f t="shared" si="9"/>
        <v>-4.2473042331779443</v>
      </c>
    </row>
    <row r="115" spans="1:5" x14ac:dyDescent="0.25">
      <c r="A115">
        <v>2016</v>
      </c>
      <c r="B115" t="s">
        <v>59</v>
      </c>
      <c r="C115" t="s">
        <v>86</v>
      </c>
      <c r="D115">
        <v>21237</v>
      </c>
      <c r="E115">
        <f t="shared" si="9"/>
        <v>-2.7030741741879321</v>
      </c>
    </row>
    <row r="116" spans="1:5" x14ac:dyDescent="0.25">
      <c r="A116">
        <v>2015</v>
      </c>
      <c r="B116" t="s">
        <v>59</v>
      </c>
      <c r="C116" t="s">
        <v>86</v>
      </c>
      <c r="D116">
        <v>21827</v>
      </c>
      <c r="E116">
        <f t="shared" si="9"/>
        <v>-3.2105006429870073</v>
      </c>
    </row>
    <row r="117" spans="1:5" x14ac:dyDescent="0.25">
      <c r="A117">
        <v>2014</v>
      </c>
      <c r="B117" t="s">
        <v>59</v>
      </c>
      <c r="C117" t="s">
        <v>86</v>
      </c>
      <c r="D117">
        <v>22551</v>
      </c>
      <c r="E117">
        <f t="shared" si="9"/>
        <v>-1.6228242376652273</v>
      </c>
    </row>
    <row r="118" spans="1:5" x14ac:dyDescent="0.25">
      <c r="A118">
        <v>2013</v>
      </c>
      <c r="B118" t="s">
        <v>59</v>
      </c>
      <c r="C118" t="s">
        <v>86</v>
      </c>
      <c r="D118">
        <v>22923</v>
      </c>
      <c r="E118">
        <f t="shared" si="9"/>
        <v>-4.5948308153327506</v>
      </c>
    </row>
    <row r="119" spans="1:5" x14ac:dyDescent="0.25">
      <c r="A119">
        <v>2012</v>
      </c>
      <c r="B119" t="s">
        <v>59</v>
      </c>
      <c r="C119" t="s">
        <v>86</v>
      </c>
      <c r="D119">
        <v>24027</v>
      </c>
      <c r="E119">
        <f t="shared" si="9"/>
        <v>0.60293932922999616</v>
      </c>
    </row>
    <row r="120" spans="1:5" x14ac:dyDescent="0.25">
      <c r="A120">
        <v>2011</v>
      </c>
      <c r="B120" t="s">
        <v>59</v>
      </c>
      <c r="C120" t="s">
        <v>86</v>
      </c>
      <c r="D120">
        <v>23883</v>
      </c>
      <c r="E120">
        <f t="shared" si="9"/>
        <v>5.0910851007656435</v>
      </c>
    </row>
    <row r="121" spans="1:5" x14ac:dyDescent="0.25">
      <c r="A121">
        <v>2010</v>
      </c>
      <c r="B121" t="s">
        <v>59</v>
      </c>
      <c r="C121" t="s">
        <v>86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40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117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116</v>
      </c>
      <c r="C14">
        <v>456</v>
      </c>
    </row>
    <row r="15" spans="1:3" x14ac:dyDescent="0.25">
      <c r="A15">
        <v>2020</v>
      </c>
      <c r="B15" t="s">
        <v>116</v>
      </c>
      <c r="C15">
        <v>493</v>
      </c>
    </row>
    <row r="16" spans="1:3" x14ac:dyDescent="0.25">
      <c r="A16">
        <v>2019</v>
      </c>
      <c r="B16" t="s">
        <v>116</v>
      </c>
      <c r="C16">
        <v>633</v>
      </c>
    </row>
    <row r="17" spans="1:3" x14ac:dyDescent="0.25">
      <c r="A17">
        <v>2018</v>
      </c>
      <c r="B17" t="s">
        <v>116</v>
      </c>
      <c r="C17">
        <v>625</v>
      </c>
    </row>
    <row r="18" spans="1:3" x14ac:dyDescent="0.25">
      <c r="A18">
        <v>2017</v>
      </c>
      <c r="B18" t="s">
        <v>116</v>
      </c>
      <c r="C18">
        <v>618</v>
      </c>
    </row>
    <row r="19" spans="1:3" x14ac:dyDescent="0.25">
      <c r="A19">
        <v>2016</v>
      </c>
      <c r="B19" t="s">
        <v>116</v>
      </c>
      <c r="C19">
        <v>652</v>
      </c>
    </row>
    <row r="20" spans="1:3" x14ac:dyDescent="0.25">
      <c r="A20">
        <v>2015</v>
      </c>
      <c r="B20" t="s">
        <v>116</v>
      </c>
      <c r="C20">
        <v>724</v>
      </c>
    </row>
    <row r="21" spans="1:3" x14ac:dyDescent="0.25">
      <c r="A21">
        <v>2014</v>
      </c>
      <c r="B21" t="s">
        <v>116</v>
      </c>
      <c r="C21">
        <v>773</v>
      </c>
    </row>
    <row r="22" spans="1:3" x14ac:dyDescent="0.25">
      <c r="A22">
        <v>2013</v>
      </c>
      <c r="B22" t="s">
        <v>116</v>
      </c>
      <c r="C22">
        <v>834</v>
      </c>
    </row>
    <row r="23" spans="1:3" x14ac:dyDescent="0.25">
      <c r="A23">
        <v>2012</v>
      </c>
      <c r="B23" t="s">
        <v>116</v>
      </c>
      <c r="C23">
        <v>927</v>
      </c>
    </row>
    <row r="24" spans="1:3" x14ac:dyDescent="0.25">
      <c r="A24">
        <v>2011</v>
      </c>
      <c r="B24" t="s">
        <v>116</v>
      </c>
      <c r="C24">
        <v>1091</v>
      </c>
    </row>
    <row r="25" spans="1:3" x14ac:dyDescent="0.25">
      <c r="A25">
        <v>2010</v>
      </c>
      <c r="B25" t="s">
        <v>116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115</v>
      </c>
      <c r="C38">
        <v>52</v>
      </c>
    </row>
    <row r="39" spans="1:3" x14ac:dyDescent="0.25">
      <c r="A39">
        <v>2020</v>
      </c>
      <c r="B39" t="s">
        <v>115</v>
      </c>
      <c r="C39">
        <v>69</v>
      </c>
    </row>
    <row r="40" spans="1:3" x14ac:dyDescent="0.25">
      <c r="A40">
        <v>2019</v>
      </c>
      <c r="B40" t="s">
        <v>115</v>
      </c>
      <c r="C40">
        <v>105</v>
      </c>
    </row>
    <row r="41" spans="1:3" x14ac:dyDescent="0.25">
      <c r="A41">
        <v>2018</v>
      </c>
      <c r="B41" t="s">
        <v>115</v>
      </c>
      <c r="C41">
        <v>104</v>
      </c>
    </row>
    <row r="42" spans="1:3" x14ac:dyDescent="0.25">
      <c r="A42">
        <v>2017</v>
      </c>
      <c r="B42" t="s">
        <v>115</v>
      </c>
      <c r="C42">
        <v>107</v>
      </c>
    </row>
    <row r="43" spans="1:3" x14ac:dyDescent="0.25">
      <c r="A43">
        <v>2016</v>
      </c>
      <c r="B43" t="s">
        <v>115</v>
      </c>
      <c r="C43">
        <v>105</v>
      </c>
    </row>
    <row r="44" spans="1:3" x14ac:dyDescent="0.25">
      <c r="A44">
        <v>2015</v>
      </c>
      <c r="B44" t="s">
        <v>115</v>
      </c>
      <c r="C44">
        <v>122</v>
      </c>
    </row>
    <row r="45" spans="1:3" x14ac:dyDescent="0.25">
      <c r="A45">
        <v>2014</v>
      </c>
      <c r="B45" t="s">
        <v>115</v>
      </c>
      <c r="C45">
        <v>87</v>
      </c>
    </row>
    <row r="46" spans="1:3" x14ac:dyDescent="0.25">
      <c r="A46">
        <v>2013</v>
      </c>
      <c r="B46" t="s">
        <v>115</v>
      </c>
      <c r="C46">
        <v>128</v>
      </c>
    </row>
    <row r="47" spans="1:3" x14ac:dyDescent="0.25">
      <c r="A47">
        <v>2012</v>
      </c>
      <c r="B47" t="s">
        <v>115</v>
      </c>
      <c r="C47">
        <v>155</v>
      </c>
    </row>
    <row r="48" spans="1:3" x14ac:dyDescent="0.25">
      <c r="A48">
        <v>2011</v>
      </c>
      <c r="B48" t="s">
        <v>115</v>
      </c>
      <c r="C48">
        <v>166</v>
      </c>
    </row>
    <row r="49" spans="1:3" x14ac:dyDescent="0.25">
      <c r="A49">
        <v>2010</v>
      </c>
      <c r="B49" t="s">
        <v>115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120</v>
      </c>
      <c r="C62">
        <v>8424</v>
      </c>
    </row>
    <row r="63" spans="1:3" x14ac:dyDescent="0.25">
      <c r="A63">
        <v>2011</v>
      </c>
      <c r="B63" t="s">
        <v>120</v>
      </c>
      <c r="C63">
        <v>8076</v>
      </c>
    </row>
    <row r="64" spans="1:3" x14ac:dyDescent="0.25">
      <c r="A64">
        <v>2012</v>
      </c>
      <c r="B64" t="s">
        <v>120</v>
      </c>
      <c r="C64">
        <v>8287</v>
      </c>
    </row>
    <row r="65" spans="1:3" x14ac:dyDescent="0.25">
      <c r="A65">
        <v>2013</v>
      </c>
      <c r="B65" t="s">
        <v>120</v>
      </c>
      <c r="C65">
        <v>7856</v>
      </c>
    </row>
    <row r="66" spans="1:3" x14ac:dyDescent="0.25">
      <c r="A66">
        <v>2014</v>
      </c>
      <c r="B66" t="s">
        <v>120</v>
      </c>
      <c r="C66">
        <v>7746</v>
      </c>
    </row>
    <row r="67" spans="1:3" x14ac:dyDescent="0.25">
      <c r="A67">
        <v>2015</v>
      </c>
      <c r="B67" t="s">
        <v>120</v>
      </c>
      <c r="C67">
        <v>6968</v>
      </c>
    </row>
    <row r="68" spans="1:3" x14ac:dyDescent="0.25">
      <c r="A68">
        <v>2016</v>
      </c>
      <c r="B68" t="s">
        <v>120</v>
      </c>
      <c r="C68">
        <v>6347</v>
      </c>
    </row>
    <row r="69" spans="1:3" x14ac:dyDescent="0.25">
      <c r="A69">
        <v>2017</v>
      </c>
      <c r="B69" t="s">
        <v>120</v>
      </c>
      <c r="C69">
        <v>6468</v>
      </c>
    </row>
    <row r="70" spans="1:3" x14ac:dyDescent="0.25">
      <c r="A70">
        <v>2018</v>
      </c>
      <c r="B70" t="s">
        <v>120</v>
      </c>
      <c r="C70">
        <v>5363</v>
      </c>
    </row>
    <row r="71" spans="1:3" x14ac:dyDescent="0.25">
      <c r="A71">
        <v>2019</v>
      </c>
      <c r="B71" t="s">
        <v>120</v>
      </c>
      <c r="C71">
        <v>5364</v>
      </c>
    </row>
    <row r="72" spans="1:3" x14ac:dyDescent="0.25">
      <c r="A72">
        <v>2020</v>
      </c>
      <c r="B72" t="s">
        <v>120</v>
      </c>
      <c r="C72">
        <v>4523</v>
      </c>
    </row>
    <row r="73" spans="1:3" x14ac:dyDescent="0.25">
      <c r="A73">
        <v>2021</v>
      </c>
      <c r="B73" t="s">
        <v>120</v>
      </c>
      <c r="C73">
        <v>4846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workbookViewId="0">
      <selection activeCell="B58" sqref="B56:B58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hidden="1" x14ac:dyDescent="0.25">
      <c r="A14">
        <v>2011</v>
      </c>
      <c r="B14" t="s">
        <v>104</v>
      </c>
      <c r="C14">
        <v>178</v>
      </c>
      <c r="D14">
        <v>-1.6574585635359116</v>
      </c>
    </row>
    <row r="15" spans="1:4" hidden="1" x14ac:dyDescent="0.25">
      <c r="A15">
        <v>2010</v>
      </c>
      <c r="B15" t="s">
        <v>104</v>
      </c>
      <c r="C15">
        <v>181</v>
      </c>
    </row>
    <row r="16" spans="1:4" hidden="1" x14ac:dyDescent="0.25">
      <c r="A16">
        <v>2018</v>
      </c>
      <c r="B16" t="s">
        <v>105</v>
      </c>
      <c r="C16">
        <v>100</v>
      </c>
      <c r="D16">
        <v>-4.7619047619047619</v>
      </c>
    </row>
    <row r="17" spans="1:4" hidden="1" x14ac:dyDescent="0.25">
      <c r="A17">
        <v>2017</v>
      </c>
      <c r="B17" t="s">
        <v>105</v>
      </c>
      <c r="C17">
        <v>105</v>
      </c>
      <c r="D17">
        <v>0</v>
      </c>
    </row>
    <row r="18" spans="1:4" hidden="1" x14ac:dyDescent="0.25">
      <c r="A18">
        <v>2016</v>
      </c>
      <c r="B18" t="s">
        <v>105</v>
      </c>
      <c r="C18">
        <v>105</v>
      </c>
      <c r="D18">
        <v>0.96153846153846156</v>
      </c>
    </row>
    <row r="19" spans="1:4" hidden="1" x14ac:dyDescent="0.25">
      <c r="A19">
        <v>2015</v>
      </c>
      <c r="B19" t="s">
        <v>105</v>
      </c>
      <c r="C19">
        <v>104</v>
      </c>
      <c r="D19">
        <v>-5.4545454545454541</v>
      </c>
    </row>
    <row r="20" spans="1:4" hidden="1" x14ac:dyDescent="0.25">
      <c r="A20">
        <v>2014</v>
      </c>
      <c r="B20" t="s">
        <v>105</v>
      </c>
      <c r="C20">
        <v>110</v>
      </c>
      <c r="D20">
        <v>0</v>
      </c>
    </row>
    <row r="21" spans="1:4" hidden="1" x14ac:dyDescent="0.25">
      <c r="A21">
        <v>2013</v>
      </c>
      <c r="B21" t="s">
        <v>105</v>
      </c>
      <c r="C21">
        <v>110</v>
      </c>
      <c r="D21">
        <v>-5.982905982905983</v>
      </c>
    </row>
    <row r="22" spans="1:4" hidden="1" x14ac:dyDescent="0.25">
      <c r="A22">
        <v>2012</v>
      </c>
      <c r="B22" t="s">
        <v>105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hidden="1" x14ac:dyDescent="0.25">
      <c r="A47">
        <v>2018</v>
      </c>
      <c r="B47" t="s">
        <v>106</v>
      </c>
      <c r="C47">
        <v>181</v>
      </c>
      <c r="D47">
        <v>2.8409090909090908</v>
      </c>
    </row>
    <row r="48" spans="1:4" hidden="1" x14ac:dyDescent="0.25">
      <c r="A48">
        <v>2017</v>
      </c>
      <c r="B48" t="s">
        <v>106</v>
      </c>
      <c r="C48">
        <v>176</v>
      </c>
      <c r="D48">
        <v>1.7341040462427744</v>
      </c>
    </row>
    <row r="49" spans="1:4" hidden="1" x14ac:dyDescent="0.25">
      <c r="A49">
        <v>2016</v>
      </c>
      <c r="B49" t="s">
        <v>106</v>
      </c>
      <c r="C49">
        <v>173</v>
      </c>
      <c r="D49">
        <v>2.3668639053254439</v>
      </c>
    </row>
    <row r="50" spans="1:4" hidden="1" x14ac:dyDescent="0.25">
      <c r="A50">
        <v>2015</v>
      </c>
      <c r="B50" t="s">
        <v>106</v>
      </c>
      <c r="C50">
        <v>169</v>
      </c>
      <c r="D50">
        <v>0.59523809523809523</v>
      </c>
    </row>
    <row r="51" spans="1:4" hidden="1" x14ac:dyDescent="0.25">
      <c r="A51">
        <v>2014</v>
      </c>
      <c r="B51" t="s">
        <v>106</v>
      </c>
      <c r="C51">
        <v>168</v>
      </c>
      <c r="D51">
        <v>-6.666666666666667</v>
      </c>
    </row>
    <row r="52" spans="1:4" hidden="1" x14ac:dyDescent="0.25">
      <c r="A52">
        <v>2013</v>
      </c>
      <c r="B52" t="s">
        <v>106</v>
      </c>
      <c r="C52">
        <v>180</v>
      </c>
      <c r="D52">
        <v>0</v>
      </c>
    </row>
    <row r="53" spans="1:4" hidden="1" x14ac:dyDescent="0.25">
      <c r="A53">
        <v>2012</v>
      </c>
      <c r="B53" t="s">
        <v>106</v>
      </c>
      <c r="C53">
        <v>180</v>
      </c>
      <c r="D53">
        <v>6.5088757396449708</v>
      </c>
    </row>
    <row r="54" spans="1:4" hidden="1" x14ac:dyDescent="0.25">
      <c r="A54">
        <v>2011</v>
      </c>
      <c r="B54" t="s">
        <v>106</v>
      </c>
      <c r="C54">
        <v>169</v>
      </c>
      <c r="D54">
        <v>1.1976047904191618</v>
      </c>
    </row>
    <row r="55" spans="1:4" hidden="1" x14ac:dyDescent="0.25">
      <c r="A55">
        <v>2010</v>
      </c>
      <c r="B55" t="s">
        <v>106</v>
      </c>
      <c r="C55">
        <v>167</v>
      </c>
    </row>
    <row r="56" spans="1:4" x14ac:dyDescent="0.25">
      <c r="A56">
        <v>2021</v>
      </c>
      <c r="B56" t="s">
        <v>308</v>
      </c>
      <c r="C56">
        <v>161</v>
      </c>
      <c r="D56">
        <v>-5.8479532163742682</v>
      </c>
    </row>
    <row r="57" spans="1:4" x14ac:dyDescent="0.25">
      <c r="A57">
        <v>2020</v>
      </c>
      <c r="B57" t="s">
        <v>308</v>
      </c>
      <c r="C57">
        <v>171</v>
      </c>
      <c r="D57">
        <v>3.6363636363636362</v>
      </c>
    </row>
    <row r="58" spans="1:4" x14ac:dyDescent="0.25">
      <c r="A58">
        <v>2019</v>
      </c>
      <c r="B58" t="s">
        <v>308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306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306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306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307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307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307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307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307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307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307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307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307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309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309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309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310</v>
      </c>
      <c r="C134">
        <v>48</v>
      </c>
      <c r="D134">
        <v>2.1276595744680851</v>
      </c>
    </row>
    <row r="135" spans="1:4" x14ac:dyDescent="0.25">
      <c r="A135">
        <v>2020</v>
      </c>
      <c r="B135" t="s">
        <v>310</v>
      </c>
      <c r="C135">
        <v>47</v>
      </c>
      <c r="D135">
        <v>-6</v>
      </c>
    </row>
    <row r="136" spans="1:4" x14ac:dyDescent="0.25">
      <c r="A136">
        <v>2019</v>
      </c>
      <c r="B136" t="s">
        <v>310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hidden="1" x14ac:dyDescent="0.25">
      <c r="A149">
        <v>2018</v>
      </c>
      <c r="B149" t="s">
        <v>110</v>
      </c>
      <c r="C149">
        <v>58</v>
      </c>
      <c r="D149">
        <v>0</v>
      </c>
    </row>
    <row r="150" spans="1:4" hidden="1" x14ac:dyDescent="0.25">
      <c r="A150">
        <v>2017</v>
      </c>
      <c r="B150" t="s">
        <v>110</v>
      </c>
      <c r="C150">
        <v>58</v>
      </c>
      <c r="D150">
        <v>1.7543859649122806</v>
      </c>
    </row>
    <row r="151" spans="1:4" hidden="1" x14ac:dyDescent="0.25">
      <c r="A151">
        <v>2016</v>
      </c>
      <c r="B151" t="s">
        <v>110</v>
      </c>
      <c r="C151">
        <v>57</v>
      </c>
      <c r="D151">
        <v>3.6363636363636362</v>
      </c>
    </row>
    <row r="152" spans="1:4" hidden="1" x14ac:dyDescent="0.25">
      <c r="A152">
        <v>2015</v>
      </c>
      <c r="B152" t="s">
        <v>110</v>
      </c>
      <c r="C152">
        <v>55</v>
      </c>
      <c r="D152">
        <v>0</v>
      </c>
    </row>
    <row r="153" spans="1:4" hidden="1" x14ac:dyDescent="0.25">
      <c r="A153">
        <v>2014</v>
      </c>
      <c r="B153" t="s">
        <v>110</v>
      </c>
      <c r="C153">
        <v>55</v>
      </c>
      <c r="D153">
        <v>-8.3333333333333321</v>
      </c>
    </row>
    <row r="154" spans="1:4" hidden="1" x14ac:dyDescent="0.25">
      <c r="A154">
        <v>2013</v>
      </c>
      <c r="B154" t="s">
        <v>110</v>
      </c>
      <c r="C154">
        <v>60</v>
      </c>
      <c r="D154">
        <v>5.2631578947368416</v>
      </c>
    </row>
    <row r="155" spans="1:4" hidden="1" x14ac:dyDescent="0.25">
      <c r="A155">
        <v>2012</v>
      </c>
      <c r="B155" t="s">
        <v>110</v>
      </c>
      <c r="C155">
        <v>57</v>
      </c>
    </row>
    <row r="156" spans="1:4" x14ac:dyDescent="0.25">
      <c r="A156">
        <v>2021</v>
      </c>
      <c r="B156" t="s">
        <v>311</v>
      </c>
      <c r="C156">
        <v>61</v>
      </c>
      <c r="D156">
        <v>0</v>
      </c>
    </row>
    <row r="157" spans="1:4" x14ac:dyDescent="0.25">
      <c r="A157">
        <v>2020</v>
      </c>
      <c r="B157" t="s">
        <v>311</v>
      </c>
      <c r="C157">
        <v>61</v>
      </c>
      <c r="D157">
        <v>5.1724137931034484</v>
      </c>
    </row>
    <row r="158" spans="1:4" x14ac:dyDescent="0.25">
      <c r="A158">
        <v>2019</v>
      </c>
      <c r="B158" t="s">
        <v>311</v>
      </c>
      <c r="C158">
        <v>58</v>
      </c>
    </row>
    <row r="159" spans="1:4" hidden="1" x14ac:dyDescent="0.25">
      <c r="A159">
        <v>2018</v>
      </c>
      <c r="B159" t="s">
        <v>112</v>
      </c>
      <c r="C159">
        <v>48</v>
      </c>
      <c r="D159">
        <v>-2.0408163265306123</v>
      </c>
    </row>
    <row r="160" spans="1:4" hidden="1" x14ac:dyDescent="0.25">
      <c r="A160">
        <v>2017</v>
      </c>
      <c r="B160" t="s">
        <v>112</v>
      </c>
      <c r="C160">
        <v>49</v>
      </c>
      <c r="D160">
        <v>-3.9215686274509802</v>
      </c>
    </row>
    <row r="161" spans="1:4" hidden="1" x14ac:dyDescent="0.25">
      <c r="A161">
        <v>2016</v>
      </c>
      <c r="B161" t="s">
        <v>112</v>
      </c>
      <c r="C161">
        <v>51</v>
      </c>
      <c r="D161">
        <v>-1.9230769230769231</v>
      </c>
    </row>
    <row r="162" spans="1:4" hidden="1" x14ac:dyDescent="0.25">
      <c r="A162">
        <v>2015</v>
      </c>
      <c r="B162" t="s">
        <v>112</v>
      </c>
      <c r="C162">
        <v>52</v>
      </c>
      <c r="D162">
        <v>-10.344827586206897</v>
      </c>
    </row>
    <row r="163" spans="1:4" hidden="1" x14ac:dyDescent="0.25">
      <c r="A163">
        <v>2014</v>
      </c>
      <c r="B163" t="s">
        <v>112</v>
      </c>
      <c r="C163">
        <v>58</v>
      </c>
      <c r="D163">
        <v>5.4545454545454541</v>
      </c>
    </row>
    <row r="164" spans="1:4" hidden="1" x14ac:dyDescent="0.25">
      <c r="A164">
        <v>2013</v>
      </c>
      <c r="B164" t="s">
        <v>112</v>
      </c>
      <c r="C164">
        <v>55</v>
      </c>
      <c r="D164">
        <v>0</v>
      </c>
    </row>
    <row r="165" spans="1:4" hidden="1" x14ac:dyDescent="0.25">
      <c r="A165">
        <v>2012</v>
      </c>
      <c r="B165" t="s">
        <v>112</v>
      </c>
      <c r="C165">
        <v>55</v>
      </c>
      <c r="D165">
        <v>-1.7857142857142856</v>
      </c>
    </row>
    <row r="166" spans="1:4" hidden="1" x14ac:dyDescent="0.25">
      <c r="A166">
        <v>2011</v>
      </c>
      <c r="B166" t="s">
        <v>112</v>
      </c>
      <c r="C166">
        <v>56</v>
      </c>
      <c r="D166">
        <v>-5.0847457627118651</v>
      </c>
    </row>
    <row r="167" spans="1:4" hidden="1" x14ac:dyDescent="0.25">
      <c r="A167">
        <v>2010</v>
      </c>
      <c r="B167" t="s">
        <v>112</v>
      </c>
      <c r="C167">
        <v>59</v>
      </c>
    </row>
    <row r="168" spans="1:4" hidden="1" x14ac:dyDescent="0.25">
      <c r="A168">
        <v>2018</v>
      </c>
      <c r="B168" t="s">
        <v>113</v>
      </c>
      <c r="C168">
        <v>57</v>
      </c>
      <c r="D168">
        <v>-3.3898305084745761</v>
      </c>
    </row>
    <row r="169" spans="1:4" hidden="1" x14ac:dyDescent="0.25">
      <c r="A169">
        <v>2017</v>
      </c>
      <c r="B169" t="s">
        <v>113</v>
      </c>
      <c r="C169">
        <v>59</v>
      </c>
      <c r="D169">
        <v>1.7241379310344827</v>
      </c>
    </row>
    <row r="170" spans="1:4" hidden="1" x14ac:dyDescent="0.25">
      <c r="A170">
        <v>2016</v>
      </c>
      <c r="B170" t="s">
        <v>113</v>
      </c>
      <c r="C170">
        <v>58</v>
      </c>
      <c r="D170">
        <v>-1.6949152542372881</v>
      </c>
    </row>
    <row r="171" spans="1:4" hidden="1" x14ac:dyDescent="0.25">
      <c r="A171">
        <v>2015</v>
      </c>
      <c r="B171" t="s">
        <v>113</v>
      </c>
      <c r="C171">
        <v>59</v>
      </c>
      <c r="D171">
        <v>0</v>
      </c>
    </row>
    <row r="172" spans="1:4" hidden="1" x14ac:dyDescent="0.25">
      <c r="A172">
        <v>2014</v>
      </c>
      <c r="B172" t="s">
        <v>113</v>
      </c>
      <c r="C172">
        <v>59</v>
      </c>
      <c r="D172">
        <v>-1.6666666666666667</v>
      </c>
    </row>
    <row r="173" spans="1:4" hidden="1" x14ac:dyDescent="0.25">
      <c r="A173">
        <v>2013</v>
      </c>
      <c r="B173" t="s">
        <v>113</v>
      </c>
      <c r="C173">
        <v>60</v>
      </c>
      <c r="D173">
        <v>0</v>
      </c>
    </row>
    <row r="174" spans="1:4" hidden="1" x14ac:dyDescent="0.25">
      <c r="A174">
        <v>2012</v>
      </c>
      <c r="B174" t="s">
        <v>113</v>
      </c>
      <c r="C174">
        <v>60</v>
      </c>
      <c r="D174">
        <v>1.6949152542372881</v>
      </c>
    </row>
    <row r="175" spans="1:4" hidden="1" x14ac:dyDescent="0.25">
      <c r="A175">
        <v>2011</v>
      </c>
      <c r="B175" t="s">
        <v>113</v>
      </c>
      <c r="C175">
        <v>59</v>
      </c>
      <c r="D175">
        <v>0</v>
      </c>
    </row>
    <row r="176" spans="1:4" hidden="1" x14ac:dyDescent="0.25">
      <c r="A176">
        <v>2010</v>
      </c>
      <c r="B176" t="s">
        <v>113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Filozofii i Nauk Społecznych (2019-2021)"/>
        <filter val="Nauk Biologicznych i Weterynaryjnych (2019-2021)"/>
        <filter val="Nauk o Polityce i Bezpieczeństwie (2019-2021)"/>
        <filter val="Nauk o Ziemi i Gospodarki Przestrzennej (2019-2021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117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119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118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119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118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119</v>
      </c>
      <c r="D12">
        <v>725</v>
      </c>
    </row>
    <row r="13" spans="1:5" hidden="1" x14ac:dyDescent="0.25">
      <c r="A13">
        <v>2019</v>
      </c>
      <c r="B13" t="s">
        <v>118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119</v>
      </c>
      <c r="D16">
        <v>954</v>
      </c>
    </row>
    <row r="17" spans="1:5" hidden="1" x14ac:dyDescent="0.25">
      <c r="A17">
        <v>2018</v>
      </c>
      <c r="B17" t="s">
        <v>118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119</v>
      </c>
      <c r="D20">
        <v>919</v>
      </c>
    </row>
    <row r="21" spans="1:5" hidden="1" x14ac:dyDescent="0.25">
      <c r="A21">
        <v>2017</v>
      </c>
      <c r="B21" t="s">
        <v>118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119</v>
      </c>
      <c r="D24">
        <v>952</v>
      </c>
    </row>
    <row r="25" spans="1:5" hidden="1" x14ac:dyDescent="0.25">
      <c r="A25">
        <v>2016</v>
      </c>
      <c r="B25" t="s">
        <v>118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119</v>
      </c>
      <c r="D28">
        <v>953</v>
      </c>
    </row>
    <row r="29" spans="1:5" hidden="1" x14ac:dyDescent="0.25">
      <c r="A29">
        <v>2015</v>
      </c>
      <c r="B29" t="s">
        <v>118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119</v>
      </c>
      <c r="D32">
        <v>917</v>
      </c>
    </row>
    <row r="33" spans="1:5" hidden="1" x14ac:dyDescent="0.25">
      <c r="A33">
        <v>2014</v>
      </c>
      <c r="B33" t="s">
        <v>118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119</v>
      </c>
      <c r="D36">
        <v>881</v>
      </c>
    </row>
    <row r="37" spans="1:5" hidden="1" x14ac:dyDescent="0.25">
      <c r="A37">
        <v>2013</v>
      </c>
      <c r="B37" t="s">
        <v>118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119</v>
      </c>
      <c r="D40">
        <v>876</v>
      </c>
    </row>
    <row r="41" spans="1:5" hidden="1" x14ac:dyDescent="0.25">
      <c r="A41">
        <v>2012</v>
      </c>
      <c r="B41" t="s">
        <v>118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D215"/>
  <sheetViews>
    <sheetView workbookViewId="0">
      <selection activeCell="B112" sqref="B110:B112"/>
    </sheetView>
  </sheetViews>
  <sheetFormatPr defaultRowHeight="15" x14ac:dyDescent="0.25"/>
  <cols>
    <col min="1" max="1" width="5" bestFit="1" customWidth="1"/>
    <col min="2" max="2" width="48.425781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hidden="1" x14ac:dyDescent="0.25">
      <c r="A3">
        <v>2020</v>
      </c>
      <c r="B3" t="s">
        <v>19</v>
      </c>
      <c r="C3">
        <v>2196</v>
      </c>
      <c r="D3">
        <f t="shared" ref="D3:D62" si="0">(C3-C4)/C4</f>
        <v>-7.027942421676546E-2</v>
      </c>
    </row>
    <row r="4" spans="1:4" hidden="1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hidden="1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hidden="1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hidden="1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hidden="1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hidden="1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hidden="1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hidden="1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hidden="1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hidden="1" x14ac:dyDescent="0.25">
      <c r="A13">
        <v>2010</v>
      </c>
      <c r="B13" t="s">
        <v>19</v>
      </c>
      <c r="C13">
        <v>8110</v>
      </c>
    </row>
    <row r="14" spans="1:4" hidden="1" x14ac:dyDescent="0.25">
      <c r="A14">
        <v>2011</v>
      </c>
      <c r="B14" t="s">
        <v>104</v>
      </c>
      <c r="C14">
        <v>122</v>
      </c>
      <c r="D14">
        <f t="shared" si="0"/>
        <v>-0.30681818181818182</v>
      </c>
    </row>
    <row r="15" spans="1:4" hidden="1" x14ac:dyDescent="0.25">
      <c r="A15">
        <v>2010</v>
      </c>
      <c r="B15" t="s">
        <v>104</v>
      </c>
      <c r="C15">
        <v>176</v>
      </c>
    </row>
    <row r="16" spans="1:4" hidden="1" x14ac:dyDescent="0.25">
      <c r="A16">
        <v>2018</v>
      </c>
      <c r="B16" t="s">
        <v>105</v>
      </c>
      <c r="C16">
        <v>0</v>
      </c>
      <c r="D16">
        <v>0</v>
      </c>
    </row>
    <row r="17" spans="1:4" hidden="1" x14ac:dyDescent="0.25">
      <c r="A17">
        <v>2017</v>
      </c>
      <c r="B17" t="s">
        <v>105</v>
      </c>
      <c r="C17">
        <v>0</v>
      </c>
      <c r="D17">
        <v>0</v>
      </c>
    </row>
    <row r="18" spans="1:4" hidden="1" x14ac:dyDescent="0.25">
      <c r="A18">
        <v>2016</v>
      </c>
      <c r="B18" t="s">
        <v>105</v>
      </c>
      <c r="C18">
        <v>0</v>
      </c>
      <c r="D18">
        <v>0</v>
      </c>
    </row>
    <row r="19" spans="1:4" hidden="1" x14ac:dyDescent="0.25">
      <c r="A19">
        <v>2015</v>
      </c>
      <c r="B19" t="s">
        <v>105</v>
      </c>
      <c r="C19">
        <v>0</v>
      </c>
      <c r="D19">
        <f t="shared" si="0"/>
        <v>-1</v>
      </c>
    </row>
    <row r="20" spans="1:4" hidden="1" x14ac:dyDescent="0.25">
      <c r="A20">
        <v>2014</v>
      </c>
      <c r="B20" t="s">
        <v>105</v>
      </c>
      <c r="C20">
        <v>8</v>
      </c>
      <c r="D20">
        <f t="shared" si="0"/>
        <v>-0.61904761904761907</v>
      </c>
    </row>
    <row r="21" spans="1:4" hidden="1" x14ac:dyDescent="0.25">
      <c r="A21">
        <v>2013</v>
      </c>
      <c r="B21" t="s">
        <v>105</v>
      </c>
      <c r="C21">
        <v>21</v>
      </c>
      <c r="D21">
        <f t="shared" si="0"/>
        <v>-0.36363636363636365</v>
      </c>
    </row>
    <row r="22" spans="1:4" hidden="1" x14ac:dyDescent="0.25">
      <c r="A22">
        <v>2012</v>
      </c>
      <c r="B22" t="s">
        <v>105</v>
      </c>
      <c r="C22">
        <v>33</v>
      </c>
    </row>
    <row r="23" spans="1:4" hidden="1" x14ac:dyDescent="0.25">
      <c r="A23">
        <v>2018</v>
      </c>
      <c r="B23" t="s">
        <v>65</v>
      </c>
      <c r="C23">
        <v>0</v>
      </c>
    </row>
    <row r="24" spans="1:4" hidden="1" x14ac:dyDescent="0.25">
      <c r="A24">
        <v>2017</v>
      </c>
      <c r="B24" t="s">
        <v>65</v>
      </c>
      <c r="C24">
        <v>0</v>
      </c>
    </row>
    <row r="25" spans="1:4" hidden="1" x14ac:dyDescent="0.25">
      <c r="A25">
        <v>2016</v>
      </c>
      <c r="B25" t="s">
        <v>65</v>
      </c>
      <c r="C25">
        <v>0</v>
      </c>
    </row>
    <row r="26" spans="1:4" hidden="1" x14ac:dyDescent="0.25">
      <c r="A26">
        <v>2021</v>
      </c>
      <c r="B26" t="s">
        <v>3</v>
      </c>
      <c r="C26">
        <v>0</v>
      </c>
      <c r="D26">
        <v>0</v>
      </c>
    </row>
    <row r="27" spans="1:4" hidden="1" x14ac:dyDescent="0.25">
      <c r="A27">
        <v>2020</v>
      </c>
      <c r="B27" t="s">
        <v>3</v>
      </c>
      <c r="C27">
        <v>0</v>
      </c>
      <c r="D27">
        <v>0</v>
      </c>
    </row>
    <row r="28" spans="1:4" hidden="1" x14ac:dyDescent="0.25">
      <c r="A28">
        <v>2019</v>
      </c>
      <c r="B28" t="s">
        <v>3</v>
      </c>
      <c r="C28">
        <v>0</v>
      </c>
      <c r="D28">
        <v>0</v>
      </c>
    </row>
    <row r="29" spans="1:4" hidden="1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hidden="1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hidden="1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hidden="1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hidden="1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hidden="1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hidden="1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hidden="1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hidden="1" x14ac:dyDescent="0.25">
      <c r="A37">
        <v>2010</v>
      </c>
      <c r="B37" t="s">
        <v>3</v>
      </c>
      <c r="C37">
        <v>106</v>
      </c>
    </row>
    <row r="38" spans="1:4" hidden="1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hidden="1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hidden="1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hidden="1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hidden="1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hidden="1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hidden="1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hidden="1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hidden="1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hidden="1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hidden="1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hidden="1" x14ac:dyDescent="0.25">
      <c r="A49">
        <v>2010</v>
      </c>
      <c r="B49" t="s">
        <v>16</v>
      </c>
      <c r="C49">
        <v>296</v>
      </c>
    </row>
    <row r="50" spans="1:4" hidden="1" x14ac:dyDescent="0.25">
      <c r="A50">
        <v>2018</v>
      </c>
      <c r="B50" t="s">
        <v>106</v>
      </c>
      <c r="C50">
        <v>124</v>
      </c>
      <c r="D50">
        <f t="shared" si="0"/>
        <v>-0.18421052631578946</v>
      </c>
    </row>
    <row r="51" spans="1:4" hidden="1" x14ac:dyDescent="0.25">
      <c r="A51">
        <v>2017</v>
      </c>
      <c r="B51" t="s">
        <v>106</v>
      </c>
      <c r="C51">
        <v>152</v>
      </c>
      <c r="D51">
        <f t="shared" si="0"/>
        <v>0.27731092436974791</v>
      </c>
    </row>
    <row r="52" spans="1:4" hidden="1" x14ac:dyDescent="0.25">
      <c r="A52">
        <v>2016</v>
      </c>
      <c r="B52" t="s">
        <v>106</v>
      </c>
      <c r="C52">
        <v>119</v>
      </c>
      <c r="D52">
        <f t="shared" si="0"/>
        <v>-0.16783216783216784</v>
      </c>
    </row>
    <row r="53" spans="1:4" hidden="1" x14ac:dyDescent="0.25">
      <c r="A53">
        <v>2015</v>
      </c>
      <c r="B53" t="s">
        <v>106</v>
      </c>
      <c r="C53">
        <v>143</v>
      </c>
      <c r="D53">
        <f t="shared" si="0"/>
        <v>-0.29901960784313725</v>
      </c>
    </row>
    <row r="54" spans="1:4" hidden="1" x14ac:dyDescent="0.25">
      <c r="A54">
        <v>2014</v>
      </c>
      <c r="B54" t="s">
        <v>106</v>
      </c>
      <c r="C54">
        <v>204</v>
      </c>
      <c r="D54">
        <f t="shared" si="0"/>
        <v>-8.1081081081081086E-2</v>
      </c>
    </row>
    <row r="55" spans="1:4" hidden="1" x14ac:dyDescent="0.25">
      <c r="A55">
        <v>2013</v>
      </c>
      <c r="B55" t="s">
        <v>106</v>
      </c>
      <c r="C55">
        <v>222</v>
      </c>
      <c r="D55">
        <f t="shared" si="0"/>
        <v>-3.4782608695652174E-2</v>
      </c>
    </row>
    <row r="56" spans="1:4" hidden="1" x14ac:dyDescent="0.25">
      <c r="A56">
        <v>2012</v>
      </c>
      <c r="B56" t="s">
        <v>106</v>
      </c>
      <c r="C56">
        <v>230</v>
      </c>
      <c r="D56">
        <f t="shared" si="0"/>
        <v>-4.5643153526970952E-2</v>
      </c>
    </row>
    <row r="57" spans="1:4" hidden="1" x14ac:dyDescent="0.25">
      <c r="A57">
        <v>2011</v>
      </c>
      <c r="B57" t="s">
        <v>106</v>
      </c>
      <c r="C57">
        <v>241</v>
      </c>
      <c r="D57">
        <f t="shared" si="0"/>
        <v>-0.23248407643312102</v>
      </c>
    </row>
    <row r="58" spans="1:4" hidden="1" x14ac:dyDescent="0.25">
      <c r="A58">
        <v>2010</v>
      </c>
      <c r="B58" t="s">
        <v>106</v>
      </c>
      <c r="C58">
        <v>314</v>
      </c>
    </row>
    <row r="59" spans="1:4" x14ac:dyDescent="0.25">
      <c r="A59">
        <v>2021</v>
      </c>
      <c r="B59" t="s">
        <v>308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308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308</v>
      </c>
      <c r="C61">
        <v>126</v>
      </c>
    </row>
    <row r="62" spans="1:4" hidden="1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hidden="1" x14ac:dyDescent="0.25">
      <c r="A63">
        <v>2020</v>
      </c>
      <c r="B63" t="s">
        <v>5</v>
      </c>
      <c r="C63">
        <v>1</v>
      </c>
    </row>
    <row r="64" spans="1:4" hidden="1" x14ac:dyDescent="0.25">
      <c r="A64">
        <v>2019</v>
      </c>
      <c r="B64" t="s">
        <v>5</v>
      </c>
      <c r="C64">
        <v>0</v>
      </c>
      <c r="D64">
        <v>0</v>
      </c>
    </row>
    <row r="65" spans="1:4" hidden="1" x14ac:dyDescent="0.25">
      <c r="A65">
        <v>2018</v>
      </c>
      <c r="B65" t="s">
        <v>5</v>
      </c>
      <c r="C65">
        <v>0</v>
      </c>
      <c r="D65">
        <v>0</v>
      </c>
    </row>
    <row r="66" spans="1:4" hidden="1" x14ac:dyDescent="0.25">
      <c r="A66">
        <v>2017</v>
      </c>
      <c r="B66" t="s">
        <v>5</v>
      </c>
      <c r="C66">
        <v>0</v>
      </c>
      <c r="D66">
        <v>0</v>
      </c>
    </row>
    <row r="67" spans="1:4" hidden="1" x14ac:dyDescent="0.25">
      <c r="A67">
        <v>2016</v>
      </c>
      <c r="B67" t="s">
        <v>5</v>
      </c>
      <c r="C67">
        <v>0</v>
      </c>
      <c r="D67">
        <v>0</v>
      </c>
    </row>
    <row r="68" spans="1:4" hidden="1" x14ac:dyDescent="0.25">
      <c r="A68">
        <v>2015</v>
      </c>
      <c r="B68" t="s">
        <v>5</v>
      </c>
      <c r="C68">
        <v>0</v>
      </c>
      <c r="D68">
        <v>0</v>
      </c>
    </row>
    <row r="69" spans="1:4" hidden="1" x14ac:dyDescent="0.25">
      <c r="A69">
        <v>2014</v>
      </c>
      <c r="B69" t="s">
        <v>5</v>
      </c>
      <c r="C69">
        <v>0</v>
      </c>
      <c r="D69">
        <v>0</v>
      </c>
    </row>
    <row r="70" spans="1:4" hidden="1" x14ac:dyDescent="0.25">
      <c r="A70">
        <v>2013</v>
      </c>
      <c r="B70" t="s">
        <v>5</v>
      </c>
      <c r="C70">
        <v>0</v>
      </c>
      <c r="D70">
        <f t="shared" ref="D70:D130" si="1">(C70-C71)/C71</f>
        <v>-1</v>
      </c>
    </row>
    <row r="71" spans="1:4" hidden="1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hidden="1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hidden="1" x14ac:dyDescent="0.25">
      <c r="A73">
        <v>2010</v>
      </c>
      <c r="B73" t="s">
        <v>5</v>
      </c>
      <c r="C73">
        <v>13</v>
      </c>
    </row>
    <row r="74" spans="1:4" hidden="1" x14ac:dyDescent="0.25">
      <c r="A74">
        <v>2021</v>
      </c>
      <c r="B74" t="s">
        <v>306</v>
      </c>
      <c r="C74">
        <v>21</v>
      </c>
      <c r="D74">
        <f t="shared" si="1"/>
        <v>-0.625</v>
      </c>
    </row>
    <row r="75" spans="1:4" hidden="1" x14ac:dyDescent="0.25">
      <c r="A75">
        <v>2020</v>
      </c>
      <c r="B75" t="s">
        <v>306</v>
      </c>
      <c r="C75">
        <v>56</v>
      </c>
      <c r="D75">
        <f t="shared" si="1"/>
        <v>-0.49549549549549549</v>
      </c>
    </row>
    <row r="76" spans="1:4" hidden="1" x14ac:dyDescent="0.25">
      <c r="A76">
        <v>2019</v>
      </c>
      <c r="B76" t="s">
        <v>306</v>
      </c>
      <c r="C76">
        <v>111</v>
      </c>
    </row>
    <row r="77" spans="1:4" hidden="1" x14ac:dyDescent="0.25">
      <c r="A77">
        <v>2018</v>
      </c>
      <c r="B77" t="s">
        <v>307</v>
      </c>
      <c r="C77">
        <v>0</v>
      </c>
      <c r="D77">
        <v>0</v>
      </c>
    </row>
    <row r="78" spans="1:4" hidden="1" x14ac:dyDescent="0.25">
      <c r="A78">
        <v>2017</v>
      </c>
      <c r="B78" t="s">
        <v>307</v>
      </c>
      <c r="C78">
        <v>0</v>
      </c>
      <c r="D78">
        <f t="shared" si="1"/>
        <v>-1</v>
      </c>
    </row>
    <row r="79" spans="1:4" hidden="1" x14ac:dyDescent="0.25">
      <c r="A79">
        <v>2016</v>
      </c>
      <c r="B79" t="s">
        <v>307</v>
      </c>
      <c r="C79">
        <v>3</v>
      </c>
      <c r="D79">
        <f t="shared" si="1"/>
        <v>-0.82352941176470584</v>
      </c>
    </row>
    <row r="80" spans="1:4" hidden="1" x14ac:dyDescent="0.25">
      <c r="A80">
        <v>2015</v>
      </c>
      <c r="B80" t="s">
        <v>307</v>
      </c>
      <c r="C80">
        <v>17</v>
      </c>
      <c r="D80">
        <f t="shared" si="1"/>
        <v>-0.43333333333333335</v>
      </c>
    </row>
    <row r="81" spans="1:4" hidden="1" x14ac:dyDescent="0.25">
      <c r="A81">
        <v>2014</v>
      </c>
      <c r="B81" t="s">
        <v>307</v>
      </c>
      <c r="C81">
        <v>30</v>
      </c>
      <c r="D81">
        <f t="shared" si="1"/>
        <v>-0.52380952380952384</v>
      </c>
    </row>
    <row r="82" spans="1:4" hidden="1" x14ac:dyDescent="0.25">
      <c r="A82">
        <v>2013</v>
      </c>
      <c r="B82" t="s">
        <v>307</v>
      </c>
      <c r="C82">
        <v>63</v>
      </c>
      <c r="D82">
        <f t="shared" si="1"/>
        <v>-0.125</v>
      </c>
    </row>
    <row r="83" spans="1:4" hidden="1" x14ac:dyDescent="0.25">
      <c r="A83">
        <v>2012</v>
      </c>
      <c r="B83" t="s">
        <v>307</v>
      </c>
      <c r="C83">
        <v>72</v>
      </c>
      <c r="D83">
        <f t="shared" si="1"/>
        <v>-0.51020408163265307</v>
      </c>
    </row>
    <row r="84" spans="1:4" hidden="1" x14ac:dyDescent="0.25">
      <c r="A84">
        <v>2011</v>
      </c>
      <c r="B84" t="s">
        <v>307</v>
      </c>
      <c r="C84">
        <v>147</v>
      </c>
      <c r="D84">
        <f t="shared" si="1"/>
        <v>-0.3925619834710744</v>
      </c>
    </row>
    <row r="85" spans="1:4" hidden="1" x14ac:dyDescent="0.25">
      <c r="A85">
        <v>2010</v>
      </c>
      <c r="B85" t="s">
        <v>307</v>
      </c>
      <c r="C85">
        <v>242</v>
      </c>
    </row>
    <row r="86" spans="1:4" hidden="1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hidden="1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hidden="1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hidden="1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hidden="1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hidden="1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hidden="1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hidden="1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hidden="1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hidden="1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hidden="1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hidden="1" x14ac:dyDescent="0.25">
      <c r="A97">
        <v>2010</v>
      </c>
      <c r="B97" t="s">
        <v>15</v>
      </c>
      <c r="C97">
        <v>196</v>
      </c>
    </row>
    <row r="98" spans="1:4" hidden="1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hidden="1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hidden="1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hidden="1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hidden="1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hidden="1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hidden="1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hidden="1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hidden="1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hidden="1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hidden="1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hidden="1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309</v>
      </c>
      <c r="C110">
        <v>0</v>
      </c>
      <c r="D110">
        <v>0</v>
      </c>
    </row>
    <row r="111" spans="1:4" x14ac:dyDescent="0.25">
      <c r="A111">
        <v>2020</v>
      </c>
      <c r="B111" t="s">
        <v>309</v>
      </c>
      <c r="C111">
        <v>0</v>
      </c>
      <c r="D111">
        <v>0</v>
      </c>
    </row>
    <row r="112" spans="1:4" x14ac:dyDescent="0.25">
      <c r="A112">
        <v>2019</v>
      </c>
      <c r="B112" t="s">
        <v>309</v>
      </c>
      <c r="C112">
        <v>0</v>
      </c>
    </row>
    <row r="113" spans="1:4" hidden="1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hidden="1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hidden="1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hidden="1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hidden="1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hidden="1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hidden="1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hidden="1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hidden="1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hidden="1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hidden="1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hidden="1" x14ac:dyDescent="0.25">
      <c r="A124">
        <v>2010</v>
      </c>
      <c r="B124" t="s">
        <v>8</v>
      </c>
      <c r="C124">
        <v>1481</v>
      </c>
    </row>
    <row r="125" spans="1:4" hidden="1" x14ac:dyDescent="0.25">
      <c r="A125">
        <v>2021</v>
      </c>
      <c r="B125" t="s">
        <v>9</v>
      </c>
      <c r="C125">
        <v>0</v>
      </c>
      <c r="D125">
        <v>0</v>
      </c>
    </row>
    <row r="126" spans="1:4" hidden="1" x14ac:dyDescent="0.25">
      <c r="A126">
        <v>2020</v>
      </c>
      <c r="B126" t="s">
        <v>9</v>
      </c>
      <c r="C126">
        <v>0</v>
      </c>
      <c r="D126">
        <v>0</v>
      </c>
    </row>
    <row r="127" spans="1:4" hidden="1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hidden="1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hidden="1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hidden="1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hidden="1" x14ac:dyDescent="0.25">
      <c r="A131">
        <v>2015</v>
      </c>
      <c r="B131" t="s">
        <v>9</v>
      </c>
      <c r="C131">
        <v>168</v>
      </c>
      <c r="D131">
        <f t="shared" ref="D131:D190" si="2">(C131-C132)/C132</f>
        <v>-0.19617224880382775</v>
      </c>
    </row>
    <row r="132" spans="1:4" hidden="1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hidden="1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hidden="1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hidden="1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hidden="1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310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310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310</v>
      </c>
      <c r="C139">
        <v>137</v>
      </c>
    </row>
    <row r="140" spans="1:4" hidden="1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hidden="1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hidden="1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hidden="1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hidden="1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hidden="1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hidden="1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hidden="1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hidden="1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hidden="1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hidden="1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hidden="1" x14ac:dyDescent="0.25">
      <c r="A151">
        <v>2010</v>
      </c>
      <c r="B151" t="s">
        <v>17</v>
      </c>
      <c r="C151">
        <v>983</v>
      </c>
    </row>
    <row r="152" spans="1:4" hidden="1" x14ac:dyDescent="0.25">
      <c r="A152">
        <v>2018</v>
      </c>
      <c r="B152" t="s">
        <v>110</v>
      </c>
      <c r="C152">
        <v>0</v>
      </c>
      <c r="D152">
        <f t="shared" si="2"/>
        <v>-1</v>
      </c>
    </row>
    <row r="153" spans="1:4" hidden="1" x14ac:dyDescent="0.25">
      <c r="A153">
        <v>2017</v>
      </c>
      <c r="B153" t="s">
        <v>110</v>
      </c>
      <c r="C153">
        <v>8</v>
      </c>
      <c r="D153">
        <f t="shared" si="2"/>
        <v>-0.75</v>
      </c>
    </row>
    <row r="154" spans="1:4" hidden="1" x14ac:dyDescent="0.25">
      <c r="A154">
        <v>2016</v>
      </c>
      <c r="B154" t="s">
        <v>110</v>
      </c>
      <c r="C154">
        <v>32</v>
      </c>
      <c r="D154">
        <f t="shared" si="2"/>
        <v>-3.0303030303030304E-2</v>
      </c>
    </row>
    <row r="155" spans="1:4" hidden="1" x14ac:dyDescent="0.25">
      <c r="A155">
        <v>2015</v>
      </c>
      <c r="B155" t="s">
        <v>110</v>
      </c>
      <c r="C155">
        <v>33</v>
      </c>
      <c r="D155">
        <f t="shared" si="2"/>
        <v>3.125E-2</v>
      </c>
    </row>
    <row r="156" spans="1:4" hidden="1" x14ac:dyDescent="0.25">
      <c r="A156">
        <v>2014</v>
      </c>
      <c r="B156" t="s">
        <v>110</v>
      </c>
      <c r="C156">
        <v>32</v>
      </c>
      <c r="D156">
        <f t="shared" si="2"/>
        <v>1.4615384615384615</v>
      </c>
    </row>
    <row r="157" spans="1:4" hidden="1" x14ac:dyDescent="0.25">
      <c r="A157">
        <v>2013</v>
      </c>
      <c r="B157" t="s">
        <v>110</v>
      </c>
      <c r="C157">
        <v>13</v>
      </c>
      <c r="D157">
        <f t="shared" si="2"/>
        <v>-0.61764705882352944</v>
      </c>
    </row>
    <row r="158" spans="1:4" hidden="1" x14ac:dyDescent="0.25">
      <c r="A158">
        <v>2012</v>
      </c>
      <c r="B158" t="s">
        <v>110</v>
      </c>
      <c r="C158">
        <v>34</v>
      </c>
    </row>
    <row r="159" spans="1:4" x14ac:dyDescent="0.25">
      <c r="A159">
        <v>2021</v>
      </c>
      <c r="B159" t="s">
        <v>311</v>
      </c>
      <c r="C159">
        <v>0</v>
      </c>
      <c r="D159">
        <v>0</v>
      </c>
    </row>
    <row r="160" spans="1:4" x14ac:dyDescent="0.25">
      <c r="A160">
        <v>2020</v>
      </c>
      <c r="B160" t="s">
        <v>311</v>
      </c>
      <c r="C160">
        <v>0</v>
      </c>
      <c r="D160">
        <v>0</v>
      </c>
    </row>
    <row r="161" spans="1:4" x14ac:dyDescent="0.25">
      <c r="A161">
        <v>2019</v>
      </c>
      <c r="B161" t="s">
        <v>311</v>
      </c>
      <c r="C161">
        <v>0</v>
      </c>
    </row>
    <row r="162" spans="1:4" hidden="1" x14ac:dyDescent="0.25">
      <c r="A162">
        <v>2018</v>
      </c>
      <c r="B162" t="s">
        <v>112</v>
      </c>
      <c r="C162">
        <v>159</v>
      </c>
      <c r="D162">
        <f t="shared" si="2"/>
        <v>-0.23923444976076555</v>
      </c>
    </row>
    <row r="163" spans="1:4" hidden="1" x14ac:dyDescent="0.25">
      <c r="A163">
        <v>2017</v>
      </c>
      <c r="B163" t="s">
        <v>112</v>
      </c>
      <c r="C163">
        <v>209</v>
      </c>
      <c r="D163">
        <f t="shared" si="2"/>
        <v>1.4563106796116505E-2</v>
      </c>
    </row>
    <row r="164" spans="1:4" hidden="1" x14ac:dyDescent="0.25">
      <c r="A164">
        <v>2016</v>
      </c>
      <c r="B164" t="s">
        <v>112</v>
      </c>
      <c r="C164">
        <v>206</v>
      </c>
      <c r="D164">
        <f t="shared" si="2"/>
        <v>-0.18253968253968253</v>
      </c>
    </row>
    <row r="165" spans="1:4" hidden="1" x14ac:dyDescent="0.25">
      <c r="A165">
        <v>2015</v>
      </c>
      <c r="B165" t="s">
        <v>112</v>
      </c>
      <c r="C165">
        <v>252</v>
      </c>
      <c r="D165">
        <f t="shared" si="2"/>
        <v>-0.34715025906735753</v>
      </c>
    </row>
    <row r="166" spans="1:4" hidden="1" x14ac:dyDescent="0.25">
      <c r="A166">
        <v>2014</v>
      </c>
      <c r="B166" t="s">
        <v>112</v>
      </c>
      <c r="C166">
        <v>386</v>
      </c>
      <c r="D166">
        <f t="shared" si="2"/>
        <v>-0.35880398671096347</v>
      </c>
    </row>
    <row r="167" spans="1:4" hidden="1" x14ac:dyDescent="0.25">
      <c r="A167">
        <v>2013</v>
      </c>
      <c r="B167" t="s">
        <v>112</v>
      </c>
      <c r="C167">
        <v>602</v>
      </c>
      <c r="D167">
        <f t="shared" si="2"/>
        <v>-0.23017902813299232</v>
      </c>
    </row>
    <row r="168" spans="1:4" hidden="1" x14ac:dyDescent="0.25">
      <c r="A168">
        <v>2012</v>
      </c>
      <c r="B168" t="s">
        <v>112</v>
      </c>
      <c r="C168">
        <v>782</v>
      </c>
      <c r="D168">
        <f t="shared" si="2"/>
        <v>-0.15823466092572658</v>
      </c>
    </row>
    <row r="169" spans="1:4" hidden="1" x14ac:dyDescent="0.25">
      <c r="A169">
        <v>2011</v>
      </c>
      <c r="B169" t="s">
        <v>112</v>
      </c>
      <c r="C169">
        <v>929</v>
      </c>
      <c r="D169">
        <f t="shared" si="2"/>
        <v>4.3243243243243244E-3</v>
      </c>
    </row>
    <row r="170" spans="1:4" hidden="1" x14ac:dyDescent="0.25">
      <c r="A170">
        <v>2010</v>
      </c>
      <c r="B170" t="s">
        <v>112</v>
      </c>
      <c r="C170">
        <v>925</v>
      </c>
    </row>
    <row r="171" spans="1:4" hidden="1" x14ac:dyDescent="0.25">
      <c r="A171">
        <v>2018</v>
      </c>
      <c r="B171" t="s">
        <v>113</v>
      </c>
      <c r="C171">
        <v>177</v>
      </c>
      <c r="D171">
        <f t="shared" si="2"/>
        <v>-0.33707865168539325</v>
      </c>
    </row>
    <row r="172" spans="1:4" hidden="1" x14ac:dyDescent="0.25">
      <c r="A172">
        <v>2017</v>
      </c>
      <c r="B172" t="s">
        <v>113</v>
      </c>
      <c r="C172">
        <v>267</v>
      </c>
      <c r="D172">
        <f t="shared" si="2"/>
        <v>-5.3191489361702128E-2</v>
      </c>
    </row>
    <row r="173" spans="1:4" hidden="1" x14ac:dyDescent="0.25">
      <c r="A173">
        <v>2016</v>
      </c>
      <c r="B173" t="s">
        <v>113</v>
      </c>
      <c r="C173">
        <v>282</v>
      </c>
      <c r="D173">
        <f t="shared" si="2"/>
        <v>-0.11598746081504702</v>
      </c>
    </row>
    <row r="174" spans="1:4" hidden="1" x14ac:dyDescent="0.25">
      <c r="A174">
        <v>2015</v>
      </c>
      <c r="B174" t="s">
        <v>113</v>
      </c>
      <c r="C174">
        <v>319</v>
      </c>
      <c r="D174">
        <f t="shared" si="2"/>
        <v>-0.22946859903381642</v>
      </c>
    </row>
    <row r="175" spans="1:4" hidden="1" x14ac:dyDescent="0.25">
      <c r="A175">
        <v>2014</v>
      </c>
      <c r="B175" t="s">
        <v>113</v>
      </c>
      <c r="C175">
        <v>414</v>
      </c>
      <c r="D175">
        <f t="shared" si="2"/>
        <v>-2.8169014084507043E-2</v>
      </c>
    </row>
    <row r="176" spans="1:4" hidden="1" x14ac:dyDescent="0.25">
      <c r="A176">
        <v>2013</v>
      </c>
      <c r="B176" t="s">
        <v>113</v>
      </c>
      <c r="C176">
        <v>426</v>
      </c>
      <c r="D176">
        <f t="shared" si="2"/>
        <v>-0.1125</v>
      </c>
    </row>
    <row r="177" spans="1:4" hidden="1" x14ac:dyDescent="0.25">
      <c r="A177">
        <v>2012</v>
      </c>
      <c r="B177" t="s">
        <v>113</v>
      </c>
      <c r="C177">
        <v>480</v>
      </c>
      <c r="D177">
        <f t="shared" si="2"/>
        <v>-9.0909090909090912E-2</v>
      </c>
    </row>
    <row r="178" spans="1:4" hidden="1" x14ac:dyDescent="0.25">
      <c r="A178">
        <v>2011</v>
      </c>
      <c r="B178" t="s">
        <v>113</v>
      </c>
      <c r="C178">
        <v>528</v>
      </c>
      <c r="D178">
        <f t="shared" si="2"/>
        <v>7.7551020408163265E-2</v>
      </c>
    </row>
    <row r="179" spans="1:4" hidden="1" x14ac:dyDescent="0.25">
      <c r="A179">
        <v>2010</v>
      </c>
      <c r="B179" t="s">
        <v>113</v>
      </c>
      <c r="C179">
        <v>490</v>
      </c>
    </row>
    <row r="180" spans="1:4" hidden="1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hidden="1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hidden="1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hidden="1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hidden="1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hidden="1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hidden="1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hidden="1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hidden="1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hidden="1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hidden="1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hidden="1" x14ac:dyDescent="0.25">
      <c r="A191">
        <v>2010</v>
      </c>
      <c r="B191" t="s">
        <v>12</v>
      </c>
      <c r="C191">
        <v>2151</v>
      </c>
    </row>
    <row r="192" spans="1:4" hidden="1" x14ac:dyDescent="0.25">
      <c r="A192">
        <v>2021</v>
      </c>
      <c r="B192" t="s">
        <v>13</v>
      </c>
      <c r="C192">
        <v>0</v>
      </c>
      <c r="D192">
        <v>0</v>
      </c>
    </row>
    <row r="193" spans="1:4" hidden="1" x14ac:dyDescent="0.25">
      <c r="A193">
        <v>2020</v>
      </c>
      <c r="B193" t="s">
        <v>13</v>
      </c>
      <c r="C193">
        <v>0</v>
      </c>
      <c r="D193">
        <v>0</v>
      </c>
    </row>
    <row r="194" spans="1:4" hidden="1" x14ac:dyDescent="0.25">
      <c r="A194">
        <v>2019</v>
      </c>
      <c r="B194" t="s">
        <v>13</v>
      </c>
      <c r="C194">
        <v>0</v>
      </c>
      <c r="D194">
        <v>0</v>
      </c>
    </row>
    <row r="195" spans="1:4" hidden="1" x14ac:dyDescent="0.25">
      <c r="A195">
        <v>2018</v>
      </c>
      <c r="B195" t="s">
        <v>13</v>
      </c>
      <c r="C195">
        <v>0</v>
      </c>
      <c r="D195">
        <f t="shared" ref="D195:D212" si="3">(C195-C196)/C196</f>
        <v>-1</v>
      </c>
    </row>
    <row r="196" spans="1:4" hidden="1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hidden="1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hidden="1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hidden="1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hidden="1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hidden="1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hidden="1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hidden="1" x14ac:dyDescent="0.25">
      <c r="A203">
        <v>2010</v>
      </c>
      <c r="B203" t="s">
        <v>13</v>
      </c>
      <c r="C203">
        <v>133</v>
      </c>
    </row>
    <row r="204" spans="1:4" hidden="1" x14ac:dyDescent="0.25">
      <c r="A204">
        <v>2021</v>
      </c>
      <c r="B204" t="s">
        <v>14</v>
      </c>
      <c r="C204">
        <v>0</v>
      </c>
      <c r="D204">
        <v>0</v>
      </c>
    </row>
    <row r="205" spans="1:4" hidden="1" x14ac:dyDescent="0.25">
      <c r="A205">
        <v>2020</v>
      </c>
      <c r="B205" t="s">
        <v>14</v>
      </c>
      <c r="C205">
        <v>0</v>
      </c>
      <c r="D205">
        <v>0</v>
      </c>
    </row>
    <row r="206" spans="1:4" hidden="1" x14ac:dyDescent="0.25">
      <c r="A206">
        <v>2019</v>
      </c>
      <c r="B206" t="s">
        <v>14</v>
      </c>
      <c r="C206">
        <v>0</v>
      </c>
      <c r="D206">
        <v>0</v>
      </c>
    </row>
    <row r="207" spans="1:4" hidden="1" x14ac:dyDescent="0.25">
      <c r="A207">
        <v>2018</v>
      </c>
      <c r="B207" t="s">
        <v>14</v>
      </c>
      <c r="C207">
        <v>0</v>
      </c>
      <c r="D207">
        <v>0</v>
      </c>
    </row>
    <row r="208" spans="1:4" hidden="1" x14ac:dyDescent="0.25">
      <c r="A208">
        <v>2017</v>
      </c>
      <c r="B208" t="s">
        <v>14</v>
      </c>
      <c r="C208">
        <v>0</v>
      </c>
      <c r="D208">
        <v>0</v>
      </c>
    </row>
    <row r="209" spans="1:4" hidden="1" x14ac:dyDescent="0.25">
      <c r="A209">
        <v>2016</v>
      </c>
      <c r="B209" t="s">
        <v>14</v>
      </c>
      <c r="C209">
        <v>0</v>
      </c>
      <c r="D209">
        <v>0</v>
      </c>
    </row>
    <row r="210" spans="1:4" hidden="1" x14ac:dyDescent="0.25">
      <c r="A210">
        <v>2015</v>
      </c>
      <c r="B210" t="s">
        <v>14</v>
      </c>
      <c r="C210">
        <v>0</v>
      </c>
      <c r="D210">
        <v>0</v>
      </c>
    </row>
    <row r="211" spans="1:4" hidden="1" x14ac:dyDescent="0.25">
      <c r="A211">
        <v>2014</v>
      </c>
      <c r="B211" t="s">
        <v>14</v>
      </c>
      <c r="C211">
        <v>0</v>
      </c>
      <c r="D211">
        <v>0</v>
      </c>
    </row>
    <row r="212" spans="1:4" hidden="1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hidden="1" x14ac:dyDescent="0.25">
      <c r="A213">
        <v>2012</v>
      </c>
      <c r="B213" t="s">
        <v>14</v>
      </c>
      <c r="C213">
        <v>1</v>
      </c>
      <c r="D213">
        <v>0</v>
      </c>
    </row>
    <row r="214" spans="1:4" hidden="1" x14ac:dyDescent="0.25">
      <c r="A214">
        <v>2011</v>
      </c>
      <c r="B214" t="s">
        <v>14</v>
      </c>
      <c r="C214">
        <v>0</v>
      </c>
      <c r="D214">
        <v>0</v>
      </c>
    </row>
    <row r="215" spans="1:4" hidden="1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filterColumn colId="1">
      <filters>
        <filter val="Filozofii i Nauk Społecznych (2019-2021)"/>
        <filter val="Nauk Biologicznych i Weterynaryjnych (2019-2021)"/>
        <filter val="Nauk o Polityce i Bezpieczeństwie (2019-2021)"/>
        <filter val="Nauk o Ziemi i Gospodarki Przestrzennej (2019-2021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117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115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116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115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116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115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116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115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116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115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116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115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116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115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116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115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116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115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116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115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116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121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121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121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121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121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121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121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121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121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121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121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121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121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121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121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121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121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121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121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121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121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121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121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121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121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121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121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121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121</v>
      </c>
      <c r="D90">
        <v>2129</v>
      </c>
    </row>
    <row r="91" spans="1:6" x14ac:dyDescent="0.25">
      <c r="A91">
        <v>2012</v>
      </c>
      <c r="B91" t="s">
        <v>19</v>
      </c>
      <c r="C91" t="s">
        <v>121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sheetPr filterMode="1"/>
  <dimension ref="A1:E212"/>
  <sheetViews>
    <sheetView workbookViewId="0">
      <selection activeCell="B46" sqref="B44:B46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85</v>
      </c>
      <c r="D1" t="s">
        <v>86</v>
      </c>
      <c r="E1" t="s">
        <v>78</v>
      </c>
    </row>
    <row r="2" spans="1:5" hidden="1" x14ac:dyDescent="0.25">
      <c r="A2">
        <v>2011</v>
      </c>
      <c r="B2" t="s">
        <v>104</v>
      </c>
      <c r="C2">
        <v>178</v>
      </c>
      <c r="D2">
        <v>1843</v>
      </c>
      <c r="E2">
        <f>D2/C2</f>
        <v>10.353932584269662</v>
      </c>
    </row>
    <row r="3" spans="1:5" hidden="1" x14ac:dyDescent="0.25">
      <c r="A3">
        <v>2010</v>
      </c>
      <c r="B3" t="s">
        <v>104</v>
      </c>
      <c r="C3">
        <v>181</v>
      </c>
      <c r="D3">
        <v>1824</v>
      </c>
      <c r="E3">
        <f t="shared" ref="E3:E66" si="0">D3/C3</f>
        <v>10.077348066298342</v>
      </c>
    </row>
    <row r="4" spans="1:5" hidden="1" x14ac:dyDescent="0.25">
      <c r="A4">
        <v>2018</v>
      </c>
      <c r="B4" t="s">
        <v>105</v>
      </c>
      <c r="C4">
        <v>100</v>
      </c>
      <c r="D4">
        <v>650</v>
      </c>
      <c r="E4">
        <f t="shared" si="0"/>
        <v>6.5</v>
      </c>
    </row>
    <row r="5" spans="1:5" hidden="1" x14ac:dyDescent="0.25">
      <c r="A5">
        <v>2017</v>
      </c>
      <c r="B5" t="s">
        <v>105</v>
      </c>
      <c r="C5">
        <v>105</v>
      </c>
      <c r="D5">
        <v>637</v>
      </c>
      <c r="E5">
        <f t="shared" si="0"/>
        <v>6.0666666666666664</v>
      </c>
    </row>
    <row r="6" spans="1:5" hidden="1" x14ac:dyDescent="0.25">
      <c r="A6">
        <v>2016</v>
      </c>
      <c r="B6" t="s">
        <v>105</v>
      </c>
      <c r="C6">
        <v>105</v>
      </c>
      <c r="D6">
        <v>575</v>
      </c>
      <c r="E6">
        <f t="shared" si="0"/>
        <v>5.4761904761904763</v>
      </c>
    </row>
    <row r="7" spans="1:5" hidden="1" x14ac:dyDescent="0.25">
      <c r="A7">
        <v>2015</v>
      </c>
      <c r="B7" t="s">
        <v>105</v>
      </c>
      <c r="C7">
        <v>104</v>
      </c>
      <c r="D7">
        <v>624</v>
      </c>
      <c r="E7">
        <f t="shared" si="0"/>
        <v>6</v>
      </c>
    </row>
    <row r="8" spans="1:5" hidden="1" x14ac:dyDescent="0.25">
      <c r="A8">
        <v>2014</v>
      </c>
      <c r="B8" t="s">
        <v>105</v>
      </c>
      <c r="C8">
        <v>110</v>
      </c>
      <c r="D8">
        <v>669</v>
      </c>
      <c r="E8">
        <f t="shared" si="0"/>
        <v>6.081818181818182</v>
      </c>
    </row>
    <row r="9" spans="1:5" hidden="1" x14ac:dyDescent="0.25">
      <c r="A9">
        <v>2013</v>
      </c>
      <c r="B9" t="s">
        <v>105</v>
      </c>
      <c r="C9">
        <v>110</v>
      </c>
      <c r="D9">
        <v>864</v>
      </c>
      <c r="E9">
        <f t="shared" si="0"/>
        <v>7.8545454545454545</v>
      </c>
    </row>
    <row r="10" spans="1:5" hidden="1" x14ac:dyDescent="0.25">
      <c r="A10">
        <v>2012</v>
      </c>
      <c r="B10" t="s">
        <v>105</v>
      </c>
      <c r="C10">
        <v>117</v>
      </c>
      <c r="D10">
        <v>964</v>
      </c>
      <c r="E10">
        <f t="shared" si="0"/>
        <v>8.2393162393162385</v>
      </c>
    </row>
    <row r="11" spans="1:5" hidden="1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hidden="1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hidden="1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hidden="1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hidden="1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hidden="1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hidden="1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hidden="1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hidden="1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hidden="1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hidden="1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hidden="1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hidden="1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hidden="1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hidden="1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hidden="1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hidden="1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hidden="1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hidden="1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hidden="1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hidden="1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hidden="1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hidden="1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hidden="1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hidden="1" x14ac:dyDescent="0.25">
      <c r="A35">
        <v>2018</v>
      </c>
      <c r="B35" t="s">
        <v>106</v>
      </c>
      <c r="C35">
        <v>181</v>
      </c>
      <c r="D35">
        <v>1825</v>
      </c>
      <c r="E35">
        <f t="shared" si="0"/>
        <v>10.082872928176796</v>
      </c>
    </row>
    <row r="36" spans="1:5" hidden="1" x14ac:dyDescent="0.25">
      <c r="A36">
        <v>2017</v>
      </c>
      <c r="B36" t="s">
        <v>106</v>
      </c>
      <c r="C36">
        <v>176</v>
      </c>
      <c r="D36">
        <v>2034</v>
      </c>
      <c r="E36">
        <f t="shared" si="0"/>
        <v>11.556818181818182</v>
      </c>
    </row>
    <row r="37" spans="1:5" hidden="1" x14ac:dyDescent="0.25">
      <c r="A37">
        <v>2016</v>
      </c>
      <c r="B37" t="s">
        <v>106</v>
      </c>
      <c r="C37">
        <v>173</v>
      </c>
      <c r="D37">
        <v>1993</v>
      </c>
      <c r="E37">
        <f t="shared" si="0"/>
        <v>11.520231213872833</v>
      </c>
    </row>
    <row r="38" spans="1:5" hidden="1" x14ac:dyDescent="0.25">
      <c r="A38">
        <v>2015</v>
      </c>
      <c r="B38" t="s">
        <v>106</v>
      </c>
      <c r="C38">
        <v>169</v>
      </c>
      <c r="D38">
        <v>2154</v>
      </c>
      <c r="E38">
        <f t="shared" si="0"/>
        <v>12.745562130177515</v>
      </c>
    </row>
    <row r="39" spans="1:5" hidden="1" x14ac:dyDescent="0.25">
      <c r="A39">
        <v>2014</v>
      </c>
      <c r="B39" t="s">
        <v>106</v>
      </c>
      <c r="C39">
        <v>168</v>
      </c>
      <c r="D39">
        <v>2235</v>
      </c>
      <c r="E39">
        <f t="shared" si="0"/>
        <v>13.303571428571429</v>
      </c>
    </row>
    <row r="40" spans="1:5" hidden="1" x14ac:dyDescent="0.25">
      <c r="A40">
        <v>2013</v>
      </c>
      <c r="B40" t="s">
        <v>106</v>
      </c>
      <c r="C40">
        <v>180</v>
      </c>
      <c r="D40">
        <v>2333</v>
      </c>
      <c r="E40">
        <f t="shared" si="0"/>
        <v>12.96111111111111</v>
      </c>
    </row>
    <row r="41" spans="1:5" hidden="1" x14ac:dyDescent="0.25">
      <c r="A41">
        <v>2012</v>
      </c>
      <c r="B41" t="s">
        <v>106</v>
      </c>
      <c r="C41">
        <v>180</v>
      </c>
      <c r="D41">
        <v>2505</v>
      </c>
      <c r="E41">
        <f t="shared" si="0"/>
        <v>13.916666666666666</v>
      </c>
    </row>
    <row r="42" spans="1:5" hidden="1" x14ac:dyDescent="0.25">
      <c r="A42">
        <v>2011</v>
      </c>
      <c r="B42" t="s">
        <v>106</v>
      </c>
      <c r="C42">
        <v>169</v>
      </c>
      <c r="D42">
        <v>2547</v>
      </c>
      <c r="E42">
        <f t="shared" si="0"/>
        <v>15.071005917159763</v>
      </c>
    </row>
    <row r="43" spans="1:5" hidden="1" x14ac:dyDescent="0.25">
      <c r="A43">
        <v>2010</v>
      </c>
      <c r="B43" t="s">
        <v>106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308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308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308</v>
      </c>
      <c r="C46">
        <v>165</v>
      </c>
      <c r="D46">
        <v>2284</v>
      </c>
      <c r="E46">
        <f t="shared" si="0"/>
        <v>13.842424242424242</v>
      </c>
    </row>
    <row r="47" spans="1:5" hidden="1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hidden="1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hidden="1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hidden="1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hidden="1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hidden="1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hidden="1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hidden="1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hidden="1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hidden="1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hidden="1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hidden="1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hidden="1" x14ac:dyDescent="0.25">
      <c r="A59">
        <v>2021</v>
      </c>
      <c r="B59" t="s">
        <v>306</v>
      </c>
      <c r="C59">
        <v>187</v>
      </c>
      <c r="D59">
        <v>1527</v>
      </c>
      <c r="E59">
        <f t="shared" si="0"/>
        <v>8.1657754010695189</v>
      </c>
    </row>
    <row r="60" spans="1:5" hidden="1" x14ac:dyDescent="0.25">
      <c r="A60">
        <v>2020</v>
      </c>
      <c r="B60" t="s">
        <v>306</v>
      </c>
      <c r="C60">
        <v>189</v>
      </c>
      <c r="D60">
        <v>1738</v>
      </c>
      <c r="E60">
        <f t="shared" si="0"/>
        <v>9.1957671957671963</v>
      </c>
    </row>
    <row r="61" spans="1:5" hidden="1" x14ac:dyDescent="0.25">
      <c r="A61">
        <v>2019</v>
      </c>
      <c r="B61" t="s">
        <v>306</v>
      </c>
      <c r="C61">
        <v>188</v>
      </c>
      <c r="D61">
        <v>1842</v>
      </c>
      <c r="E61">
        <f t="shared" si="0"/>
        <v>9.7978723404255312</v>
      </c>
    </row>
    <row r="62" spans="1:5" hidden="1" x14ac:dyDescent="0.25">
      <c r="A62">
        <v>2018</v>
      </c>
      <c r="B62" t="s">
        <v>307</v>
      </c>
      <c r="C62">
        <v>85</v>
      </c>
      <c r="D62">
        <v>772</v>
      </c>
      <c r="E62">
        <f t="shared" si="0"/>
        <v>9.0823529411764703</v>
      </c>
    </row>
    <row r="63" spans="1:5" hidden="1" x14ac:dyDescent="0.25">
      <c r="A63">
        <v>2017</v>
      </c>
      <c r="B63" t="s">
        <v>307</v>
      </c>
      <c r="C63">
        <v>84</v>
      </c>
      <c r="D63">
        <v>710</v>
      </c>
      <c r="E63">
        <f t="shared" si="0"/>
        <v>8.4523809523809526</v>
      </c>
    </row>
    <row r="64" spans="1:5" hidden="1" x14ac:dyDescent="0.25">
      <c r="A64">
        <v>2016</v>
      </c>
      <c r="B64" t="s">
        <v>307</v>
      </c>
      <c r="C64">
        <v>76</v>
      </c>
      <c r="D64">
        <v>614</v>
      </c>
      <c r="E64">
        <f t="shared" si="0"/>
        <v>8.0789473684210531</v>
      </c>
    </row>
    <row r="65" spans="1:5" hidden="1" x14ac:dyDescent="0.25">
      <c r="A65">
        <v>2015</v>
      </c>
      <c r="B65" t="s">
        <v>307</v>
      </c>
      <c r="C65">
        <v>65</v>
      </c>
      <c r="D65">
        <v>639</v>
      </c>
      <c r="E65">
        <f t="shared" si="0"/>
        <v>9.8307692307692314</v>
      </c>
    </row>
    <row r="66" spans="1:5" hidden="1" x14ac:dyDescent="0.25">
      <c r="A66">
        <v>2014</v>
      </c>
      <c r="B66" t="s">
        <v>307</v>
      </c>
      <c r="C66">
        <v>62</v>
      </c>
      <c r="D66">
        <v>772</v>
      </c>
      <c r="E66">
        <f t="shared" si="0"/>
        <v>12.451612903225806</v>
      </c>
    </row>
    <row r="67" spans="1:5" hidden="1" x14ac:dyDescent="0.25">
      <c r="A67">
        <v>2013</v>
      </c>
      <c r="B67" t="s">
        <v>307</v>
      </c>
      <c r="C67">
        <v>67</v>
      </c>
      <c r="D67">
        <v>899</v>
      </c>
      <c r="E67">
        <f t="shared" ref="E67:E130" si="1">D67/C67</f>
        <v>13.417910447761194</v>
      </c>
    </row>
    <row r="68" spans="1:5" hidden="1" x14ac:dyDescent="0.25">
      <c r="A68">
        <v>2012</v>
      </c>
      <c r="B68" t="s">
        <v>307</v>
      </c>
      <c r="C68">
        <v>65</v>
      </c>
      <c r="D68">
        <v>1066</v>
      </c>
      <c r="E68">
        <f t="shared" si="1"/>
        <v>16.399999999999999</v>
      </c>
    </row>
    <row r="69" spans="1:5" hidden="1" x14ac:dyDescent="0.25">
      <c r="A69">
        <v>2011</v>
      </c>
      <c r="B69" t="s">
        <v>307</v>
      </c>
      <c r="C69">
        <v>63</v>
      </c>
      <c r="D69">
        <v>1123</v>
      </c>
      <c r="E69">
        <f t="shared" si="1"/>
        <v>17.825396825396826</v>
      </c>
    </row>
    <row r="70" spans="1:5" hidden="1" x14ac:dyDescent="0.25">
      <c r="A70">
        <v>2010</v>
      </c>
      <c r="B70" t="s">
        <v>307</v>
      </c>
      <c r="C70">
        <v>66</v>
      </c>
      <c r="D70">
        <v>1200</v>
      </c>
      <c r="E70">
        <f t="shared" si="1"/>
        <v>18.181818181818183</v>
      </c>
    </row>
    <row r="71" spans="1:5" hidden="1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hidden="1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hidden="1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hidden="1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hidden="1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hidden="1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hidden="1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hidden="1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hidden="1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hidden="1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hidden="1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hidden="1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hidden="1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hidden="1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hidden="1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hidden="1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hidden="1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hidden="1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hidden="1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hidden="1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hidden="1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hidden="1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hidden="1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hidden="1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309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309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309</v>
      </c>
      <c r="C97">
        <v>132</v>
      </c>
      <c r="D97">
        <v>770</v>
      </c>
      <c r="E97">
        <f t="shared" si="1"/>
        <v>5.833333333333333</v>
      </c>
    </row>
    <row r="98" spans="1:5" hidden="1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hidden="1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hidden="1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hidden="1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hidden="1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hidden="1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hidden="1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hidden="1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hidden="1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hidden="1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hidden="1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hidden="1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hidden="1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hidden="1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hidden="1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hidden="1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hidden="1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hidden="1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hidden="1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hidden="1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hidden="1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hidden="1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hidden="1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hidden="1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310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310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310</v>
      </c>
      <c r="C124">
        <v>50</v>
      </c>
      <c r="D124">
        <v>794</v>
      </c>
      <c r="E124">
        <f t="shared" si="1"/>
        <v>15.88</v>
      </c>
    </row>
    <row r="125" spans="1:5" hidden="1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hidden="1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hidden="1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hidden="1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hidden="1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hidden="1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hidden="1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hidden="1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hidden="1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hidden="1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hidden="1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hidden="1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hidden="1" x14ac:dyDescent="0.25">
      <c r="A137">
        <v>2018</v>
      </c>
      <c r="B137" t="s">
        <v>110</v>
      </c>
      <c r="C137">
        <v>58</v>
      </c>
      <c r="D137">
        <v>648</v>
      </c>
      <c r="E137">
        <f t="shared" si="2"/>
        <v>11.172413793103448</v>
      </c>
    </row>
    <row r="138" spans="1:5" hidden="1" x14ac:dyDescent="0.25">
      <c r="A138">
        <v>2017</v>
      </c>
      <c r="B138" t="s">
        <v>110</v>
      </c>
      <c r="C138">
        <v>58</v>
      </c>
      <c r="D138">
        <v>631</v>
      </c>
      <c r="E138">
        <f t="shared" si="2"/>
        <v>10.879310344827585</v>
      </c>
    </row>
    <row r="139" spans="1:5" hidden="1" x14ac:dyDescent="0.25">
      <c r="A139">
        <v>2016</v>
      </c>
      <c r="B139" t="s">
        <v>110</v>
      </c>
      <c r="C139">
        <v>57</v>
      </c>
      <c r="D139">
        <v>657</v>
      </c>
      <c r="E139">
        <f t="shared" si="2"/>
        <v>11.526315789473685</v>
      </c>
    </row>
    <row r="140" spans="1:5" hidden="1" x14ac:dyDescent="0.25">
      <c r="A140">
        <v>2015</v>
      </c>
      <c r="B140" t="s">
        <v>110</v>
      </c>
      <c r="C140">
        <v>55</v>
      </c>
      <c r="D140">
        <v>576</v>
      </c>
      <c r="E140">
        <f t="shared" si="2"/>
        <v>10.472727272727273</v>
      </c>
    </row>
    <row r="141" spans="1:5" hidden="1" x14ac:dyDescent="0.25">
      <c r="A141">
        <v>2014</v>
      </c>
      <c r="B141" t="s">
        <v>110</v>
      </c>
      <c r="C141">
        <v>55</v>
      </c>
      <c r="D141">
        <v>648</v>
      </c>
      <c r="E141">
        <f t="shared" si="2"/>
        <v>11.781818181818181</v>
      </c>
    </row>
    <row r="142" spans="1:5" hidden="1" x14ac:dyDescent="0.25">
      <c r="A142">
        <v>2013</v>
      </c>
      <c r="B142" t="s">
        <v>110</v>
      </c>
      <c r="C142">
        <v>60</v>
      </c>
      <c r="D142">
        <v>679</v>
      </c>
      <c r="E142">
        <f t="shared" si="2"/>
        <v>11.316666666666666</v>
      </c>
    </row>
    <row r="143" spans="1:5" hidden="1" x14ac:dyDescent="0.25">
      <c r="A143">
        <v>2012</v>
      </c>
      <c r="B143" t="s">
        <v>110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311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311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311</v>
      </c>
      <c r="C146">
        <v>58</v>
      </c>
      <c r="D146">
        <v>645</v>
      </c>
      <c r="E146">
        <f t="shared" si="2"/>
        <v>11.120689655172415</v>
      </c>
    </row>
    <row r="147" spans="1:5" hidden="1" x14ac:dyDescent="0.25">
      <c r="A147">
        <v>2018</v>
      </c>
      <c r="B147" t="s">
        <v>112</v>
      </c>
      <c r="C147">
        <v>48</v>
      </c>
      <c r="D147">
        <v>1176</v>
      </c>
      <c r="E147">
        <f t="shared" si="2"/>
        <v>24.5</v>
      </c>
    </row>
    <row r="148" spans="1:5" hidden="1" x14ac:dyDescent="0.25">
      <c r="A148">
        <v>2017</v>
      </c>
      <c r="B148" t="s">
        <v>112</v>
      </c>
      <c r="C148">
        <v>49</v>
      </c>
      <c r="D148">
        <v>1349</v>
      </c>
      <c r="E148">
        <f t="shared" si="2"/>
        <v>27.530612244897959</v>
      </c>
    </row>
    <row r="149" spans="1:5" hidden="1" x14ac:dyDescent="0.25">
      <c r="A149">
        <v>2016</v>
      </c>
      <c r="B149" t="s">
        <v>112</v>
      </c>
      <c r="C149">
        <v>51</v>
      </c>
      <c r="D149">
        <v>1476</v>
      </c>
      <c r="E149">
        <f t="shared" si="2"/>
        <v>28.941176470588236</v>
      </c>
    </row>
    <row r="150" spans="1:5" hidden="1" x14ac:dyDescent="0.25">
      <c r="A150">
        <v>2015</v>
      </c>
      <c r="B150" t="s">
        <v>112</v>
      </c>
      <c r="C150">
        <v>52</v>
      </c>
      <c r="D150">
        <v>1609</v>
      </c>
      <c r="E150">
        <f t="shared" si="2"/>
        <v>30.942307692307693</v>
      </c>
    </row>
    <row r="151" spans="1:5" hidden="1" x14ac:dyDescent="0.25">
      <c r="A151">
        <v>2014</v>
      </c>
      <c r="B151" t="s">
        <v>112</v>
      </c>
      <c r="C151">
        <v>58</v>
      </c>
      <c r="D151">
        <v>1742</v>
      </c>
      <c r="E151">
        <f t="shared" si="2"/>
        <v>30.03448275862069</v>
      </c>
    </row>
    <row r="152" spans="1:5" hidden="1" x14ac:dyDescent="0.25">
      <c r="A152">
        <v>2013</v>
      </c>
      <c r="B152" t="s">
        <v>112</v>
      </c>
      <c r="C152">
        <v>55</v>
      </c>
      <c r="D152">
        <v>2067</v>
      </c>
      <c r="E152">
        <f t="shared" si="2"/>
        <v>37.581818181818178</v>
      </c>
    </row>
    <row r="153" spans="1:5" hidden="1" x14ac:dyDescent="0.25">
      <c r="A153">
        <v>2012</v>
      </c>
      <c r="B153" t="s">
        <v>112</v>
      </c>
      <c r="C153">
        <v>55</v>
      </c>
      <c r="D153">
        <v>2238</v>
      </c>
      <c r="E153">
        <f t="shared" si="2"/>
        <v>40.690909090909088</v>
      </c>
    </row>
    <row r="154" spans="1:5" hidden="1" x14ac:dyDescent="0.25">
      <c r="A154">
        <v>2011</v>
      </c>
      <c r="B154" t="s">
        <v>112</v>
      </c>
      <c r="C154">
        <v>56</v>
      </c>
      <c r="D154">
        <v>2452</v>
      </c>
      <c r="E154">
        <f t="shared" si="2"/>
        <v>43.785714285714285</v>
      </c>
    </row>
    <row r="155" spans="1:5" hidden="1" x14ac:dyDescent="0.25">
      <c r="A155">
        <v>2010</v>
      </c>
      <c r="B155" t="s">
        <v>112</v>
      </c>
      <c r="C155">
        <v>59</v>
      </c>
      <c r="D155">
        <v>2384</v>
      </c>
      <c r="E155">
        <f t="shared" si="2"/>
        <v>40.406779661016948</v>
      </c>
    </row>
    <row r="156" spans="1:5" hidden="1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hidden="1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hidden="1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hidden="1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hidden="1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hidden="1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hidden="1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hidden="1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hidden="1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hidden="1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hidden="1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hidden="1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hidden="1" x14ac:dyDescent="0.25">
      <c r="A168">
        <v>2018</v>
      </c>
      <c r="B168" t="s">
        <v>113</v>
      </c>
      <c r="C168">
        <v>57</v>
      </c>
      <c r="D168">
        <v>1223</v>
      </c>
      <c r="E168">
        <f t="shared" si="2"/>
        <v>21.456140350877192</v>
      </c>
    </row>
    <row r="169" spans="1:5" hidden="1" x14ac:dyDescent="0.25">
      <c r="A169">
        <v>2017</v>
      </c>
      <c r="B169" t="s">
        <v>113</v>
      </c>
      <c r="C169">
        <v>59</v>
      </c>
      <c r="D169">
        <v>1527</v>
      </c>
      <c r="E169">
        <f t="shared" si="2"/>
        <v>25.881355932203391</v>
      </c>
    </row>
    <row r="170" spans="1:5" hidden="1" x14ac:dyDescent="0.25">
      <c r="A170">
        <v>2016</v>
      </c>
      <c r="B170" t="s">
        <v>113</v>
      </c>
      <c r="C170">
        <v>58</v>
      </c>
      <c r="D170">
        <v>1780</v>
      </c>
      <c r="E170">
        <f t="shared" si="2"/>
        <v>30.689655172413794</v>
      </c>
    </row>
    <row r="171" spans="1:5" hidden="1" x14ac:dyDescent="0.25">
      <c r="A171">
        <v>2015</v>
      </c>
      <c r="B171" t="s">
        <v>113</v>
      </c>
      <c r="C171">
        <v>59</v>
      </c>
      <c r="D171">
        <v>1888</v>
      </c>
      <c r="E171">
        <f t="shared" si="2"/>
        <v>32</v>
      </c>
    </row>
    <row r="172" spans="1:5" hidden="1" x14ac:dyDescent="0.25">
      <c r="A172">
        <v>2014</v>
      </c>
      <c r="B172" t="s">
        <v>113</v>
      </c>
      <c r="C172">
        <v>59</v>
      </c>
      <c r="D172">
        <v>2233</v>
      </c>
      <c r="E172">
        <f t="shared" si="2"/>
        <v>37.847457627118644</v>
      </c>
    </row>
    <row r="173" spans="1:5" hidden="1" x14ac:dyDescent="0.25">
      <c r="A173">
        <v>2013</v>
      </c>
      <c r="B173" t="s">
        <v>113</v>
      </c>
      <c r="C173">
        <v>60</v>
      </c>
      <c r="D173">
        <v>2127</v>
      </c>
      <c r="E173">
        <f t="shared" si="2"/>
        <v>35.450000000000003</v>
      </c>
    </row>
    <row r="174" spans="1:5" hidden="1" x14ac:dyDescent="0.25">
      <c r="A174">
        <v>2012</v>
      </c>
      <c r="B174" t="s">
        <v>113</v>
      </c>
      <c r="C174">
        <v>60</v>
      </c>
      <c r="D174">
        <v>2293</v>
      </c>
      <c r="E174">
        <f t="shared" si="2"/>
        <v>38.216666666666669</v>
      </c>
    </row>
    <row r="175" spans="1:5" hidden="1" x14ac:dyDescent="0.25">
      <c r="A175">
        <v>2011</v>
      </c>
      <c r="B175" t="s">
        <v>113</v>
      </c>
      <c r="C175">
        <v>59</v>
      </c>
      <c r="D175">
        <v>2108</v>
      </c>
      <c r="E175">
        <f t="shared" si="2"/>
        <v>35.728813559322035</v>
      </c>
    </row>
    <row r="176" spans="1:5" hidden="1" x14ac:dyDescent="0.25">
      <c r="A176">
        <v>2010</v>
      </c>
      <c r="B176" t="s">
        <v>113</v>
      </c>
      <c r="C176">
        <v>59</v>
      </c>
      <c r="D176">
        <v>1827</v>
      </c>
      <c r="E176">
        <f t="shared" si="2"/>
        <v>30.966101694915253</v>
      </c>
    </row>
    <row r="177" spans="1:5" hidden="1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hidden="1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hidden="1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hidden="1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hidden="1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hidden="1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hidden="1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hidden="1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hidden="1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hidden="1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hidden="1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hidden="1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hidden="1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hidden="1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hidden="1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hidden="1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hidden="1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hidden="1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hidden="1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hidden="1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hidden="1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hidden="1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hidden="1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hidden="1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hidden="1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hidden="1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hidden="1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hidden="1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hidden="1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hidden="1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hidden="1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hidden="1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hidden="1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hidden="1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hidden="1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hidden="1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filterColumn colId="1">
      <filters>
        <filter val="Filozofii i Nauk Społecznych (2019-2021)"/>
        <filter val="Nauk Biologicznych i Weterynaryjnych"/>
        <filter val="Nauk o Polityce i Bezpieczeństwie (2019-2021)"/>
        <filter val="Nauk o Ziemi i Gospodarki Przestrzennej (2019-2021)"/>
      </filters>
    </filterColumn>
    <sortState ref="A2:C212">
      <sortCondition ref="B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61" sqref="B6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100</v>
      </c>
      <c r="C1" t="s">
        <v>67</v>
      </c>
      <c r="D1" t="s">
        <v>87</v>
      </c>
      <c r="E1" t="s">
        <v>77</v>
      </c>
    </row>
    <row r="2" spans="1:5" x14ac:dyDescent="0.25">
      <c r="A2">
        <v>2021</v>
      </c>
      <c r="B2" t="s">
        <v>131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122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123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124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125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126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127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128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129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tr">
        <f t="shared" ref="B12:B70" si="1">A12&amp;"-"&amp;12</f>
        <v>2021-12</v>
      </c>
      <c r="C12" t="s">
        <v>73</v>
      </c>
      <c r="D12">
        <v>8559</v>
      </c>
      <c r="E12">
        <f t="shared" ref="E12:E20" si="2">(D12-D13)/D13*100</f>
        <v>5.03129218308995</v>
      </c>
    </row>
    <row r="13" spans="1:5" x14ac:dyDescent="0.25">
      <c r="A13">
        <v>2020</v>
      </c>
      <c r="B13" t="str">
        <f t="shared" si="1"/>
        <v>2020-12</v>
      </c>
      <c r="C13" t="s">
        <v>73</v>
      </c>
      <c r="D13">
        <v>8149</v>
      </c>
      <c r="E13">
        <f t="shared" si="2"/>
        <v>4.5816221765913756</v>
      </c>
    </row>
    <row r="14" spans="1:5" x14ac:dyDescent="0.25">
      <c r="A14">
        <v>2019</v>
      </c>
      <c r="B14" t="str">
        <f t="shared" si="1"/>
        <v>2019-12</v>
      </c>
      <c r="C14" t="s">
        <v>73</v>
      </c>
      <c r="D14">
        <v>7792</v>
      </c>
      <c r="E14">
        <f t="shared" si="2"/>
        <v>10.383907068989942</v>
      </c>
    </row>
    <row r="15" spans="1:5" x14ac:dyDescent="0.25">
      <c r="A15">
        <v>2018</v>
      </c>
      <c r="B15" t="str">
        <f t="shared" si="1"/>
        <v>2018-12</v>
      </c>
      <c r="C15" t="s">
        <v>73</v>
      </c>
      <c r="D15">
        <v>7059</v>
      </c>
      <c r="E15">
        <f t="shared" si="2"/>
        <v>3.7020713970912298</v>
      </c>
    </row>
    <row r="16" spans="1:5" x14ac:dyDescent="0.25">
      <c r="A16">
        <v>2017</v>
      </c>
      <c r="B16" t="str">
        <f t="shared" si="1"/>
        <v>2017-12</v>
      </c>
      <c r="C16" t="s">
        <v>73</v>
      </c>
      <c r="D16">
        <v>6807</v>
      </c>
      <c r="E16">
        <f t="shared" si="2"/>
        <v>-0.16133763567028453</v>
      </c>
    </row>
    <row r="17" spans="1:5" x14ac:dyDescent="0.25">
      <c r="A17">
        <v>2016</v>
      </c>
      <c r="B17" t="str">
        <f t="shared" si="1"/>
        <v>2016-12</v>
      </c>
      <c r="C17" t="s">
        <v>73</v>
      </c>
      <c r="D17">
        <v>6818</v>
      </c>
      <c r="E17">
        <f t="shared" si="2"/>
        <v>-2.8636557914232799</v>
      </c>
    </row>
    <row r="18" spans="1:5" x14ac:dyDescent="0.25">
      <c r="A18">
        <v>2015</v>
      </c>
      <c r="B18" t="str">
        <f t="shared" si="1"/>
        <v>2015-12</v>
      </c>
      <c r="C18" t="s">
        <v>73</v>
      </c>
      <c r="D18">
        <v>7019</v>
      </c>
      <c r="E18">
        <f t="shared" si="2"/>
        <v>7.4062739097169095</v>
      </c>
    </row>
    <row r="19" spans="1:5" x14ac:dyDescent="0.25">
      <c r="A19">
        <v>2014</v>
      </c>
      <c r="B19" t="str">
        <f t="shared" si="1"/>
        <v>2014-12</v>
      </c>
      <c r="C19" t="s">
        <v>73</v>
      </c>
      <c r="D19">
        <v>6535</v>
      </c>
      <c r="E19">
        <f t="shared" si="2"/>
        <v>5.8642475295642313</v>
      </c>
    </row>
    <row r="20" spans="1:5" x14ac:dyDescent="0.25">
      <c r="A20">
        <v>2013</v>
      </c>
      <c r="B20" t="str">
        <f t="shared" si="1"/>
        <v>2013-12</v>
      </c>
      <c r="C20" t="s">
        <v>73</v>
      </c>
      <c r="D20">
        <v>6173</v>
      </c>
      <c r="E20">
        <f t="shared" si="2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tr">
        <f t="shared" si="1"/>
        <v>2021-12</v>
      </c>
      <c r="C22" t="s">
        <v>88</v>
      </c>
      <c r="D22">
        <v>11281</v>
      </c>
      <c r="E22">
        <f t="shared" ref="E22:E30" si="3">(D22-D23)/D23*100</f>
        <v>4.6474953617810764</v>
      </c>
    </row>
    <row r="23" spans="1:5" x14ac:dyDescent="0.25">
      <c r="A23">
        <v>2020</v>
      </c>
      <c r="B23" t="str">
        <f t="shared" si="1"/>
        <v>2020-12</v>
      </c>
      <c r="C23" t="s">
        <v>88</v>
      </c>
      <c r="D23">
        <v>10780</v>
      </c>
      <c r="E23">
        <f t="shared" si="3"/>
        <v>-5.6537720987222126</v>
      </c>
    </row>
    <row r="24" spans="1:5" x14ac:dyDescent="0.25">
      <c r="A24">
        <v>2019</v>
      </c>
      <c r="B24" t="str">
        <f t="shared" si="1"/>
        <v>2019-12</v>
      </c>
      <c r="C24" t="s">
        <v>88</v>
      </c>
      <c r="D24">
        <v>11426</v>
      </c>
      <c r="E24">
        <f t="shared" si="3"/>
        <v>7.7619541639158722</v>
      </c>
    </row>
    <row r="25" spans="1:5" x14ac:dyDescent="0.25">
      <c r="A25">
        <v>2018</v>
      </c>
      <c r="B25" t="str">
        <f t="shared" si="1"/>
        <v>2018-12</v>
      </c>
      <c r="C25" t="s">
        <v>88</v>
      </c>
      <c r="D25">
        <v>10603</v>
      </c>
      <c r="E25">
        <f t="shared" si="3"/>
        <v>2.3258058289905423</v>
      </c>
    </row>
    <row r="26" spans="1:5" x14ac:dyDescent="0.25">
      <c r="A26">
        <v>2017</v>
      </c>
      <c r="B26" t="str">
        <f t="shared" si="1"/>
        <v>2017-12</v>
      </c>
      <c r="C26" t="s">
        <v>88</v>
      </c>
      <c r="D26">
        <v>10362</v>
      </c>
      <c r="E26">
        <f t="shared" si="3"/>
        <v>-3.8418708240534518</v>
      </c>
    </row>
    <row r="27" spans="1:5" x14ac:dyDescent="0.25">
      <c r="A27">
        <v>2016</v>
      </c>
      <c r="B27" t="str">
        <f t="shared" si="1"/>
        <v>2016-12</v>
      </c>
      <c r="C27" t="s">
        <v>88</v>
      </c>
      <c r="D27">
        <v>10776</v>
      </c>
      <c r="E27">
        <f t="shared" si="3"/>
        <v>-3.2935475186215561</v>
      </c>
    </row>
    <row r="28" spans="1:5" x14ac:dyDescent="0.25">
      <c r="A28">
        <v>2015</v>
      </c>
      <c r="B28" t="str">
        <f t="shared" si="1"/>
        <v>2015-12</v>
      </c>
      <c r="C28" t="s">
        <v>88</v>
      </c>
      <c r="D28">
        <v>11143</v>
      </c>
      <c r="E28">
        <f t="shared" si="3"/>
        <v>9.4489735782339661</v>
      </c>
    </row>
    <row r="29" spans="1:5" x14ac:dyDescent="0.25">
      <c r="A29">
        <v>2014</v>
      </c>
      <c r="B29" t="str">
        <f t="shared" si="1"/>
        <v>2014-12</v>
      </c>
      <c r="C29" t="s">
        <v>88</v>
      </c>
      <c r="D29">
        <v>10181</v>
      </c>
      <c r="E29">
        <f t="shared" si="3"/>
        <v>2.7242457875088286</v>
      </c>
    </row>
    <row r="30" spans="1:5" x14ac:dyDescent="0.25">
      <c r="A30">
        <v>2013</v>
      </c>
      <c r="B30" t="str">
        <f t="shared" si="1"/>
        <v>2013-12</v>
      </c>
      <c r="C30" t="s">
        <v>88</v>
      </c>
      <c r="D30">
        <v>9911</v>
      </c>
      <c r="E30">
        <f t="shared" si="3"/>
        <v>9.841516125457165</v>
      </c>
    </row>
    <row r="31" spans="1:5" x14ac:dyDescent="0.25">
      <c r="A31">
        <v>2012</v>
      </c>
      <c r="C31" t="s">
        <v>88</v>
      </c>
      <c r="D31">
        <v>9023</v>
      </c>
    </row>
    <row r="32" spans="1:5" x14ac:dyDescent="0.25">
      <c r="A32">
        <v>2021</v>
      </c>
      <c r="B32" t="str">
        <f t="shared" si="1"/>
        <v>2021-12</v>
      </c>
      <c r="C32" t="s">
        <v>89</v>
      </c>
      <c r="D32">
        <v>7925</v>
      </c>
      <c r="E32">
        <f t="shared" ref="E32:E40" si="4">(D32-D33)/D33*100</f>
        <v>6.1763129689174701</v>
      </c>
    </row>
    <row r="33" spans="1:5" x14ac:dyDescent="0.25">
      <c r="A33">
        <v>2020</v>
      </c>
      <c r="B33" t="str">
        <f t="shared" si="1"/>
        <v>2020-12</v>
      </c>
      <c r="C33" t="s">
        <v>89</v>
      </c>
      <c r="D33">
        <v>7464</v>
      </c>
      <c r="E33">
        <f t="shared" si="4"/>
        <v>-1.2567799973541474</v>
      </c>
    </row>
    <row r="34" spans="1:5" x14ac:dyDescent="0.25">
      <c r="A34">
        <v>2019</v>
      </c>
      <c r="B34" t="str">
        <f t="shared" si="1"/>
        <v>2019-12</v>
      </c>
      <c r="C34" t="s">
        <v>89</v>
      </c>
      <c r="D34">
        <v>7559</v>
      </c>
      <c r="E34">
        <f t="shared" si="4"/>
        <v>10.045130295530646</v>
      </c>
    </row>
    <row r="35" spans="1:5" x14ac:dyDescent="0.25">
      <c r="A35">
        <v>2018</v>
      </c>
      <c r="B35" t="str">
        <f t="shared" si="1"/>
        <v>2018-12</v>
      </c>
      <c r="C35" t="s">
        <v>89</v>
      </c>
      <c r="D35">
        <v>6869</v>
      </c>
      <c r="E35">
        <f t="shared" si="4"/>
        <v>6.6449309113491699</v>
      </c>
    </row>
    <row r="36" spans="1:5" x14ac:dyDescent="0.25">
      <c r="A36">
        <v>2017</v>
      </c>
      <c r="B36" t="str">
        <f t="shared" si="1"/>
        <v>2017-12</v>
      </c>
      <c r="C36" t="s">
        <v>89</v>
      </c>
      <c r="D36">
        <v>6441</v>
      </c>
      <c r="E36">
        <f t="shared" si="4"/>
        <v>1.4011335012594459</v>
      </c>
    </row>
    <row r="37" spans="1:5" x14ac:dyDescent="0.25">
      <c r="A37">
        <v>2016</v>
      </c>
      <c r="B37" t="str">
        <f t="shared" si="1"/>
        <v>2016-12</v>
      </c>
      <c r="C37" t="s">
        <v>89</v>
      </c>
      <c r="D37">
        <v>6352</v>
      </c>
      <c r="E37">
        <f t="shared" si="4"/>
        <v>-3.0229007633587783</v>
      </c>
    </row>
    <row r="38" spans="1:5" x14ac:dyDescent="0.25">
      <c r="A38">
        <v>2015</v>
      </c>
      <c r="B38" t="str">
        <f t="shared" si="1"/>
        <v>2015-12</v>
      </c>
      <c r="C38" t="s">
        <v>89</v>
      </c>
      <c r="D38">
        <v>6550</v>
      </c>
      <c r="E38">
        <f t="shared" si="4"/>
        <v>8.1393429090308729</v>
      </c>
    </row>
    <row r="39" spans="1:5" x14ac:dyDescent="0.25">
      <c r="A39">
        <v>2014</v>
      </c>
      <c r="B39" t="str">
        <f t="shared" si="1"/>
        <v>2014-12</v>
      </c>
      <c r="C39" t="s">
        <v>89</v>
      </c>
      <c r="D39">
        <v>6057</v>
      </c>
      <c r="E39">
        <f t="shared" si="4"/>
        <v>7.298494242692648</v>
      </c>
    </row>
    <row r="40" spans="1:5" x14ac:dyDescent="0.25">
      <c r="A40">
        <v>2013</v>
      </c>
      <c r="B40" t="str">
        <f t="shared" si="1"/>
        <v>2013-12</v>
      </c>
      <c r="C40" t="s">
        <v>89</v>
      </c>
      <c r="D40">
        <v>5645</v>
      </c>
      <c r="E40">
        <f t="shared" si="4"/>
        <v>5.081906180193597</v>
      </c>
    </row>
    <row r="41" spans="1:5" x14ac:dyDescent="0.25">
      <c r="A41">
        <v>2012</v>
      </c>
      <c r="C41" t="s">
        <v>89</v>
      </c>
      <c r="D41">
        <v>5372</v>
      </c>
    </row>
    <row r="42" spans="1:5" x14ac:dyDescent="0.25">
      <c r="A42">
        <v>2021</v>
      </c>
      <c r="B42" t="str">
        <f t="shared" si="1"/>
        <v>2021-12</v>
      </c>
      <c r="C42" t="s">
        <v>90</v>
      </c>
      <c r="D42">
        <v>5159</v>
      </c>
      <c r="E42">
        <f t="shared" ref="E42:E50" si="5">(D42-D43)/D43*100</f>
        <v>5.028501628664495</v>
      </c>
    </row>
    <row r="43" spans="1:5" x14ac:dyDescent="0.25">
      <c r="A43">
        <v>2020</v>
      </c>
      <c r="B43" t="str">
        <f t="shared" si="1"/>
        <v>2020-12</v>
      </c>
      <c r="C43" t="s">
        <v>90</v>
      </c>
      <c r="D43">
        <v>4912</v>
      </c>
      <c r="E43">
        <f t="shared" si="5"/>
        <v>8.0748074807480759</v>
      </c>
    </row>
    <row r="44" spans="1:5" x14ac:dyDescent="0.25">
      <c r="A44">
        <v>2019</v>
      </c>
      <c r="B44" t="str">
        <f t="shared" si="1"/>
        <v>2019-12</v>
      </c>
      <c r="C44" t="s">
        <v>90</v>
      </c>
      <c r="D44">
        <v>4545</v>
      </c>
      <c r="E44">
        <f t="shared" si="5"/>
        <v>12.61149653121903</v>
      </c>
    </row>
    <row r="45" spans="1:5" x14ac:dyDescent="0.25">
      <c r="A45">
        <v>2018</v>
      </c>
      <c r="B45" t="str">
        <f t="shared" si="1"/>
        <v>2018-12</v>
      </c>
      <c r="C45" t="s">
        <v>90</v>
      </c>
      <c r="D45">
        <v>4036</v>
      </c>
      <c r="E45">
        <f t="shared" si="5"/>
        <v>1.0010010010010011</v>
      </c>
    </row>
    <row r="46" spans="1:5" x14ac:dyDescent="0.25">
      <c r="A46">
        <v>2017</v>
      </c>
      <c r="B46" t="str">
        <f t="shared" si="1"/>
        <v>2017-12</v>
      </c>
      <c r="C46" t="s">
        <v>90</v>
      </c>
      <c r="D46">
        <v>3996</v>
      </c>
      <c r="E46">
        <f t="shared" si="5"/>
        <v>3.3893919793014233</v>
      </c>
    </row>
    <row r="47" spans="1:5" x14ac:dyDescent="0.25">
      <c r="A47">
        <v>2016</v>
      </c>
      <c r="B47" t="str">
        <f t="shared" si="1"/>
        <v>2016-12</v>
      </c>
      <c r="C47" t="s">
        <v>90</v>
      </c>
      <c r="D47">
        <v>3865</v>
      </c>
      <c r="E47">
        <f t="shared" si="5"/>
        <v>-0.43791859866048427</v>
      </c>
    </row>
    <row r="48" spans="1:5" x14ac:dyDescent="0.25">
      <c r="A48">
        <v>2015</v>
      </c>
      <c r="B48" t="str">
        <f t="shared" si="1"/>
        <v>2015-12</v>
      </c>
      <c r="C48" t="s">
        <v>90</v>
      </c>
      <c r="D48">
        <v>3882</v>
      </c>
      <c r="E48">
        <f t="shared" si="5"/>
        <v>3.4096963239211506</v>
      </c>
    </row>
    <row r="49" spans="1:5" x14ac:dyDescent="0.25">
      <c r="A49">
        <v>2014</v>
      </c>
      <c r="B49" t="str">
        <f t="shared" si="1"/>
        <v>2014-12</v>
      </c>
      <c r="C49" t="s">
        <v>90</v>
      </c>
      <c r="D49">
        <v>3754</v>
      </c>
      <c r="E49">
        <f t="shared" si="5"/>
        <v>10.672169811320755</v>
      </c>
    </row>
    <row r="50" spans="1:5" x14ac:dyDescent="0.25">
      <c r="A50">
        <v>2013</v>
      </c>
      <c r="B50" t="str">
        <f t="shared" si="1"/>
        <v>2013-12</v>
      </c>
      <c r="C50" t="s">
        <v>90</v>
      </c>
      <c r="D50">
        <v>3392</v>
      </c>
      <c r="E50">
        <f t="shared" si="5"/>
        <v>15.295717199184228</v>
      </c>
    </row>
    <row r="51" spans="1:5" x14ac:dyDescent="0.25">
      <c r="A51">
        <v>2012</v>
      </c>
      <c r="C51" t="s">
        <v>90</v>
      </c>
      <c r="D51">
        <v>2942</v>
      </c>
    </row>
    <row r="52" spans="1:5" x14ac:dyDescent="0.25">
      <c r="A52">
        <v>2021</v>
      </c>
      <c r="B52" t="str">
        <f t="shared" si="1"/>
        <v>2021-12</v>
      </c>
      <c r="C52" t="s">
        <v>91</v>
      </c>
      <c r="D52">
        <v>5228</v>
      </c>
      <c r="E52">
        <f t="shared" ref="E52:E60" si="6">(D52-D53)/D53*100</f>
        <v>4.7065892249148806</v>
      </c>
    </row>
    <row r="53" spans="1:5" x14ac:dyDescent="0.25">
      <c r="A53">
        <v>2020</v>
      </c>
      <c r="B53" t="str">
        <f t="shared" si="1"/>
        <v>2020-12</v>
      </c>
      <c r="C53" t="s">
        <v>91</v>
      </c>
      <c r="D53">
        <v>4993</v>
      </c>
      <c r="E53">
        <f t="shared" si="6"/>
        <v>9.303852889667251</v>
      </c>
    </row>
    <row r="54" spans="1:5" x14ac:dyDescent="0.25">
      <c r="A54">
        <v>2019</v>
      </c>
      <c r="B54" t="str">
        <f t="shared" si="1"/>
        <v>2019-12</v>
      </c>
      <c r="C54" t="s">
        <v>91</v>
      </c>
      <c r="D54">
        <v>4568</v>
      </c>
      <c r="E54">
        <f t="shared" si="6"/>
        <v>12.540034491254005</v>
      </c>
    </row>
    <row r="55" spans="1:5" x14ac:dyDescent="0.25">
      <c r="A55">
        <v>2018</v>
      </c>
      <c r="B55" t="str">
        <f t="shared" si="1"/>
        <v>2018-12</v>
      </c>
      <c r="C55" t="s">
        <v>91</v>
      </c>
      <c r="D55">
        <v>4059</v>
      </c>
      <c r="E55">
        <f t="shared" si="6"/>
        <v>2.9419223941161552</v>
      </c>
    </row>
    <row r="56" spans="1:5" x14ac:dyDescent="0.25">
      <c r="A56">
        <v>2017</v>
      </c>
      <c r="B56" t="str">
        <f t="shared" si="1"/>
        <v>2017-12</v>
      </c>
      <c r="C56" t="s">
        <v>91</v>
      </c>
      <c r="D56">
        <v>3943</v>
      </c>
      <c r="E56">
        <f t="shared" si="6"/>
        <v>1.8073844564936743</v>
      </c>
    </row>
    <row r="57" spans="1:5" x14ac:dyDescent="0.25">
      <c r="A57">
        <v>2016</v>
      </c>
      <c r="B57" t="str">
        <f t="shared" si="1"/>
        <v>2016-12</v>
      </c>
      <c r="C57" t="s">
        <v>91</v>
      </c>
      <c r="D57">
        <v>3873</v>
      </c>
      <c r="E57">
        <f t="shared" si="6"/>
        <v>2.8685258964143427</v>
      </c>
    </row>
    <row r="58" spans="1:5" x14ac:dyDescent="0.25">
      <c r="A58">
        <v>2015</v>
      </c>
      <c r="B58" t="str">
        <f t="shared" si="1"/>
        <v>2015-12</v>
      </c>
      <c r="C58" t="s">
        <v>91</v>
      </c>
      <c r="D58">
        <v>3765</v>
      </c>
      <c r="E58">
        <f t="shared" si="6"/>
        <v>9.3523090328202141</v>
      </c>
    </row>
    <row r="59" spans="1:5" x14ac:dyDescent="0.25">
      <c r="A59">
        <v>2014</v>
      </c>
      <c r="B59" t="str">
        <f t="shared" si="1"/>
        <v>2014-12</v>
      </c>
      <c r="C59" t="s">
        <v>91</v>
      </c>
      <c r="D59">
        <v>3443</v>
      </c>
      <c r="E59">
        <f t="shared" si="6"/>
        <v>7.3589024009978177</v>
      </c>
    </row>
    <row r="60" spans="1:5" x14ac:dyDescent="0.25">
      <c r="A60">
        <v>2013</v>
      </c>
      <c r="B60" t="str">
        <f t="shared" si="1"/>
        <v>2013-12</v>
      </c>
      <c r="C60" t="s">
        <v>91</v>
      </c>
      <c r="D60">
        <v>3207</v>
      </c>
      <c r="E60">
        <f t="shared" si="6"/>
        <v>9.0816326530612255</v>
      </c>
    </row>
    <row r="61" spans="1:5" x14ac:dyDescent="0.25">
      <c r="A61">
        <v>2012</v>
      </c>
      <c r="C61" t="s">
        <v>91</v>
      </c>
      <c r="D61">
        <v>2940</v>
      </c>
    </row>
    <row r="62" spans="1:5" x14ac:dyDescent="0.25">
      <c r="A62">
        <v>2021</v>
      </c>
      <c r="B62" t="str">
        <f t="shared" si="1"/>
        <v>2021-12</v>
      </c>
      <c r="C62" t="s">
        <v>101</v>
      </c>
      <c r="D62">
        <v>5662.23</v>
      </c>
      <c r="E62">
        <f t="shared" ref="E62:E70" si="7">(D62-D63)/D63*100</f>
        <v>9.5745113179176506</v>
      </c>
    </row>
    <row r="63" spans="1:5" x14ac:dyDescent="0.25">
      <c r="A63">
        <v>2020</v>
      </c>
      <c r="B63" t="str">
        <f t="shared" si="1"/>
        <v>2020-12</v>
      </c>
      <c r="C63" t="s">
        <v>101</v>
      </c>
      <c r="D63">
        <v>5167.47</v>
      </c>
      <c r="E63">
        <f t="shared" si="7"/>
        <v>5.0689585760557314</v>
      </c>
    </row>
    <row r="64" spans="1:5" x14ac:dyDescent="0.25">
      <c r="A64">
        <v>2019</v>
      </c>
      <c r="B64" t="str">
        <f t="shared" si="1"/>
        <v>2019-12</v>
      </c>
      <c r="C64" t="s">
        <v>101</v>
      </c>
      <c r="D64">
        <v>4918.17</v>
      </c>
      <c r="E64">
        <f t="shared" si="7"/>
        <v>7.2658194166668562</v>
      </c>
    </row>
    <row r="65" spans="1:5" x14ac:dyDescent="0.25">
      <c r="A65">
        <v>2018</v>
      </c>
      <c r="B65" t="str">
        <f t="shared" si="1"/>
        <v>2018-12</v>
      </c>
      <c r="C65" t="s">
        <v>101</v>
      </c>
      <c r="D65">
        <v>4585.03</v>
      </c>
      <c r="E65">
        <f t="shared" si="7"/>
        <v>7.3397931878890486</v>
      </c>
    </row>
    <row r="66" spans="1:5" x14ac:dyDescent="0.25">
      <c r="A66">
        <v>2017</v>
      </c>
      <c r="B66" t="str">
        <f t="shared" si="1"/>
        <v>2017-12</v>
      </c>
      <c r="C66" t="s">
        <v>101</v>
      </c>
      <c r="D66">
        <v>4271.51</v>
      </c>
      <c r="E66">
        <f t="shared" si="7"/>
        <v>5.5420894888083438</v>
      </c>
    </row>
    <row r="67" spans="1:5" x14ac:dyDescent="0.25">
      <c r="A67">
        <v>2016</v>
      </c>
      <c r="B67" t="str">
        <f t="shared" si="1"/>
        <v>2016-12</v>
      </c>
      <c r="C67" t="s">
        <v>101</v>
      </c>
      <c r="D67">
        <v>4047.21</v>
      </c>
      <c r="E67">
        <f t="shared" si="7"/>
        <v>3.7804696675197014</v>
      </c>
    </row>
    <row r="68" spans="1:5" x14ac:dyDescent="0.25">
      <c r="A68">
        <v>2015</v>
      </c>
      <c r="B68" t="str">
        <f t="shared" si="1"/>
        <v>2015-12</v>
      </c>
      <c r="C68" t="s">
        <v>101</v>
      </c>
      <c r="D68">
        <v>3899.78</v>
      </c>
      <c r="E68">
        <f t="shared" si="7"/>
        <v>3.0744345123247019</v>
      </c>
    </row>
    <row r="69" spans="1:5" x14ac:dyDescent="0.25">
      <c r="A69">
        <v>2014</v>
      </c>
      <c r="B69" t="str">
        <f t="shared" si="1"/>
        <v>2014-12</v>
      </c>
      <c r="C69" t="s">
        <v>101</v>
      </c>
      <c r="D69">
        <v>3783.46</v>
      </c>
      <c r="E69">
        <f t="shared" si="7"/>
        <v>3.6547344427214918</v>
      </c>
    </row>
    <row r="70" spans="1:5" x14ac:dyDescent="0.25">
      <c r="A70">
        <v>2013</v>
      </c>
      <c r="B70" t="str">
        <f t="shared" si="1"/>
        <v>2013-12</v>
      </c>
      <c r="C70" t="s">
        <v>101</v>
      </c>
      <c r="D70">
        <v>3650.06</v>
      </c>
      <c r="E70">
        <f t="shared" si="7"/>
        <v>3.6457135393151505</v>
      </c>
    </row>
    <row r="71" spans="1:5" x14ac:dyDescent="0.25">
      <c r="A71">
        <v>2012</v>
      </c>
      <c r="C71" t="s">
        <v>101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S110"/>
  <sheetViews>
    <sheetView workbookViewId="0">
      <selection activeCell="A99" sqref="A99:F110"/>
    </sheetView>
  </sheetViews>
  <sheetFormatPr defaultRowHeight="15" x14ac:dyDescent="0.25"/>
  <sheetData>
    <row r="1" spans="1:19" x14ac:dyDescent="0.25">
      <c r="A1" t="s">
        <v>1</v>
      </c>
      <c r="B1" t="s">
        <v>92</v>
      </c>
      <c r="C1" t="s">
        <v>98</v>
      </c>
      <c r="D1" t="s">
        <v>99</v>
      </c>
      <c r="E1" t="s">
        <v>100</v>
      </c>
      <c r="F1" t="s">
        <v>130</v>
      </c>
    </row>
    <row r="2" spans="1:19" x14ac:dyDescent="0.25">
      <c r="A2">
        <v>2022</v>
      </c>
      <c r="B2">
        <v>8.6</v>
      </c>
      <c r="C2">
        <v>12</v>
      </c>
      <c r="D2">
        <v>2021</v>
      </c>
      <c r="E2" t="s">
        <v>131</v>
      </c>
      <c r="F2" t="str">
        <f>C2&amp;"-"&amp;D2</f>
        <v>12-2021</v>
      </c>
    </row>
    <row r="3" spans="1:19" x14ac:dyDescent="0.25">
      <c r="A3">
        <v>2021.9166666666667</v>
      </c>
      <c r="B3">
        <v>7.8</v>
      </c>
      <c r="C3">
        <v>11</v>
      </c>
      <c r="D3">
        <v>2021</v>
      </c>
      <c r="E3" t="s">
        <v>294</v>
      </c>
      <c r="F3" t="str">
        <f t="shared" ref="F3:F13" si="0">C3&amp;"-"&amp;D3</f>
        <v>11-2021</v>
      </c>
    </row>
    <row r="4" spans="1:19" x14ac:dyDescent="0.25">
      <c r="A4">
        <v>2021.8333333333333</v>
      </c>
      <c r="B4">
        <v>6.8</v>
      </c>
      <c r="C4">
        <v>10</v>
      </c>
      <c r="D4">
        <v>2021</v>
      </c>
      <c r="E4" t="s">
        <v>295</v>
      </c>
      <c r="F4" t="str">
        <f t="shared" si="0"/>
        <v>10-2021</v>
      </c>
    </row>
    <row r="5" spans="1:19" x14ac:dyDescent="0.25">
      <c r="A5">
        <v>2021.75</v>
      </c>
      <c r="B5">
        <v>5.9</v>
      </c>
      <c r="C5">
        <v>9</v>
      </c>
      <c r="D5">
        <v>2021</v>
      </c>
      <c r="E5" t="s">
        <v>296</v>
      </c>
      <c r="F5" t="str">
        <f t="shared" si="0"/>
        <v>9-2021</v>
      </c>
    </row>
    <row r="6" spans="1:19" x14ac:dyDescent="0.25">
      <c r="A6">
        <v>2021.6666666666667</v>
      </c>
      <c r="B6">
        <v>5.5</v>
      </c>
      <c r="C6">
        <v>8</v>
      </c>
      <c r="D6">
        <v>2021</v>
      </c>
      <c r="E6" t="s">
        <v>297</v>
      </c>
      <c r="F6" t="str">
        <f t="shared" si="0"/>
        <v>8-2021</v>
      </c>
    </row>
    <row r="7" spans="1:19" x14ac:dyDescent="0.25">
      <c r="A7">
        <v>2021.5833333333333</v>
      </c>
      <c r="B7">
        <v>5</v>
      </c>
      <c r="C7">
        <v>7</v>
      </c>
      <c r="D7">
        <v>2021</v>
      </c>
      <c r="E7" t="s">
        <v>298</v>
      </c>
      <c r="F7" t="str">
        <f t="shared" si="0"/>
        <v>7-2021</v>
      </c>
    </row>
    <row r="8" spans="1:19" x14ac:dyDescent="0.25">
      <c r="A8">
        <v>2021.5</v>
      </c>
      <c r="B8">
        <v>4.4000000000000004</v>
      </c>
      <c r="C8">
        <v>6</v>
      </c>
      <c r="D8">
        <v>2021</v>
      </c>
      <c r="E8" t="s">
        <v>299</v>
      </c>
      <c r="F8" t="str">
        <f t="shared" si="0"/>
        <v>6-2021</v>
      </c>
      <c r="O8" s="2">
        <v>2021</v>
      </c>
      <c r="P8" s="2">
        <v>1</v>
      </c>
      <c r="Q8" s="3">
        <v>102.6</v>
      </c>
      <c r="S8" s="2">
        <v>1</v>
      </c>
    </row>
    <row r="9" spans="1:19" x14ac:dyDescent="0.25">
      <c r="A9">
        <v>2021.4166666666667</v>
      </c>
      <c r="B9">
        <v>4.7</v>
      </c>
      <c r="C9">
        <v>5</v>
      </c>
      <c r="D9">
        <v>2021</v>
      </c>
      <c r="E9" t="s">
        <v>300</v>
      </c>
      <c r="F9" t="str">
        <f t="shared" si="0"/>
        <v>5-2021</v>
      </c>
      <c r="O9" s="2">
        <v>2021</v>
      </c>
      <c r="P9" s="2">
        <v>2</v>
      </c>
      <c r="Q9" s="3">
        <v>102.4</v>
      </c>
      <c r="S9" s="2">
        <v>2</v>
      </c>
    </row>
    <row r="10" spans="1:19" x14ac:dyDescent="0.25">
      <c r="A10">
        <v>2021.3333333333333</v>
      </c>
      <c r="B10">
        <v>4.3</v>
      </c>
      <c r="C10">
        <v>4</v>
      </c>
      <c r="D10">
        <v>2021</v>
      </c>
      <c r="E10" t="s">
        <v>301</v>
      </c>
      <c r="F10" t="str">
        <f t="shared" si="0"/>
        <v>4-2021</v>
      </c>
      <c r="O10" s="2">
        <v>2021</v>
      </c>
      <c r="P10" s="2">
        <v>3</v>
      </c>
      <c r="Q10" s="3">
        <v>103.2</v>
      </c>
      <c r="S10" s="2">
        <v>3</v>
      </c>
    </row>
    <row r="11" spans="1:19" x14ac:dyDescent="0.25">
      <c r="A11">
        <v>2021.25</v>
      </c>
      <c r="B11">
        <v>3.2</v>
      </c>
      <c r="C11">
        <v>3</v>
      </c>
      <c r="D11">
        <v>2021</v>
      </c>
      <c r="E11" t="s">
        <v>302</v>
      </c>
      <c r="F11" t="str">
        <f t="shared" si="0"/>
        <v>3-2021</v>
      </c>
      <c r="O11" s="2">
        <v>2021</v>
      </c>
      <c r="P11" s="2">
        <v>4</v>
      </c>
      <c r="Q11" s="3">
        <v>104.3</v>
      </c>
      <c r="S11" s="2">
        <v>4</v>
      </c>
    </row>
    <row r="12" spans="1:19" x14ac:dyDescent="0.25">
      <c r="A12">
        <v>2021.1666666666667</v>
      </c>
      <c r="B12">
        <v>2.4</v>
      </c>
      <c r="C12">
        <v>2</v>
      </c>
      <c r="D12">
        <v>2021</v>
      </c>
      <c r="E12" t="s">
        <v>303</v>
      </c>
      <c r="F12" t="str">
        <f t="shared" si="0"/>
        <v>2-2021</v>
      </c>
      <c r="O12" s="2">
        <v>2021</v>
      </c>
      <c r="P12" s="2">
        <v>5</v>
      </c>
      <c r="Q12" s="3">
        <v>104.7</v>
      </c>
      <c r="S12" s="2">
        <v>5</v>
      </c>
    </row>
    <row r="13" spans="1:19" x14ac:dyDescent="0.25">
      <c r="A13">
        <v>2021.0833333333333</v>
      </c>
      <c r="B13">
        <v>2.6</v>
      </c>
      <c r="C13">
        <v>1</v>
      </c>
      <c r="D13">
        <v>2021</v>
      </c>
      <c r="E13" t="s">
        <v>304</v>
      </c>
      <c r="F13" t="str">
        <f t="shared" si="0"/>
        <v>1-2021</v>
      </c>
      <c r="O13" s="2">
        <v>2021</v>
      </c>
      <c r="P13" s="2">
        <v>6</v>
      </c>
      <c r="Q13" s="3">
        <v>104.4</v>
      </c>
      <c r="S13" s="2">
        <v>6</v>
      </c>
    </row>
    <row r="14" spans="1:19" x14ac:dyDescent="0.25">
      <c r="A14">
        <v>2021</v>
      </c>
      <c r="B14" s="4">
        <v>2.4000000000000057</v>
      </c>
      <c r="C14">
        <v>12</v>
      </c>
      <c r="D14">
        <v>2020</v>
      </c>
      <c r="E14" t="s">
        <v>122</v>
      </c>
      <c r="F14" t="s">
        <v>132</v>
      </c>
      <c r="O14" s="2">
        <v>2021</v>
      </c>
      <c r="P14" s="2">
        <v>7</v>
      </c>
      <c r="Q14" s="3">
        <v>105</v>
      </c>
      <c r="S14" s="2">
        <v>7</v>
      </c>
    </row>
    <row r="15" spans="1:19" x14ac:dyDescent="0.25">
      <c r="A15">
        <v>2020.9166666666667</v>
      </c>
      <c r="B15" s="4">
        <v>3</v>
      </c>
      <c r="C15">
        <v>11</v>
      </c>
      <c r="D15">
        <v>2020</v>
      </c>
      <c r="E15" t="s">
        <v>217</v>
      </c>
      <c r="F15" t="s">
        <v>133</v>
      </c>
      <c r="O15" s="2">
        <v>2021</v>
      </c>
      <c r="P15" s="2">
        <v>8</v>
      </c>
      <c r="Q15" s="3">
        <v>105.5</v>
      </c>
      <c r="S15" s="2">
        <v>8</v>
      </c>
    </row>
    <row r="16" spans="1:19" x14ac:dyDescent="0.25">
      <c r="A16">
        <v>2020.8333333333333</v>
      </c>
      <c r="B16" s="4">
        <v>3.0999999999999943</v>
      </c>
      <c r="C16">
        <v>10</v>
      </c>
      <c r="D16">
        <v>2020</v>
      </c>
      <c r="E16" t="s">
        <v>218</v>
      </c>
      <c r="F16" t="s">
        <v>134</v>
      </c>
      <c r="O16" s="2">
        <v>2021</v>
      </c>
      <c r="P16" s="2">
        <v>9</v>
      </c>
      <c r="Q16" s="3">
        <v>105.9</v>
      </c>
      <c r="S16" s="2">
        <v>9</v>
      </c>
    </row>
    <row r="17" spans="1:19" x14ac:dyDescent="0.25">
      <c r="A17">
        <v>2020.75</v>
      </c>
      <c r="B17" s="4">
        <v>3.2000000000000028</v>
      </c>
      <c r="C17">
        <v>9</v>
      </c>
      <c r="D17">
        <v>2020</v>
      </c>
      <c r="E17" t="s">
        <v>219</v>
      </c>
      <c r="F17" t="s">
        <v>135</v>
      </c>
      <c r="O17" s="2">
        <v>2021</v>
      </c>
      <c r="P17" s="2">
        <v>10</v>
      </c>
      <c r="Q17" s="3">
        <v>106.8</v>
      </c>
      <c r="S17" s="2">
        <v>10</v>
      </c>
    </row>
    <row r="18" spans="1:19" x14ac:dyDescent="0.25">
      <c r="A18">
        <v>2020.6666666666667</v>
      </c>
      <c r="B18" s="4">
        <v>2.9000000000000057</v>
      </c>
      <c r="C18">
        <v>8</v>
      </c>
      <c r="D18">
        <v>2020</v>
      </c>
      <c r="E18" t="s">
        <v>220</v>
      </c>
      <c r="F18" t="s">
        <v>136</v>
      </c>
      <c r="O18" s="2">
        <v>2021</v>
      </c>
      <c r="P18" s="2">
        <v>11</v>
      </c>
      <c r="Q18" s="3">
        <v>107.8</v>
      </c>
      <c r="S18" s="2">
        <v>11</v>
      </c>
    </row>
    <row r="19" spans="1:19" x14ac:dyDescent="0.25">
      <c r="A19">
        <v>2020.5833333333333</v>
      </c>
      <c r="B19" s="4">
        <v>3</v>
      </c>
      <c r="C19">
        <v>7</v>
      </c>
      <c r="D19">
        <v>2020</v>
      </c>
      <c r="E19" t="s">
        <v>221</v>
      </c>
      <c r="F19" t="s">
        <v>137</v>
      </c>
      <c r="O19" s="2">
        <v>2021</v>
      </c>
      <c r="P19" s="2">
        <v>12</v>
      </c>
      <c r="Q19" s="3">
        <v>108.6</v>
      </c>
      <c r="S19" s="2">
        <v>12</v>
      </c>
    </row>
    <row r="20" spans="1:19" x14ac:dyDescent="0.25">
      <c r="A20">
        <v>2020.5</v>
      </c>
      <c r="B20" s="4">
        <v>3.2999999999999972</v>
      </c>
      <c r="C20">
        <v>6</v>
      </c>
      <c r="D20">
        <v>2020</v>
      </c>
      <c r="E20" t="s">
        <v>222</v>
      </c>
      <c r="F20" t="s">
        <v>138</v>
      </c>
    </row>
    <row r="21" spans="1:19" x14ac:dyDescent="0.25">
      <c r="A21">
        <v>2020.4166666666667</v>
      </c>
      <c r="B21" s="4">
        <v>2.9000000000000057</v>
      </c>
      <c r="C21">
        <v>5</v>
      </c>
      <c r="D21">
        <v>2020</v>
      </c>
      <c r="E21" t="s">
        <v>223</v>
      </c>
      <c r="F21" t="s">
        <v>139</v>
      </c>
    </row>
    <row r="22" spans="1:19" x14ac:dyDescent="0.25">
      <c r="A22">
        <v>2020.3333333333333</v>
      </c>
      <c r="B22" s="4">
        <v>3.4000000000000057</v>
      </c>
      <c r="C22">
        <v>4</v>
      </c>
      <c r="D22">
        <v>2020</v>
      </c>
      <c r="E22" t="s">
        <v>224</v>
      </c>
      <c r="F22" t="s">
        <v>140</v>
      </c>
    </row>
    <row r="23" spans="1:19" x14ac:dyDescent="0.25">
      <c r="A23">
        <v>2020.25</v>
      </c>
      <c r="B23" s="4">
        <v>4.5999999999999943</v>
      </c>
      <c r="C23">
        <v>3</v>
      </c>
      <c r="D23">
        <v>2020</v>
      </c>
      <c r="E23" t="s">
        <v>225</v>
      </c>
      <c r="F23" t="s">
        <v>141</v>
      </c>
    </row>
    <row r="24" spans="1:19" x14ac:dyDescent="0.25">
      <c r="A24">
        <v>2020.1666666666667</v>
      </c>
      <c r="B24" s="4">
        <v>4.7000000000000028</v>
      </c>
      <c r="C24">
        <v>2</v>
      </c>
      <c r="D24">
        <v>2020</v>
      </c>
      <c r="E24" t="s">
        <v>226</v>
      </c>
      <c r="F24" t="s">
        <v>142</v>
      </c>
    </row>
    <row r="25" spans="1:19" x14ac:dyDescent="0.25">
      <c r="A25">
        <v>2020.0833333333333</v>
      </c>
      <c r="B25" s="4">
        <v>4.2999999999999972</v>
      </c>
      <c r="C25">
        <v>1</v>
      </c>
      <c r="D25">
        <v>2020</v>
      </c>
      <c r="E25" t="s">
        <v>227</v>
      </c>
      <c r="F25" t="s">
        <v>143</v>
      </c>
    </row>
    <row r="26" spans="1:19" x14ac:dyDescent="0.25">
      <c r="A26">
        <v>2020</v>
      </c>
      <c r="B26" s="4">
        <v>3.4000000000000057</v>
      </c>
      <c r="C26">
        <v>12</v>
      </c>
      <c r="D26">
        <v>2019</v>
      </c>
      <c r="E26" t="s">
        <v>123</v>
      </c>
      <c r="F26" t="s">
        <v>144</v>
      </c>
    </row>
    <row r="27" spans="1:19" x14ac:dyDescent="0.25">
      <c r="A27">
        <v>2019.9166666666667</v>
      </c>
      <c r="B27" s="4">
        <v>2.5999999999999943</v>
      </c>
      <c r="C27">
        <v>11</v>
      </c>
      <c r="D27">
        <v>2019</v>
      </c>
      <c r="E27" t="s">
        <v>228</v>
      </c>
      <c r="F27" t="s">
        <v>145</v>
      </c>
    </row>
    <row r="28" spans="1:19" x14ac:dyDescent="0.25">
      <c r="A28">
        <v>2019.8333333333333</v>
      </c>
      <c r="B28" s="4">
        <v>2.5</v>
      </c>
      <c r="C28">
        <v>10</v>
      </c>
      <c r="D28">
        <v>2019</v>
      </c>
      <c r="E28" t="s">
        <v>229</v>
      </c>
      <c r="F28" t="s">
        <v>146</v>
      </c>
    </row>
    <row r="29" spans="1:19" x14ac:dyDescent="0.25">
      <c r="A29">
        <v>2019.75</v>
      </c>
      <c r="B29" s="4">
        <v>2.5999999999999943</v>
      </c>
      <c r="C29">
        <v>9</v>
      </c>
      <c r="D29">
        <v>2019</v>
      </c>
      <c r="E29" t="s">
        <v>230</v>
      </c>
      <c r="F29" t="s">
        <v>147</v>
      </c>
    </row>
    <row r="30" spans="1:19" x14ac:dyDescent="0.25">
      <c r="A30">
        <v>2019.6666666666667</v>
      </c>
      <c r="B30" s="4">
        <v>2.9000000000000057</v>
      </c>
      <c r="C30">
        <v>8</v>
      </c>
      <c r="D30">
        <v>2019</v>
      </c>
      <c r="E30" t="s">
        <v>231</v>
      </c>
      <c r="F30" t="s">
        <v>148</v>
      </c>
    </row>
    <row r="31" spans="1:19" x14ac:dyDescent="0.25">
      <c r="A31">
        <v>2019.5833333333333</v>
      </c>
      <c r="B31" s="4">
        <v>2.9000000000000057</v>
      </c>
      <c r="C31">
        <v>7</v>
      </c>
      <c r="D31">
        <v>2019</v>
      </c>
      <c r="E31" t="s">
        <v>232</v>
      </c>
      <c r="F31" t="s">
        <v>149</v>
      </c>
    </row>
    <row r="32" spans="1:19" x14ac:dyDescent="0.25">
      <c r="A32">
        <v>2019.5</v>
      </c>
      <c r="B32" s="4">
        <v>2.5999999999999943</v>
      </c>
      <c r="C32">
        <v>6</v>
      </c>
      <c r="D32">
        <v>2019</v>
      </c>
      <c r="E32" t="s">
        <v>233</v>
      </c>
      <c r="F32" t="s">
        <v>150</v>
      </c>
    </row>
    <row r="33" spans="1:6" x14ac:dyDescent="0.25">
      <c r="A33">
        <v>2019.4166666666667</v>
      </c>
      <c r="B33" s="4">
        <v>2.4000000000000057</v>
      </c>
      <c r="C33">
        <v>5</v>
      </c>
      <c r="D33">
        <v>2019</v>
      </c>
      <c r="E33" t="s">
        <v>234</v>
      </c>
      <c r="F33" t="s">
        <v>151</v>
      </c>
    </row>
    <row r="34" spans="1:6" x14ac:dyDescent="0.25">
      <c r="A34">
        <v>2019.3333333333333</v>
      </c>
      <c r="B34" s="4">
        <v>2.2000000000000028</v>
      </c>
      <c r="C34">
        <v>4</v>
      </c>
      <c r="D34">
        <v>2019</v>
      </c>
      <c r="E34" t="s">
        <v>235</v>
      </c>
      <c r="F34" t="s">
        <v>152</v>
      </c>
    </row>
    <row r="35" spans="1:6" x14ac:dyDescent="0.25">
      <c r="A35">
        <v>2019.25</v>
      </c>
      <c r="B35" s="4">
        <v>1.7000000000000028</v>
      </c>
      <c r="C35">
        <v>3</v>
      </c>
      <c r="D35">
        <v>2019</v>
      </c>
      <c r="E35" t="s">
        <v>236</v>
      </c>
      <c r="F35" t="s">
        <v>153</v>
      </c>
    </row>
    <row r="36" spans="1:6" x14ac:dyDescent="0.25">
      <c r="A36">
        <v>2019.1666666666667</v>
      </c>
      <c r="B36" s="4">
        <v>1.2000000000000028</v>
      </c>
      <c r="C36">
        <v>2</v>
      </c>
      <c r="D36">
        <v>2019</v>
      </c>
      <c r="E36" t="s">
        <v>237</v>
      </c>
      <c r="F36" t="s">
        <v>154</v>
      </c>
    </row>
    <row r="37" spans="1:6" x14ac:dyDescent="0.25">
      <c r="A37">
        <v>2019.0833333333333</v>
      </c>
      <c r="B37" s="4">
        <v>0.70000000000000284</v>
      </c>
      <c r="C37">
        <v>1</v>
      </c>
      <c r="D37">
        <v>2019</v>
      </c>
      <c r="E37" t="s">
        <v>238</v>
      </c>
      <c r="F37" t="s">
        <v>155</v>
      </c>
    </row>
    <row r="38" spans="1:6" x14ac:dyDescent="0.25">
      <c r="A38">
        <v>2019</v>
      </c>
      <c r="B38" s="4">
        <v>1.0999999999999943</v>
      </c>
      <c r="C38">
        <v>12</v>
      </c>
      <c r="D38">
        <v>2018</v>
      </c>
      <c r="E38" t="s">
        <v>124</v>
      </c>
      <c r="F38" t="s">
        <v>156</v>
      </c>
    </row>
    <row r="39" spans="1:6" x14ac:dyDescent="0.25">
      <c r="A39">
        <v>2018.9166666666667</v>
      </c>
      <c r="B39" s="4">
        <v>1.2999999999999972</v>
      </c>
      <c r="C39">
        <v>11</v>
      </c>
      <c r="D39">
        <v>2018</v>
      </c>
      <c r="E39" t="s">
        <v>239</v>
      </c>
      <c r="F39" t="s">
        <v>157</v>
      </c>
    </row>
    <row r="40" spans="1:6" x14ac:dyDescent="0.25">
      <c r="A40">
        <v>2018.8333333333333</v>
      </c>
      <c r="B40" s="4">
        <v>1.7999999999999972</v>
      </c>
      <c r="C40">
        <v>10</v>
      </c>
      <c r="D40">
        <v>2018</v>
      </c>
      <c r="E40" t="s">
        <v>240</v>
      </c>
      <c r="F40" t="s">
        <v>158</v>
      </c>
    </row>
    <row r="41" spans="1:6" x14ac:dyDescent="0.25">
      <c r="A41">
        <v>2018.75</v>
      </c>
      <c r="B41" s="4">
        <v>1.9000000000000057</v>
      </c>
      <c r="C41">
        <v>9</v>
      </c>
      <c r="D41">
        <v>2018</v>
      </c>
      <c r="E41" t="s">
        <v>241</v>
      </c>
      <c r="F41" t="s">
        <v>159</v>
      </c>
    </row>
    <row r="42" spans="1:6" x14ac:dyDescent="0.25">
      <c r="A42">
        <v>2018.6666666666667</v>
      </c>
      <c r="B42" s="4">
        <v>2</v>
      </c>
      <c r="C42">
        <v>8</v>
      </c>
      <c r="D42">
        <v>2018</v>
      </c>
      <c r="E42" t="s">
        <v>242</v>
      </c>
      <c r="F42" t="s">
        <v>160</v>
      </c>
    </row>
    <row r="43" spans="1:6" x14ac:dyDescent="0.25">
      <c r="A43">
        <v>2018.5833333333333</v>
      </c>
      <c r="B43" s="4">
        <v>2</v>
      </c>
      <c r="C43">
        <v>7</v>
      </c>
      <c r="D43">
        <v>2018</v>
      </c>
      <c r="E43" t="s">
        <v>243</v>
      </c>
      <c r="F43" t="s">
        <v>161</v>
      </c>
    </row>
    <row r="44" spans="1:6" x14ac:dyDescent="0.25">
      <c r="A44">
        <v>2018.5</v>
      </c>
      <c r="B44" s="4">
        <v>2</v>
      </c>
      <c r="C44">
        <v>6</v>
      </c>
      <c r="D44">
        <v>2018</v>
      </c>
      <c r="E44" t="s">
        <v>244</v>
      </c>
      <c r="F44" t="s">
        <v>162</v>
      </c>
    </row>
    <row r="45" spans="1:6" x14ac:dyDescent="0.25">
      <c r="A45">
        <v>2018.4166666666667</v>
      </c>
      <c r="B45" s="4">
        <v>1.7000000000000028</v>
      </c>
      <c r="C45">
        <v>5</v>
      </c>
      <c r="D45">
        <v>2018</v>
      </c>
      <c r="E45" t="s">
        <v>245</v>
      </c>
      <c r="F45" t="s">
        <v>163</v>
      </c>
    </row>
    <row r="46" spans="1:6" x14ac:dyDescent="0.25">
      <c r="A46">
        <v>2018.3333333333333</v>
      </c>
      <c r="B46" s="4">
        <v>1.5999999999999943</v>
      </c>
      <c r="C46">
        <v>4</v>
      </c>
      <c r="D46">
        <v>2018</v>
      </c>
      <c r="E46" t="s">
        <v>246</v>
      </c>
      <c r="F46" t="s">
        <v>164</v>
      </c>
    </row>
    <row r="47" spans="1:6" x14ac:dyDescent="0.25">
      <c r="A47">
        <v>2018.25</v>
      </c>
      <c r="B47" s="4">
        <v>1.2999999999999972</v>
      </c>
      <c r="C47">
        <v>3</v>
      </c>
      <c r="D47">
        <v>2018</v>
      </c>
      <c r="E47" t="s">
        <v>247</v>
      </c>
      <c r="F47" t="s">
        <v>165</v>
      </c>
    </row>
    <row r="48" spans="1:6" x14ac:dyDescent="0.25">
      <c r="A48">
        <v>2018.1666666666667</v>
      </c>
      <c r="B48" s="4">
        <v>1.4000000000000057</v>
      </c>
      <c r="C48">
        <v>2</v>
      </c>
      <c r="D48">
        <v>2018</v>
      </c>
      <c r="E48" t="s">
        <v>248</v>
      </c>
      <c r="F48" t="s">
        <v>166</v>
      </c>
    </row>
    <row r="49" spans="1:6" x14ac:dyDescent="0.25">
      <c r="A49">
        <v>2018.0833333333333</v>
      </c>
      <c r="B49" s="4">
        <v>1.9000000000000057</v>
      </c>
      <c r="C49">
        <v>1</v>
      </c>
      <c r="D49">
        <v>2018</v>
      </c>
      <c r="E49" t="s">
        <v>249</v>
      </c>
      <c r="F49" t="s">
        <v>167</v>
      </c>
    </row>
    <row r="50" spans="1:6" x14ac:dyDescent="0.25">
      <c r="A50">
        <v>2018</v>
      </c>
      <c r="B50" s="4">
        <v>2.0999999999999943</v>
      </c>
      <c r="C50">
        <v>12</v>
      </c>
      <c r="D50">
        <v>2017</v>
      </c>
      <c r="E50" t="s">
        <v>125</v>
      </c>
      <c r="F50" t="s">
        <v>168</v>
      </c>
    </row>
    <row r="51" spans="1:6" x14ac:dyDescent="0.25">
      <c r="A51">
        <v>2017.9166666666667</v>
      </c>
      <c r="B51" s="4">
        <v>2.5</v>
      </c>
      <c r="C51">
        <v>11</v>
      </c>
      <c r="D51">
        <v>2017</v>
      </c>
      <c r="E51" t="s">
        <v>250</v>
      </c>
      <c r="F51" t="s">
        <v>169</v>
      </c>
    </row>
    <row r="52" spans="1:6" x14ac:dyDescent="0.25">
      <c r="A52">
        <v>2017.8333333333333</v>
      </c>
      <c r="B52" s="4">
        <v>2.0999999999999943</v>
      </c>
      <c r="C52">
        <v>10</v>
      </c>
      <c r="D52">
        <v>2017</v>
      </c>
      <c r="E52" t="s">
        <v>251</v>
      </c>
      <c r="F52" t="s">
        <v>170</v>
      </c>
    </row>
    <row r="53" spans="1:6" x14ac:dyDescent="0.25">
      <c r="A53">
        <v>2017.75</v>
      </c>
      <c r="B53" s="4">
        <v>2.2000000000000028</v>
      </c>
      <c r="C53">
        <v>9</v>
      </c>
      <c r="D53">
        <v>2017</v>
      </c>
      <c r="E53" t="s">
        <v>252</v>
      </c>
      <c r="F53" t="s">
        <v>171</v>
      </c>
    </row>
    <row r="54" spans="1:6" x14ac:dyDescent="0.25">
      <c r="A54">
        <v>2017.6666666666667</v>
      </c>
      <c r="B54" s="4">
        <v>1.7999999999999972</v>
      </c>
      <c r="C54">
        <v>8</v>
      </c>
      <c r="D54">
        <v>2017</v>
      </c>
      <c r="E54" t="s">
        <v>253</v>
      </c>
      <c r="F54" t="s">
        <v>172</v>
      </c>
    </row>
    <row r="55" spans="1:6" x14ac:dyDescent="0.25">
      <c r="A55">
        <v>2017.5833333333333</v>
      </c>
      <c r="B55" s="4">
        <v>1.7000000000000028</v>
      </c>
      <c r="C55">
        <v>7</v>
      </c>
      <c r="D55">
        <v>2017</v>
      </c>
      <c r="E55" t="s">
        <v>254</v>
      </c>
      <c r="F55" t="s">
        <v>173</v>
      </c>
    </row>
    <row r="56" spans="1:6" x14ac:dyDescent="0.25">
      <c r="A56">
        <v>2017.5</v>
      </c>
      <c r="B56" s="4">
        <v>1.5</v>
      </c>
      <c r="C56">
        <v>6</v>
      </c>
      <c r="D56">
        <v>2017</v>
      </c>
      <c r="E56" t="s">
        <v>255</v>
      </c>
      <c r="F56" t="s">
        <v>174</v>
      </c>
    </row>
    <row r="57" spans="1:6" x14ac:dyDescent="0.25">
      <c r="A57">
        <v>2017.4166666666667</v>
      </c>
      <c r="B57" s="4">
        <v>1.9000000000000057</v>
      </c>
      <c r="C57">
        <v>5</v>
      </c>
      <c r="D57">
        <v>2017</v>
      </c>
      <c r="E57" t="s">
        <v>256</v>
      </c>
      <c r="F57" t="s">
        <v>175</v>
      </c>
    </row>
    <row r="58" spans="1:6" x14ac:dyDescent="0.25">
      <c r="A58">
        <v>2017.3333333333333</v>
      </c>
      <c r="B58" s="4">
        <v>2</v>
      </c>
      <c r="C58">
        <v>4</v>
      </c>
      <c r="D58">
        <v>2017</v>
      </c>
      <c r="E58" t="s">
        <v>257</v>
      </c>
      <c r="F58" t="s">
        <v>176</v>
      </c>
    </row>
    <row r="59" spans="1:6" x14ac:dyDescent="0.25">
      <c r="A59">
        <v>2017.25</v>
      </c>
      <c r="B59" s="4">
        <v>2</v>
      </c>
      <c r="C59">
        <v>3</v>
      </c>
      <c r="D59">
        <v>2017</v>
      </c>
      <c r="E59" t="s">
        <v>258</v>
      </c>
      <c r="F59" t="s">
        <v>177</v>
      </c>
    </row>
    <row r="60" spans="1:6" x14ac:dyDescent="0.25">
      <c r="A60">
        <v>2017.1666666666667</v>
      </c>
      <c r="B60" s="4">
        <v>2.2000000000000028</v>
      </c>
      <c r="C60">
        <v>2</v>
      </c>
      <c r="D60">
        <v>2017</v>
      </c>
      <c r="E60" t="s">
        <v>259</v>
      </c>
      <c r="F60" t="s">
        <v>178</v>
      </c>
    </row>
    <row r="61" spans="1:6" x14ac:dyDescent="0.25">
      <c r="A61">
        <v>2017.0833333333333</v>
      </c>
      <c r="B61" s="4">
        <v>1.7000000000000028</v>
      </c>
      <c r="C61">
        <v>1</v>
      </c>
      <c r="D61">
        <v>2017</v>
      </c>
      <c r="E61" t="s">
        <v>260</v>
      </c>
      <c r="F61" t="s">
        <v>179</v>
      </c>
    </row>
    <row r="62" spans="1:6" x14ac:dyDescent="0.25">
      <c r="A62">
        <v>2017</v>
      </c>
      <c r="B62" s="4">
        <v>0.79999999999999716</v>
      </c>
      <c r="C62">
        <v>12</v>
      </c>
      <c r="D62">
        <v>2016</v>
      </c>
      <c r="E62" t="s">
        <v>126</v>
      </c>
      <c r="F62" t="s">
        <v>180</v>
      </c>
    </row>
    <row r="63" spans="1:6" x14ac:dyDescent="0.25">
      <c r="A63">
        <v>2016.9166666666667</v>
      </c>
      <c r="B63" s="4">
        <v>0</v>
      </c>
      <c r="C63">
        <v>11</v>
      </c>
      <c r="D63">
        <v>2016</v>
      </c>
      <c r="E63" t="s">
        <v>261</v>
      </c>
      <c r="F63" t="s">
        <v>181</v>
      </c>
    </row>
    <row r="64" spans="1:6" x14ac:dyDescent="0.25">
      <c r="A64">
        <v>2016.8333333333333</v>
      </c>
      <c r="B64" s="4">
        <v>-0.20000000000000284</v>
      </c>
      <c r="C64">
        <v>10</v>
      </c>
      <c r="D64">
        <v>2016</v>
      </c>
      <c r="E64" t="s">
        <v>262</v>
      </c>
      <c r="F64" t="s">
        <v>182</v>
      </c>
    </row>
    <row r="65" spans="1:6" x14ac:dyDescent="0.25">
      <c r="A65">
        <v>2016.75</v>
      </c>
      <c r="B65" s="4">
        <v>-0.5</v>
      </c>
      <c r="C65">
        <v>9</v>
      </c>
      <c r="D65">
        <v>2016</v>
      </c>
      <c r="E65" t="s">
        <v>263</v>
      </c>
      <c r="F65" t="s">
        <v>183</v>
      </c>
    </row>
    <row r="66" spans="1:6" x14ac:dyDescent="0.25">
      <c r="A66">
        <v>2016.6666666666667</v>
      </c>
      <c r="B66" s="4">
        <v>-0.79999999999999716</v>
      </c>
      <c r="C66">
        <v>8</v>
      </c>
      <c r="D66">
        <v>2016</v>
      </c>
      <c r="E66" t="s">
        <v>264</v>
      </c>
      <c r="F66" t="s">
        <v>184</v>
      </c>
    </row>
    <row r="67" spans="1:6" x14ac:dyDescent="0.25">
      <c r="A67">
        <v>2016.5833333333333</v>
      </c>
      <c r="B67" s="4">
        <v>-0.90000000000000568</v>
      </c>
      <c r="C67">
        <v>7</v>
      </c>
      <c r="D67">
        <v>2016</v>
      </c>
      <c r="E67" t="s">
        <v>265</v>
      </c>
      <c r="F67" t="s">
        <v>185</v>
      </c>
    </row>
    <row r="68" spans="1:6" x14ac:dyDescent="0.25">
      <c r="A68">
        <v>2016.5</v>
      </c>
      <c r="B68" s="4">
        <v>-0.79999999999999716</v>
      </c>
      <c r="C68">
        <v>6</v>
      </c>
      <c r="D68">
        <v>2016</v>
      </c>
      <c r="E68" t="s">
        <v>266</v>
      </c>
      <c r="F68" t="s">
        <v>186</v>
      </c>
    </row>
    <row r="69" spans="1:6" x14ac:dyDescent="0.25">
      <c r="A69">
        <v>2016.4166666666667</v>
      </c>
      <c r="B69" s="4">
        <v>-0.90000000000000568</v>
      </c>
      <c r="C69">
        <v>5</v>
      </c>
      <c r="D69">
        <v>2016</v>
      </c>
      <c r="E69" t="s">
        <v>267</v>
      </c>
      <c r="F69" t="s">
        <v>187</v>
      </c>
    </row>
    <row r="70" spans="1:6" x14ac:dyDescent="0.25">
      <c r="A70">
        <v>2016.3333333333333</v>
      </c>
      <c r="B70" s="4">
        <v>-1.0999999999999943</v>
      </c>
      <c r="C70">
        <v>4</v>
      </c>
      <c r="D70">
        <v>2016</v>
      </c>
      <c r="E70" t="s">
        <v>268</v>
      </c>
      <c r="F70" t="s">
        <v>188</v>
      </c>
    </row>
    <row r="71" spans="1:6" x14ac:dyDescent="0.25">
      <c r="A71">
        <v>2016.25</v>
      </c>
      <c r="B71" s="4">
        <v>-0.90000000000000568</v>
      </c>
      <c r="C71">
        <v>3</v>
      </c>
      <c r="D71">
        <v>2016</v>
      </c>
      <c r="E71" t="s">
        <v>269</v>
      </c>
      <c r="F71" t="s">
        <v>189</v>
      </c>
    </row>
    <row r="72" spans="1:6" x14ac:dyDescent="0.25">
      <c r="A72">
        <v>2016.1666666666667</v>
      </c>
      <c r="B72" s="4">
        <v>-0.79999999999999716</v>
      </c>
      <c r="C72">
        <v>2</v>
      </c>
      <c r="D72">
        <v>2016</v>
      </c>
      <c r="E72" t="s">
        <v>270</v>
      </c>
      <c r="F72" t="s">
        <v>190</v>
      </c>
    </row>
    <row r="73" spans="1:6" x14ac:dyDescent="0.25">
      <c r="A73">
        <v>2016.0833333333333</v>
      </c>
      <c r="B73" s="4">
        <v>-0.90000000000000568</v>
      </c>
      <c r="C73">
        <v>1</v>
      </c>
      <c r="D73">
        <v>2016</v>
      </c>
      <c r="E73" t="s">
        <v>271</v>
      </c>
      <c r="F73" t="s">
        <v>191</v>
      </c>
    </row>
    <row r="74" spans="1:6" x14ac:dyDescent="0.25">
      <c r="A74">
        <v>2016</v>
      </c>
      <c r="B74" s="4">
        <v>-0.5</v>
      </c>
      <c r="C74">
        <v>12</v>
      </c>
      <c r="D74">
        <v>2015</v>
      </c>
      <c r="E74" t="s">
        <v>127</v>
      </c>
      <c r="F74" t="s">
        <v>192</v>
      </c>
    </row>
    <row r="75" spans="1:6" x14ac:dyDescent="0.25">
      <c r="A75">
        <v>2015.9166666666667</v>
      </c>
      <c r="B75" s="4">
        <v>-0.59999999999999432</v>
      </c>
      <c r="C75">
        <v>11</v>
      </c>
      <c r="D75">
        <v>2015</v>
      </c>
      <c r="E75" t="s">
        <v>272</v>
      </c>
      <c r="F75" t="s">
        <v>193</v>
      </c>
    </row>
    <row r="76" spans="1:6" x14ac:dyDescent="0.25">
      <c r="A76">
        <v>2015.8333333333333</v>
      </c>
      <c r="B76" s="4">
        <v>-0.70000000000000284</v>
      </c>
      <c r="C76">
        <v>10</v>
      </c>
      <c r="D76">
        <v>2015</v>
      </c>
      <c r="E76" t="s">
        <v>273</v>
      </c>
      <c r="F76" t="s">
        <v>194</v>
      </c>
    </row>
    <row r="77" spans="1:6" x14ac:dyDescent="0.25">
      <c r="A77">
        <v>2015.75</v>
      </c>
      <c r="B77" s="4">
        <v>-0.79999999999999716</v>
      </c>
      <c r="C77">
        <v>9</v>
      </c>
      <c r="D77">
        <v>2015</v>
      </c>
      <c r="E77" t="s">
        <v>274</v>
      </c>
      <c r="F77" t="s">
        <v>195</v>
      </c>
    </row>
    <row r="78" spans="1:6" x14ac:dyDescent="0.25">
      <c r="A78">
        <v>2015.6666666666667</v>
      </c>
      <c r="B78" s="4">
        <v>-0.59999999999999432</v>
      </c>
      <c r="C78">
        <v>8</v>
      </c>
      <c r="D78">
        <v>2015</v>
      </c>
      <c r="E78" t="s">
        <v>275</v>
      </c>
      <c r="F78" t="s">
        <v>196</v>
      </c>
    </row>
    <row r="79" spans="1:6" x14ac:dyDescent="0.25">
      <c r="A79">
        <v>2015.5833333333333</v>
      </c>
      <c r="B79" s="4">
        <v>-0.70000000000000284</v>
      </c>
      <c r="C79">
        <v>7</v>
      </c>
      <c r="D79">
        <v>2015</v>
      </c>
      <c r="E79" t="s">
        <v>276</v>
      </c>
      <c r="F79" t="s">
        <v>197</v>
      </c>
    </row>
    <row r="80" spans="1:6" x14ac:dyDescent="0.25">
      <c r="A80">
        <v>2015.5</v>
      </c>
      <c r="B80" s="4">
        <v>-0.79999999999999716</v>
      </c>
      <c r="C80">
        <v>6</v>
      </c>
      <c r="D80">
        <v>2015</v>
      </c>
      <c r="E80" t="s">
        <v>277</v>
      </c>
      <c r="F80" t="s">
        <v>198</v>
      </c>
    </row>
    <row r="81" spans="1:6" x14ac:dyDescent="0.25">
      <c r="A81">
        <v>2015.4166666666667</v>
      </c>
      <c r="B81" s="4">
        <v>-0.90000000000000568</v>
      </c>
      <c r="C81">
        <v>5</v>
      </c>
      <c r="D81">
        <v>2015</v>
      </c>
      <c r="E81" t="s">
        <v>278</v>
      </c>
      <c r="F81" t="s">
        <v>199</v>
      </c>
    </row>
    <row r="82" spans="1:6" x14ac:dyDescent="0.25">
      <c r="A82">
        <v>2015.3333333333333</v>
      </c>
      <c r="B82" s="4">
        <v>-1.0999999999999943</v>
      </c>
      <c r="C82">
        <v>4</v>
      </c>
      <c r="D82">
        <v>2015</v>
      </c>
      <c r="E82" t="s">
        <v>279</v>
      </c>
      <c r="F82" t="s">
        <v>200</v>
      </c>
    </row>
    <row r="83" spans="1:6" x14ac:dyDescent="0.25">
      <c r="A83">
        <v>2015.25</v>
      </c>
      <c r="B83" s="4">
        <v>-1.5</v>
      </c>
      <c r="C83">
        <v>3</v>
      </c>
      <c r="D83">
        <v>2015</v>
      </c>
      <c r="E83" t="s">
        <v>280</v>
      </c>
      <c r="F83" t="s">
        <v>201</v>
      </c>
    </row>
    <row r="84" spans="1:6" x14ac:dyDescent="0.25">
      <c r="A84">
        <v>2015.1666666666667</v>
      </c>
      <c r="B84" s="4">
        <v>-1.5999999999999943</v>
      </c>
      <c r="C84">
        <v>2</v>
      </c>
      <c r="D84">
        <v>2015</v>
      </c>
      <c r="E84" t="s">
        <v>281</v>
      </c>
      <c r="F84" t="s">
        <v>202</v>
      </c>
    </row>
    <row r="85" spans="1:6" x14ac:dyDescent="0.25">
      <c r="A85">
        <v>2015.0833333333333</v>
      </c>
      <c r="B85" s="4">
        <v>-1.4000000000000057</v>
      </c>
      <c r="C85">
        <v>1</v>
      </c>
      <c r="D85">
        <v>2015</v>
      </c>
      <c r="E85" t="s">
        <v>282</v>
      </c>
      <c r="F85" t="s">
        <v>203</v>
      </c>
    </row>
    <row r="86" spans="1:6" x14ac:dyDescent="0.25">
      <c r="A86">
        <v>2015</v>
      </c>
      <c r="B86" s="4">
        <v>-1</v>
      </c>
      <c r="C86">
        <v>12</v>
      </c>
      <c r="D86">
        <v>2014</v>
      </c>
      <c r="E86" t="s">
        <v>128</v>
      </c>
      <c r="F86" t="s">
        <v>204</v>
      </c>
    </row>
    <row r="87" spans="1:6" x14ac:dyDescent="0.25">
      <c r="A87">
        <v>2014.9166666666667</v>
      </c>
      <c r="B87" s="4">
        <v>-0.59999999999999432</v>
      </c>
      <c r="C87">
        <v>11</v>
      </c>
      <c r="D87">
        <v>2014</v>
      </c>
      <c r="E87" t="s">
        <v>283</v>
      </c>
      <c r="F87" t="s">
        <v>205</v>
      </c>
    </row>
    <row r="88" spans="1:6" x14ac:dyDescent="0.25">
      <c r="A88">
        <v>2014.8333333333333</v>
      </c>
      <c r="B88" s="4">
        <v>-0.59999999999999432</v>
      </c>
      <c r="C88">
        <v>10</v>
      </c>
      <c r="D88">
        <v>2014</v>
      </c>
      <c r="E88" t="s">
        <v>284</v>
      </c>
      <c r="F88" t="s">
        <v>206</v>
      </c>
    </row>
    <row r="89" spans="1:6" x14ac:dyDescent="0.25">
      <c r="A89">
        <v>2014.75</v>
      </c>
      <c r="B89" s="4">
        <v>-0.29999999999999716</v>
      </c>
      <c r="C89">
        <v>9</v>
      </c>
      <c r="D89">
        <v>2014</v>
      </c>
      <c r="E89" t="s">
        <v>285</v>
      </c>
      <c r="F89" t="s">
        <v>207</v>
      </c>
    </row>
    <row r="90" spans="1:6" x14ac:dyDescent="0.25">
      <c r="A90">
        <v>2014.6666666666667</v>
      </c>
      <c r="B90" s="4">
        <v>-0.29999999999999716</v>
      </c>
      <c r="C90">
        <v>8</v>
      </c>
      <c r="D90">
        <v>2014</v>
      </c>
      <c r="E90" t="s">
        <v>286</v>
      </c>
      <c r="F90" t="s">
        <v>208</v>
      </c>
    </row>
    <row r="91" spans="1:6" x14ac:dyDescent="0.25">
      <c r="A91">
        <v>2014.5833333333333</v>
      </c>
      <c r="B91" s="4">
        <v>-0.20000000000000284</v>
      </c>
      <c r="C91">
        <v>7</v>
      </c>
      <c r="D91">
        <v>2014</v>
      </c>
      <c r="E91" t="s">
        <v>287</v>
      </c>
      <c r="F91" t="s">
        <v>209</v>
      </c>
    </row>
    <row r="92" spans="1:6" x14ac:dyDescent="0.25">
      <c r="A92">
        <v>2014.5</v>
      </c>
      <c r="B92" s="4">
        <v>0.29999999999999716</v>
      </c>
      <c r="C92">
        <v>6</v>
      </c>
      <c r="D92">
        <v>2014</v>
      </c>
      <c r="E92" t="s">
        <v>288</v>
      </c>
      <c r="F92" t="s">
        <v>210</v>
      </c>
    </row>
    <row r="93" spans="1:6" x14ac:dyDescent="0.25">
      <c r="A93">
        <v>2014.4166666666667</v>
      </c>
      <c r="B93" s="4">
        <v>0.20000000000000284</v>
      </c>
      <c r="C93">
        <v>5</v>
      </c>
      <c r="D93">
        <v>2014</v>
      </c>
      <c r="E93" t="s">
        <v>289</v>
      </c>
      <c r="F93" t="s">
        <v>211</v>
      </c>
    </row>
    <row r="94" spans="1:6" x14ac:dyDescent="0.25">
      <c r="A94">
        <v>2014.3333333333333</v>
      </c>
      <c r="B94" s="4">
        <v>0.29999999999999716</v>
      </c>
      <c r="C94">
        <v>4</v>
      </c>
      <c r="D94">
        <v>2014</v>
      </c>
      <c r="E94" t="s">
        <v>290</v>
      </c>
      <c r="F94" t="s">
        <v>212</v>
      </c>
    </row>
    <row r="95" spans="1:6" x14ac:dyDescent="0.25">
      <c r="A95">
        <v>2014.25</v>
      </c>
      <c r="B95" s="4">
        <v>0.70000000000000284</v>
      </c>
      <c r="C95">
        <v>3</v>
      </c>
      <c r="D95">
        <v>2014</v>
      </c>
      <c r="E95" t="s">
        <v>291</v>
      </c>
      <c r="F95" t="s">
        <v>213</v>
      </c>
    </row>
    <row r="96" spans="1:6" x14ac:dyDescent="0.25">
      <c r="A96">
        <v>2014.1666666666667</v>
      </c>
      <c r="B96" s="4">
        <v>0.70000000000000284</v>
      </c>
      <c r="C96">
        <v>2</v>
      </c>
      <c r="D96">
        <v>2014</v>
      </c>
      <c r="E96" t="s">
        <v>292</v>
      </c>
      <c r="F96" t="s">
        <v>214</v>
      </c>
    </row>
    <row r="97" spans="1:6" x14ac:dyDescent="0.25">
      <c r="A97">
        <v>2014.0833333333333</v>
      </c>
      <c r="B97" s="4">
        <v>0.5</v>
      </c>
      <c r="C97">
        <v>1</v>
      </c>
      <c r="D97">
        <v>2014</v>
      </c>
      <c r="E97" t="s">
        <v>293</v>
      </c>
      <c r="F97" t="s">
        <v>215</v>
      </c>
    </row>
    <row r="98" spans="1:6" x14ac:dyDescent="0.25">
      <c r="A98">
        <v>2014</v>
      </c>
      <c r="B98" s="4">
        <v>0.70000000000000284</v>
      </c>
      <c r="C98">
        <v>12</v>
      </c>
      <c r="D98">
        <v>2013</v>
      </c>
      <c r="E98" t="s">
        <v>129</v>
      </c>
      <c r="F98" t="s">
        <v>216</v>
      </c>
    </row>
    <row r="99" spans="1:6" x14ac:dyDescent="0.25">
      <c r="B99" s="4"/>
    </row>
    <row r="100" spans="1:6" x14ac:dyDescent="0.25">
      <c r="B100" s="4"/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</sheetData>
  <autoFilter ref="A1:B1" xr:uid="{873B3F33-6C1C-43D0-B2D8-A331976AF8BD}">
    <sortState ref="A2:B110">
      <sortCondition descending="1"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64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84</v>
      </c>
      <c r="C2" t="s">
        <v>19</v>
      </c>
      <c r="D2">
        <v>1843</v>
      </c>
    </row>
    <row r="3" spans="1:4" x14ac:dyDescent="0.25">
      <c r="A3">
        <v>2010</v>
      </c>
      <c r="B3" t="s">
        <v>84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D201"/>
  <sheetViews>
    <sheetView workbookViewId="0">
      <selection activeCell="B104" sqref="B102:B104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hidden="1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hidden="1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hidden="1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hidden="1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hidden="1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hidden="1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hidden="1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hidden="1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hidden="1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hidden="1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hidden="1" x14ac:dyDescent="0.25">
      <c r="A13">
        <v>2010</v>
      </c>
      <c r="B13" t="s">
        <v>19</v>
      </c>
      <c r="C13">
        <v>915</v>
      </c>
    </row>
    <row r="14" spans="1:4" hidden="1" x14ac:dyDescent="0.25">
      <c r="A14">
        <v>2011</v>
      </c>
      <c r="B14" t="s">
        <v>104</v>
      </c>
      <c r="C14">
        <v>69</v>
      </c>
      <c r="D14">
        <f t="shared" si="0"/>
        <v>4.5454545454545456E-2</v>
      </c>
    </row>
    <row r="15" spans="1:4" hidden="1" x14ac:dyDescent="0.25">
      <c r="A15">
        <v>2010</v>
      </c>
      <c r="B15" t="s">
        <v>104</v>
      </c>
      <c r="C15">
        <v>66</v>
      </c>
      <c r="D15">
        <f t="shared" si="0"/>
        <v>0.69230769230769229</v>
      </c>
    </row>
    <row r="16" spans="1:4" hidden="1" x14ac:dyDescent="0.25">
      <c r="A16">
        <v>2018</v>
      </c>
      <c r="B16" t="s">
        <v>105</v>
      </c>
      <c r="C16">
        <v>39</v>
      </c>
      <c r="D16">
        <f t="shared" si="0"/>
        <v>8.3333333333333329E-2</v>
      </c>
    </row>
    <row r="17" spans="1:4" hidden="1" x14ac:dyDescent="0.25">
      <c r="A17">
        <v>2017</v>
      </c>
      <c r="B17" t="s">
        <v>105</v>
      </c>
      <c r="C17">
        <v>36</v>
      </c>
      <c r="D17">
        <f t="shared" si="0"/>
        <v>-0.1</v>
      </c>
    </row>
    <row r="18" spans="1:4" hidden="1" x14ac:dyDescent="0.25">
      <c r="A18">
        <v>2016</v>
      </c>
      <c r="B18" t="s">
        <v>105</v>
      </c>
      <c r="C18">
        <v>40</v>
      </c>
      <c r="D18">
        <f t="shared" si="0"/>
        <v>2.564102564102564E-2</v>
      </c>
    </row>
    <row r="19" spans="1:4" hidden="1" x14ac:dyDescent="0.25">
      <c r="A19">
        <v>2015</v>
      </c>
      <c r="B19" t="s">
        <v>105</v>
      </c>
      <c r="C19">
        <v>39</v>
      </c>
      <c r="D19">
        <f t="shared" si="0"/>
        <v>-2.5000000000000001E-2</v>
      </c>
    </row>
    <row r="20" spans="1:4" hidden="1" x14ac:dyDescent="0.25">
      <c r="A20">
        <v>2014</v>
      </c>
      <c r="B20" t="s">
        <v>105</v>
      </c>
      <c r="C20">
        <v>40</v>
      </c>
      <c r="D20">
        <f t="shared" si="0"/>
        <v>0</v>
      </c>
    </row>
    <row r="21" spans="1:4" hidden="1" x14ac:dyDescent="0.25">
      <c r="A21">
        <v>2013</v>
      </c>
      <c r="B21" t="s">
        <v>105</v>
      </c>
      <c r="C21">
        <v>40</v>
      </c>
      <c r="D21">
        <f t="shared" si="0"/>
        <v>-9.0909090909090912E-2</v>
      </c>
    </row>
    <row r="22" spans="1:4" hidden="1" x14ac:dyDescent="0.25">
      <c r="A22">
        <v>2012</v>
      </c>
      <c r="B22" t="s">
        <v>105</v>
      </c>
      <c r="C22">
        <v>44</v>
      </c>
    </row>
    <row r="23" spans="1:4" hidden="1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hidden="1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hidden="1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hidden="1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hidden="1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hidden="1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hidden="1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hidden="1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hidden="1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hidden="1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hidden="1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hidden="1" x14ac:dyDescent="0.25">
      <c r="A34">
        <v>2010</v>
      </c>
      <c r="B34" t="s">
        <v>3</v>
      </c>
      <c r="C34">
        <v>61</v>
      </c>
    </row>
    <row r="35" spans="1:4" hidden="1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hidden="1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hidden="1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hidden="1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hidden="1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hidden="1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hidden="1" x14ac:dyDescent="0.25">
      <c r="A41">
        <v>2015</v>
      </c>
      <c r="B41" t="s">
        <v>16</v>
      </c>
      <c r="C41">
        <v>11</v>
      </c>
    </row>
    <row r="42" spans="1:4" hidden="1" x14ac:dyDescent="0.25">
      <c r="A42">
        <v>2018</v>
      </c>
      <c r="B42" t="s">
        <v>106</v>
      </c>
      <c r="C42">
        <v>63</v>
      </c>
      <c r="D42">
        <f t="shared" si="0"/>
        <v>-3.0769230769230771E-2</v>
      </c>
    </row>
    <row r="43" spans="1:4" hidden="1" x14ac:dyDescent="0.25">
      <c r="A43">
        <v>2017</v>
      </c>
      <c r="B43" t="s">
        <v>106</v>
      </c>
      <c r="C43">
        <v>65</v>
      </c>
      <c r="D43">
        <f t="shared" si="0"/>
        <v>4.8387096774193547E-2</v>
      </c>
    </row>
    <row r="44" spans="1:4" hidden="1" x14ac:dyDescent="0.25">
      <c r="A44">
        <v>2016</v>
      </c>
      <c r="B44" t="s">
        <v>106</v>
      </c>
      <c r="C44">
        <v>62</v>
      </c>
      <c r="D44">
        <f t="shared" si="0"/>
        <v>-3.125E-2</v>
      </c>
    </row>
    <row r="45" spans="1:4" hidden="1" x14ac:dyDescent="0.25">
      <c r="A45">
        <v>2015</v>
      </c>
      <c r="B45" t="s">
        <v>106</v>
      </c>
      <c r="C45">
        <v>64</v>
      </c>
      <c r="D45">
        <f t="shared" si="0"/>
        <v>-9.8591549295774641E-2</v>
      </c>
    </row>
    <row r="46" spans="1:4" hidden="1" x14ac:dyDescent="0.25">
      <c r="A46">
        <v>2014</v>
      </c>
      <c r="B46" t="s">
        <v>106</v>
      </c>
      <c r="C46">
        <v>71</v>
      </c>
      <c r="D46">
        <f t="shared" si="0"/>
        <v>0.14516129032258066</v>
      </c>
    </row>
    <row r="47" spans="1:4" hidden="1" x14ac:dyDescent="0.25">
      <c r="A47">
        <v>2013</v>
      </c>
      <c r="B47" t="s">
        <v>106</v>
      </c>
      <c r="C47">
        <v>62</v>
      </c>
      <c r="D47">
        <f t="shared" si="0"/>
        <v>-0.12676056338028169</v>
      </c>
    </row>
    <row r="48" spans="1:4" hidden="1" x14ac:dyDescent="0.25">
      <c r="A48">
        <v>2012</v>
      </c>
      <c r="B48" t="s">
        <v>106</v>
      </c>
      <c r="C48">
        <v>71</v>
      </c>
      <c r="D48">
        <f t="shared" si="0"/>
        <v>-7.792207792207792E-2</v>
      </c>
    </row>
    <row r="49" spans="1:4" hidden="1" x14ac:dyDescent="0.25">
      <c r="A49">
        <v>2011</v>
      </c>
      <c r="B49" t="s">
        <v>106</v>
      </c>
      <c r="C49">
        <v>77</v>
      </c>
      <c r="D49">
        <f t="shared" si="0"/>
        <v>-2.5316455696202531E-2</v>
      </c>
    </row>
    <row r="50" spans="1:4" hidden="1" x14ac:dyDescent="0.25">
      <c r="A50">
        <v>2010</v>
      </c>
      <c r="B50" t="s">
        <v>106</v>
      </c>
      <c r="C50">
        <v>79</v>
      </c>
    </row>
    <row r="51" spans="1:4" x14ac:dyDescent="0.25">
      <c r="A51">
        <v>2021</v>
      </c>
      <c r="B51" t="s">
        <v>308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308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308</v>
      </c>
      <c r="C53">
        <v>50</v>
      </c>
    </row>
    <row r="54" spans="1:4" hidden="1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hidden="1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hidden="1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hidden="1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hidden="1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hidden="1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hidden="1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hidden="1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hidden="1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hidden="1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hidden="1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hidden="1" x14ac:dyDescent="0.25">
      <c r="A65">
        <v>2010</v>
      </c>
      <c r="B65" t="s">
        <v>5</v>
      </c>
      <c r="C65">
        <v>76</v>
      </c>
    </row>
    <row r="66" spans="1:4" hidden="1" x14ac:dyDescent="0.25">
      <c r="A66">
        <v>2021</v>
      </c>
      <c r="B66" t="s">
        <v>306</v>
      </c>
      <c r="C66">
        <v>25</v>
      </c>
      <c r="D66">
        <f t="shared" si="0"/>
        <v>-0.2857142857142857</v>
      </c>
    </row>
    <row r="67" spans="1:4" hidden="1" x14ac:dyDescent="0.25">
      <c r="A67">
        <v>2020</v>
      </c>
      <c r="B67" t="s">
        <v>306</v>
      </c>
      <c r="C67">
        <v>35</v>
      </c>
      <c r="D67">
        <f t="shared" ref="D67:D130" si="1">(C67-C68)/C68</f>
        <v>-0.25531914893617019</v>
      </c>
    </row>
    <row r="68" spans="1:4" hidden="1" x14ac:dyDescent="0.25">
      <c r="A68">
        <v>2019</v>
      </c>
      <c r="B68" t="s">
        <v>306</v>
      </c>
      <c r="C68">
        <v>47</v>
      </c>
      <c r="D68">
        <f t="shared" si="1"/>
        <v>0.14634146341463414</v>
      </c>
    </row>
    <row r="69" spans="1:4" hidden="1" x14ac:dyDescent="0.25">
      <c r="A69">
        <v>2018</v>
      </c>
      <c r="B69" t="s">
        <v>307</v>
      </c>
      <c r="C69">
        <v>41</v>
      </c>
      <c r="D69">
        <f t="shared" si="1"/>
        <v>-6.8181818181818177E-2</v>
      </c>
    </row>
    <row r="70" spans="1:4" hidden="1" x14ac:dyDescent="0.25">
      <c r="A70">
        <v>2017</v>
      </c>
      <c r="B70" t="s">
        <v>307</v>
      </c>
      <c r="C70">
        <v>44</v>
      </c>
      <c r="D70">
        <f t="shared" si="1"/>
        <v>-0.13725490196078433</v>
      </c>
    </row>
    <row r="71" spans="1:4" hidden="1" x14ac:dyDescent="0.25">
      <c r="A71">
        <v>2016</v>
      </c>
      <c r="B71" t="s">
        <v>307</v>
      </c>
      <c r="C71">
        <v>51</v>
      </c>
      <c r="D71">
        <f t="shared" si="1"/>
        <v>0.18604651162790697</v>
      </c>
    </row>
    <row r="72" spans="1:4" hidden="1" x14ac:dyDescent="0.25">
      <c r="A72">
        <v>2015</v>
      </c>
      <c r="B72" t="s">
        <v>307</v>
      </c>
      <c r="C72">
        <v>43</v>
      </c>
      <c r="D72">
        <f t="shared" si="1"/>
        <v>0.16216216216216217</v>
      </c>
    </row>
    <row r="73" spans="1:4" hidden="1" x14ac:dyDescent="0.25">
      <c r="A73">
        <v>2014</v>
      </c>
      <c r="B73" t="s">
        <v>307</v>
      </c>
      <c r="C73">
        <v>37</v>
      </c>
      <c r="D73">
        <f t="shared" si="1"/>
        <v>-9.7560975609756101E-2</v>
      </c>
    </row>
    <row r="74" spans="1:4" hidden="1" x14ac:dyDescent="0.25">
      <c r="A74">
        <v>2013</v>
      </c>
      <c r="B74" t="s">
        <v>307</v>
      </c>
      <c r="C74">
        <v>41</v>
      </c>
      <c r="D74">
        <f t="shared" si="1"/>
        <v>-0.19607843137254902</v>
      </c>
    </row>
    <row r="75" spans="1:4" hidden="1" x14ac:dyDescent="0.25">
      <c r="A75">
        <v>2012</v>
      </c>
      <c r="B75" t="s">
        <v>307</v>
      </c>
      <c r="C75">
        <v>51</v>
      </c>
      <c r="D75">
        <f t="shared" si="1"/>
        <v>-8.9285714285714288E-2</v>
      </c>
    </row>
    <row r="76" spans="1:4" hidden="1" x14ac:dyDescent="0.25">
      <c r="A76">
        <v>2011</v>
      </c>
      <c r="B76" t="s">
        <v>307</v>
      </c>
      <c r="C76">
        <v>56</v>
      </c>
      <c r="D76">
        <f t="shared" si="1"/>
        <v>-0.15151515151515152</v>
      </c>
    </row>
    <row r="77" spans="1:4" hidden="1" x14ac:dyDescent="0.25">
      <c r="A77">
        <v>2010</v>
      </c>
      <c r="B77" t="s">
        <v>307</v>
      </c>
      <c r="C77">
        <v>66</v>
      </c>
    </row>
    <row r="78" spans="1:4" hidden="1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hidden="1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hidden="1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hidden="1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hidden="1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hidden="1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hidden="1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hidden="1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hidden="1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hidden="1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hidden="1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hidden="1" x14ac:dyDescent="0.25">
      <c r="A89">
        <v>2010</v>
      </c>
      <c r="B89" t="s">
        <v>15</v>
      </c>
      <c r="C89">
        <v>120</v>
      </c>
    </row>
    <row r="90" spans="1:4" hidden="1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hidden="1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hidden="1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hidden="1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hidden="1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hidden="1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hidden="1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hidden="1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hidden="1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hidden="1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hidden="1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hidden="1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309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309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309</v>
      </c>
      <c r="C104">
        <v>20</v>
      </c>
    </row>
    <row r="105" spans="1:4" hidden="1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hidden="1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hidden="1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hidden="1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hidden="1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hidden="1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hidden="1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hidden="1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hidden="1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hidden="1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hidden="1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hidden="1" x14ac:dyDescent="0.25">
      <c r="A116">
        <v>2010</v>
      </c>
      <c r="B116" t="s">
        <v>8</v>
      </c>
      <c r="C116">
        <v>63</v>
      </c>
    </row>
    <row r="117" spans="1:4" hidden="1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hidden="1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hidden="1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hidden="1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hidden="1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hidden="1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hidden="1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hidden="1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hidden="1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hidden="1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hidden="1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hidden="1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310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310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310</v>
      </c>
      <c r="C131">
        <v>18</v>
      </c>
    </row>
    <row r="132" spans="1:4" hidden="1" x14ac:dyDescent="0.25">
      <c r="A132">
        <v>2021</v>
      </c>
      <c r="B132" t="s">
        <v>17</v>
      </c>
      <c r="C132">
        <v>59</v>
      </c>
      <c r="D132">
        <f t="shared" ref="D132:D194" si="2">(C132-C133)/C133</f>
        <v>-0.20270270270270271</v>
      </c>
    </row>
    <row r="133" spans="1:4" hidden="1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hidden="1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hidden="1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hidden="1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hidden="1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hidden="1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hidden="1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hidden="1" x14ac:dyDescent="0.25">
      <c r="A140">
        <v>2013</v>
      </c>
      <c r="B140" t="s">
        <v>17</v>
      </c>
      <c r="C140">
        <v>33</v>
      </c>
    </row>
    <row r="141" spans="1:4" hidden="1" x14ac:dyDescent="0.25">
      <c r="A141">
        <v>2018</v>
      </c>
      <c r="B141" t="s">
        <v>110</v>
      </c>
      <c r="C141">
        <v>19</v>
      </c>
      <c r="D141">
        <f t="shared" si="2"/>
        <v>5.5555555555555552E-2</v>
      </c>
    </row>
    <row r="142" spans="1:4" hidden="1" x14ac:dyDescent="0.25">
      <c r="A142">
        <v>2017</v>
      </c>
      <c r="B142" t="s">
        <v>110</v>
      </c>
      <c r="C142">
        <v>18</v>
      </c>
      <c r="D142">
        <f t="shared" si="2"/>
        <v>-5.2631578947368418E-2</v>
      </c>
    </row>
    <row r="143" spans="1:4" hidden="1" x14ac:dyDescent="0.25">
      <c r="A143">
        <v>2016</v>
      </c>
      <c r="B143" t="s">
        <v>110</v>
      </c>
      <c r="C143">
        <v>19</v>
      </c>
      <c r="D143">
        <f t="shared" si="2"/>
        <v>-0.05</v>
      </c>
    </row>
    <row r="144" spans="1:4" hidden="1" x14ac:dyDescent="0.25">
      <c r="A144">
        <v>2015</v>
      </c>
      <c r="B144" t="s">
        <v>110</v>
      </c>
      <c r="C144">
        <v>20</v>
      </c>
      <c r="D144">
        <f t="shared" si="2"/>
        <v>0.1111111111111111</v>
      </c>
    </row>
    <row r="145" spans="1:4" hidden="1" x14ac:dyDescent="0.25">
      <c r="A145">
        <v>2014</v>
      </c>
      <c r="B145" t="s">
        <v>110</v>
      </c>
      <c r="C145">
        <v>18</v>
      </c>
      <c r="D145">
        <f t="shared" si="2"/>
        <v>0.125</v>
      </c>
    </row>
    <row r="146" spans="1:4" hidden="1" x14ac:dyDescent="0.25">
      <c r="A146">
        <v>2013</v>
      </c>
      <c r="B146" t="s">
        <v>110</v>
      </c>
      <c r="C146">
        <v>16</v>
      </c>
      <c r="D146">
        <f t="shared" si="2"/>
        <v>-0.23809523809523808</v>
      </c>
    </row>
    <row r="147" spans="1:4" hidden="1" x14ac:dyDescent="0.25">
      <c r="A147">
        <v>2012</v>
      </c>
      <c r="B147" t="s">
        <v>110</v>
      </c>
      <c r="C147">
        <v>21</v>
      </c>
    </row>
    <row r="148" spans="1:4" x14ac:dyDescent="0.25">
      <c r="A148">
        <v>2021</v>
      </c>
      <c r="B148" t="s">
        <v>311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311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311</v>
      </c>
      <c r="C150">
        <v>13</v>
      </c>
    </row>
    <row r="151" spans="1:4" hidden="1" x14ac:dyDescent="0.25">
      <c r="A151">
        <v>2018</v>
      </c>
      <c r="B151" t="s">
        <v>112</v>
      </c>
      <c r="C151">
        <v>30</v>
      </c>
      <c r="D151">
        <f t="shared" si="2"/>
        <v>0.1111111111111111</v>
      </c>
    </row>
    <row r="152" spans="1:4" hidden="1" x14ac:dyDescent="0.25">
      <c r="A152">
        <v>2017</v>
      </c>
      <c r="B152" t="s">
        <v>112</v>
      </c>
      <c r="C152">
        <v>27</v>
      </c>
      <c r="D152">
        <f t="shared" si="2"/>
        <v>-0.18181818181818182</v>
      </c>
    </row>
    <row r="153" spans="1:4" hidden="1" x14ac:dyDescent="0.25">
      <c r="A153">
        <v>2016</v>
      </c>
      <c r="B153" t="s">
        <v>112</v>
      </c>
      <c r="C153">
        <v>33</v>
      </c>
      <c r="D153">
        <f t="shared" si="2"/>
        <v>0.13793103448275862</v>
      </c>
    </row>
    <row r="154" spans="1:4" hidden="1" x14ac:dyDescent="0.25">
      <c r="A154">
        <v>2015</v>
      </c>
      <c r="B154" t="s">
        <v>112</v>
      </c>
      <c r="C154">
        <v>29</v>
      </c>
      <c r="D154">
        <f t="shared" si="2"/>
        <v>0.11538461538461539</v>
      </c>
    </row>
    <row r="155" spans="1:4" hidden="1" x14ac:dyDescent="0.25">
      <c r="A155">
        <v>2014</v>
      </c>
      <c r="B155" t="s">
        <v>112</v>
      </c>
      <c r="C155">
        <v>26</v>
      </c>
      <c r="D155">
        <f t="shared" si="2"/>
        <v>-3.7037037037037035E-2</v>
      </c>
    </row>
    <row r="156" spans="1:4" hidden="1" x14ac:dyDescent="0.25">
      <c r="A156">
        <v>2013</v>
      </c>
      <c r="B156" t="s">
        <v>112</v>
      </c>
      <c r="C156">
        <v>27</v>
      </c>
      <c r="D156">
        <f t="shared" si="2"/>
        <v>-0.1</v>
      </c>
    </row>
    <row r="157" spans="1:4" hidden="1" x14ac:dyDescent="0.25">
      <c r="A157">
        <v>2012</v>
      </c>
      <c r="B157" t="s">
        <v>112</v>
      </c>
      <c r="C157">
        <v>30</v>
      </c>
      <c r="D157">
        <f t="shared" si="2"/>
        <v>0.1111111111111111</v>
      </c>
    </row>
    <row r="158" spans="1:4" hidden="1" x14ac:dyDescent="0.25">
      <c r="A158">
        <v>2011</v>
      </c>
      <c r="B158" t="s">
        <v>112</v>
      </c>
      <c r="C158">
        <v>27</v>
      </c>
      <c r="D158">
        <f t="shared" si="2"/>
        <v>3.8461538461538464E-2</v>
      </c>
    </row>
    <row r="159" spans="1:4" hidden="1" x14ac:dyDescent="0.25">
      <c r="A159">
        <v>2010</v>
      </c>
      <c r="B159" t="s">
        <v>112</v>
      </c>
      <c r="C159">
        <v>26</v>
      </c>
    </row>
    <row r="160" spans="1:4" hidden="1" x14ac:dyDescent="0.25">
      <c r="A160">
        <v>2018</v>
      </c>
      <c r="B160" t="s">
        <v>113</v>
      </c>
      <c r="C160">
        <v>25</v>
      </c>
      <c r="D160">
        <f t="shared" si="2"/>
        <v>-7.407407407407407E-2</v>
      </c>
    </row>
    <row r="161" spans="1:4" hidden="1" x14ac:dyDescent="0.25">
      <c r="A161">
        <v>2017</v>
      </c>
      <c r="B161" t="s">
        <v>113</v>
      </c>
      <c r="C161">
        <v>27</v>
      </c>
      <c r="D161">
        <f t="shared" si="2"/>
        <v>0</v>
      </c>
    </row>
    <row r="162" spans="1:4" hidden="1" x14ac:dyDescent="0.25">
      <c r="A162">
        <v>2016</v>
      </c>
      <c r="B162" t="s">
        <v>113</v>
      </c>
      <c r="C162">
        <v>27</v>
      </c>
      <c r="D162">
        <f t="shared" si="2"/>
        <v>-0.15625</v>
      </c>
    </row>
    <row r="163" spans="1:4" hidden="1" x14ac:dyDescent="0.25">
      <c r="A163">
        <v>2015</v>
      </c>
      <c r="B163" t="s">
        <v>113</v>
      </c>
      <c r="C163">
        <v>32</v>
      </c>
      <c r="D163">
        <f t="shared" si="2"/>
        <v>-8.5714285714285715E-2</v>
      </c>
    </row>
    <row r="164" spans="1:4" hidden="1" x14ac:dyDescent="0.25">
      <c r="A164">
        <v>2014</v>
      </c>
      <c r="B164" t="s">
        <v>113</v>
      </c>
      <c r="C164">
        <v>35</v>
      </c>
      <c r="D164">
        <f t="shared" si="2"/>
        <v>6.0606060606060608E-2</v>
      </c>
    </row>
    <row r="165" spans="1:4" hidden="1" x14ac:dyDescent="0.25">
      <c r="A165">
        <v>2013</v>
      </c>
      <c r="B165" t="s">
        <v>113</v>
      </c>
      <c r="C165">
        <v>33</v>
      </c>
      <c r="D165">
        <f t="shared" si="2"/>
        <v>-0.2978723404255319</v>
      </c>
    </row>
    <row r="166" spans="1:4" hidden="1" x14ac:dyDescent="0.25">
      <c r="A166">
        <v>2012</v>
      </c>
      <c r="B166" t="s">
        <v>113</v>
      </c>
      <c r="C166">
        <v>47</v>
      </c>
      <c r="D166">
        <f t="shared" si="2"/>
        <v>-9.6153846153846159E-2</v>
      </c>
    </row>
    <row r="167" spans="1:4" hidden="1" x14ac:dyDescent="0.25">
      <c r="A167">
        <v>2011</v>
      </c>
      <c r="B167" t="s">
        <v>113</v>
      </c>
      <c r="C167">
        <v>52</v>
      </c>
      <c r="D167">
        <f t="shared" si="2"/>
        <v>0.8571428571428571</v>
      </c>
    </row>
    <row r="168" spans="1:4" hidden="1" x14ac:dyDescent="0.25">
      <c r="A168">
        <v>2010</v>
      </c>
      <c r="B168" t="s">
        <v>113</v>
      </c>
      <c r="C168">
        <v>28</v>
      </c>
    </row>
    <row r="169" spans="1:4" hidden="1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hidden="1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hidden="1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hidden="1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hidden="1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hidden="1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hidden="1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hidden="1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hidden="1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hidden="1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hidden="1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hidden="1" x14ac:dyDescent="0.25">
      <c r="A180">
        <v>2010</v>
      </c>
      <c r="B180" t="s">
        <v>12</v>
      </c>
      <c r="C180">
        <v>79</v>
      </c>
    </row>
    <row r="181" spans="1:4" hidden="1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hidden="1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hidden="1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hidden="1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hidden="1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hidden="1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hidden="1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hidden="1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hidden="1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hidden="1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hidden="1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hidden="1" x14ac:dyDescent="0.25">
      <c r="A192">
        <v>2010</v>
      </c>
      <c r="B192" t="s">
        <v>13</v>
      </c>
      <c r="C192">
        <v>45</v>
      </c>
    </row>
    <row r="193" spans="1:4" hidden="1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hidden="1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hidden="1" x14ac:dyDescent="0.25">
      <c r="A195">
        <v>2019</v>
      </c>
      <c r="B195" t="s">
        <v>14</v>
      </c>
      <c r="C195">
        <v>23</v>
      </c>
      <c r="D195">
        <f t="shared" ref="D195:D200" si="3">(C195-C196)/C196</f>
        <v>-0.20689655172413793</v>
      </c>
    </row>
    <row r="196" spans="1:4" hidden="1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hidden="1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hidden="1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hidden="1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hidden="1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Filozofii i Nauk Społecznych (2019-2021)"/>
        <filter val="Nauk Biologicznych i Weterynaryjnych (2019-2021)"/>
        <filter val="Nauk o Polityce i Bezpieczeństwie (2019-2021)"/>
        <filter val="Nauk o Ziemi i Gospodarki Przestrzennej (2019-2021)"/>
      </filters>
    </filterColumn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94</v>
      </c>
      <c r="C1" t="s">
        <v>36</v>
      </c>
      <c r="D1" t="s">
        <v>20</v>
      </c>
    </row>
    <row r="2" spans="1:4" x14ac:dyDescent="0.25">
      <c r="A2">
        <v>2021</v>
      </c>
      <c r="B2" t="s">
        <v>95</v>
      </c>
      <c r="C2" t="s">
        <v>74</v>
      </c>
      <c r="D2">
        <v>9</v>
      </c>
    </row>
    <row r="3" spans="1:4" x14ac:dyDescent="0.25">
      <c r="A3">
        <v>2021</v>
      </c>
      <c r="B3" t="s">
        <v>95</v>
      </c>
      <c r="C3" t="s">
        <v>75</v>
      </c>
      <c r="D3">
        <v>7</v>
      </c>
    </row>
    <row r="4" spans="1:4" x14ac:dyDescent="0.25">
      <c r="A4">
        <v>2021</v>
      </c>
      <c r="B4" t="s">
        <v>96</v>
      </c>
      <c r="C4" t="s">
        <v>74</v>
      </c>
      <c r="D4">
        <v>8</v>
      </c>
    </row>
    <row r="5" spans="1:4" x14ac:dyDescent="0.25">
      <c r="A5">
        <v>2021</v>
      </c>
      <c r="B5" t="s">
        <v>96</v>
      </c>
      <c r="C5" t="s">
        <v>75</v>
      </c>
      <c r="D5">
        <v>6</v>
      </c>
    </row>
    <row r="6" spans="1:4" x14ac:dyDescent="0.25">
      <c r="A6">
        <v>2021</v>
      </c>
      <c r="B6" t="s">
        <v>97</v>
      </c>
      <c r="C6" t="s">
        <v>74</v>
      </c>
      <c r="D6">
        <v>35</v>
      </c>
    </row>
    <row r="7" spans="1:4" x14ac:dyDescent="0.25">
      <c r="A7">
        <v>2021</v>
      </c>
      <c r="B7" t="s">
        <v>97</v>
      </c>
      <c r="C7" t="s">
        <v>75</v>
      </c>
      <c r="D7">
        <v>17</v>
      </c>
    </row>
    <row r="8" spans="1:4" x14ac:dyDescent="0.25">
      <c r="A8">
        <v>2020</v>
      </c>
      <c r="B8" t="s">
        <v>95</v>
      </c>
      <c r="C8" t="s">
        <v>74</v>
      </c>
      <c r="D8">
        <v>21</v>
      </c>
    </row>
    <row r="9" spans="1:4" x14ac:dyDescent="0.25">
      <c r="A9">
        <v>2020</v>
      </c>
      <c r="B9" t="s">
        <v>95</v>
      </c>
      <c r="C9" t="s">
        <v>75</v>
      </c>
      <c r="D9">
        <v>7</v>
      </c>
    </row>
    <row r="10" spans="1:4" x14ac:dyDescent="0.25">
      <c r="A10">
        <v>2020</v>
      </c>
      <c r="B10" t="s">
        <v>96</v>
      </c>
      <c r="C10" t="s">
        <v>74</v>
      </c>
      <c r="D10">
        <v>26</v>
      </c>
    </row>
    <row r="11" spans="1:4" x14ac:dyDescent="0.25">
      <c r="A11">
        <v>2020</v>
      </c>
      <c r="B11" t="s">
        <v>96</v>
      </c>
      <c r="C11" t="s">
        <v>75</v>
      </c>
      <c r="D11">
        <v>20</v>
      </c>
    </row>
    <row r="12" spans="1:4" x14ac:dyDescent="0.25">
      <c r="A12">
        <v>2020</v>
      </c>
      <c r="B12" t="s">
        <v>97</v>
      </c>
      <c r="C12" t="s">
        <v>74</v>
      </c>
      <c r="D12">
        <v>19</v>
      </c>
    </row>
    <row r="13" spans="1:4" x14ac:dyDescent="0.25">
      <c r="A13">
        <v>2020</v>
      </c>
      <c r="B13" t="s">
        <v>97</v>
      </c>
      <c r="C13" t="s">
        <v>75</v>
      </c>
      <c r="D13">
        <v>22</v>
      </c>
    </row>
    <row r="14" spans="1:4" x14ac:dyDescent="0.25">
      <c r="A14">
        <v>2019</v>
      </c>
      <c r="B14" t="s">
        <v>95</v>
      </c>
      <c r="C14" t="s">
        <v>74</v>
      </c>
      <c r="D14">
        <v>14</v>
      </c>
    </row>
    <row r="15" spans="1:4" x14ac:dyDescent="0.25">
      <c r="A15">
        <v>2019</v>
      </c>
      <c r="B15" t="s">
        <v>95</v>
      </c>
      <c r="C15" t="s">
        <v>75</v>
      </c>
      <c r="D15">
        <v>2</v>
      </c>
    </row>
    <row r="16" spans="1:4" x14ac:dyDescent="0.25">
      <c r="A16">
        <v>2019</v>
      </c>
      <c r="B16" t="s">
        <v>96</v>
      </c>
      <c r="C16" t="s">
        <v>74</v>
      </c>
      <c r="D16">
        <v>67</v>
      </c>
    </row>
    <row r="17" spans="1:4" x14ac:dyDescent="0.25">
      <c r="A17">
        <v>2019</v>
      </c>
      <c r="B17" t="s">
        <v>96</v>
      </c>
      <c r="C17" t="s">
        <v>75</v>
      </c>
      <c r="D17">
        <v>19</v>
      </c>
    </row>
    <row r="18" spans="1:4" x14ac:dyDescent="0.25">
      <c r="A18">
        <v>2019</v>
      </c>
      <c r="B18" t="s">
        <v>97</v>
      </c>
      <c r="C18" t="s">
        <v>74</v>
      </c>
      <c r="D18">
        <v>25</v>
      </c>
    </row>
    <row r="19" spans="1:4" x14ac:dyDescent="0.25">
      <c r="A19">
        <v>2019</v>
      </c>
      <c r="B19" t="s">
        <v>97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tabSelected="1"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workbookViewId="0">
      <selection activeCell="E1" sqref="E1:F1048576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2021</v>
      </c>
      <c r="C2">
        <v>2</v>
      </c>
      <c r="D2">
        <v>648154.72</v>
      </c>
    </row>
    <row r="3" spans="1:4" x14ac:dyDescent="0.25">
      <c r="A3" t="s">
        <v>3</v>
      </c>
      <c r="B3">
        <v>2020</v>
      </c>
      <c r="C3">
        <v>2</v>
      </c>
      <c r="D3">
        <v>729821.72</v>
      </c>
    </row>
    <row r="4" spans="1:4" x14ac:dyDescent="0.25">
      <c r="A4" t="s">
        <v>3</v>
      </c>
      <c r="B4">
        <v>2019</v>
      </c>
      <c r="C4">
        <v>8</v>
      </c>
      <c r="D4">
        <v>672920</v>
      </c>
    </row>
    <row r="5" spans="1:4" x14ac:dyDescent="0.25">
      <c r="A5" t="s">
        <v>3</v>
      </c>
      <c r="B5">
        <v>2018</v>
      </c>
      <c r="C5">
        <v>1</v>
      </c>
      <c r="D5">
        <v>848925</v>
      </c>
    </row>
    <row r="6" spans="1:4" x14ac:dyDescent="0.25">
      <c r="A6" t="s">
        <v>3</v>
      </c>
      <c r="B6">
        <v>2017</v>
      </c>
      <c r="C6">
        <v>5</v>
      </c>
      <c r="D6">
        <v>2585671.7400000002</v>
      </c>
    </row>
    <row r="7" spans="1:4" x14ac:dyDescent="0.25">
      <c r="A7" t="s">
        <v>3</v>
      </c>
      <c r="B7">
        <v>2016</v>
      </c>
      <c r="C7">
        <v>3</v>
      </c>
      <c r="D7">
        <v>285535</v>
      </c>
    </row>
    <row r="8" spans="1:4" x14ac:dyDescent="0.25">
      <c r="A8" t="s">
        <v>3</v>
      </c>
      <c r="B8">
        <v>2015</v>
      </c>
      <c r="C8">
        <v>3</v>
      </c>
      <c r="D8">
        <v>792840</v>
      </c>
    </row>
    <row r="9" spans="1:4" x14ac:dyDescent="0.25">
      <c r="A9" t="s">
        <v>16</v>
      </c>
      <c r="B9">
        <v>2021</v>
      </c>
    </row>
    <row r="10" spans="1:4" x14ac:dyDescent="0.25">
      <c r="A10" t="s">
        <v>16</v>
      </c>
      <c r="B10">
        <v>2020</v>
      </c>
      <c r="C10">
        <v>1</v>
      </c>
      <c r="D10">
        <v>194040</v>
      </c>
    </row>
    <row r="11" spans="1:4" x14ac:dyDescent="0.25">
      <c r="A11" t="s">
        <v>16</v>
      </c>
      <c r="B11">
        <v>2019</v>
      </c>
      <c r="C11">
        <v>2</v>
      </c>
      <c r="D11">
        <v>1252440</v>
      </c>
    </row>
    <row r="12" spans="1:4" x14ac:dyDescent="0.25">
      <c r="A12" t="s">
        <v>16</v>
      </c>
      <c r="B12">
        <v>2018</v>
      </c>
      <c r="C12">
        <v>0</v>
      </c>
      <c r="D12">
        <v>0</v>
      </c>
    </row>
    <row r="13" spans="1:4" x14ac:dyDescent="0.25">
      <c r="A13" t="s">
        <v>16</v>
      </c>
      <c r="B13">
        <v>2017</v>
      </c>
      <c r="C13">
        <v>0</v>
      </c>
      <c r="D13">
        <v>0</v>
      </c>
    </row>
    <row r="14" spans="1:4" x14ac:dyDescent="0.25">
      <c r="A14" t="s">
        <v>16</v>
      </c>
      <c r="B14">
        <v>2016</v>
      </c>
      <c r="C14">
        <v>1</v>
      </c>
      <c r="D14">
        <v>194040</v>
      </c>
    </row>
    <row r="15" spans="1:4" x14ac:dyDescent="0.25">
      <c r="A15" t="s">
        <v>16</v>
      </c>
      <c r="B15">
        <v>2015</v>
      </c>
    </row>
    <row r="16" spans="1:4" x14ac:dyDescent="0.25">
      <c r="A16" t="s">
        <v>62</v>
      </c>
      <c r="B16">
        <v>2018</v>
      </c>
      <c r="C16">
        <v>2</v>
      </c>
      <c r="D16">
        <v>217221</v>
      </c>
    </row>
    <row r="17" spans="1:4" x14ac:dyDescent="0.25">
      <c r="A17" t="s">
        <v>62</v>
      </c>
      <c r="B17">
        <v>2017</v>
      </c>
      <c r="C17">
        <v>7</v>
      </c>
      <c r="D17">
        <v>1847077</v>
      </c>
    </row>
    <row r="18" spans="1:4" x14ac:dyDescent="0.25">
      <c r="A18" t="s">
        <v>62</v>
      </c>
      <c r="B18">
        <v>2016</v>
      </c>
      <c r="C18">
        <v>0</v>
      </c>
      <c r="D18">
        <v>0</v>
      </c>
    </row>
    <row r="19" spans="1:4" x14ac:dyDescent="0.25">
      <c r="A19" t="s">
        <v>62</v>
      </c>
      <c r="B19">
        <v>2015</v>
      </c>
      <c r="C19">
        <v>1</v>
      </c>
      <c r="D19">
        <v>304437</v>
      </c>
    </row>
    <row r="20" spans="1:4" x14ac:dyDescent="0.25">
      <c r="A20" t="s">
        <v>6</v>
      </c>
      <c r="B20">
        <v>2021</v>
      </c>
      <c r="C20">
        <v>1</v>
      </c>
      <c r="D20">
        <v>70400</v>
      </c>
    </row>
    <row r="21" spans="1:4" x14ac:dyDescent="0.25">
      <c r="A21" t="s">
        <v>6</v>
      </c>
      <c r="B21">
        <v>2020</v>
      </c>
      <c r="C21">
        <v>1</v>
      </c>
      <c r="D21">
        <v>53261.2</v>
      </c>
    </row>
    <row r="22" spans="1:4" x14ac:dyDescent="0.25">
      <c r="A22" t="s">
        <v>6</v>
      </c>
      <c r="B22">
        <v>2019</v>
      </c>
      <c r="C22">
        <v>5</v>
      </c>
      <c r="D22">
        <v>630833</v>
      </c>
    </row>
    <row r="23" spans="1:4" x14ac:dyDescent="0.25">
      <c r="A23" t="s">
        <v>5</v>
      </c>
      <c r="B23">
        <v>2021</v>
      </c>
      <c r="C23">
        <v>4</v>
      </c>
      <c r="D23">
        <v>3241398.5</v>
      </c>
    </row>
    <row r="24" spans="1:4" x14ac:dyDescent="0.25">
      <c r="A24" t="s">
        <v>5</v>
      </c>
      <c r="B24">
        <v>2020</v>
      </c>
      <c r="C24">
        <v>4</v>
      </c>
      <c r="D24">
        <v>1808093</v>
      </c>
    </row>
    <row r="25" spans="1:4" x14ac:dyDescent="0.25">
      <c r="A25" t="s">
        <v>5</v>
      </c>
      <c r="B25">
        <v>2019</v>
      </c>
      <c r="C25">
        <v>17</v>
      </c>
      <c r="D25">
        <v>12427297</v>
      </c>
    </row>
    <row r="26" spans="1:4" x14ac:dyDescent="0.25">
      <c r="A26" t="s">
        <v>5</v>
      </c>
      <c r="B26">
        <v>2018</v>
      </c>
      <c r="C26">
        <v>2</v>
      </c>
      <c r="D26">
        <v>734909</v>
      </c>
    </row>
    <row r="27" spans="1:4" x14ac:dyDescent="0.25">
      <c r="A27" t="s">
        <v>5</v>
      </c>
      <c r="B27">
        <v>2017</v>
      </c>
      <c r="C27">
        <v>10</v>
      </c>
      <c r="D27">
        <v>5917306</v>
      </c>
    </row>
    <row r="28" spans="1:4" x14ac:dyDescent="0.25">
      <c r="A28" t="s">
        <v>5</v>
      </c>
      <c r="B28">
        <v>2016</v>
      </c>
      <c r="C28">
        <v>6</v>
      </c>
      <c r="D28">
        <v>3704966</v>
      </c>
    </row>
    <row r="29" spans="1:4" x14ac:dyDescent="0.25">
      <c r="A29" t="s">
        <v>5</v>
      </c>
      <c r="B29">
        <v>2015</v>
      </c>
      <c r="C29">
        <v>8</v>
      </c>
      <c r="D29">
        <v>2499212</v>
      </c>
    </row>
    <row r="30" spans="1:4" x14ac:dyDescent="0.25">
      <c r="A30" t="s">
        <v>4</v>
      </c>
      <c r="B30">
        <v>2021</v>
      </c>
      <c r="C30">
        <v>0</v>
      </c>
      <c r="D30">
        <v>0</v>
      </c>
    </row>
    <row r="31" spans="1:4" x14ac:dyDescent="0.25">
      <c r="A31" t="s">
        <v>4</v>
      </c>
      <c r="B31">
        <v>2020</v>
      </c>
      <c r="C31">
        <v>1</v>
      </c>
      <c r="D31">
        <v>194040</v>
      </c>
    </row>
    <row r="32" spans="1:4" x14ac:dyDescent="0.25">
      <c r="A32" t="s">
        <v>4</v>
      </c>
      <c r="B32">
        <v>2019</v>
      </c>
      <c r="C32">
        <v>4</v>
      </c>
      <c r="D32">
        <v>1047489</v>
      </c>
    </row>
    <row r="33" spans="1:4" x14ac:dyDescent="0.25">
      <c r="A33" t="s">
        <v>4</v>
      </c>
      <c r="B33">
        <v>2018</v>
      </c>
      <c r="C33">
        <v>4</v>
      </c>
      <c r="D33">
        <v>971792</v>
      </c>
    </row>
    <row r="34" spans="1:4" x14ac:dyDescent="0.25">
      <c r="A34" t="s">
        <v>4</v>
      </c>
      <c r="B34">
        <v>2017</v>
      </c>
      <c r="C34">
        <v>6</v>
      </c>
      <c r="D34">
        <v>427717</v>
      </c>
    </row>
    <row r="35" spans="1:4" x14ac:dyDescent="0.25">
      <c r="A35" t="s">
        <v>4</v>
      </c>
      <c r="B35">
        <v>2016</v>
      </c>
      <c r="C35">
        <v>4</v>
      </c>
      <c r="D35">
        <v>320479</v>
      </c>
    </row>
    <row r="36" spans="1:4" x14ac:dyDescent="0.25">
      <c r="A36" t="s">
        <v>4</v>
      </c>
      <c r="B36">
        <v>2015</v>
      </c>
      <c r="C36">
        <v>1</v>
      </c>
      <c r="D36">
        <v>199579</v>
      </c>
    </row>
    <row r="37" spans="1:4" x14ac:dyDescent="0.25">
      <c r="A37" t="s">
        <v>32</v>
      </c>
      <c r="B37">
        <v>2020</v>
      </c>
      <c r="C37">
        <v>0</v>
      </c>
      <c r="D37">
        <v>0</v>
      </c>
    </row>
    <row r="38" spans="1:4" x14ac:dyDescent="0.25">
      <c r="A38" t="s">
        <v>32</v>
      </c>
      <c r="B38">
        <v>2019</v>
      </c>
      <c r="C38">
        <v>1</v>
      </c>
      <c r="D38">
        <v>139600</v>
      </c>
    </row>
    <row r="39" spans="1:4" x14ac:dyDescent="0.25">
      <c r="A39" t="s">
        <v>32</v>
      </c>
      <c r="B39">
        <v>2018</v>
      </c>
      <c r="C39">
        <v>1</v>
      </c>
      <c r="D39">
        <v>194040</v>
      </c>
    </row>
    <row r="40" spans="1:4" x14ac:dyDescent="0.25">
      <c r="A40" t="s">
        <v>32</v>
      </c>
      <c r="B40">
        <v>2017</v>
      </c>
      <c r="C40">
        <v>0</v>
      </c>
      <c r="D40">
        <v>0</v>
      </c>
    </row>
    <row r="41" spans="1:4" x14ac:dyDescent="0.25">
      <c r="A41" t="s">
        <v>32</v>
      </c>
      <c r="B41">
        <v>2016</v>
      </c>
      <c r="C41">
        <v>2</v>
      </c>
      <c r="D41">
        <v>108600</v>
      </c>
    </row>
    <row r="42" spans="1:4" x14ac:dyDescent="0.25">
      <c r="A42" t="s">
        <v>32</v>
      </c>
      <c r="B42">
        <v>2015</v>
      </c>
    </row>
    <row r="43" spans="1:4" x14ac:dyDescent="0.25">
      <c r="A43" t="s">
        <v>15</v>
      </c>
      <c r="B43">
        <v>2021</v>
      </c>
    </row>
    <row r="44" spans="1:4" x14ac:dyDescent="0.25">
      <c r="A44" t="s">
        <v>15</v>
      </c>
      <c r="B44">
        <v>2020</v>
      </c>
      <c r="C44">
        <v>0</v>
      </c>
      <c r="D44">
        <v>0</v>
      </c>
    </row>
    <row r="45" spans="1:4" x14ac:dyDescent="0.25">
      <c r="A45" t="s">
        <v>15</v>
      </c>
      <c r="B45">
        <v>2019</v>
      </c>
      <c r="C45">
        <v>1</v>
      </c>
      <c r="D45">
        <v>49500</v>
      </c>
    </row>
    <row r="46" spans="1:4" x14ac:dyDescent="0.25">
      <c r="A46" t="s">
        <v>15</v>
      </c>
      <c r="B46">
        <v>2018</v>
      </c>
      <c r="C46">
        <v>0</v>
      </c>
      <c r="D46">
        <v>0</v>
      </c>
    </row>
    <row r="47" spans="1:4" x14ac:dyDescent="0.25">
      <c r="A47" t="s">
        <v>15</v>
      </c>
      <c r="B47">
        <v>2017</v>
      </c>
      <c r="C47">
        <v>0</v>
      </c>
      <c r="D47">
        <v>0</v>
      </c>
    </row>
    <row r="48" spans="1:4" x14ac:dyDescent="0.25">
      <c r="A48" t="s">
        <v>15</v>
      </c>
      <c r="B48">
        <v>2016</v>
      </c>
      <c r="C48">
        <v>0</v>
      </c>
      <c r="D48">
        <v>0</v>
      </c>
    </row>
    <row r="49" spans="1:4" x14ac:dyDescent="0.25">
      <c r="A49" t="s">
        <v>15</v>
      </c>
      <c r="B49">
        <v>2015</v>
      </c>
      <c r="C49">
        <v>2</v>
      </c>
      <c r="D49">
        <v>500000</v>
      </c>
    </row>
    <row r="50" spans="1:4" x14ac:dyDescent="0.25">
      <c r="A50" t="s">
        <v>7</v>
      </c>
      <c r="B50">
        <v>2021</v>
      </c>
      <c r="C50">
        <v>1</v>
      </c>
      <c r="D50">
        <v>650000</v>
      </c>
    </row>
    <row r="51" spans="1:4" x14ac:dyDescent="0.25">
      <c r="A51" t="s">
        <v>7</v>
      </c>
      <c r="B51">
        <v>2020</v>
      </c>
      <c r="C51">
        <v>2</v>
      </c>
      <c r="D51">
        <v>844040</v>
      </c>
    </row>
    <row r="52" spans="1:4" x14ac:dyDescent="0.25">
      <c r="A52" t="s">
        <v>7</v>
      </c>
      <c r="B52">
        <v>2019</v>
      </c>
      <c r="C52">
        <v>2</v>
      </c>
      <c r="D52">
        <v>508280</v>
      </c>
    </row>
    <row r="53" spans="1:4" x14ac:dyDescent="0.25">
      <c r="A53" t="s">
        <v>7</v>
      </c>
      <c r="B53">
        <v>2018</v>
      </c>
      <c r="C53">
        <v>2</v>
      </c>
      <c r="D53">
        <v>811310</v>
      </c>
    </row>
    <row r="54" spans="1:4" x14ac:dyDescent="0.25">
      <c r="A54" t="s">
        <v>7</v>
      </c>
      <c r="B54">
        <v>2017</v>
      </c>
      <c r="C54">
        <v>2</v>
      </c>
      <c r="D54">
        <v>917790</v>
      </c>
    </row>
    <row r="55" spans="1:4" x14ac:dyDescent="0.25">
      <c r="A55" t="s">
        <v>7</v>
      </c>
      <c r="B55">
        <v>2016</v>
      </c>
      <c r="C55">
        <v>3</v>
      </c>
      <c r="D55">
        <v>1065540</v>
      </c>
    </row>
    <row r="56" spans="1:4" x14ac:dyDescent="0.25">
      <c r="A56" t="s">
        <v>7</v>
      </c>
      <c r="B56">
        <v>2015</v>
      </c>
      <c r="C56">
        <v>1</v>
      </c>
      <c r="D56">
        <v>606000</v>
      </c>
    </row>
    <row r="57" spans="1:4" x14ac:dyDescent="0.25">
      <c r="A57" t="s">
        <v>2</v>
      </c>
      <c r="B57">
        <v>2021</v>
      </c>
      <c r="C57">
        <v>0</v>
      </c>
      <c r="D57">
        <v>0</v>
      </c>
    </row>
    <row r="58" spans="1:4" x14ac:dyDescent="0.25">
      <c r="A58" t="s">
        <v>2</v>
      </c>
      <c r="B58">
        <v>2020</v>
      </c>
      <c r="C58">
        <v>1</v>
      </c>
      <c r="D58">
        <v>219975</v>
      </c>
    </row>
    <row r="59" spans="1:4" x14ac:dyDescent="0.25">
      <c r="A59" t="s">
        <v>2</v>
      </c>
      <c r="B59">
        <v>2019</v>
      </c>
      <c r="C59">
        <v>10</v>
      </c>
      <c r="D59">
        <v>5851946</v>
      </c>
    </row>
    <row r="60" spans="1:4" x14ac:dyDescent="0.25">
      <c r="A60" t="s">
        <v>8</v>
      </c>
      <c r="B60">
        <v>2021</v>
      </c>
      <c r="C60">
        <v>3</v>
      </c>
      <c r="D60">
        <v>876994.1</v>
      </c>
    </row>
    <row r="61" spans="1:4" x14ac:dyDescent="0.25">
      <c r="A61" t="s">
        <v>8</v>
      </c>
      <c r="B61">
        <v>2020</v>
      </c>
      <c r="C61">
        <v>0</v>
      </c>
      <c r="D61">
        <v>0</v>
      </c>
    </row>
    <row r="62" spans="1:4" x14ac:dyDescent="0.25">
      <c r="A62" t="s">
        <v>8</v>
      </c>
      <c r="B62">
        <v>2019</v>
      </c>
      <c r="C62">
        <v>1</v>
      </c>
      <c r="D62">
        <v>45430</v>
      </c>
    </row>
    <row r="63" spans="1:4" x14ac:dyDescent="0.25">
      <c r="A63" t="s">
        <v>8</v>
      </c>
      <c r="B63">
        <v>2018</v>
      </c>
      <c r="C63">
        <v>0</v>
      </c>
      <c r="D63">
        <v>0</v>
      </c>
    </row>
    <row r="64" spans="1:4" x14ac:dyDescent="0.25">
      <c r="A64" t="s">
        <v>8</v>
      </c>
      <c r="B64">
        <v>2017</v>
      </c>
      <c r="C64">
        <v>0</v>
      </c>
      <c r="D64">
        <v>0</v>
      </c>
    </row>
    <row r="65" spans="1:4" x14ac:dyDescent="0.25">
      <c r="A65" t="s">
        <v>8</v>
      </c>
      <c r="B65">
        <v>2016</v>
      </c>
      <c r="C65">
        <v>0</v>
      </c>
      <c r="D65">
        <v>0</v>
      </c>
    </row>
    <row r="66" spans="1:4" x14ac:dyDescent="0.25">
      <c r="A66" t="s">
        <v>8</v>
      </c>
      <c r="B66">
        <v>2015</v>
      </c>
      <c r="C66">
        <v>0</v>
      </c>
      <c r="D66">
        <v>0</v>
      </c>
    </row>
    <row r="67" spans="1:4" x14ac:dyDescent="0.25">
      <c r="A67" t="s">
        <v>9</v>
      </c>
      <c r="B67">
        <v>2021</v>
      </c>
      <c r="C67">
        <v>2</v>
      </c>
      <c r="D67">
        <v>388080</v>
      </c>
    </row>
    <row r="68" spans="1:4" x14ac:dyDescent="0.25">
      <c r="A68" t="s">
        <v>9</v>
      </c>
      <c r="B68">
        <v>2020</v>
      </c>
      <c r="C68">
        <v>0</v>
      </c>
      <c r="D68">
        <v>0</v>
      </c>
    </row>
    <row r="69" spans="1:4" x14ac:dyDescent="0.25">
      <c r="A69" t="s">
        <v>9</v>
      </c>
      <c r="B69">
        <v>2019</v>
      </c>
      <c r="C69">
        <v>5</v>
      </c>
      <c r="D69">
        <v>3446484</v>
      </c>
    </row>
    <row r="70" spans="1:4" x14ac:dyDescent="0.25">
      <c r="A70" t="s">
        <v>9</v>
      </c>
      <c r="B70">
        <v>2018</v>
      </c>
      <c r="C70">
        <v>1</v>
      </c>
      <c r="D70">
        <v>91488</v>
      </c>
    </row>
    <row r="71" spans="1:4" x14ac:dyDescent="0.25">
      <c r="A71" t="s">
        <v>9</v>
      </c>
      <c r="B71">
        <v>2017</v>
      </c>
      <c r="C71">
        <v>2</v>
      </c>
      <c r="D71">
        <v>2352268</v>
      </c>
    </row>
    <row r="72" spans="1:4" x14ac:dyDescent="0.25">
      <c r="A72" t="s">
        <v>9</v>
      </c>
      <c r="B72">
        <v>2016</v>
      </c>
      <c r="C72">
        <v>1</v>
      </c>
      <c r="D72">
        <v>696825</v>
      </c>
    </row>
    <row r="73" spans="1:4" x14ac:dyDescent="0.25">
      <c r="A73" t="s">
        <v>9</v>
      </c>
      <c r="B73">
        <v>2015</v>
      </c>
      <c r="C73">
        <v>2</v>
      </c>
      <c r="D73">
        <v>156796</v>
      </c>
    </row>
    <row r="74" spans="1:4" x14ac:dyDescent="0.25">
      <c r="A74" t="s">
        <v>11</v>
      </c>
      <c r="B74">
        <v>2021</v>
      </c>
      <c r="C74">
        <v>0</v>
      </c>
      <c r="D74">
        <v>0</v>
      </c>
    </row>
    <row r="75" spans="1:4" x14ac:dyDescent="0.25">
      <c r="A75" t="s">
        <v>11</v>
      </c>
      <c r="B75">
        <v>2020</v>
      </c>
      <c r="C75">
        <v>1</v>
      </c>
      <c r="D75">
        <v>92000</v>
      </c>
    </row>
    <row r="76" spans="1:4" x14ac:dyDescent="0.25">
      <c r="A76" t="s">
        <v>11</v>
      </c>
      <c r="B76">
        <v>2019</v>
      </c>
      <c r="C76">
        <v>0</v>
      </c>
      <c r="D76">
        <v>0</v>
      </c>
    </row>
    <row r="77" spans="1:4" x14ac:dyDescent="0.25">
      <c r="A77" t="s">
        <v>17</v>
      </c>
      <c r="B77">
        <v>2021</v>
      </c>
    </row>
    <row r="78" spans="1:4" x14ac:dyDescent="0.25">
      <c r="A78" t="s">
        <v>17</v>
      </c>
      <c r="B78">
        <v>2020</v>
      </c>
    </row>
    <row r="79" spans="1:4" x14ac:dyDescent="0.25">
      <c r="A79" t="s">
        <v>17</v>
      </c>
      <c r="B79">
        <v>2019</v>
      </c>
      <c r="C79">
        <v>1</v>
      </c>
      <c r="D79">
        <v>13706</v>
      </c>
    </row>
    <row r="80" spans="1:4" x14ac:dyDescent="0.25">
      <c r="A80" t="s">
        <v>17</v>
      </c>
      <c r="B80">
        <v>2018</v>
      </c>
      <c r="C80">
        <v>1</v>
      </c>
      <c r="D80">
        <v>50000</v>
      </c>
    </row>
    <row r="81" spans="1:4" x14ac:dyDescent="0.25">
      <c r="A81" t="s">
        <v>17</v>
      </c>
      <c r="B81">
        <v>2017</v>
      </c>
      <c r="C81">
        <v>0</v>
      </c>
      <c r="D81">
        <v>0</v>
      </c>
    </row>
    <row r="82" spans="1:4" x14ac:dyDescent="0.25">
      <c r="A82" t="s">
        <v>17</v>
      </c>
      <c r="B82">
        <v>2016</v>
      </c>
      <c r="C82">
        <v>1</v>
      </c>
      <c r="D82">
        <v>194040</v>
      </c>
    </row>
    <row r="83" spans="1:4" x14ac:dyDescent="0.25">
      <c r="A83" t="s">
        <v>17</v>
      </c>
      <c r="B83">
        <v>2015</v>
      </c>
    </row>
    <row r="84" spans="1:4" x14ac:dyDescent="0.25">
      <c r="A84" t="s">
        <v>64</v>
      </c>
      <c r="B84">
        <v>2018</v>
      </c>
      <c r="C84">
        <v>1</v>
      </c>
      <c r="D84">
        <v>143180</v>
      </c>
    </row>
    <row r="85" spans="1:4" x14ac:dyDescent="0.25">
      <c r="A85" t="s">
        <v>64</v>
      </c>
      <c r="B85">
        <v>2017</v>
      </c>
      <c r="C85">
        <v>2</v>
      </c>
      <c r="D85">
        <v>30859</v>
      </c>
    </row>
    <row r="86" spans="1:4" x14ac:dyDescent="0.25">
      <c r="A86" t="s">
        <v>64</v>
      </c>
      <c r="B86">
        <v>2016</v>
      </c>
      <c r="C86">
        <v>2</v>
      </c>
      <c r="D86">
        <v>656400</v>
      </c>
    </row>
    <row r="87" spans="1:4" x14ac:dyDescent="0.25">
      <c r="A87" t="s">
        <v>64</v>
      </c>
      <c r="B87">
        <v>2015</v>
      </c>
      <c r="C87">
        <v>1</v>
      </c>
      <c r="D87">
        <v>204000</v>
      </c>
    </row>
    <row r="88" spans="1:4" x14ac:dyDescent="0.25">
      <c r="A88" t="s">
        <v>10</v>
      </c>
      <c r="B88">
        <v>2021</v>
      </c>
      <c r="C88">
        <v>1</v>
      </c>
      <c r="D88">
        <v>194040</v>
      </c>
    </row>
    <row r="89" spans="1:4" x14ac:dyDescent="0.25">
      <c r="A89" t="s">
        <v>10</v>
      </c>
      <c r="B89">
        <v>2020</v>
      </c>
      <c r="C89">
        <v>1</v>
      </c>
      <c r="D89">
        <v>38090</v>
      </c>
    </row>
    <row r="90" spans="1:4" x14ac:dyDescent="0.25">
      <c r="A90" t="s">
        <v>10</v>
      </c>
      <c r="B90">
        <v>2019</v>
      </c>
      <c r="C90">
        <v>1</v>
      </c>
      <c r="D90">
        <v>650045</v>
      </c>
    </row>
    <row r="91" spans="1:4" x14ac:dyDescent="0.25">
      <c r="A91" t="s">
        <v>63</v>
      </c>
      <c r="B91">
        <v>2018</v>
      </c>
      <c r="C91">
        <v>1</v>
      </c>
      <c r="D91">
        <v>30800</v>
      </c>
    </row>
    <row r="92" spans="1:4" x14ac:dyDescent="0.25">
      <c r="A92" t="s">
        <v>63</v>
      </c>
      <c r="B92">
        <v>2017</v>
      </c>
      <c r="C92">
        <v>0</v>
      </c>
      <c r="D92">
        <v>0</v>
      </c>
    </row>
    <row r="93" spans="1:4" x14ac:dyDescent="0.25">
      <c r="A93" t="s">
        <v>63</v>
      </c>
      <c r="B93">
        <v>2016</v>
      </c>
      <c r="C93">
        <v>0</v>
      </c>
      <c r="D93">
        <v>0</v>
      </c>
    </row>
    <row r="94" spans="1:4" x14ac:dyDescent="0.25">
      <c r="A94" t="s">
        <v>63</v>
      </c>
      <c r="B94">
        <v>2015</v>
      </c>
      <c r="C94">
        <v>2</v>
      </c>
      <c r="D94">
        <v>388080</v>
      </c>
    </row>
    <row r="95" spans="1:4" x14ac:dyDescent="0.25">
      <c r="A95" t="s">
        <v>93</v>
      </c>
      <c r="B95">
        <v>2018</v>
      </c>
      <c r="C95">
        <v>4</v>
      </c>
      <c r="D95">
        <v>2093164</v>
      </c>
    </row>
    <row r="96" spans="1:4" x14ac:dyDescent="0.25">
      <c r="A96" t="s">
        <v>93</v>
      </c>
      <c r="B96">
        <v>2017</v>
      </c>
      <c r="C96">
        <v>1</v>
      </c>
      <c r="D96">
        <v>21000</v>
      </c>
    </row>
    <row r="97" spans="1:4" x14ac:dyDescent="0.25">
      <c r="A97" t="s">
        <v>93</v>
      </c>
      <c r="B97">
        <v>2016</v>
      </c>
      <c r="C97">
        <v>0</v>
      </c>
      <c r="D97">
        <v>0</v>
      </c>
    </row>
    <row r="98" spans="1:4" x14ac:dyDescent="0.25">
      <c r="A98" t="s">
        <v>93</v>
      </c>
      <c r="B98">
        <v>2015</v>
      </c>
      <c r="C98">
        <v>0</v>
      </c>
      <c r="D98">
        <v>0</v>
      </c>
    </row>
    <row r="99" spans="1:4" x14ac:dyDescent="0.25">
      <c r="A99" t="s">
        <v>12</v>
      </c>
      <c r="B99">
        <v>2021</v>
      </c>
      <c r="C99">
        <v>0</v>
      </c>
      <c r="D99">
        <v>0</v>
      </c>
    </row>
    <row r="100" spans="1:4" x14ac:dyDescent="0.25">
      <c r="A100" t="s">
        <v>12</v>
      </c>
      <c r="B100">
        <v>2020</v>
      </c>
      <c r="C100">
        <v>0</v>
      </c>
      <c r="D100">
        <v>0</v>
      </c>
    </row>
    <row r="101" spans="1:4" x14ac:dyDescent="0.25">
      <c r="A101" t="s">
        <v>12</v>
      </c>
      <c r="B101">
        <v>2019</v>
      </c>
      <c r="C101">
        <v>4</v>
      </c>
      <c r="D101">
        <v>179834</v>
      </c>
    </row>
    <row r="102" spans="1:4" x14ac:dyDescent="0.25">
      <c r="A102" t="s">
        <v>12</v>
      </c>
      <c r="B102">
        <v>2018</v>
      </c>
      <c r="C102">
        <v>1</v>
      </c>
      <c r="D102">
        <v>27720</v>
      </c>
    </row>
    <row r="103" spans="1:4" x14ac:dyDescent="0.25">
      <c r="A103" t="s">
        <v>12</v>
      </c>
      <c r="B103">
        <v>2017</v>
      </c>
      <c r="C103">
        <v>1</v>
      </c>
      <c r="D103">
        <v>194040</v>
      </c>
    </row>
    <row r="104" spans="1:4" x14ac:dyDescent="0.25">
      <c r="A104" t="s">
        <v>12</v>
      </c>
      <c r="B104">
        <v>2016</v>
      </c>
      <c r="C104">
        <v>0</v>
      </c>
      <c r="D104">
        <v>0</v>
      </c>
    </row>
    <row r="105" spans="1:4" x14ac:dyDescent="0.25">
      <c r="A105" t="s">
        <v>12</v>
      </c>
      <c r="B105">
        <v>2015</v>
      </c>
      <c r="C105">
        <v>0</v>
      </c>
      <c r="D105">
        <v>0</v>
      </c>
    </row>
    <row r="106" spans="1:4" x14ac:dyDescent="0.25">
      <c r="A106" t="s">
        <v>13</v>
      </c>
      <c r="B106">
        <v>2021</v>
      </c>
      <c r="C106">
        <v>0</v>
      </c>
      <c r="D106">
        <v>0</v>
      </c>
    </row>
    <row r="107" spans="1:4" x14ac:dyDescent="0.25">
      <c r="A107" t="s">
        <v>13</v>
      </c>
      <c r="B107">
        <v>2020</v>
      </c>
      <c r="C107">
        <v>0</v>
      </c>
      <c r="D107">
        <v>0</v>
      </c>
    </row>
    <row r="108" spans="1:4" x14ac:dyDescent="0.25">
      <c r="A108" t="s">
        <v>13</v>
      </c>
      <c r="B108">
        <v>2019</v>
      </c>
      <c r="C108">
        <v>0</v>
      </c>
      <c r="D108">
        <v>0</v>
      </c>
    </row>
    <row r="109" spans="1:4" x14ac:dyDescent="0.25">
      <c r="A109" t="s">
        <v>13</v>
      </c>
      <c r="B109">
        <v>2018</v>
      </c>
      <c r="C109">
        <v>1</v>
      </c>
      <c r="D109">
        <v>1800000</v>
      </c>
    </row>
    <row r="110" spans="1:4" x14ac:dyDescent="0.25">
      <c r="A110" t="s">
        <v>13</v>
      </c>
      <c r="B110">
        <v>2017</v>
      </c>
      <c r="C110">
        <v>0</v>
      </c>
      <c r="D110">
        <v>0</v>
      </c>
    </row>
    <row r="111" spans="1:4" x14ac:dyDescent="0.25">
      <c r="A111" t="s">
        <v>13</v>
      </c>
      <c r="B111">
        <v>2016</v>
      </c>
      <c r="C111">
        <v>3</v>
      </c>
      <c r="D111">
        <v>1600770</v>
      </c>
    </row>
    <row r="112" spans="1:4" x14ac:dyDescent="0.25">
      <c r="A112" t="s">
        <v>13</v>
      </c>
      <c r="B112">
        <v>2015</v>
      </c>
      <c r="C112">
        <v>0</v>
      </c>
      <c r="D112">
        <v>0</v>
      </c>
    </row>
    <row r="113" spans="1:4" x14ac:dyDescent="0.25">
      <c r="A113" t="s">
        <v>14</v>
      </c>
      <c r="B113">
        <v>2021</v>
      </c>
      <c r="C113">
        <v>1</v>
      </c>
      <c r="D113">
        <v>194040</v>
      </c>
    </row>
    <row r="114" spans="1:4" x14ac:dyDescent="0.25">
      <c r="A114" t="s">
        <v>14</v>
      </c>
      <c r="B114">
        <v>2020</v>
      </c>
      <c r="C114">
        <v>0</v>
      </c>
      <c r="D114">
        <v>0</v>
      </c>
    </row>
    <row r="115" spans="1:4" x14ac:dyDescent="0.25">
      <c r="A115" t="s">
        <v>14</v>
      </c>
      <c r="B115">
        <v>2019</v>
      </c>
      <c r="C115">
        <v>0</v>
      </c>
      <c r="D115">
        <v>0</v>
      </c>
    </row>
    <row r="116" spans="1:4" x14ac:dyDescent="0.25">
      <c r="A116" t="s">
        <v>14</v>
      </c>
      <c r="B116">
        <v>2018</v>
      </c>
      <c r="C116">
        <v>2</v>
      </c>
      <c r="D116">
        <v>185550</v>
      </c>
    </row>
    <row r="117" spans="1:4" x14ac:dyDescent="0.25">
      <c r="A117" t="s">
        <v>14</v>
      </c>
      <c r="B117">
        <v>2017</v>
      </c>
      <c r="C117">
        <v>1</v>
      </c>
      <c r="D117">
        <v>351676</v>
      </c>
    </row>
    <row r="118" spans="1:4" x14ac:dyDescent="0.25">
      <c r="A118" t="s">
        <v>14</v>
      </c>
      <c r="B118">
        <v>2016</v>
      </c>
      <c r="C118">
        <v>0</v>
      </c>
      <c r="D118">
        <v>0</v>
      </c>
    </row>
    <row r="119" spans="1:4" x14ac:dyDescent="0.25">
      <c r="A119" t="s">
        <v>14</v>
      </c>
      <c r="B119">
        <v>2015</v>
      </c>
      <c r="C119">
        <v>0</v>
      </c>
      <c r="D119">
        <v>0</v>
      </c>
    </row>
    <row r="120" spans="1:4" x14ac:dyDescent="0.25">
      <c r="A120" t="s">
        <v>61</v>
      </c>
      <c r="B120">
        <v>2018</v>
      </c>
      <c r="C120">
        <v>0</v>
      </c>
      <c r="D120">
        <v>0</v>
      </c>
    </row>
    <row r="121" spans="1:4" x14ac:dyDescent="0.25">
      <c r="A121" t="s">
        <v>61</v>
      </c>
      <c r="B121">
        <v>2017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activeCell="H8" sqref="H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sheetPr filterMode="1"/>
  <dimension ref="A1:D215"/>
  <sheetViews>
    <sheetView workbookViewId="0">
      <selection activeCell="B100" sqref="B98:B100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2011</v>
      </c>
      <c r="B2" t="s">
        <v>104</v>
      </c>
      <c r="C2">
        <v>1843</v>
      </c>
      <c r="D2">
        <f>(C2-C3)/C3*100</f>
        <v>1.0416666666666665</v>
      </c>
    </row>
    <row r="3" spans="1:4" hidden="1" x14ac:dyDescent="0.25">
      <c r="A3">
        <v>2010</v>
      </c>
      <c r="B3" t="s">
        <v>104</v>
      </c>
      <c r="C3">
        <v>1824</v>
      </c>
    </row>
    <row r="4" spans="1:4" hidden="1" x14ac:dyDescent="0.25">
      <c r="A4">
        <v>2018</v>
      </c>
      <c r="B4" t="s">
        <v>105</v>
      </c>
      <c r="C4">
        <v>650</v>
      </c>
      <c r="D4">
        <f t="shared" ref="D4:D66" si="0">(C4-C5)/C5*100</f>
        <v>2.0408163265306123</v>
      </c>
    </row>
    <row r="5" spans="1:4" hidden="1" x14ac:dyDescent="0.25">
      <c r="A5">
        <v>2017</v>
      </c>
      <c r="B5" t="s">
        <v>105</v>
      </c>
      <c r="C5">
        <v>637</v>
      </c>
      <c r="D5">
        <f t="shared" si="0"/>
        <v>10.782608695652174</v>
      </c>
    </row>
    <row r="6" spans="1:4" hidden="1" x14ac:dyDescent="0.25">
      <c r="A6">
        <v>2016</v>
      </c>
      <c r="B6" t="s">
        <v>105</v>
      </c>
      <c r="C6">
        <v>575</v>
      </c>
      <c r="D6">
        <f t="shared" si="0"/>
        <v>-7.8525641025641022</v>
      </c>
    </row>
    <row r="7" spans="1:4" hidden="1" x14ac:dyDescent="0.25">
      <c r="A7">
        <v>2015</v>
      </c>
      <c r="B7" t="s">
        <v>105</v>
      </c>
      <c r="C7">
        <v>624</v>
      </c>
      <c r="D7">
        <f t="shared" si="0"/>
        <v>-6.7264573991031389</v>
      </c>
    </row>
    <row r="8" spans="1:4" hidden="1" x14ac:dyDescent="0.25">
      <c r="A8">
        <v>2014</v>
      </c>
      <c r="B8" t="s">
        <v>105</v>
      </c>
      <c r="C8">
        <v>669</v>
      </c>
      <c r="D8">
        <f t="shared" si="0"/>
        <v>-22.569444444444446</v>
      </c>
    </row>
    <row r="9" spans="1:4" hidden="1" x14ac:dyDescent="0.25">
      <c r="A9">
        <v>2013</v>
      </c>
      <c r="B9" t="s">
        <v>105</v>
      </c>
      <c r="C9">
        <v>864</v>
      </c>
      <c r="D9">
        <f t="shared" si="0"/>
        <v>-10.37344398340249</v>
      </c>
    </row>
    <row r="10" spans="1:4" hidden="1" x14ac:dyDescent="0.25">
      <c r="A10">
        <v>2012</v>
      </c>
      <c r="B10" t="s">
        <v>105</v>
      </c>
      <c r="C10">
        <v>964</v>
      </c>
    </row>
    <row r="11" spans="1:4" hidden="1" x14ac:dyDescent="0.25">
      <c r="A11">
        <v>2018</v>
      </c>
      <c r="B11" t="s">
        <v>65</v>
      </c>
      <c r="C11">
        <v>59</v>
      </c>
    </row>
    <row r="12" spans="1:4" hidden="1" x14ac:dyDescent="0.25">
      <c r="A12">
        <v>2017</v>
      </c>
      <c r="B12" t="s">
        <v>65</v>
      </c>
      <c r="C12">
        <v>0</v>
      </c>
    </row>
    <row r="13" spans="1:4" hidden="1" x14ac:dyDescent="0.25">
      <c r="A13">
        <v>2016</v>
      </c>
      <c r="B13" t="s">
        <v>65</v>
      </c>
      <c r="C13">
        <v>0</v>
      </c>
    </row>
    <row r="14" spans="1:4" hidden="1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hidden="1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hidden="1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hidden="1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hidden="1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hidden="1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hidden="1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hidden="1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hidden="1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hidden="1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hidden="1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hidden="1" x14ac:dyDescent="0.25">
      <c r="A25">
        <v>2010</v>
      </c>
      <c r="B25" t="s">
        <v>3</v>
      </c>
      <c r="C25">
        <v>793</v>
      </c>
    </row>
    <row r="26" spans="1:4" hidden="1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hidden="1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hidden="1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hidden="1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hidden="1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hidden="1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hidden="1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hidden="1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hidden="1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hidden="1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hidden="1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hidden="1" x14ac:dyDescent="0.25">
      <c r="A37">
        <v>2010</v>
      </c>
      <c r="B37" t="s">
        <v>16</v>
      </c>
      <c r="C37">
        <v>1262</v>
      </c>
    </row>
    <row r="38" spans="1:4" hidden="1" x14ac:dyDescent="0.25">
      <c r="A38">
        <v>2018</v>
      </c>
      <c r="B38" t="s">
        <v>106</v>
      </c>
      <c r="C38">
        <v>1825</v>
      </c>
      <c r="D38">
        <f t="shared" si="0"/>
        <v>-10.275319567354964</v>
      </c>
    </row>
    <row r="39" spans="1:4" hidden="1" x14ac:dyDescent="0.25">
      <c r="A39">
        <v>2017</v>
      </c>
      <c r="B39" t="s">
        <v>106</v>
      </c>
      <c r="C39">
        <v>2034</v>
      </c>
      <c r="D39">
        <f t="shared" si="0"/>
        <v>2.0572002007024586</v>
      </c>
    </row>
    <row r="40" spans="1:4" hidden="1" x14ac:dyDescent="0.25">
      <c r="A40">
        <v>2016</v>
      </c>
      <c r="B40" t="s">
        <v>106</v>
      </c>
      <c r="C40">
        <v>1993</v>
      </c>
      <c r="D40">
        <f t="shared" si="0"/>
        <v>-7.4744661095636031</v>
      </c>
    </row>
    <row r="41" spans="1:4" hidden="1" x14ac:dyDescent="0.25">
      <c r="A41">
        <v>2015</v>
      </c>
      <c r="B41" t="s">
        <v>106</v>
      </c>
      <c r="C41">
        <v>2154</v>
      </c>
      <c r="D41">
        <f t="shared" si="0"/>
        <v>-3.6241610738255035</v>
      </c>
    </row>
    <row r="42" spans="1:4" hidden="1" x14ac:dyDescent="0.25">
      <c r="A42">
        <v>2014</v>
      </c>
      <c r="B42" t="s">
        <v>106</v>
      </c>
      <c r="C42">
        <v>2235</v>
      </c>
      <c r="D42">
        <f t="shared" si="0"/>
        <v>-4.2006000857265322</v>
      </c>
    </row>
    <row r="43" spans="1:4" hidden="1" x14ac:dyDescent="0.25">
      <c r="A43">
        <v>2013</v>
      </c>
      <c r="B43" t="s">
        <v>106</v>
      </c>
      <c r="C43">
        <v>2333</v>
      </c>
      <c r="D43">
        <f t="shared" si="0"/>
        <v>-6.8662674650698596</v>
      </c>
    </row>
    <row r="44" spans="1:4" hidden="1" x14ac:dyDescent="0.25">
      <c r="A44">
        <v>2012</v>
      </c>
      <c r="B44" t="s">
        <v>106</v>
      </c>
      <c r="C44">
        <v>2505</v>
      </c>
      <c r="D44">
        <f t="shared" si="0"/>
        <v>-1.6489988221436984</v>
      </c>
    </row>
    <row r="45" spans="1:4" hidden="1" x14ac:dyDescent="0.25">
      <c r="A45">
        <v>2011</v>
      </c>
      <c r="B45" t="s">
        <v>106</v>
      </c>
      <c r="C45">
        <v>2547</v>
      </c>
      <c r="D45">
        <f t="shared" si="0"/>
        <v>1.3933121019108281</v>
      </c>
    </row>
    <row r="46" spans="1:4" hidden="1" x14ac:dyDescent="0.25">
      <c r="A46">
        <v>2010</v>
      </c>
      <c r="B46" t="s">
        <v>106</v>
      </c>
      <c r="C46">
        <v>2512</v>
      </c>
    </row>
    <row r="47" spans="1:4" x14ac:dyDescent="0.25">
      <c r="A47">
        <v>2021</v>
      </c>
      <c r="B47" t="s">
        <v>308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308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308</v>
      </c>
      <c r="C49">
        <v>2284</v>
      </c>
    </row>
    <row r="50" spans="1:4" hidden="1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hidden="1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hidden="1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hidden="1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hidden="1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hidden="1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hidden="1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hidden="1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hidden="1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hidden="1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hidden="1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hidden="1" x14ac:dyDescent="0.25">
      <c r="A61">
        <v>2010</v>
      </c>
      <c r="B61" t="s">
        <v>5</v>
      </c>
      <c r="C61">
        <v>743</v>
      </c>
    </row>
    <row r="62" spans="1:4" hidden="1" x14ac:dyDescent="0.25">
      <c r="A62">
        <v>2021</v>
      </c>
      <c r="B62" t="s">
        <v>306</v>
      </c>
      <c r="C62">
        <v>1527</v>
      </c>
      <c r="D62">
        <f t="shared" si="0"/>
        <v>-12.140391254315306</v>
      </c>
    </row>
    <row r="63" spans="1:4" hidden="1" x14ac:dyDescent="0.25">
      <c r="A63">
        <v>2020</v>
      </c>
      <c r="B63" t="s">
        <v>306</v>
      </c>
      <c r="C63">
        <v>1738</v>
      </c>
      <c r="D63">
        <f t="shared" si="0"/>
        <v>-5.6460369163952224</v>
      </c>
    </row>
    <row r="64" spans="1:4" hidden="1" x14ac:dyDescent="0.25">
      <c r="A64">
        <v>2019</v>
      </c>
      <c r="B64" t="s">
        <v>306</v>
      </c>
      <c r="C64">
        <v>1842</v>
      </c>
      <c r="D64">
        <f t="shared" si="0"/>
        <v>138.60103626943007</v>
      </c>
    </row>
    <row r="65" spans="1:4" hidden="1" x14ac:dyDescent="0.25">
      <c r="A65">
        <v>2018</v>
      </c>
      <c r="B65" t="s">
        <v>307</v>
      </c>
      <c r="C65">
        <v>772</v>
      </c>
      <c r="D65">
        <f t="shared" si="0"/>
        <v>8.7323943661971821</v>
      </c>
    </row>
    <row r="66" spans="1:4" hidden="1" x14ac:dyDescent="0.25">
      <c r="A66">
        <v>2017</v>
      </c>
      <c r="B66" t="s">
        <v>307</v>
      </c>
      <c r="C66">
        <v>710</v>
      </c>
      <c r="D66">
        <f t="shared" si="0"/>
        <v>15.635179153094461</v>
      </c>
    </row>
    <row r="67" spans="1:4" hidden="1" x14ac:dyDescent="0.25">
      <c r="A67">
        <v>2016</v>
      </c>
      <c r="B67" t="s">
        <v>307</v>
      </c>
      <c r="C67">
        <v>614</v>
      </c>
      <c r="D67">
        <f t="shared" ref="D67:D130" si="1">(C67-C68)/C68*100</f>
        <v>-3.9123630672926448</v>
      </c>
    </row>
    <row r="68" spans="1:4" hidden="1" x14ac:dyDescent="0.25">
      <c r="A68">
        <v>2015</v>
      </c>
      <c r="B68" t="s">
        <v>307</v>
      </c>
      <c r="C68">
        <v>639</v>
      </c>
      <c r="D68">
        <f t="shared" si="1"/>
        <v>-17.2279792746114</v>
      </c>
    </row>
    <row r="69" spans="1:4" hidden="1" x14ac:dyDescent="0.25">
      <c r="A69">
        <v>2014</v>
      </c>
      <c r="B69" t="s">
        <v>307</v>
      </c>
      <c r="C69">
        <v>772</v>
      </c>
      <c r="D69">
        <f t="shared" si="1"/>
        <v>-14.126807563959956</v>
      </c>
    </row>
    <row r="70" spans="1:4" hidden="1" x14ac:dyDescent="0.25">
      <c r="A70">
        <v>2013</v>
      </c>
      <c r="B70" t="s">
        <v>307</v>
      </c>
      <c r="C70">
        <v>899</v>
      </c>
      <c r="D70">
        <f t="shared" si="1"/>
        <v>-15.666041275797374</v>
      </c>
    </row>
    <row r="71" spans="1:4" hidden="1" x14ac:dyDescent="0.25">
      <c r="A71">
        <v>2012</v>
      </c>
      <c r="B71" t="s">
        <v>307</v>
      </c>
      <c r="C71">
        <v>1066</v>
      </c>
      <c r="D71">
        <f t="shared" si="1"/>
        <v>-5.0756901157613532</v>
      </c>
    </row>
    <row r="72" spans="1:4" hidden="1" x14ac:dyDescent="0.25">
      <c r="A72">
        <v>2011</v>
      </c>
      <c r="B72" t="s">
        <v>307</v>
      </c>
      <c r="C72">
        <v>1123</v>
      </c>
      <c r="D72">
        <f t="shared" si="1"/>
        <v>-6.4166666666666661</v>
      </c>
    </row>
    <row r="73" spans="1:4" hidden="1" x14ac:dyDescent="0.25">
      <c r="A73">
        <v>2010</v>
      </c>
      <c r="B73" t="s">
        <v>307</v>
      </c>
      <c r="C73">
        <v>1200</v>
      </c>
    </row>
    <row r="74" spans="1:4" hidden="1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hidden="1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hidden="1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hidden="1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hidden="1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hidden="1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hidden="1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hidden="1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hidden="1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hidden="1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hidden="1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hidden="1" x14ac:dyDescent="0.25">
      <c r="A85">
        <v>2010</v>
      </c>
      <c r="B85" t="s">
        <v>15</v>
      </c>
      <c r="C85">
        <v>1283</v>
      </c>
    </row>
    <row r="86" spans="1:4" hidden="1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hidden="1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hidden="1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hidden="1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hidden="1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hidden="1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hidden="1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hidden="1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hidden="1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hidden="1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hidden="1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hidden="1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309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309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309</v>
      </c>
      <c r="C100">
        <v>770</v>
      </c>
    </row>
    <row r="101" spans="1:4" hidden="1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hidden="1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hidden="1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hidden="1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hidden="1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hidden="1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hidden="1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hidden="1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hidden="1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hidden="1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hidden="1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hidden="1" x14ac:dyDescent="0.25">
      <c r="A112">
        <v>2010</v>
      </c>
      <c r="B112" t="s">
        <v>8</v>
      </c>
      <c r="C112">
        <v>4291</v>
      </c>
    </row>
    <row r="113" spans="1:4" hidden="1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hidden="1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hidden="1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hidden="1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hidden="1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hidden="1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hidden="1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hidden="1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hidden="1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hidden="1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hidden="1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hidden="1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310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310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310</v>
      </c>
      <c r="C127">
        <v>794</v>
      </c>
    </row>
    <row r="128" spans="1:4" hidden="1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hidden="1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hidden="1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hidden="1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hidden="1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hidden="1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hidden="1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hidden="1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hidden="1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hidden="1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hidden="1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hidden="1" x14ac:dyDescent="0.25">
      <c r="A139">
        <v>2010</v>
      </c>
      <c r="B139" t="s">
        <v>17</v>
      </c>
      <c r="C139">
        <v>2716</v>
      </c>
    </row>
    <row r="140" spans="1:4" hidden="1" x14ac:dyDescent="0.25">
      <c r="A140">
        <v>2018</v>
      </c>
      <c r="B140" t="s">
        <v>110</v>
      </c>
      <c r="C140">
        <v>648</v>
      </c>
      <c r="D140">
        <f t="shared" si="2"/>
        <v>2.6941362916006342</v>
      </c>
    </row>
    <row r="141" spans="1:4" hidden="1" x14ac:dyDescent="0.25">
      <c r="A141">
        <v>2017</v>
      </c>
      <c r="B141" t="s">
        <v>110</v>
      </c>
      <c r="C141">
        <v>631</v>
      </c>
      <c r="D141">
        <f t="shared" si="2"/>
        <v>-3.9573820395738202</v>
      </c>
    </row>
    <row r="142" spans="1:4" hidden="1" x14ac:dyDescent="0.25">
      <c r="A142">
        <v>2016</v>
      </c>
      <c r="B142" t="s">
        <v>110</v>
      </c>
      <c r="C142">
        <v>657</v>
      </c>
      <c r="D142">
        <f t="shared" si="2"/>
        <v>14.0625</v>
      </c>
    </row>
    <row r="143" spans="1:4" hidden="1" x14ac:dyDescent="0.25">
      <c r="A143">
        <v>2015</v>
      </c>
      <c r="B143" t="s">
        <v>110</v>
      </c>
      <c r="C143">
        <v>576</v>
      </c>
      <c r="D143">
        <f t="shared" si="2"/>
        <v>-11.111111111111111</v>
      </c>
    </row>
    <row r="144" spans="1:4" hidden="1" x14ac:dyDescent="0.25">
      <c r="A144">
        <v>2014</v>
      </c>
      <c r="B144" t="s">
        <v>110</v>
      </c>
      <c r="C144">
        <v>648</v>
      </c>
      <c r="D144">
        <f t="shared" si="2"/>
        <v>-4.5655375552282766</v>
      </c>
    </row>
    <row r="145" spans="1:4" hidden="1" x14ac:dyDescent="0.25">
      <c r="A145">
        <v>2013</v>
      </c>
      <c r="B145" t="s">
        <v>110</v>
      </c>
      <c r="C145">
        <v>679</v>
      </c>
      <c r="D145">
        <f t="shared" si="2"/>
        <v>-14.483627204030228</v>
      </c>
    </row>
    <row r="146" spans="1:4" hidden="1" x14ac:dyDescent="0.25">
      <c r="A146">
        <v>2012</v>
      </c>
      <c r="B146" t="s">
        <v>110</v>
      </c>
      <c r="C146">
        <v>794</v>
      </c>
    </row>
    <row r="147" spans="1:4" x14ac:dyDescent="0.25">
      <c r="A147">
        <v>2021</v>
      </c>
      <c r="B147" t="s">
        <v>311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311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311</v>
      </c>
      <c r="C149">
        <v>645</v>
      </c>
    </row>
    <row r="150" spans="1:4" hidden="1" x14ac:dyDescent="0.25">
      <c r="A150">
        <v>2018</v>
      </c>
      <c r="B150" t="s">
        <v>112</v>
      </c>
      <c r="C150">
        <v>1176</v>
      </c>
      <c r="D150">
        <f t="shared" si="2"/>
        <v>-12.824314306893998</v>
      </c>
    </row>
    <row r="151" spans="1:4" hidden="1" x14ac:dyDescent="0.25">
      <c r="A151">
        <v>2017</v>
      </c>
      <c r="B151" t="s">
        <v>112</v>
      </c>
      <c r="C151">
        <v>1349</v>
      </c>
      <c r="D151">
        <f t="shared" si="2"/>
        <v>-8.6043360433604335</v>
      </c>
    </row>
    <row r="152" spans="1:4" hidden="1" x14ac:dyDescent="0.25">
      <c r="A152">
        <v>2016</v>
      </c>
      <c r="B152" t="s">
        <v>112</v>
      </c>
      <c r="C152">
        <v>1476</v>
      </c>
      <c r="D152">
        <f t="shared" si="2"/>
        <v>-8.2660037290242396</v>
      </c>
    </row>
    <row r="153" spans="1:4" hidden="1" x14ac:dyDescent="0.25">
      <c r="A153">
        <v>2015</v>
      </c>
      <c r="B153" t="s">
        <v>112</v>
      </c>
      <c r="C153">
        <v>1609</v>
      </c>
      <c r="D153">
        <f t="shared" si="2"/>
        <v>-7.6349024110218142</v>
      </c>
    </row>
    <row r="154" spans="1:4" hidden="1" x14ac:dyDescent="0.25">
      <c r="A154">
        <v>2014</v>
      </c>
      <c r="B154" t="s">
        <v>112</v>
      </c>
      <c r="C154">
        <v>1742</v>
      </c>
      <c r="D154">
        <f t="shared" si="2"/>
        <v>-15.723270440251572</v>
      </c>
    </row>
    <row r="155" spans="1:4" hidden="1" x14ac:dyDescent="0.25">
      <c r="A155">
        <v>2013</v>
      </c>
      <c r="B155" t="s">
        <v>112</v>
      </c>
      <c r="C155">
        <v>2067</v>
      </c>
      <c r="D155">
        <f t="shared" si="2"/>
        <v>-7.6407506702412862</v>
      </c>
    </row>
    <row r="156" spans="1:4" hidden="1" x14ac:dyDescent="0.25">
      <c r="A156">
        <v>2012</v>
      </c>
      <c r="B156" t="s">
        <v>112</v>
      </c>
      <c r="C156">
        <v>2238</v>
      </c>
      <c r="D156">
        <f t="shared" si="2"/>
        <v>-8.7275693311582394</v>
      </c>
    </row>
    <row r="157" spans="1:4" hidden="1" x14ac:dyDescent="0.25">
      <c r="A157">
        <v>2011</v>
      </c>
      <c r="B157" t="s">
        <v>112</v>
      </c>
      <c r="C157">
        <v>2452</v>
      </c>
      <c r="D157">
        <f t="shared" si="2"/>
        <v>2.8523489932885906</v>
      </c>
    </row>
    <row r="158" spans="1:4" hidden="1" x14ac:dyDescent="0.25">
      <c r="A158">
        <v>2010</v>
      </c>
      <c r="B158" t="s">
        <v>112</v>
      </c>
      <c r="C158">
        <v>2384</v>
      </c>
    </row>
    <row r="159" spans="1:4" hidden="1" x14ac:dyDescent="0.25">
      <c r="A159">
        <v>2021</v>
      </c>
      <c r="B159" s="5" t="s">
        <v>19</v>
      </c>
      <c r="C159">
        <v>18333</v>
      </c>
      <c r="D159">
        <f t="shared" si="2"/>
        <v>-8.3029060171059879</v>
      </c>
    </row>
    <row r="160" spans="1:4" hidden="1" x14ac:dyDescent="0.25">
      <c r="A160">
        <v>2020</v>
      </c>
      <c r="B160" s="5" t="s">
        <v>19</v>
      </c>
      <c r="C160">
        <v>19993</v>
      </c>
      <c r="D160">
        <f t="shared" si="2"/>
        <v>-3.3781171467233717</v>
      </c>
    </row>
    <row r="161" spans="1:4" hidden="1" x14ac:dyDescent="0.25">
      <c r="A161">
        <v>2019</v>
      </c>
      <c r="B161" s="5" t="s">
        <v>19</v>
      </c>
      <c r="C161">
        <v>20692</v>
      </c>
      <c r="D161">
        <f t="shared" si="2"/>
        <v>-3.7939371396689605</v>
      </c>
    </row>
    <row r="162" spans="1:4" hidden="1" x14ac:dyDescent="0.25">
      <c r="A162">
        <v>2018</v>
      </c>
      <c r="B162" s="5" t="s">
        <v>19</v>
      </c>
      <c r="C162">
        <v>21508</v>
      </c>
      <c r="D162">
        <f t="shared" si="2"/>
        <v>-8.1247330200768904</v>
      </c>
    </row>
    <row r="163" spans="1:4" hidden="1" x14ac:dyDescent="0.25">
      <c r="A163">
        <v>2017</v>
      </c>
      <c r="B163" s="5" t="s">
        <v>19</v>
      </c>
      <c r="C163">
        <v>23410</v>
      </c>
      <c r="D163">
        <f t="shared" si="2"/>
        <v>-4.0495122551028775</v>
      </c>
    </row>
    <row r="164" spans="1:4" hidden="1" x14ac:dyDescent="0.25">
      <c r="A164">
        <v>2016</v>
      </c>
      <c r="B164" s="5" t="s">
        <v>19</v>
      </c>
      <c r="C164">
        <v>24398</v>
      </c>
      <c r="D164">
        <f t="shared" si="2"/>
        <v>-4.0317822444243401</v>
      </c>
    </row>
    <row r="165" spans="1:4" hidden="1" x14ac:dyDescent="0.25">
      <c r="A165">
        <v>2015</v>
      </c>
      <c r="B165" s="5" t="s">
        <v>19</v>
      </c>
      <c r="C165">
        <v>25423</v>
      </c>
      <c r="D165">
        <f t="shared" si="2"/>
        <v>-5.7499814636316451</v>
      </c>
    </row>
    <row r="166" spans="1:4" hidden="1" x14ac:dyDescent="0.25">
      <c r="A166">
        <v>2014</v>
      </c>
      <c r="B166" s="5" t="s">
        <v>19</v>
      </c>
      <c r="C166">
        <v>26974</v>
      </c>
      <c r="D166">
        <f t="shared" si="2"/>
        <v>-3.5230158446296365</v>
      </c>
    </row>
    <row r="167" spans="1:4" hidden="1" x14ac:dyDescent="0.25">
      <c r="A167">
        <v>2013</v>
      </c>
      <c r="B167" s="5" t="s">
        <v>19</v>
      </c>
      <c r="C167">
        <v>27959</v>
      </c>
      <c r="D167">
        <f t="shared" si="2"/>
        <v>-6.1841487148513519</v>
      </c>
    </row>
    <row r="168" spans="1:4" hidden="1" x14ac:dyDescent="0.25">
      <c r="A168">
        <v>2012</v>
      </c>
      <c r="B168" s="5" t="s">
        <v>19</v>
      </c>
      <c r="C168">
        <v>29802</v>
      </c>
      <c r="D168">
        <f t="shared" si="2"/>
        <v>-4.2782809789940259</v>
      </c>
    </row>
    <row r="169" spans="1:4" hidden="1" x14ac:dyDescent="0.25">
      <c r="A169">
        <v>2011</v>
      </c>
      <c r="B169" s="5" t="s">
        <v>19</v>
      </c>
      <c r="C169">
        <v>31134</v>
      </c>
      <c r="D169">
        <f t="shared" si="2"/>
        <v>0.9664029056946426</v>
      </c>
    </row>
    <row r="170" spans="1:4" hidden="1" x14ac:dyDescent="0.25">
      <c r="A170">
        <v>2010</v>
      </c>
      <c r="B170" s="5" t="s">
        <v>19</v>
      </c>
      <c r="C170">
        <v>30836</v>
      </c>
    </row>
    <row r="171" spans="1:4" hidden="1" x14ac:dyDescent="0.25">
      <c r="A171">
        <v>2018</v>
      </c>
      <c r="B171" t="s">
        <v>113</v>
      </c>
      <c r="C171">
        <v>1223</v>
      </c>
      <c r="D171">
        <f t="shared" si="2"/>
        <v>-19.90831696136215</v>
      </c>
    </row>
    <row r="172" spans="1:4" hidden="1" x14ac:dyDescent="0.25">
      <c r="A172">
        <v>2017</v>
      </c>
      <c r="B172" t="s">
        <v>113</v>
      </c>
      <c r="C172">
        <v>1527</v>
      </c>
      <c r="D172">
        <f t="shared" si="2"/>
        <v>-14.213483146067416</v>
      </c>
    </row>
    <row r="173" spans="1:4" hidden="1" x14ac:dyDescent="0.25">
      <c r="A173">
        <v>2016</v>
      </c>
      <c r="B173" t="s">
        <v>113</v>
      </c>
      <c r="C173">
        <v>1780</v>
      </c>
      <c r="D173">
        <f t="shared" si="2"/>
        <v>-5.7203389830508478</v>
      </c>
    </row>
    <row r="174" spans="1:4" hidden="1" x14ac:dyDescent="0.25">
      <c r="A174">
        <v>2015</v>
      </c>
      <c r="B174" t="s">
        <v>113</v>
      </c>
      <c r="C174">
        <v>1888</v>
      </c>
      <c r="D174">
        <f t="shared" si="2"/>
        <v>-15.450067174205106</v>
      </c>
    </row>
    <row r="175" spans="1:4" hidden="1" x14ac:dyDescent="0.25">
      <c r="A175">
        <v>2014</v>
      </c>
      <c r="B175" t="s">
        <v>113</v>
      </c>
      <c r="C175">
        <v>2233</v>
      </c>
      <c r="D175">
        <f t="shared" si="2"/>
        <v>4.983544898918665</v>
      </c>
    </row>
    <row r="176" spans="1:4" hidden="1" x14ac:dyDescent="0.25">
      <c r="A176">
        <v>2013</v>
      </c>
      <c r="B176" t="s">
        <v>113</v>
      </c>
      <c r="C176">
        <v>2127</v>
      </c>
      <c r="D176">
        <f t="shared" si="2"/>
        <v>-7.2394243349324023</v>
      </c>
    </row>
    <row r="177" spans="1:4" hidden="1" x14ac:dyDescent="0.25">
      <c r="A177">
        <v>2012</v>
      </c>
      <c r="B177" t="s">
        <v>113</v>
      </c>
      <c r="C177">
        <v>2293</v>
      </c>
      <c r="D177">
        <f t="shared" si="2"/>
        <v>8.7760910815939273</v>
      </c>
    </row>
    <row r="178" spans="1:4" hidden="1" x14ac:dyDescent="0.25">
      <c r="A178">
        <v>2011</v>
      </c>
      <c r="B178" t="s">
        <v>113</v>
      </c>
      <c r="C178">
        <v>2108</v>
      </c>
      <c r="D178">
        <f t="shared" si="2"/>
        <v>15.38040503557745</v>
      </c>
    </row>
    <row r="179" spans="1:4" hidden="1" x14ac:dyDescent="0.25">
      <c r="A179">
        <v>2010</v>
      </c>
      <c r="B179" t="s">
        <v>113</v>
      </c>
      <c r="C179">
        <v>1827</v>
      </c>
    </row>
    <row r="180" spans="1:4" hidden="1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hidden="1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hidden="1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hidden="1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hidden="1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hidden="1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hidden="1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hidden="1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hidden="1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hidden="1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hidden="1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hidden="1" x14ac:dyDescent="0.25">
      <c r="A191">
        <v>2010</v>
      </c>
      <c r="B191" t="s">
        <v>12</v>
      </c>
      <c r="C191">
        <v>5186</v>
      </c>
    </row>
    <row r="192" spans="1:4" hidden="1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hidden="1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hidden="1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hidden="1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hidden="1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hidden="1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hidden="1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hidden="1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hidden="1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hidden="1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hidden="1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hidden="1" x14ac:dyDescent="0.25">
      <c r="A203">
        <v>2010</v>
      </c>
      <c r="B203" t="s">
        <v>13</v>
      </c>
      <c r="C203">
        <v>900</v>
      </c>
    </row>
    <row r="204" spans="1:4" hidden="1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hidden="1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hidden="1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hidden="1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hidden="1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hidden="1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hidden="1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hidden="1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hidden="1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hidden="1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hidden="1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hidden="1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>
    <filterColumn colId="1">
      <filters>
        <filter val="Filozofii i Nauk Społecznych (2019-2021)"/>
        <filter val="Nauk Biologicznych i Weterynaryjnych (2019-2021)"/>
        <filter val="Nauk o Polityce i Bezpieczeństwie (2019-2021)"/>
        <filter val="Nauk o Ziemi i Gospodarki Przestrzennej (2019-2021)"/>
      </filters>
    </filterColumn>
  </autoFilter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38</vt:i4>
      </vt:variant>
    </vt:vector>
  </HeadingPairs>
  <TitlesOfParts>
    <vt:vector size="38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Arkusz6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2023-02-06T09:11:00Z</dcterms:modified>
</cp:coreProperties>
</file>