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sp\Dropbox (decisionLab)\decisionLab Team Folder\Projects\South East Water\ROSE (Risk Modelling)\Model\Initial formulation\Version Jeroen v2\Version Jeroen\InputData\"/>
    </mc:Choice>
  </mc:AlternateContent>
  <xr:revisionPtr revIDLastSave="0" documentId="13_ncr:1_{2EB120C8-41EA-4A02-86A9-11F669CC5BDF}" xr6:coauthVersionLast="37" xr6:coauthVersionMax="37" xr10:uidLastSave="{00000000-0000-0000-0000-000000000000}"/>
  <bookViews>
    <workbookView xWindow="0" yWindow="0" windowWidth="16380" windowHeight="8196" tabRatio="500" firstSheet="16" activeTab="19" xr2:uid="{00000000-000D-0000-FFFF-FFFF00000000}"/>
  </bookViews>
  <sheets>
    <sheet name="Capacities" sheetId="1" r:id="rId1"/>
    <sheet name="AshdownReservoir" sheetId="2" r:id="rId2"/>
    <sheet name="BalcombeReservoir" sheetId="3" r:id="rId3"/>
    <sheet name="BestBeechReservoir" sheetId="4" r:id="rId4"/>
    <sheet name="ButlersGreenReservoir" sheetId="5" r:id="rId5"/>
    <sheet name="ChilliesReservoir" sheetId="6" r:id="rId6"/>
    <sheet name="CottageHillReservoir" sheetId="7" r:id="rId7"/>
    <sheet name="CrowboroughReservoir" sheetId="8" r:id="rId8"/>
    <sheet name="CuckfieldReservoir" sheetId="9" r:id="rId9"/>
    <sheet name="GrovelandsReservoir" sheetId="10" r:id="rId10"/>
    <sheet name="HorstedKeynesReservoir" sheetId="11" r:id="rId11"/>
    <sheet name="HourneFarmReservoir" sheetId="12" r:id="rId12"/>
    <sheet name="NutleyReservoir" sheetId="13" r:id="rId13"/>
    <sheet name="PopeswoodReservoir" sheetId="14" r:id="rId14"/>
    <sheet name="SelsfieldReservoir" sheetId="15" r:id="rId15"/>
    <sheet name="SelsfieldWaterTower" sheetId="16" r:id="rId16"/>
    <sheet name="StFrancisReservoir" sheetId="17" r:id="rId17"/>
    <sheet name="UckfieldReservoir" sheetId="18" r:id="rId18"/>
    <sheet name="WarninglidWaterTower" sheetId="19" r:id="rId19"/>
    <sheet name="WychCrossReservoir" sheetId="20" r:id="rId20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1" i="20" l="1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1" i="15" l="1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D21" i="16" l="1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</calcChain>
</file>

<file path=xl/sharedStrings.xml><?xml version="1.0" encoding="utf-8"?>
<sst xmlns="http://schemas.openxmlformats.org/spreadsheetml/2006/main" count="477" uniqueCount="26">
  <si>
    <t>Reservoirs</t>
  </si>
  <si>
    <t>Day of the week</t>
  </si>
  <si>
    <t>Epoch</t>
  </si>
  <si>
    <t>Date Time</t>
  </si>
  <si>
    <t>DMA demand (ML/d)</t>
  </si>
  <si>
    <t>Thursday</t>
  </si>
  <si>
    <t>Maximum Capacity (ML)</t>
  </si>
  <si>
    <t>SelsfieldReservoir</t>
  </si>
  <si>
    <t>SelsfieldWaterTower</t>
  </si>
  <si>
    <t>GrovelandsReservoir</t>
  </si>
  <si>
    <t>BalcombeReservoir</t>
  </si>
  <si>
    <t>WarninglidWaterTower</t>
  </si>
  <si>
    <t>CuckfieldReservoir</t>
  </si>
  <si>
    <t>ButlersGreenReservoir</t>
  </si>
  <si>
    <t>StFrancisReservoir</t>
  </si>
  <si>
    <t>HorstedKeynesReservoir</t>
  </si>
  <si>
    <t>WychCrossReservoir</t>
  </si>
  <si>
    <t>NutleyReservoir</t>
  </si>
  <si>
    <t>UckfieldReservoir</t>
  </si>
  <si>
    <t>PopeswoodReservoir</t>
  </si>
  <si>
    <t>CrowboroughReservoir</t>
  </si>
  <si>
    <t>AshdownReservoir</t>
  </si>
  <si>
    <t>ChilliesReservoir</t>
  </si>
  <si>
    <t>CottageHillReservoir</t>
  </si>
  <si>
    <t>BestBeechReservoir</t>
  </si>
  <si>
    <t>HourneFarmReservoir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</si>
</sst>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opLeftCell="A5" zoomScaleNormal="100" workbookViewId="0">
      <selection activeCell="H14" sqref="H14"/>
    </sheetView>
  </sheetViews>
  <sheetFormatPr defaultRowHeight="13.2" x14ac:dyDescent="0.25"/>
  <cols>
    <col min="1" max="1" width="22.6640625" customWidth="1"/>
    <col min="2" max="2" width="21.33203125" customWidth="1"/>
    <col min="3" max="1024" width="11.5546875"/>
  </cols>
  <sheetData>
    <row r="1" spans="1:2" x14ac:dyDescent="0.25">
      <c r="A1" t="s">
        <v>0</v>
      </c>
      <c r="B1" s="1" t="s">
        <v>6</v>
      </c>
    </row>
    <row r="2" spans="1:2" x14ac:dyDescent="0.25">
      <c r="A2" s="1" t="s">
        <v>21</v>
      </c>
      <c r="B2">
        <v>1</v>
      </c>
    </row>
    <row r="3" spans="1:2" x14ac:dyDescent="0.25">
      <c r="A3" t="s">
        <v>10</v>
      </c>
      <c r="B3">
        <v>0.43</v>
      </c>
    </row>
    <row r="4" spans="1:2" x14ac:dyDescent="0.25">
      <c r="A4" t="s">
        <v>24</v>
      </c>
      <c r="B4">
        <v>0.26</v>
      </c>
    </row>
    <row r="5" spans="1:2" x14ac:dyDescent="0.25">
      <c r="A5" t="s">
        <v>13</v>
      </c>
      <c r="B5">
        <v>0.89</v>
      </c>
    </row>
    <row r="6" spans="1:2" x14ac:dyDescent="0.25">
      <c r="A6" t="s">
        <v>22</v>
      </c>
      <c r="B6">
        <v>0.12</v>
      </c>
    </row>
    <row r="7" spans="1:2" x14ac:dyDescent="0.25">
      <c r="A7" t="s">
        <v>23</v>
      </c>
      <c r="B7">
        <v>0.36</v>
      </c>
    </row>
    <row r="8" spans="1:2" x14ac:dyDescent="0.25">
      <c r="A8" s="1" t="s">
        <v>20</v>
      </c>
      <c r="B8" s="1">
        <v>0.32</v>
      </c>
    </row>
    <row r="9" spans="1:2" x14ac:dyDescent="0.25">
      <c r="A9" t="s">
        <v>12</v>
      </c>
      <c r="B9">
        <v>0.45999999999999996</v>
      </c>
    </row>
    <row r="10" spans="1:2" x14ac:dyDescent="0.25">
      <c r="A10" t="s">
        <v>9</v>
      </c>
      <c r="B10">
        <v>0.45999999999999996</v>
      </c>
    </row>
    <row r="11" spans="1:2" x14ac:dyDescent="0.25">
      <c r="A11" t="s">
        <v>15</v>
      </c>
      <c r="B11">
        <v>3.66</v>
      </c>
    </row>
    <row r="12" spans="1:2" x14ac:dyDescent="0.25">
      <c r="A12" t="s">
        <v>25</v>
      </c>
      <c r="B12">
        <v>6.9999999999999993E-2</v>
      </c>
    </row>
    <row r="13" spans="1:2" x14ac:dyDescent="0.25">
      <c r="A13" t="s">
        <v>17</v>
      </c>
      <c r="B13">
        <v>0.33500000000000002</v>
      </c>
    </row>
    <row r="14" spans="1:2" x14ac:dyDescent="0.25">
      <c r="A14" t="s">
        <v>19</v>
      </c>
      <c r="B14">
        <v>1.9100000000000001</v>
      </c>
    </row>
    <row r="15" spans="1:2" x14ac:dyDescent="0.25">
      <c r="A15" t="s">
        <v>7</v>
      </c>
      <c r="B15">
        <v>0.57000000000000006</v>
      </c>
    </row>
    <row r="16" spans="1:2" x14ac:dyDescent="0.25">
      <c r="A16" t="s">
        <v>8</v>
      </c>
      <c r="B16">
        <v>5.0000000000000004E-6</v>
      </c>
    </row>
    <row r="17" spans="1:2" x14ac:dyDescent="0.25">
      <c r="A17" t="s">
        <v>14</v>
      </c>
      <c r="B17">
        <v>0.86999999999999988</v>
      </c>
    </row>
    <row r="18" spans="1:2" x14ac:dyDescent="0.25">
      <c r="A18" t="s">
        <v>18</v>
      </c>
      <c r="B18">
        <v>0.125</v>
      </c>
    </row>
    <row r="19" spans="1:2" x14ac:dyDescent="0.25">
      <c r="A19" t="s">
        <v>11</v>
      </c>
      <c r="B19">
        <v>0.03</v>
      </c>
    </row>
    <row r="20" spans="1:2" x14ac:dyDescent="0.25">
      <c r="A20" t="s">
        <v>16</v>
      </c>
      <c r="B20">
        <v>1.3599999999999999</v>
      </c>
    </row>
  </sheetData>
  <sortState ref="A2:B20">
    <sortCondition ref="A2:A20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9162-0B1D-4BB1-92D6-9655E0FD6C7E}">
  <dimension ref="A1:D21"/>
  <sheetViews>
    <sheetView workbookViewId="0">
      <selection sqref="A1:D21"/>
    </sheetView>
  </sheetViews>
  <sheetFormatPr defaultRowHeight="13.2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</v>
      </c>
      <c r="B2">
        <v>1</v>
      </c>
      <c r="C2" s="2">
        <v>43370</v>
      </c>
      <c r="D2">
        <f ca="1">AshdownReservoir!D2*(VLOOKUP(MID(CELL("filename",A1),FIND("]",CELL("filename",A1))+1,255),Capacities!$A$2:$B$20,2,FALSE)/Capacities!$B$2)</f>
        <v>0.44619999999999993</v>
      </c>
    </row>
    <row r="3" spans="1:4" x14ac:dyDescent="0.25">
      <c r="A3" t="s">
        <v>5</v>
      </c>
      <c r="B3">
        <v>2</v>
      </c>
      <c r="C3" s="2">
        <v>43370.041666666664</v>
      </c>
      <c r="D3">
        <f ca="1">AshdownReservoir!D3*(VLOOKUP(MID(CELL("filename",A2),FIND("]",CELL("filename",A2))+1,255),Capacities!$A$2:$B$20,2,FALSE)/Capacities!$B$2)</f>
        <v>0.42319999999999991</v>
      </c>
    </row>
    <row r="4" spans="1:4" x14ac:dyDescent="0.25">
      <c r="A4" t="s">
        <v>5</v>
      </c>
      <c r="B4">
        <v>3</v>
      </c>
      <c r="C4" s="2">
        <v>43370.083333333336</v>
      </c>
      <c r="D4">
        <f ca="1">AshdownReservoir!D4*(VLOOKUP(MID(CELL("filename",A3),FIND("]",CELL("filename",A3))+1,255),Capacities!$A$2:$B$20,2,FALSE)/Capacities!$B$2)</f>
        <v>0.41399999999999992</v>
      </c>
    </row>
    <row r="5" spans="1:4" x14ac:dyDescent="0.25">
      <c r="A5" t="s">
        <v>5</v>
      </c>
      <c r="B5">
        <v>4</v>
      </c>
      <c r="C5" s="2">
        <v>43370.125</v>
      </c>
      <c r="D5">
        <f ca="1">AshdownReservoir!D5*(VLOOKUP(MID(CELL("filename",A4),FIND("]",CELL("filename",A4))+1,255),Capacities!$A$2:$B$20,2,FALSE)/Capacities!$B$2)</f>
        <v>0.42319999999999991</v>
      </c>
    </row>
    <row r="6" spans="1:4" x14ac:dyDescent="0.25">
      <c r="A6" t="s">
        <v>5</v>
      </c>
      <c r="B6">
        <v>5</v>
      </c>
      <c r="C6" s="2">
        <v>43370.166666666664</v>
      </c>
      <c r="D6">
        <f ca="1">AshdownReservoir!D6*(VLOOKUP(MID(CELL("filename",A5),FIND("]",CELL("filename",A5))+1,255),Capacities!$A$2:$B$20,2,FALSE)/Capacities!$B$2)</f>
        <v>0.48759999999999998</v>
      </c>
    </row>
    <row r="7" spans="1:4" x14ac:dyDescent="0.25">
      <c r="A7" t="s">
        <v>5</v>
      </c>
      <c r="B7">
        <v>6</v>
      </c>
      <c r="C7" s="2">
        <v>43370.208333333336</v>
      </c>
      <c r="D7">
        <f ca="1">AshdownReservoir!D7*(VLOOKUP(MID(CELL("filename",A6),FIND("]",CELL("filename",A6))+1,255),Capacities!$A$2:$B$20,2,FALSE)/Capacities!$B$2)</f>
        <v>0.71299999999999997</v>
      </c>
    </row>
    <row r="8" spans="1:4" x14ac:dyDescent="0.25">
      <c r="A8" t="s">
        <v>5</v>
      </c>
      <c r="B8">
        <v>7</v>
      </c>
      <c r="C8" s="2">
        <v>43370.25</v>
      </c>
      <c r="D8">
        <f ca="1">AshdownReservoir!D8*(VLOOKUP(MID(CELL("filename",A7),FIND("]",CELL("filename",A7))+1,255),Capacities!$A$2:$B$20,2,FALSE)/Capacities!$B$2)</f>
        <v>1.1637999999999999</v>
      </c>
    </row>
    <row r="9" spans="1:4" x14ac:dyDescent="0.25">
      <c r="A9" t="s">
        <v>5</v>
      </c>
      <c r="B9">
        <v>8</v>
      </c>
      <c r="C9" s="2">
        <v>43370.291666666664</v>
      </c>
      <c r="D9">
        <f ca="1">AshdownReservoir!D9*(VLOOKUP(MID(CELL("filename",A8),FIND("]",CELL("filename",A8))+1,255),Capacities!$A$2:$B$20,2,FALSE)/Capacities!$B$2)</f>
        <v>1.1683999999999999</v>
      </c>
    </row>
    <row r="10" spans="1:4" x14ac:dyDescent="0.25">
      <c r="A10" t="s">
        <v>5</v>
      </c>
      <c r="B10">
        <v>9</v>
      </c>
      <c r="C10" s="2">
        <v>43370.333333333336</v>
      </c>
      <c r="D10">
        <f ca="1">AshdownReservoir!D10*(VLOOKUP(MID(CELL("filename",A9),FIND("]",CELL("filename",A9))+1,255),Capacities!$A$2:$B$20,2,FALSE)/Capacities!$B$2)</f>
        <v>1.012</v>
      </c>
    </row>
    <row r="11" spans="1:4" x14ac:dyDescent="0.25">
      <c r="A11" t="s">
        <v>5</v>
      </c>
      <c r="B11">
        <v>10</v>
      </c>
      <c r="C11" s="2">
        <v>43370.375</v>
      </c>
      <c r="D11">
        <f ca="1">AshdownReservoir!D11*(VLOOKUP(MID(CELL("filename",A10),FIND("]",CELL("filename",A10))+1,255),Capacities!$A$2:$B$20,2,FALSE)/Capacities!$B$2)</f>
        <v>0.84179999999999999</v>
      </c>
    </row>
    <row r="12" spans="1:4" x14ac:dyDescent="0.25">
      <c r="A12" t="s">
        <v>5</v>
      </c>
      <c r="B12">
        <v>11</v>
      </c>
      <c r="C12" s="2">
        <v>43370.416666666664</v>
      </c>
      <c r="D12">
        <f ca="1">AshdownReservoir!D12*(VLOOKUP(MID(CELL("filename",A11),FIND("]",CELL("filename",A11))+1,255),Capacities!$A$2:$B$20,2,FALSE)/Capacities!$B$2)</f>
        <v>0.80039999999999978</v>
      </c>
    </row>
    <row r="13" spans="1:4" x14ac:dyDescent="0.25">
      <c r="A13" t="s">
        <v>5</v>
      </c>
      <c r="B13">
        <v>12</v>
      </c>
      <c r="C13" s="2">
        <v>43370.458333333336</v>
      </c>
      <c r="D13">
        <f ca="1">AshdownReservoir!D13*(VLOOKUP(MID(CELL("filename",A12),FIND("]",CELL("filename",A12))+1,255),Capacities!$A$2:$B$20,2,FALSE)/Capacities!$B$2)</f>
        <v>0.7268</v>
      </c>
    </row>
    <row r="14" spans="1:4" x14ac:dyDescent="0.25">
      <c r="A14" t="s">
        <v>5</v>
      </c>
      <c r="B14">
        <v>13</v>
      </c>
      <c r="C14" s="2">
        <v>43370.5</v>
      </c>
      <c r="D14">
        <f ca="1">AshdownReservoir!D14*(VLOOKUP(MID(CELL("filename",A13),FIND("]",CELL("filename",A13))+1,255),Capacities!$A$2:$B$20,2,FALSE)/Capacities!$B$2)</f>
        <v>0.74519999999999997</v>
      </c>
    </row>
    <row r="15" spans="1:4" x14ac:dyDescent="0.25">
      <c r="A15" t="s">
        <v>5</v>
      </c>
      <c r="B15">
        <v>14</v>
      </c>
      <c r="C15" s="2">
        <v>43370.541666666664</v>
      </c>
      <c r="D15">
        <f ca="1">AshdownReservoir!D15*(VLOOKUP(MID(CELL("filename",A14),FIND("]",CELL("filename",A14))+1,255),Capacities!$A$2:$B$20,2,FALSE)/Capacities!$B$2)</f>
        <v>0.74979999999999991</v>
      </c>
    </row>
    <row r="16" spans="1:4" x14ac:dyDescent="0.25">
      <c r="A16" t="s">
        <v>5</v>
      </c>
      <c r="B16">
        <v>15</v>
      </c>
      <c r="C16" s="2">
        <v>43370.583333333336</v>
      </c>
      <c r="D16">
        <f ca="1">AshdownReservoir!D16*(VLOOKUP(MID(CELL("filename",A15),FIND("]",CELL("filename",A15))+1,255),Capacities!$A$2:$B$20,2,FALSE)/Capacities!$B$2)</f>
        <v>0.7268</v>
      </c>
    </row>
    <row r="17" spans="1:4" x14ac:dyDescent="0.25">
      <c r="A17" t="s">
        <v>5</v>
      </c>
      <c r="B17">
        <v>16</v>
      </c>
      <c r="C17" s="2">
        <v>43370.625</v>
      </c>
      <c r="D17">
        <f ca="1">AshdownReservoir!D17*(VLOOKUP(MID(CELL("filename",A16),FIND("]",CELL("filename",A16))+1,255),Capacities!$A$2:$B$20,2,FALSE)/Capacities!$B$2)</f>
        <v>0.73599999999999999</v>
      </c>
    </row>
    <row r="18" spans="1:4" x14ac:dyDescent="0.25">
      <c r="A18" t="s">
        <v>5</v>
      </c>
      <c r="B18">
        <v>17</v>
      </c>
      <c r="C18" s="2">
        <v>43370.666666666664</v>
      </c>
      <c r="D18">
        <f ca="1">AshdownReservoir!D18*(VLOOKUP(MID(CELL("filename",A17),FIND("]",CELL("filename",A17))+1,255),Capacities!$A$2:$B$20,2,FALSE)/Capacities!$B$2)</f>
        <v>0.78199999999999981</v>
      </c>
    </row>
    <row r="19" spans="1:4" x14ac:dyDescent="0.25">
      <c r="A19" t="s">
        <v>5</v>
      </c>
      <c r="B19">
        <v>18</v>
      </c>
      <c r="C19" s="2">
        <v>43370.708333333336</v>
      </c>
      <c r="D19">
        <f ca="1">AshdownReservoir!D19*(VLOOKUP(MID(CELL("filename",A18),FIND("]",CELL("filename",A18))+1,255),Capacities!$A$2:$B$20,2,FALSE)/Capacities!$B$2)</f>
        <v>0.93379999999999985</v>
      </c>
    </row>
    <row r="20" spans="1:4" x14ac:dyDescent="0.25">
      <c r="A20" t="s">
        <v>5</v>
      </c>
      <c r="B20">
        <v>19</v>
      </c>
      <c r="C20" s="2">
        <v>43370.75</v>
      </c>
      <c r="D20">
        <f ca="1">AshdownReservoir!D20*(VLOOKUP(MID(CELL("filename",A19),FIND("]",CELL("filename",A19))+1,255),Capacities!$A$2:$B$20,2,FALSE)/Capacities!$B$2)</f>
        <v>0.96599999999999997</v>
      </c>
    </row>
    <row r="21" spans="1:4" x14ac:dyDescent="0.25">
      <c r="A21" t="s">
        <v>5</v>
      </c>
      <c r="B21">
        <v>20</v>
      </c>
      <c r="C21" s="2">
        <v>43370.791666666664</v>
      </c>
      <c r="D21">
        <f ca="1">AshdownReservoir!D21*(VLOOKUP(MID(CELL("filename",A20),FIND("]",CELL("filename",A20))+1,255),Capacities!$A$2:$B$20,2,FALSE)/Capacities!$B$2)</f>
        <v>0.82339999999999991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DFC8-8A70-4C0C-9625-F1E31CCFCF5E}">
  <dimension ref="A1:D21"/>
  <sheetViews>
    <sheetView workbookViewId="0">
      <selection sqref="A1:D21"/>
    </sheetView>
  </sheetViews>
  <sheetFormatPr defaultRowHeight="13.2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</v>
      </c>
      <c r="B2">
        <v>1</v>
      </c>
      <c r="C2" s="2">
        <v>43370</v>
      </c>
      <c r="D2">
        <f ca="1">AshdownReservoir!D2*(VLOOKUP(MID(CELL("filename",A1),FIND("]",CELL("filename",A1))+1,255),Capacities!$A$2:$B$20,2,FALSE)/Capacities!$B$2)</f>
        <v>3.5502000000000002</v>
      </c>
    </row>
    <row r="3" spans="1:4" x14ac:dyDescent="0.25">
      <c r="A3" t="s">
        <v>5</v>
      </c>
      <c r="B3">
        <v>2</v>
      </c>
      <c r="C3" s="2">
        <v>43370.041666666664</v>
      </c>
      <c r="D3">
        <f ca="1">AshdownReservoir!D3*(VLOOKUP(MID(CELL("filename",A2),FIND("]",CELL("filename",A2))+1,255),Capacities!$A$2:$B$20,2,FALSE)/Capacities!$B$2)</f>
        <v>3.3672</v>
      </c>
    </row>
    <row r="4" spans="1:4" x14ac:dyDescent="0.25">
      <c r="A4" t="s">
        <v>5</v>
      </c>
      <c r="B4">
        <v>3</v>
      </c>
      <c r="C4" s="2">
        <v>43370.083333333336</v>
      </c>
      <c r="D4">
        <f ca="1">AshdownReservoir!D4*(VLOOKUP(MID(CELL("filename",A3),FIND("]",CELL("filename",A3))+1,255),Capacities!$A$2:$B$20,2,FALSE)/Capacities!$B$2)</f>
        <v>3.2939999999999996</v>
      </c>
    </row>
    <row r="5" spans="1:4" x14ac:dyDescent="0.25">
      <c r="A5" t="s">
        <v>5</v>
      </c>
      <c r="B5">
        <v>4</v>
      </c>
      <c r="C5" s="2">
        <v>43370.125</v>
      </c>
      <c r="D5">
        <f ca="1">AshdownReservoir!D5*(VLOOKUP(MID(CELL("filename",A4),FIND("]",CELL("filename",A4))+1,255),Capacities!$A$2:$B$20,2,FALSE)/Capacities!$B$2)</f>
        <v>3.3672</v>
      </c>
    </row>
    <row r="6" spans="1:4" x14ac:dyDescent="0.25">
      <c r="A6" t="s">
        <v>5</v>
      </c>
      <c r="B6">
        <v>5</v>
      </c>
      <c r="C6" s="2">
        <v>43370.166666666664</v>
      </c>
      <c r="D6">
        <f ca="1">AshdownReservoir!D6*(VLOOKUP(MID(CELL("filename",A5),FIND("]",CELL("filename",A5))+1,255),Capacities!$A$2:$B$20,2,FALSE)/Capacities!$B$2)</f>
        <v>3.8796000000000004</v>
      </c>
    </row>
    <row r="7" spans="1:4" x14ac:dyDescent="0.25">
      <c r="A7" t="s">
        <v>5</v>
      </c>
      <c r="B7">
        <v>6</v>
      </c>
      <c r="C7" s="2">
        <v>43370.208333333336</v>
      </c>
      <c r="D7">
        <f ca="1">AshdownReservoir!D7*(VLOOKUP(MID(CELL("filename",A6),FIND("]",CELL("filename",A6))+1,255),Capacities!$A$2:$B$20,2,FALSE)/Capacities!$B$2)</f>
        <v>5.673</v>
      </c>
    </row>
    <row r="8" spans="1:4" x14ac:dyDescent="0.25">
      <c r="A8" t="s">
        <v>5</v>
      </c>
      <c r="B8">
        <v>7</v>
      </c>
      <c r="C8" s="2">
        <v>43370.25</v>
      </c>
      <c r="D8">
        <f ca="1">AshdownReservoir!D8*(VLOOKUP(MID(CELL("filename",A7),FIND("]",CELL("filename",A7))+1,255),Capacities!$A$2:$B$20,2,FALSE)/Capacities!$B$2)</f>
        <v>9.259800000000002</v>
      </c>
    </row>
    <row r="9" spans="1:4" x14ac:dyDescent="0.25">
      <c r="A9" t="s">
        <v>5</v>
      </c>
      <c r="B9">
        <v>8</v>
      </c>
      <c r="C9" s="2">
        <v>43370.291666666664</v>
      </c>
      <c r="D9">
        <f ca="1">AshdownReservoir!D9*(VLOOKUP(MID(CELL("filename",A8),FIND("]",CELL("filename",A8))+1,255),Capacities!$A$2:$B$20,2,FALSE)/Capacities!$B$2)</f>
        <v>9.2964000000000002</v>
      </c>
    </row>
    <row r="10" spans="1:4" x14ac:dyDescent="0.25">
      <c r="A10" t="s">
        <v>5</v>
      </c>
      <c r="B10">
        <v>9</v>
      </c>
      <c r="C10" s="2">
        <v>43370.333333333336</v>
      </c>
      <c r="D10">
        <f ca="1">AshdownReservoir!D10*(VLOOKUP(MID(CELL("filename",A9),FIND("]",CELL("filename",A9))+1,255),Capacities!$A$2:$B$20,2,FALSE)/Capacities!$B$2)</f>
        <v>8.0520000000000014</v>
      </c>
    </row>
    <row r="11" spans="1:4" x14ac:dyDescent="0.25">
      <c r="A11" t="s">
        <v>5</v>
      </c>
      <c r="B11">
        <v>10</v>
      </c>
      <c r="C11" s="2">
        <v>43370.375</v>
      </c>
      <c r="D11">
        <f ca="1">AshdownReservoir!D11*(VLOOKUP(MID(CELL("filename",A10),FIND("]",CELL("filename",A10))+1,255),Capacities!$A$2:$B$20,2,FALSE)/Capacities!$B$2)</f>
        <v>6.6978000000000009</v>
      </c>
    </row>
    <row r="12" spans="1:4" x14ac:dyDescent="0.25">
      <c r="A12" t="s">
        <v>5</v>
      </c>
      <c r="B12">
        <v>11</v>
      </c>
      <c r="C12" s="2">
        <v>43370.416666666664</v>
      </c>
      <c r="D12">
        <f ca="1">AshdownReservoir!D12*(VLOOKUP(MID(CELL("filename",A11),FIND("]",CELL("filename",A11))+1,255),Capacities!$A$2:$B$20,2,FALSE)/Capacities!$B$2)</f>
        <v>6.3683999999999994</v>
      </c>
    </row>
    <row r="13" spans="1:4" x14ac:dyDescent="0.25">
      <c r="A13" t="s">
        <v>5</v>
      </c>
      <c r="B13">
        <v>12</v>
      </c>
      <c r="C13" s="2">
        <v>43370.458333333336</v>
      </c>
      <c r="D13">
        <f ca="1">AshdownReservoir!D13*(VLOOKUP(MID(CELL("filename",A12),FIND("]",CELL("filename",A12))+1,255),Capacities!$A$2:$B$20,2,FALSE)/Capacities!$B$2)</f>
        <v>5.7828000000000008</v>
      </c>
    </row>
    <row r="14" spans="1:4" x14ac:dyDescent="0.25">
      <c r="A14" t="s">
        <v>5</v>
      </c>
      <c r="B14">
        <v>13</v>
      </c>
      <c r="C14" s="2">
        <v>43370.5</v>
      </c>
      <c r="D14">
        <f ca="1">AshdownReservoir!D14*(VLOOKUP(MID(CELL("filename",A13),FIND("]",CELL("filename",A13))+1,255),Capacities!$A$2:$B$20,2,FALSE)/Capacities!$B$2)</f>
        <v>5.9292000000000007</v>
      </c>
    </row>
    <row r="15" spans="1:4" x14ac:dyDescent="0.25">
      <c r="A15" t="s">
        <v>5</v>
      </c>
      <c r="B15">
        <v>14</v>
      </c>
      <c r="C15" s="2">
        <v>43370.541666666664</v>
      </c>
      <c r="D15">
        <f ca="1">AshdownReservoir!D15*(VLOOKUP(MID(CELL("filename",A14),FIND("]",CELL("filename",A14))+1,255),Capacities!$A$2:$B$20,2,FALSE)/Capacities!$B$2)</f>
        <v>5.9657999999999998</v>
      </c>
    </row>
    <row r="16" spans="1:4" x14ac:dyDescent="0.25">
      <c r="A16" t="s">
        <v>5</v>
      </c>
      <c r="B16">
        <v>15</v>
      </c>
      <c r="C16" s="2">
        <v>43370.583333333336</v>
      </c>
      <c r="D16">
        <f ca="1">AshdownReservoir!D16*(VLOOKUP(MID(CELL("filename",A15),FIND("]",CELL("filename",A15))+1,255),Capacities!$A$2:$B$20,2,FALSE)/Capacities!$B$2)</f>
        <v>5.7828000000000008</v>
      </c>
    </row>
    <row r="17" spans="1:4" x14ac:dyDescent="0.25">
      <c r="A17" t="s">
        <v>5</v>
      </c>
      <c r="B17">
        <v>16</v>
      </c>
      <c r="C17" s="2">
        <v>43370.625</v>
      </c>
      <c r="D17">
        <f ca="1">AshdownReservoir!D17*(VLOOKUP(MID(CELL("filename",A16),FIND("]",CELL("filename",A16))+1,255),Capacities!$A$2:$B$20,2,FALSE)/Capacities!$B$2)</f>
        <v>5.8560000000000008</v>
      </c>
    </row>
    <row r="18" spans="1:4" x14ac:dyDescent="0.25">
      <c r="A18" t="s">
        <v>5</v>
      </c>
      <c r="B18">
        <v>17</v>
      </c>
      <c r="C18" s="2">
        <v>43370.666666666664</v>
      </c>
      <c r="D18">
        <f ca="1">AshdownReservoir!D18*(VLOOKUP(MID(CELL("filename",A17),FIND("]",CELL("filename",A17))+1,255),Capacities!$A$2:$B$20,2,FALSE)/Capacities!$B$2)</f>
        <v>6.2219999999999995</v>
      </c>
    </row>
    <row r="19" spans="1:4" x14ac:dyDescent="0.25">
      <c r="A19" t="s">
        <v>5</v>
      </c>
      <c r="B19">
        <v>18</v>
      </c>
      <c r="C19" s="2">
        <v>43370.708333333336</v>
      </c>
      <c r="D19">
        <f ca="1">AshdownReservoir!D19*(VLOOKUP(MID(CELL("filename",A18),FIND("]",CELL("filename",A18))+1,255),Capacities!$A$2:$B$20,2,FALSE)/Capacities!$B$2)</f>
        <v>7.4297999999999993</v>
      </c>
    </row>
    <row r="20" spans="1:4" x14ac:dyDescent="0.25">
      <c r="A20" t="s">
        <v>5</v>
      </c>
      <c r="B20">
        <v>19</v>
      </c>
      <c r="C20" s="2">
        <v>43370.75</v>
      </c>
      <c r="D20">
        <f ca="1">AshdownReservoir!D20*(VLOOKUP(MID(CELL("filename",A19),FIND("]",CELL("filename",A19))+1,255),Capacities!$A$2:$B$20,2,FALSE)/Capacities!$B$2)</f>
        <v>7.6860000000000008</v>
      </c>
    </row>
    <row r="21" spans="1:4" x14ac:dyDescent="0.25">
      <c r="A21" t="s">
        <v>5</v>
      </c>
      <c r="B21">
        <v>20</v>
      </c>
      <c r="C21" s="2">
        <v>43370.791666666664</v>
      </c>
      <c r="D21">
        <f ca="1">AshdownReservoir!D21*(VLOOKUP(MID(CELL("filename",A20),FIND("]",CELL("filename",A20))+1,255),Capacities!$A$2:$B$20,2,FALSE)/Capacities!$B$2)</f>
        <v>6.5514000000000001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03FA-D75A-43EE-BF5D-DB27D5DB7C8A}">
  <dimension ref="A1:D21"/>
  <sheetViews>
    <sheetView workbookViewId="0">
      <selection sqref="A1:D21"/>
    </sheetView>
  </sheetViews>
  <sheetFormatPr defaultRowHeight="13.2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</v>
      </c>
      <c r="B2">
        <v>1</v>
      </c>
      <c r="C2" s="2">
        <v>43370</v>
      </c>
      <c r="D2">
        <f ca="1">AshdownReservoir!D2*(VLOOKUP(MID(CELL("filename",A1),FIND("]",CELL("filename",A1))+1,255),Capacities!$A$2:$B$20,2,FALSE)/Capacities!$B$2)</f>
        <v>6.7899999999999988E-2</v>
      </c>
    </row>
    <row r="3" spans="1:4" x14ac:dyDescent="0.25">
      <c r="A3" t="s">
        <v>5</v>
      </c>
      <c r="B3">
        <v>2</v>
      </c>
      <c r="C3" s="2">
        <v>43370.041666666664</v>
      </c>
      <c r="D3">
        <f ca="1">AshdownReservoir!D3*(VLOOKUP(MID(CELL("filename",A2),FIND("]",CELL("filename",A2))+1,255),Capacities!$A$2:$B$20,2,FALSE)/Capacities!$B$2)</f>
        <v>6.4399999999999985E-2</v>
      </c>
    </row>
    <row r="4" spans="1:4" x14ac:dyDescent="0.25">
      <c r="A4" t="s">
        <v>5</v>
      </c>
      <c r="B4">
        <v>3</v>
      </c>
      <c r="C4" s="2">
        <v>43370.083333333336</v>
      </c>
      <c r="D4">
        <f ca="1">AshdownReservoir!D4*(VLOOKUP(MID(CELL("filename",A3),FIND("]",CELL("filename",A3))+1,255),Capacities!$A$2:$B$20,2,FALSE)/Capacities!$B$2)</f>
        <v>6.2999999999999987E-2</v>
      </c>
    </row>
    <row r="5" spans="1:4" x14ac:dyDescent="0.25">
      <c r="A5" t="s">
        <v>5</v>
      </c>
      <c r="B5">
        <v>4</v>
      </c>
      <c r="C5" s="2">
        <v>43370.125</v>
      </c>
      <c r="D5">
        <f ca="1">AshdownReservoir!D5*(VLOOKUP(MID(CELL("filename",A4),FIND("]",CELL("filename",A4))+1,255),Capacities!$A$2:$B$20,2,FALSE)/Capacities!$B$2)</f>
        <v>6.4399999999999985E-2</v>
      </c>
    </row>
    <row r="6" spans="1:4" x14ac:dyDescent="0.25">
      <c r="A6" t="s">
        <v>5</v>
      </c>
      <c r="B6">
        <v>5</v>
      </c>
      <c r="C6" s="2">
        <v>43370.166666666664</v>
      </c>
      <c r="D6">
        <f ca="1">AshdownReservoir!D6*(VLOOKUP(MID(CELL("filename",A5),FIND("]",CELL("filename",A5))+1,255),Capacities!$A$2:$B$20,2,FALSE)/Capacities!$B$2)</f>
        <v>7.4200000000000002E-2</v>
      </c>
    </row>
    <row r="7" spans="1:4" x14ac:dyDescent="0.25">
      <c r="A7" t="s">
        <v>5</v>
      </c>
      <c r="B7">
        <v>6</v>
      </c>
      <c r="C7" s="2">
        <v>43370.208333333336</v>
      </c>
      <c r="D7">
        <f ca="1">AshdownReservoir!D7*(VLOOKUP(MID(CELL("filename",A6),FIND("]",CELL("filename",A6))+1,255),Capacities!$A$2:$B$20,2,FALSE)/Capacities!$B$2)</f>
        <v>0.10849999999999999</v>
      </c>
    </row>
    <row r="8" spans="1:4" x14ac:dyDescent="0.25">
      <c r="A8" t="s">
        <v>5</v>
      </c>
      <c r="B8">
        <v>7</v>
      </c>
      <c r="C8" s="2">
        <v>43370.25</v>
      </c>
      <c r="D8">
        <f ca="1">AshdownReservoir!D8*(VLOOKUP(MID(CELL("filename",A7),FIND("]",CELL("filename",A7))+1,255),Capacities!$A$2:$B$20,2,FALSE)/Capacities!$B$2)</f>
        <v>0.17710000000000001</v>
      </c>
    </row>
    <row r="9" spans="1:4" x14ac:dyDescent="0.25">
      <c r="A9" t="s">
        <v>5</v>
      </c>
      <c r="B9">
        <v>8</v>
      </c>
      <c r="C9" s="2">
        <v>43370.291666666664</v>
      </c>
      <c r="D9">
        <f ca="1">AshdownReservoir!D9*(VLOOKUP(MID(CELL("filename",A8),FIND("]",CELL("filename",A8))+1,255),Capacities!$A$2:$B$20,2,FALSE)/Capacities!$B$2)</f>
        <v>0.17779999999999999</v>
      </c>
    </row>
    <row r="10" spans="1:4" x14ac:dyDescent="0.25">
      <c r="A10" t="s">
        <v>5</v>
      </c>
      <c r="B10">
        <v>9</v>
      </c>
      <c r="C10" s="2">
        <v>43370.333333333336</v>
      </c>
      <c r="D10">
        <f ca="1">AshdownReservoir!D10*(VLOOKUP(MID(CELL("filename",A9),FIND("]",CELL("filename",A9))+1,255),Capacities!$A$2:$B$20,2,FALSE)/Capacities!$B$2)</f>
        <v>0.154</v>
      </c>
    </row>
    <row r="11" spans="1:4" x14ac:dyDescent="0.25">
      <c r="A11" t="s">
        <v>5</v>
      </c>
      <c r="B11">
        <v>10</v>
      </c>
      <c r="C11" s="2">
        <v>43370.375</v>
      </c>
      <c r="D11">
        <f ca="1">AshdownReservoir!D11*(VLOOKUP(MID(CELL("filename",A10),FIND("]",CELL("filename",A10))+1,255),Capacities!$A$2:$B$20,2,FALSE)/Capacities!$B$2)</f>
        <v>0.12809999999999999</v>
      </c>
    </row>
    <row r="12" spans="1:4" x14ac:dyDescent="0.25">
      <c r="A12" t="s">
        <v>5</v>
      </c>
      <c r="B12">
        <v>11</v>
      </c>
      <c r="C12" s="2">
        <v>43370.416666666664</v>
      </c>
      <c r="D12">
        <f ca="1">AshdownReservoir!D12*(VLOOKUP(MID(CELL("filename",A11),FIND("]",CELL("filename",A11))+1,255),Capacities!$A$2:$B$20,2,FALSE)/Capacities!$B$2)</f>
        <v>0.12179999999999998</v>
      </c>
    </row>
    <row r="13" spans="1:4" x14ac:dyDescent="0.25">
      <c r="A13" t="s">
        <v>5</v>
      </c>
      <c r="B13">
        <v>12</v>
      </c>
      <c r="C13" s="2">
        <v>43370.458333333336</v>
      </c>
      <c r="D13">
        <f ca="1">AshdownReservoir!D13*(VLOOKUP(MID(CELL("filename",A12),FIND("]",CELL("filename",A12))+1,255),Capacities!$A$2:$B$20,2,FALSE)/Capacities!$B$2)</f>
        <v>0.11059999999999999</v>
      </c>
    </row>
    <row r="14" spans="1:4" x14ac:dyDescent="0.25">
      <c r="A14" t="s">
        <v>5</v>
      </c>
      <c r="B14">
        <v>13</v>
      </c>
      <c r="C14" s="2">
        <v>43370.5</v>
      </c>
      <c r="D14">
        <f ca="1">AshdownReservoir!D14*(VLOOKUP(MID(CELL("filename",A13),FIND("]",CELL("filename",A13))+1,255),Capacities!$A$2:$B$20,2,FALSE)/Capacities!$B$2)</f>
        <v>0.1134</v>
      </c>
    </row>
    <row r="15" spans="1:4" x14ac:dyDescent="0.25">
      <c r="A15" t="s">
        <v>5</v>
      </c>
      <c r="B15">
        <v>14</v>
      </c>
      <c r="C15" s="2">
        <v>43370.541666666664</v>
      </c>
      <c r="D15">
        <f ca="1">AshdownReservoir!D15*(VLOOKUP(MID(CELL("filename",A14),FIND("]",CELL("filename",A14))+1,255),Capacities!$A$2:$B$20,2,FALSE)/Capacities!$B$2)</f>
        <v>0.11409999999999998</v>
      </c>
    </row>
    <row r="16" spans="1:4" x14ac:dyDescent="0.25">
      <c r="A16" t="s">
        <v>5</v>
      </c>
      <c r="B16">
        <v>15</v>
      </c>
      <c r="C16" s="2">
        <v>43370.583333333336</v>
      </c>
      <c r="D16">
        <f ca="1">AshdownReservoir!D16*(VLOOKUP(MID(CELL("filename",A15),FIND("]",CELL("filename",A15))+1,255),Capacities!$A$2:$B$20,2,FALSE)/Capacities!$B$2)</f>
        <v>0.11059999999999999</v>
      </c>
    </row>
    <row r="17" spans="1:4" x14ac:dyDescent="0.25">
      <c r="A17" t="s">
        <v>5</v>
      </c>
      <c r="B17">
        <v>16</v>
      </c>
      <c r="C17" s="2">
        <v>43370.625</v>
      </c>
      <c r="D17">
        <f ca="1">AshdownReservoir!D17*(VLOOKUP(MID(CELL("filename",A16),FIND("]",CELL("filename",A16))+1,255),Capacities!$A$2:$B$20,2,FALSE)/Capacities!$B$2)</f>
        <v>0.11199999999999999</v>
      </c>
    </row>
    <row r="18" spans="1:4" x14ac:dyDescent="0.25">
      <c r="A18" t="s">
        <v>5</v>
      </c>
      <c r="B18">
        <v>17</v>
      </c>
      <c r="C18" s="2">
        <v>43370.666666666664</v>
      </c>
      <c r="D18">
        <f ca="1">AshdownReservoir!D18*(VLOOKUP(MID(CELL("filename",A17),FIND("]",CELL("filename",A17))+1,255),Capacities!$A$2:$B$20,2,FALSE)/Capacities!$B$2)</f>
        <v>0.11899999999999997</v>
      </c>
    </row>
    <row r="19" spans="1:4" x14ac:dyDescent="0.25">
      <c r="A19" t="s">
        <v>5</v>
      </c>
      <c r="B19">
        <v>18</v>
      </c>
      <c r="C19" s="2">
        <v>43370.708333333336</v>
      </c>
      <c r="D19">
        <f ca="1">AshdownReservoir!D19*(VLOOKUP(MID(CELL("filename",A18),FIND("]",CELL("filename",A18))+1,255),Capacities!$A$2:$B$20,2,FALSE)/Capacities!$B$2)</f>
        <v>0.14209999999999998</v>
      </c>
    </row>
    <row r="20" spans="1:4" x14ac:dyDescent="0.25">
      <c r="A20" t="s">
        <v>5</v>
      </c>
      <c r="B20">
        <v>19</v>
      </c>
      <c r="C20" s="2">
        <v>43370.75</v>
      </c>
      <c r="D20">
        <f ca="1">AshdownReservoir!D20*(VLOOKUP(MID(CELL("filename",A19),FIND("]",CELL("filename",A19))+1,255),Capacities!$A$2:$B$20,2,FALSE)/Capacities!$B$2)</f>
        <v>0.14699999999999999</v>
      </c>
    </row>
    <row r="21" spans="1:4" x14ac:dyDescent="0.25">
      <c r="A21" t="s">
        <v>5</v>
      </c>
      <c r="B21">
        <v>20</v>
      </c>
      <c r="C21" s="2">
        <v>43370.791666666664</v>
      </c>
      <c r="D21">
        <f ca="1">AshdownReservoir!D21*(VLOOKUP(MID(CELL("filename",A20),FIND("]",CELL("filename",A20))+1,255),Capacities!$A$2:$B$20,2,FALSE)/Capacities!$B$2)</f>
        <v>0.12529999999999999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E7D2-F43E-4C8A-B851-1A9C65089E56}">
  <dimension ref="A1:D21"/>
  <sheetViews>
    <sheetView workbookViewId="0">
      <selection activeCell="D2" sqref="D2:D21"/>
    </sheetView>
  </sheetViews>
  <sheetFormatPr defaultRowHeight="13.2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</v>
      </c>
      <c r="B2">
        <v>1</v>
      </c>
      <c r="C2" s="2">
        <v>43370</v>
      </c>
      <c r="D2">
        <f ca="1">AshdownReservoir!D2*(VLOOKUP(MID(CELL("filename",A1),FIND("]",CELL("filename",A1))+1,255),Capacities!$A$2:$B$20,2,FALSE)/Capacities!$B$2)</f>
        <v>0.32495000000000002</v>
      </c>
    </row>
    <row r="3" spans="1:4" x14ac:dyDescent="0.25">
      <c r="A3" t="s">
        <v>5</v>
      </c>
      <c r="B3">
        <v>2</v>
      </c>
      <c r="C3" s="2">
        <v>43370.041666666664</v>
      </c>
      <c r="D3">
        <f ca="1">AshdownReservoir!D3*(VLOOKUP(MID(CELL("filename",A2),FIND("]",CELL("filename",A2))+1,255),Capacities!$A$2:$B$20,2,FALSE)/Capacities!$B$2)</f>
        <v>0.30819999999999997</v>
      </c>
    </row>
    <row r="4" spans="1:4" x14ac:dyDescent="0.25">
      <c r="A4" t="s">
        <v>5</v>
      </c>
      <c r="B4">
        <v>3</v>
      </c>
      <c r="C4" s="2">
        <v>43370.083333333336</v>
      </c>
      <c r="D4">
        <f ca="1">AshdownReservoir!D4*(VLOOKUP(MID(CELL("filename",A3),FIND("]",CELL("filename",A3))+1,255),Capacities!$A$2:$B$20,2,FALSE)/Capacities!$B$2)</f>
        <v>0.30149999999999999</v>
      </c>
    </row>
    <row r="5" spans="1:4" x14ac:dyDescent="0.25">
      <c r="A5" t="s">
        <v>5</v>
      </c>
      <c r="B5">
        <v>4</v>
      </c>
      <c r="C5" s="2">
        <v>43370.125</v>
      </c>
      <c r="D5">
        <f ca="1">AshdownReservoir!D5*(VLOOKUP(MID(CELL("filename",A4),FIND("]",CELL("filename",A4))+1,255),Capacities!$A$2:$B$20,2,FALSE)/Capacities!$B$2)</f>
        <v>0.30819999999999997</v>
      </c>
    </row>
    <row r="6" spans="1:4" x14ac:dyDescent="0.25">
      <c r="A6" t="s">
        <v>5</v>
      </c>
      <c r="B6">
        <v>5</v>
      </c>
      <c r="C6" s="2">
        <v>43370.166666666664</v>
      </c>
      <c r="D6">
        <f ca="1">AshdownReservoir!D6*(VLOOKUP(MID(CELL("filename",A5),FIND("]",CELL("filename",A5))+1,255),Capacities!$A$2:$B$20,2,FALSE)/Capacities!$B$2)</f>
        <v>0.35510000000000003</v>
      </c>
    </row>
    <row r="7" spans="1:4" x14ac:dyDescent="0.25">
      <c r="A7" t="s">
        <v>5</v>
      </c>
      <c r="B7">
        <v>6</v>
      </c>
      <c r="C7" s="2">
        <v>43370.208333333336</v>
      </c>
      <c r="D7">
        <f ca="1">AshdownReservoir!D7*(VLOOKUP(MID(CELL("filename",A6),FIND("]",CELL("filename",A6))+1,255),Capacities!$A$2:$B$20,2,FALSE)/Capacities!$B$2)</f>
        <v>0.5192500000000001</v>
      </c>
    </row>
    <row r="8" spans="1:4" x14ac:dyDescent="0.25">
      <c r="A8" t="s">
        <v>5</v>
      </c>
      <c r="B8">
        <v>7</v>
      </c>
      <c r="C8" s="2">
        <v>43370.25</v>
      </c>
      <c r="D8">
        <f ca="1">AshdownReservoir!D8*(VLOOKUP(MID(CELL("filename",A7),FIND("]",CELL("filename",A7))+1,255),Capacities!$A$2:$B$20,2,FALSE)/Capacities!$B$2)</f>
        <v>0.84755000000000014</v>
      </c>
    </row>
    <row r="9" spans="1:4" x14ac:dyDescent="0.25">
      <c r="A9" t="s">
        <v>5</v>
      </c>
      <c r="B9">
        <v>8</v>
      </c>
      <c r="C9" s="2">
        <v>43370.291666666664</v>
      </c>
      <c r="D9">
        <f ca="1">AshdownReservoir!D9*(VLOOKUP(MID(CELL("filename",A8),FIND("]",CELL("filename",A8))+1,255),Capacities!$A$2:$B$20,2,FALSE)/Capacities!$B$2)</f>
        <v>0.8509000000000001</v>
      </c>
    </row>
    <row r="10" spans="1:4" x14ac:dyDescent="0.25">
      <c r="A10" t="s">
        <v>5</v>
      </c>
      <c r="B10">
        <v>9</v>
      </c>
      <c r="C10" s="2">
        <v>43370.333333333336</v>
      </c>
      <c r="D10">
        <f ca="1">AshdownReservoir!D10*(VLOOKUP(MID(CELL("filename",A9),FIND("]",CELL("filename",A9))+1,255),Capacities!$A$2:$B$20,2,FALSE)/Capacities!$B$2)</f>
        <v>0.7370000000000001</v>
      </c>
    </row>
    <row r="11" spans="1:4" x14ac:dyDescent="0.25">
      <c r="A11" t="s">
        <v>5</v>
      </c>
      <c r="B11">
        <v>10</v>
      </c>
      <c r="C11" s="2">
        <v>43370.375</v>
      </c>
      <c r="D11">
        <f ca="1">AshdownReservoir!D11*(VLOOKUP(MID(CELL("filename",A10),FIND("]",CELL("filename",A10))+1,255),Capacities!$A$2:$B$20,2,FALSE)/Capacities!$B$2)</f>
        <v>0.61305000000000009</v>
      </c>
    </row>
    <row r="12" spans="1:4" x14ac:dyDescent="0.25">
      <c r="A12" t="s">
        <v>5</v>
      </c>
      <c r="B12">
        <v>11</v>
      </c>
      <c r="C12" s="2">
        <v>43370.416666666664</v>
      </c>
      <c r="D12">
        <f ca="1">AshdownReservoir!D12*(VLOOKUP(MID(CELL("filename",A11),FIND("]",CELL("filename",A11))+1,255),Capacities!$A$2:$B$20,2,FALSE)/Capacities!$B$2)</f>
        <v>0.58289999999999997</v>
      </c>
    </row>
    <row r="13" spans="1:4" x14ac:dyDescent="0.25">
      <c r="A13" t="s">
        <v>5</v>
      </c>
      <c r="B13">
        <v>12</v>
      </c>
      <c r="C13" s="2">
        <v>43370.458333333336</v>
      </c>
      <c r="D13">
        <f ca="1">AshdownReservoir!D13*(VLOOKUP(MID(CELL("filename",A12),FIND("]",CELL("filename",A12))+1,255),Capacities!$A$2:$B$20,2,FALSE)/Capacities!$B$2)</f>
        <v>0.5293000000000001</v>
      </c>
    </row>
    <row r="14" spans="1:4" x14ac:dyDescent="0.25">
      <c r="A14" t="s">
        <v>5</v>
      </c>
      <c r="B14">
        <v>13</v>
      </c>
      <c r="C14" s="2">
        <v>43370.5</v>
      </c>
      <c r="D14">
        <f ca="1">AshdownReservoir!D14*(VLOOKUP(MID(CELL("filename",A13),FIND("]",CELL("filename",A13))+1,255),Capacities!$A$2:$B$20,2,FALSE)/Capacities!$B$2)</f>
        <v>0.54270000000000007</v>
      </c>
    </row>
    <row r="15" spans="1:4" x14ac:dyDescent="0.25">
      <c r="A15" t="s">
        <v>5</v>
      </c>
      <c r="B15">
        <v>14</v>
      </c>
      <c r="C15" s="2">
        <v>43370.541666666664</v>
      </c>
      <c r="D15">
        <f ca="1">AshdownReservoir!D15*(VLOOKUP(MID(CELL("filename",A14),FIND("]",CELL("filename",A14))+1,255),Capacities!$A$2:$B$20,2,FALSE)/Capacities!$B$2)</f>
        <v>0.54605000000000004</v>
      </c>
    </row>
    <row r="16" spans="1:4" x14ac:dyDescent="0.25">
      <c r="A16" t="s">
        <v>5</v>
      </c>
      <c r="B16">
        <v>15</v>
      </c>
      <c r="C16" s="2">
        <v>43370.583333333336</v>
      </c>
      <c r="D16">
        <f ca="1">AshdownReservoir!D16*(VLOOKUP(MID(CELL("filename",A15),FIND("]",CELL("filename",A15))+1,255),Capacities!$A$2:$B$20,2,FALSE)/Capacities!$B$2)</f>
        <v>0.5293000000000001</v>
      </c>
    </row>
    <row r="17" spans="1:4" x14ac:dyDescent="0.25">
      <c r="A17" t="s">
        <v>5</v>
      </c>
      <c r="B17">
        <v>16</v>
      </c>
      <c r="C17" s="2">
        <v>43370.625</v>
      </c>
      <c r="D17">
        <f ca="1">AshdownReservoir!D17*(VLOOKUP(MID(CELL("filename",A16),FIND("]",CELL("filename",A16))+1,255),Capacities!$A$2:$B$20,2,FALSE)/Capacities!$B$2)</f>
        <v>0.53600000000000003</v>
      </c>
    </row>
    <row r="18" spans="1:4" x14ac:dyDescent="0.25">
      <c r="A18" t="s">
        <v>5</v>
      </c>
      <c r="B18">
        <v>17</v>
      </c>
      <c r="C18" s="2">
        <v>43370.666666666664</v>
      </c>
      <c r="D18">
        <f ca="1">AshdownReservoir!D18*(VLOOKUP(MID(CELL("filename",A17),FIND("]",CELL("filename",A17))+1,255),Capacities!$A$2:$B$20,2,FALSE)/Capacities!$B$2)</f>
        <v>0.5694999999999999</v>
      </c>
    </row>
    <row r="19" spans="1:4" x14ac:dyDescent="0.25">
      <c r="A19" t="s">
        <v>5</v>
      </c>
      <c r="B19">
        <v>18</v>
      </c>
      <c r="C19" s="2">
        <v>43370.708333333336</v>
      </c>
      <c r="D19">
        <f ca="1">AshdownReservoir!D19*(VLOOKUP(MID(CELL("filename",A18),FIND("]",CELL("filename",A18))+1,255),Capacities!$A$2:$B$20,2,FALSE)/Capacities!$B$2)</f>
        <v>0.68004999999999993</v>
      </c>
    </row>
    <row r="20" spans="1:4" x14ac:dyDescent="0.25">
      <c r="A20" t="s">
        <v>5</v>
      </c>
      <c r="B20">
        <v>19</v>
      </c>
      <c r="C20" s="2">
        <v>43370.75</v>
      </c>
      <c r="D20">
        <f ca="1">AshdownReservoir!D20*(VLOOKUP(MID(CELL("filename",A19),FIND("]",CELL("filename",A19))+1,255),Capacities!$A$2:$B$20,2,FALSE)/Capacities!$B$2)</f>
        <v>0.70350000000000013</v>
      </c>
    </row>
    <row r="21" spans="1:4" x14ac:dyDescent="0.25">
      <c r="A21" t="s">
        <v>5</v>
      </c>
      <c r="B21">
        <v>20</v>
      </c>
      <c r="C21" s="2">
        <v>43370.791666666664</v>
      </c>
      <c r="D21">
        <f ca="1">AshdownReservoir!D21*(VLOOKUP(MID(CELL("filename",A20),FIND("]",CELL("filename",A20))+1,255),Capacities!$A$2:$B$20,2,FALSE)/Capacities!$B$2)</f>
        <v>0.59965000000000002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FC0F-24E7-4856-BAEE-B3F1131A75CE}">
  <dimension ref="A1:D21"/>
  <sheetViews>
    <sheetView workbookViewId="0">
      <selection activeCell="D2" sqref="D2:D21"/>
    </sheetView>
  </sheetViews>
  <sheetFormatPr defaultRowHeight="13.2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</v>
      </c>
      <c r="B2">
        <v>1</v>
      </c>
      <c r="C2" s="2">
        <v>43370</v>
      </c>
      <c r="D2">
        <f ca="1">AshdownReservoir!D2*(VLOOKUP(MID(CELL("filename",A1),FIND("]",CELL("filename",A1))+1,255),Capacities!$A$2:$B$20,2,FALSE)/Capacities!$B$2)</f>
        <v>1.8527</v>
      </c>
    </row>
    <row r="3" spans="1:4" x14ac:dyDescent="0.25">
      <c r="A3" t="s">
        <v>5</v>
      </c>
      <c r="B3">
        <v>2</v>
      </c>
      <c r="C3" s="2">
        <v>43370.041666666664</v>
      </c>
      <c r="D3">
        <f ca="1">AshdownReservoir!D3*(VLOOKUP(MID(CELL("filename",A2),FIND("]",CELL("filename",A2))+1,255),Capacities!$A$2:$B$20,2,FALSE)/Capacities!$B$2)</f>
        <v>1.7572000000000001</v>
      </c>
    </row>
    <row r="4" spans="1:4" x14ac:dyDescent="0.25">
      <c r="A4" t="s">
        <v>5</v>
      </c>
      <c r="B4">
        <v>3</v>
      </c>
      <c r="C4" s="2">
        <v>43370.083333333336</v>
      </c>
      <c r="D4">
        <f ca="1">AshdownReservoir!D4*(VLOOKUP(MID(CELL("filename",A3),FIND("]",CELL("filename",A3))+1,255),Capacities!$A$2:$B$20,2,FALSE)/Capacities!$B$2)</f>
        <v>1.7189999999999999</v>
      </c>
    </row>
    <row r="5" spans="1:4" x14ac:dyDescent="0.25">
      <c r="A5" t="s">
        <v>5</v>
      </c>
      <c r="B5">
        <v>4</v>
      </c>
      <c r="C5" s="2">
        <v>43370.125</v>
      </c>
      <c r="D5">
        <f ca="1">AshdownReservoir!D5*(VLOOKUP(MID(CELL("filename",A4),FIND("]",CELL("filename",A4))+1,255),Capacities!$A$2:$B$20,2,FALSE)/Capacities!$B$2)</f>
        <v>1.7572000000000001</v>
      </c>
    </row>
    <row r="6" spans="1:4" x14ac:dyDescent="0.25">
      <c r="A6" t="s">
        <v>5</v>
      </c>
      <c r="B6">
        <v>5</v>
      </c>
      <c r="C6" s="2">
        <v>43370.166666666664</v>
      </c>
      <c r="D6">
        <f ca="1">AshdownReservoir!D6*(VLOOKUP(MID(CELL("filename",A5),FIND("]",CELL("filename",A5))+1,255),Capacities!$A$2:$B$20,2,FALSE)/Capacities!$B$2)</f>
        <v>2.0246000000000004</v>
      </c>
    </row>
    <row r="7" spans="1:4" x14ac:dyDescent="0.25">
      <c r="A7" t="s">
        <v>5</v>
      </c>
      <c r="B7">
        <v>6</v>
      </c>
      <c r="C7" s="2">
        <v>43370.208333333336</v>
      </c>
      <c r="D7">
        <f ca="1">AshdownReservoir!D7*(VLOOKUP(MID(CELL("filename",A6),FIND("]",CELL("filename",A6))+1,255),Capacities!$A$2:$B$20,2,FALSE)/Capacities!$B$2)</f>
        <v>2.9605000000000001</v>
      </c>
    </row>
    <row r="8" spans="1:4" x14ac:dyDescent="0.25">
      <c r="A8" t="s">
        <v>5</v>
      </c>
      <c r="B8">
        <v>7</v>
      </c>
      <c r="C8" s="2">
        <v>43370.25</v>
      </c>
      <c r="D8">
        <f ca="1">AshdownReservoir!D8*(VLOOKUP(MID(CELL("filename",A7),FIND("]",CELL("filename",A7))+1,255),Capacities!$A$2:$B$20,2,FALSE)/Capacities!$B$2)</f>
        <v>4.8323000000000009</v>
      </c>
    </row>
    <row r="9" spans="1:4" x14ac:dyDescent="0.25">
      <c r="A9" t="s">
        <v>5</v>
      </c>
      <c r="B9">
        <v>8</v>
      </c>
      <c r="C9" s="2">
        <v>43370.291666666664</v>
      </c>
      <c r="D9">
        <f ca="1">AshdownReservoir!D9*(VLOOKUP(MID(CELL("filename",A8),FIND("]",CELL("filename",A8))+1,255),Capacities!$A$2:$B$20,2,FALSE)/Capacities!$B$2)</f>
        <v>4.8514000000000008</v>
      </c>
    </row>
    <row r="10" spans="1:4" x14ac:dyDescent="0.25">
      <c r="A10" t="s">
        <v>5</v>
      </c>
      <c r="B10">
        <v>9</v>
      </c>
      <c r="C10" s="2">
        <v>43370.333333333336</v>
      </c>
      <c r="D10">
        <f ca="1">AshdownReservoir!D10*(VLOOKUP(MID(CELL("filename",A9),FIND("]",CELL("filename",A9))+1,255),Capacities!$A$2:$B$20,2,FALSE)/Capacities!$B$2)</f>
        <v>4.2020000000000008</v>
      </c>
    </row>
    <row r="11" spans="1:4" x14ac:dyDescent="0.25">
      <c r="A11" t="s">
        <v>5</v>
      </c>
      <c r="B11">
        <v>10</v>
      </c>
      <c r="C11" s="2">
        <v>43370.375</v>
      </c>
      <c r="D11">
        <f ca="1">AshdownReservoir!D11*(VLOOKUP(MID(CELL("filename",A10),FIND("]",CELL("filename",A10))+1,255),Capacities!$A$2:$B$20,2,FALSE)/Capacities!$B$2)</f>
        <v>3.4953000000000003</v>
      </c>
    </row>
    <row r="12" spans="1:4" x14ac:dyDescent="0.25">
      <c r="A12" t="s">
        <v>5</v>
      </c>
      <c r="B12">
        <v>11</v>
      </c>
      <c r="C12" s="2">
        <v>43370.416666666664</v>
      </c>
      <c r="D12">
        <f ca="1">AshdownReservoir!D12*(VLOOKUP(MID(CELL("filename",A11),FIND("]",CELL("filename",A11))+1,255),Capacities!$A$2:$B$20,2,FALSE)/Capacities!$B$2)</f>
        <v>3.3233999999999999</v>
      </c>
    </row>
    <row r="13" spans="1:4" x14ac:dyDescent="0.25">
      <c r="A13" t="s">
        <v>5</v>
      </c>
      <c r="B13">
        <v>12</v>
      </c>
      <c r="C13" s="2">
        <v>43370.458333333336</v>
      </c>
      <c r="D13">
        <f ca="1">AshdownReservoir!D13*(VLOOKUP(MID(CELL("filename",A12),FIND("]",CELL("filename",A12))+1,255),Capacities!$A$2:$B$20,2,FALSE)/Capacities!$B$2)</f>
        <v>3.0178000000000003</v>
      </c>
    </row>
    <row r="14" spans="1:4" x14ac:dyDescent="0.25">
      <c r="A14" t="s">
        <v>5</v>
      </c>
      <c r="B14">
        <v>13</v>
      </c>
      <c r="C14" s="2">
        <v>43370.5</v>
      </c>
      <c r="D14">
        <f ca="1">AshdownReservoir!D14*(VLOOKUP(MID(CELL("filename",A13),FIND("]",CELL("filename",A13))+1,255),Capacities!$A$2:$B$20,2,FALSE)/Capacities!$B$2)</f>
        <v>3.0942000000000003</v>
      </c>
    </row>
    <row r="15" spans="1:4" x14ac:dyDescent="0.25">
      <c r="A15" t="s">
        <v>5</v>
      </c>
      <c r="B15">
        <v>14</v>
      </c>
      <c r="C15" s="2">
        <v>43370.541666666664</v>
      </c>
      <c r="D15">
        <f ca="1">AshdownReservoir!D15*(VLOOKUP(MID(CELL("filename",A14),FIND("]",CELL("filename",A14))+1,255),Capacities!$A$2:$B$20,2,FALSE)/Capacities!$B$2)</f>
        <v>3.1133000000000002</v>
      </c>
    </row>
    <row r="16" spans="1:4" x14ac:dyDescent="0.25">
      <c r="A16" t="s">
        <v>5</v>
      </c>
      <c r="B16">
        <v>15</v>
      </c>
      <c r="C16" s="2">
        <v>43370.583333333336</v>
      </c>
      <c r="D16">
        <f ca="1">AshdownReservoir!D16*(VLOOKUP(MID(CELL("filename",A15),FIND("]",CELL("filename",A15))+1,255),Capacities!$A$2:$B$20,2,FALSE)/Capacities!$B$2)</f>
        <v>3.0178000000000003</v>
      </c>
    </row>
    <row r="17" spans="1:4" x14ac:dyDescent="0.25">
      <c r="A17" t="s">
        <v>5</v>
      </c>
      <c r="B17">
        <v>16</v>
      </c>
      <c r="C17" s="2">
        <v>43370.625</v>
      </c>
      <c r="D17">
        <f ca="1">AshdownReservoir!D17*(VLOOKUP(MID(CELL("filename",A16),FIND("]",CELL("filename",A16))+1,255),Capacities!$A$2:$B$20,2,FALSE)/Capacities!$B$2)</f>
        <v>3.0560000000000005</v>
      </c>
    </row>
    <row r="18" spans="1:4" x14ac:dyDescent="0.25">
      <c r="A18" t="s">
        <v>5</v>
      </c>
      <c r="B18">
        <v>17</v>
      </c>
      <c r="C18" s="2">
        <v>43370.666666666664</v>
      </c>
      <c r="D18">
        <f ca="1">AshdownReservoir!D18*(VLOOKUP(MID(CELL("filename",A17),FIND("]",CELL("filename",A17))+1,255),Capacities!$A$2:$B$20,2,FALSE)/Capacities!$B$2)</f>
        <v>3.2469999999999999</v>
      </c>
    </row>
    <row r="19" spans="1:4" x14ac:dyDescent="0.25">
      <c r="A19" t="s">
        <v>5</v>
      </c>
      <c r="B19">
        <v>18</v>
      </c>
      <c r="C19" s="2">
        <v>43370.708333333336</v>
      </c>
      <c r="D19">
        <f ca="1">AshdownReservoir!D19*(VLOOKUP(MID(CELL("filename",A18),FIND("]",CELL("filename",A18))+1,255),Capacities!$A$2:$B$20,2,FALSE)/Capacities!$B$2)</f>
        <v>3.8773</v>
      </c>
    </row>
    <row r="20" spans="1:4" x14ac:dyDescent="0.25">
      <c r="A20" t="s">
        <v>5</v>
      </c>
      <c r="B20">
        <v>19</v>
      </c>
      <c r="C20" s="2">
        <v>43370.75</v>
      </c>
      <c r="D20">
        <f ca="1">AshdownReservoir!D20*(VLOOKUP(MID(CELL("filename",A19),FIND("]",CELL("filename",A19))+1,255),Capacities!$A$2:$B$20,2,FALSE)/Capacities!$B$2)</f>
        <v>4.0110000000000001</v>
      </c>
    </row>
    <row r="21" spans="1:4" x14ac:dyDescent="0.25">
      <c r="A21" t="s">
        <v>5</v>
      </c>
      <c r="B21">
        <v>20</v>
      </c>
      <c r="C21" s="2">
        <v>43370.791666666664</v>
      </c>
      <c r="D21">
        <f ca="1">AshdownReservoir!D21*(VLOOKUP(MID(CELL("filename",A20),FIND("]",CELL("filename",A20))+1,255),Capacities!$A$2:$B$20,2,FALSE)/Capacities!$B$2)</f>
        <v>3.4189000000000003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542-BDE5-4611-9983-93803D72459F}">
  <dimension ref="A1:D21"/>
  <sheetViews>
    <sheetView workbookViewId="0">
      <selection activeCell="E3" sqref="E3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</v>
      </c>
      <c r="B2">
        <v>1</v>
      </c>
      <c r="C2" s="2">
        <v>43370</v>
      </c>
      <c r="D2">
        <f ca="1">AshdownReservoir!D2*(VLOOKUP(MID(CELL("filename",A1),FIND("]",CELL("filename",A1))+1,255),Capacities!$A$2:$B$20,2,FALSE)/Capacities!$B$2)</f>
        <v>0.55290000000000006</v>
      </c>
    </row>
    <row r="3" spans="1:4" x14ac:dyDescent="0.25">
      <c r="A3" t="s">
        <v>5</v>
      </c>
      <c r="B3">
        <v>2</v>
      </c>
      <c r="C3" s="2">
        <v>43370.041666666664</v>
      </c>
      <c r="D3">
        <f ca="1">AshdownReservoir!D3*(VLOOKUP(MID(CELL("filename",A2),FIND("]",CELL("filename",A2))+1,255),Capacities!$A$2:$B$20,2,FALSE)/Capacities!$B$2)</f>
        <v>0.52439999999999998</v>
      </c>
    </row>
    <row r="4" spans="1:4" x14ac:dyDescent="0.25">
      <c r="A4" t="s">
        <v>5</v>
      </c>
      <c r="B4">
        <v>3</v>
      </c>
      <c r="C4" s="2">
        <v>43370.083333333336</v>
      </c>
      <c r="D4">
        <f ca="1">AshdownReservoir!D4*(VLOOKUP(MID(CELL("filename",A3),FIND("]",CELL("filename",A3))+1,255),Capacities!$A$2:$B$20,2,FALSE)/Capacities!$B$2)</f>
        <v>0.51300000000000001</v>
      </c>
    </row>
    <row r="5" spans="1:4" x14ac:dyDescent="0.25">
      <c r="A5" t="s">
        <v>5</v>
      </c>
      <c r="B5">
        <v>4</v>
      </c>
      <c r="C5" s="2">
        <v>43370.125</v>
      </c>
      <c r="D5">
        <f ca="1">AshdownReservoir!D5*(VLOOKUP(MID(CELL("filename",A4),FIND("]",CELL("filename",A4))+1,255),Capacities!$A$2:$B$20,2,FALSE)/Capacities!$B$2)</f>
        <v>0.52439999999999998</v>
      </c>
    </row>
    <row r="6" spans="1:4" x14ac:dyDescent="0.25">
      <c r="A6" t="s">
        <v>5</v>
      </c>
      <c r="B6">
        <v>5</v>
      </c>
      <c r="C6" s="2">
        <v>43370.166666666664</v>
      </c>
      <c r="D6">
        <f ca="1">AshdownReservoir!D6*(VLOOKUP(MID(CELL("filename",A5),FIND("]",CELL("filename",A5))+1,255),Capacities!$A$2:$B$20,2,FALSE)/Capacities!$B$2)</f>
        <v>0.60420000000000007</v>
      </c>
    </row>
    <row r="7" spans="1:4" x14ac:dyDescent="0.25">
      <c r="A7" t="s">
        <v>5</v>
      </c>
      <c r="B7">
        <v>6</v>
      </c>
      <c r="C7" s="2">
        <v>43370.208333333336</v>
      </c>
      <c r="D7">
        <f ca="1">AshdownReservoir!D7*(VLOOKUP(MID(CELL("filename",A6),FIND("]",CELL("filename",A6))+1,255),Capacities!$A$2:$B$20,2,FALSE)/Capacities!$B$2)</f>
        <v>0.88350000000000017</v>
      </c>
    </row>
    <row r="8" spans="1:4" x14ac:dyDescent="0.25">
      <c r="A8" t="s">
        <v>5</v>
      </c>
      <c r="B8">
        <v>7</v>
      </c>
      <c r="C8" s="2">
        <v>43370.25</v>
      </c>
      <c r="D8">
        <f ca="1">AshdownReservoir!D8*(VLOOKUP(MID(CELL("filename",A7),FIND("]",CELL("filename",A7))+1,255),Capacities!$A$2:$B$20,2,FALSE)/Capacities!$B$2)</f>
        <v>1.4421000000000004</v>
      </c>
    </row>
    <row r="9" spans="1:4" x14ac:dyDescent="0.25">
      <c r="A9" t="s">
        <v>5</v>
      </c>
      <c r="B9">
        <v>8</v>
      </c>
      <c r="C9" s="2">
        <v>43370.291666666664</v>
      </c>
      <c r="D9">
        <f ca="1">AshdownReservoir!D9*(VLOOKUP(MID(CELL("filename",A8),FIND("]",CELL("filename",A8))+1,255),Capacities!$A$2:$B$20,2,FALSE)/Capacities!$B$2)</f>
        <v>1.4478000000000002</v>
      </c>
    </row>
    <row r="10" spans="1:4" x14ac:dyDescent="0.25">
      <c r="A10" t="s">
        <v>5</v>
      </c>
      <c r="B10">
        <v>9</v>
      </c>
      <c r="C10" s="2">
        <v>43370.333333333336</v>
      </c>
      <c r="D10">
        <f ca="1">AshdownReservoir!D10*(VLOOKUP(MID(CELL("filename",A9),FIND("]",CELL("filename",A9))+1,255),Capacities!$A$2:$B$20,2,FALSE)/Capacities!$B$2)</f>
        <v>1.2540000000000002</v>
      </c>
    </row>
    <row r="11" spans="1:4" x14ac:dyDescent="0.25">
      <c r="A11" t="s">
        <v>5</v>
      </c>
      <c r="B11">
        <v>10</v>
      </c>
      <c r="C11" s="2">
        <v>43370.375</v>
      </c>
      <c r="D11">
        <f ca="1">AshdownReservoir!D11*(VLOOKUP(MID(CELL("filename",A10),FIND("]",CELL("filename",A10))+1,255),Capacities!$A$2:$B$20,2,FALSE)/Capacities!$B$2)</f>
        <v>1.0431000000000001</v>
      </c>
    </row>
    <row r="12" spans="1:4" x14ac:dyDescent="0.25">
      <c r="A12" t="s">
        <v>5</v>
      </c>
      <c r="B12">
        <v>11</v>
      </c>
      <c r="C12" s="2">
        <v>43370.416666666664</v>
      </c>
      <c r="D12">
        <f ca="1">AshdownReservoir!D12*(VLOOKUP(MID(CELL("filename",A11),FIND("]",CELL("filename",A11))+1,255),Capacities!$A$2:$B$20,2,FALSE)/Capacities!$B$2)</f>
        <v>0.99180000000000001</v>
      </c>
    </row>
    <row r="13" spans="1:4" x14ac:dyDescent="0.25">
      <c r="A13" t="s">
        <v>5</v>
      </c>
      <c r="B13">
        <v>12</v>
      </c>
      <c r="C13" s="2">
        <v>43370.458333333336</v>
      </c>
      <c r="D13">
        <f ca="1">AshdownReservoir!D13*(VLOOKUP(MID(CELL("filename",A12),FIND("]",CELL("filename",A12))+1,255),Capacities!$A$2:$B$20,2,FALSE)/Capacities!$B$2)</f>
        <v>0.90060000000000018</v>
      </c>
    </row>
    <row r="14" spans="1:4" x14ac:dyDescent="0.25">
      <c r="A14" t="s">
        <v>5</v>
      </c>
      <c r="B14">
        <v>13</v>
      </c>
      <c r="C14" s="2">
        <v>43370.5</v>
      </c>
      <c r="D14">
        <f ca="1">AshdownReservoir!D14*(VLOOKUP(MID(CELL("filename",A13),FIND("]",CELL("filename",A13))+1,255),Capacities!$A$2:$B$20,2,FALSE)/Capacities!$B$2)</f>
        <v>0.92340000000000011</v>
      </c>
    </row>
    <row r="15" spans="1:4" x14ac:dyDescent="0.25">
      <c r="A15" t="s">
        <v>5</v>
      </c>
      <c r="B15">
        <v>14</v>
      </c>
      <c r="C15" s="2">
        <v>43370.541666666664</v>
      </c>
      <c r="D15">
        <f ca="1">AshdownReservoir!D15*(VLOOKUP(MID(CELL("filename",A14),FIND("]",CELL("filename",A14))+1,255),Capacities!$A$2:$B$20,2,FALSE)/Capacities!$B$2)</f>
        <v>0.92910000000000004</v>
      </c>
    </row>
    <row r="16" spans="1:4" x14ac:dyDescent="0.25">
      <c r="A16" t="s">
        <v>5</v>
      </c>
      <c r="B16">
        <v>15</v>
      </c>
      <c r="C16" s="2">
        <v>43370.583333333336</v>
      </c>
      <c r="D16">
        <f ca="1">AshdownReservoir!D16*(VLOOKUP(MID(CELL("filename",A15),FIND("]",CELL("filename",A15))+1,255),Capacities!$A$2:$B$20,2,FALSE)/Capacities!$B$2)</f>
        <v>0.90060000000000018</v>
      </c>
    </row>
    <row r="17" spans="1:4" x14ac:dyDescent="0.25">
      <c r="A17" t="s">
        <v>5</v>
      </c>
      <c r="B17">
        <v>16</v>
      </c>
      <c r="C17" s="2">
        <v>43370.625</v>
      </c>
      <c r="D17">
        <f ca="1">AshdownReservoir!D17*(VLOOKUP(MID(CELL("filename",A16),FIND("]",CELL("filename",A16))+1,255),Capacities!$A$2:$B$20,2,FALSE)/Capacities!$B$2)</f>
        <v>0.91200000000000014</v>
      </c>
    </row>
    <row r="18" spans="1:4" x14ac:dyDescent="0.25">
      <c r="A18" t="s">
        <v>5</v>
      </c>
      <c r="B18">
        <v>17</v>
      </c>
      <c r="C18" s="2">
        <v>43370.666666666664</v>
      </c>
      <c r="D18">
        <f ca="1">AshdownReservoir!D18*(VLOOKUP(MID(CELL("filename",A17),FIND("]",CELL("filename",A17))+1,255),Capacities!$A$2:$B$20,2,FALSE)/Capacities!$B$2)</f>
        <v>0.96899999999999997</v>
      </c>
    </row>
    <row r="19" spans="1:4" x14ac:dyDescent="0.25">
      <c r="A19" t="s">
        <v>5</v>
      </c>
      <c r="B19">
        <v>18</v>
      </c>
      <c r="C19" s="2">
        <v>43370.708333333336</v>
      </c>
      <c r="D19">
        <f ca="1">AshdownReservoir!D19*(VLOOKUP(MID(CELL("filename",A18),FIND("]",CELL("filename",A18))+1,255),Capacities!$A$2:$B$20,2,FALSE)/Capacities!$B$2)</f>
        <v>1.1571</v>
      </c>
    </row>
    <row r="20" spans="1:4" x14ac:dyDescent="0.25">
      <c r="A20" t="s">
        <v>5</v>
      </c>
      <c r="B20">
        <v>19</v>
      </c>
      <c r="C20" s="2">
        <v>43370.75</v>
      </c>
      <c r="D20">
        <f ca="1">AshdownReservoir!D20*(VLOOKUP(MID(CELL("filename",A19),FIND("]",CELL("filename",A19))+1,255),Capacities!$A$2:$B$20,2,FALSE)/Capacities!$B$2)</f>
        <v>1.1970000000000003</v>
      </c>
    </row>
    <row r="21" spans="1:4" x14ac:dyDescent="0.25">
      <c r="A21" t="s">
        <v>5</v>
      </c>
      <c r="B21">
        <v>20</v>
      </c>
      <c r="C21" s="2">
        <v>43370.791666666664</v>
      </c>
      <c r="D21">
        <f ca="1">AshdownReservoir!D21*(VLOOKUP(MID(CELL("filename",A20),FIND("]",CELL("filename",A20))+1,255),Capacities!$A$2:$B$20,2,FALSE)/Capacities!$B$2)</f>
        <v>1.0203000000000002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F993C-F115-4792-8689-A48FC2BA7B29}">
  <dimension ref="A1:D21"/>
  <sheetViews>
    <sheetView workbookViewId="0">
      <selection sqref="A1:D21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</v>
      </c>
      <c r="B2">
        <v>1</v>
      </c>
      <c r="C2" s="2">
        <v>43370</v>
      </c>
      <c r="D2">
        <f ca="1">ROUND(AshdownReservoir!B2*VLOOKUP(MID(CELL("filename",A1),FIND("]",CELL("filename",A1))+1,255),Capacities!$A$2:$B$20,2,FALSE)/Capacities!$B$2,3)</f>
        <v>0</v>
      </c>
    </row>
    <row r="3" spans="1:4" x14ac:dyDescent="0.25">
      <c r="A3" t="s">
        <v>5</v>
      </c>
      <c r="B3">
        <v>2</v>
      </c>
      <c r="C3" s="2">
        <v>43370.041666666664</v>
      </c>
      <c r="D3">
        <f ca="1">ROUND(AshdownReservoir!B3*VLOOKUP(MID(CELL("filename",A2),FIND("]",CELL("filename",A2))+1,255),Capacities!$A$2:$B$20,2,FALSE)/Capacities!$B$2,3)</f>
        <v>0</v>
      </c>
    </row>
    <row r="4" spans="1:4" x14ac:dyDescent="0.25">
      <c r="A4" t="s">
        <v>5</v>
      </c>
      <c r="B4">
        <v>3</v>
      </c>
      <c r="C4" s="2">
        <v>43370.083333333336</v>
      </c>
      <c r="D4">
        <f ca="1">ROUND(AshdownReservoir!B4*VLOOKUP(MID(CELL("filename",A3),FIND("]",CELL("filename",A3))+1,255),Capacities!$A$2:$B$20,2,FALSE)/Capacities!$B$2,3)</f>
        <v>0</v>
      </c>
    </row>
    <row r="5" spans="1:4" x14ac:dyDescent="0.25">
      <c r="A5" t="s">
        <v>5</v>
      </c>
      <c r="B5">
        <v>4</v>
      </c>
      <c r="C5" s="2">
        <v>43370.125</v>
      </c>
      <c r="D5">
        <f ca="1">ROUND(AshdownReservoir!B5*VLOOKUP(MID(CELL("filename",A4),FIND("]",CELL("filename",A4))+1,255),Capacities!$A$2:$B$20,2,FALSE)/Capacities!$B$2,3)</f>
        <v>0</v>
      </c>
    </row>
    <row r="6" spans="1:4" x14ac:dyDescent="0.25">
      <c r="A6" t="s">
        <v>5</v>
      </c>
      <c r="B6">
        <v>5</v>
      </c>
      <c r="C6" s="2">
        <v>43370.166666666664</v>
      </c>
      <c r="D6">
        <f ca="1">ROUND(AshdownReservoir!B6*VLOOKUP(MID(CELL("filename",A5),FIND("]",CELL("filename",A5))+1,255),Capacities!$A$2:$B$20,2,FALSE)/Capacities!$B$2,3)</f>
        <v>0</v>
      </c>
    </row>
    <row r="7" spans="1:4" x14ac:dyDescent="0.25">
      <c r="A7" t="s">
        <v>5</v>
      </c>
      <c r="B7">
        <v>6</v>
      </c>
      <c r="C7" s="2">
        <v>43370.208333333336</v>
      </c>
      <c r="D7">
        <f ca="1">ROUND(AshdownReservoir!B7*VLOOKUP(MID(CELL("filename",A6),FIND("]",CELL("filename",A6))+1,255),Capacities!$A$2:$B$20,2,FALSE)/Capacities!$B$2,3)</f>
        <v>0</v>
      </c>
    </row>
    <row r="8" spans="1:4" x14ac:dyDescent="0.25">
      <c r="A8" t="s">
        <v>5</v>
      </c>
      <c r="B8">
        <v>7</v>
      </c>
      <c r="C8" s="2">
        <v>43370.25</v>
      </c>
      <c r="D8">
        <f ca="1">ROUND(AshdownReservoir!B8*VLOOKUP(MID(CELL("filename",A7),FIND("]",CELL("filename",A7))+1,255),Capacities!$A$2:$B$20,2,FALSE)/Capacities!$B$2,3)</f>
        <v>0</v>
      </c>
    </row>
    <row r="9" spans="1:4" x14ac:dyDescent="0.25">
      <c r="A9" t="s">
        <v>5</v>
      </c>
      <c r="B9">
        <v>8</v>
      </c>
      <c r="C9" s="2">
        <v>43370.291666666664</v>
      </c>
      <c r="D9">
        <f ca="1">ROUND(AshdownReservoir!B9*VLOOKUP(MID(CELL("filename",A8),FIND("]",CELL("filename",A8))+1,255),Capacities!$A$2:$B$20,2,FALSE)/Capacities!$B$2,3)</f>
        <v>0</v>
      </c>
    </row>
    <row r="10" spans="1:4" x14ac:dyDescent="0.25">
      <c r="A10" t="s">
        <v>5</v>
      </c>
      <c r="B10">
        <v>9</v>
      </c>
      <c r="C10" s="2">
        <v>43370.333333333336</v>
      </c>
      <c r="D10">
        <f ca="1">ROUND(AshdownReservoir!B10*VLOOKUP(MID(CELL("filename",A9),FIND("]",CELL("filename",A9))+1,255),Capacities!$A$2:$B$20,2,FALSE)/Capacities!$B$2,3)</f>
        <v>0</v>
      </c>
    </row>
    <row r="11" spans="1:4" x14ac:dyDescent="0.25">
      <c r="A11" t="s">
        <v>5</v>
      </c>
      <c r="B11">
        <v>10</v>
      </c>
      <c r="C11" s="2">
        <v>43370.375</v>
      </c>
      <c r="D11">
        <f ca="1">ROUND(AshdownReservoir!B11*VLOOKUP(MID(CELL("filename",A10),FIND("]",CELL("filename",A10))+1,255),Capacities!$A$2:$B$20,2,FALSE)/Capacities!$B$2,3)</f>
        <v>0</v>
      </c>
    </row>
    <row r="12" spans="1:4" x14ac:dyDescent="0.25">
      <c r="A12" t="s">
        <v>5</v>
      </c>
      <c r="B12">
        <v>11</v>
      </c>
      <c r="C12" s="2">
        <v>43370.416666666664</v>
      </c>
      <c r="D12">
        <f ca="1">ROUND(AshdownReservoir!B12*VLOOKUP(MID(CELL("filename",A11),FIND("]",CELL("filename",A11))+1,255),Capacities!$A$2:$B$20,2,FALSE)/Capacities!$B$2,3)</f>
        <v>0</v>
      </c>
    </row>
    <row r="13" spans="1:4" x14ac:dyDescent="0.25">
      <c r="A13" t="s">
        <v>5</v>
      </c>
      <c r="B13">
        <v>12</v>
      </c>
      <c r="C13" s="2">
        <v>43370.458333333336</v>
      </c>
      <c r="D13">
        <f ca="1">ROUND(AshdownReservoir!B13*VLOOKUP(MID(CELL("filename",A12),FIND("]",CELL("filename",A12))+1,255),Capacities!$A$2:$B$20,2,FALSE)/Capacities!$B$2,3)</f>
        <v>0</v>
      </c>
    </row>
    <row r="14" spans="1:4" x14ac:dyDescent="0.25">
      <c r="A14" t="s">
        <v>5</v>
      </c>
      <c r="B14">
        <v>13</v>
      </c>
      <c r="C14" s="2">
        <v>43370.5</v>
      </c>
      <c r="D14">
        <f ca="1">ROUND(AshdownReservoir!B14*VLOOKUP(MID(CELL("filename",A13),FIND("]",CELL("filename",A13))+1,255),Capacities!$A$2:$B$20,2,FALSE)/Capacities!$B$2,3)</f>
        <v>0</v>
      </c>
    </row>
    <row r="15" spans="1:4" x14ac:dyDescent="0.25">
      <c r="A15" t="s">
        <v>5</v>
      </c>
      <c r="B15">
        <v>14</v>
      </c>
      <c r="C15" s="2">
        <v>43370.541666666664</v>
      </c>
      <c r="D15">
        <f ca="1">ROUND(AshdownReservoir!B15*VLOOKUP(MID(CELL("filename",A14),FIND("]",CELL("filename",A14))+1,255),Capacities!$A$2:$B$20,2,FALSE)/Capacities!$B$2,3)</f>
        <v>0</v>
      </c>
    </row>
    <row r="16" spans="1:4" x14ac:dyDescent="0.25">
      <c r="A16" t="s">
        <v>5</v>
      </c>
      <c r="B16">
        <v>15</v>
      </c>
      <c r="C16" s="2">
        <v>43370.583333333336</v>
      </c>
      <c r="D16">
        <f ca="1">ROUND(AshdownReservoir!B16*VLOOKUP(MID(CELL("filename",A15),FIND("]",CELL("filename",A15))+1,255),Capacities!$A$2:$B$20,2,FALSE)/Capacities!$B$2,3)</f>
        <v>0</v>
      </c>
    </row>
    <row r="17" spans="1:4" x14ac:dyDescent="0.25">
      <c r="A17" t="s">
        <v>5</v>
      </c>
      <c r="B17">
        <v>16</v>
      </c>
      <c r="C17" s="2">
        <v>43370.625</v>
      </c>
      <c r="D17">
        <f ca="1">ROUND(AshdownReservoir!B17*VLOOKUP(MID(CELL("filename",A16),FIND("]",CELL("filename",A16))+1,255),Capacities!$A$2:$B$20,2,FALSE)/Capacities!$B$2,3)</f>
        <v>0</v>
      </c>
    </row>
    <row r="18" spans="1:4" x14ac:dyDescent="0.25">
      <c r="A18" t="s">
        <v>5</v>
      </c>
      <c r="B18">
        <v>17</v>
      </c>
      <c r="C18" s="2">
        <v>43370.666666666664</v>
      </c>
      <c r="D18">
        <f ca="1">ROUND(AshdownReservoir!B18*VLOOKUP(MID(CELL("filename",A17),FIND("]",CELL("filename",A17))+1,255),Capacities!$A$2:$B$20,2,FALSE)/Capacities!$B$2,3)</f>
        <v>0</v>
      </c>
    </row>
    <row r="19" spans="1:4" x14ac:dyDescent="0.25">
      <c r="A19" t="s">
        <v>5</v>
      </c>
      <c r="B19">
        <v>18</v>
      </c>
      <c r="C19" s="2">
        <v>43370.708333333336</v>
      </c>
      <c r="D19">
        <f ca="1">ROUND(AshdownReservoir!B19*VLOOKUP(MID(CELL("filename",A18),FIND("]",CELL("filename",A18))+1,255),Capacities!$A$2:$B$20,2,FALSE)/Capacities!$B$2,3)</f>
        <v>0</v>
      </c>
    </row>
    <row r="20" spans="1:4" x14ac:dyDescent="0.25">
      <c r="A20" t="s">
        <v>5</v>
      </c>
      <c r="B20">
        <v>19</v>
      </c>
      <c r="C20" s="2">
        <v>43370.75</v>
      </c>
      <c r="D20">
        <f ca="1">ROUND(AshdownReservoir!B20*VLOOKUP(MID(CELL("filename",A19),FIND("]",CELL("filename",A19))+1,255),Capacities!$A$2:$B$20,2,FALSE)/Capacities!$B$2,3)</f>
        <v>0</v>
      </c>
    </row>
    <row r="21" spans="1:4" x14ac:dyDescent="0.25">
      <c r="A21" t="s">
        <v>5</v>
      </c>
      <c r="B21">
        <v>20</v>
      </c>
      <c r="C21" s="2">
        <v>43370.791666666664</v>
      </c>
      <c r="D21">
        <f ca="1">ROUND(AshdownReservoir!B21*VLOOKUP(MID(CELL("filename",A20),FIND("]",CELL("filename",A20))+1,255),Capacities!$A$2:$B$20,2,FALSE)/Capacities!$B$2,3)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DFA9-CCE7-4252-BD62-7FD03CA632D3}">
  <dimension ref="A1:D21"/>
  <sheetViews>
    <sheetView workbookViewId="0">
      <selection activeCell="D2" sqref="D2:D21"/>
    </sheetView>
  </sheetViews>
  <sheetFormatPr defaultRowHeight="13.2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</v>
      </c>
      <c r="B2">
        <v>1</v>
      </c>
      <c r="C2" s="2">
        <v>43370</v>
      </c>
      <c r="D2">
        <f ca="1">AshdownReservoir!D2*(VLOOKUP(MID(CELL("filename",A1),FIND("]",CELL("filename",A1))+1,255),Capacities!$A$2:$B$20,2,FALSE)/Capacities!$B$2)</f>
        <v>0.84389999999999987</v>
      </c>
    </row>
    <row r="3" spans="1:4" x14ac:dyDescent="0.25">
      <c r="A3" t="s">
        <v>5</v>
      </c>
      <c r="B3">
        <v>2</v>
      </c>
      <c r="C3" s="2">
        <v>43370.041666666664</v>
      </c>
      <c r="D3">
        <f ca="1">AshdownReservoir!D3*(VLOOKUP(MID(CELL("filename",A2),FIND("]",CELL("filename",A2))+1,255),Capacities!$A$2:$B$20,2,FALSE)/Capacities!$B$2)</f>
        <v>0.80039999999999978</v>
      </c>
    </row>
    <row r="4" spans="1:4" x14ac:dyDescent="0.25">
      <c r="A4" t="s">
        <v>5</v>
      </c>
      <c r="B4">
        <v>3</v>
      </c>
      <c r="C4" s="2">
        <v>43370.083333333336</v>
      </c>
      <c r="D4">
        <f ca="1">AshdownReservoir!D4*(VLOOKUP(MID(CELL("filename",A3),FIND("]",CELL("filename",A3))+1,255),Capacities!$A$2:$B$20,2,FALSE)/Capacities!$B$2)</f>
        <v>0.78299999999999981</v>
      </c>
    </row>
    <row r="5" spans="1:4" x14ac:dyDescent="0.25">
      <c r="A5" t="s">
        <v>5</v>
      </c>
      <c r="B5">
        <v>4</v>
      </c>
      <c r="C5" s="2">
        <v>43370.125</v>
      </c>
      <c r="D5">
        <f ca="1">AshdownReservoir!D5*(VLOOKUP(MID(CELL("filename",A4),FIND("]",CELL("filename",A4))+1,255),Capacities!$A$2:$B$20,2,FALSE)/Capacities!$B$2)</f>
        <v>0.80039999999999978</v>
      </c>
    </row>
    <row r="6" spans="1:4" x14ac:dyDescent="0.25">
      <c r="A6" t="s">
        <v>5</v>
      </c>
      <c r="B6">
        <v>5</v>
      </c>
      <c r="C6" s="2">
        <v>43370.166666666664</v>
      </c>
      <c r="D6">
        <f ca="1">AshdownReservoir!D6*(VLOOKUP(MID(CELL("filename",A5),FIND("]",CELL("filename",A5))+1,255),Capacities!$A$2:$B$20,2,FALSE)/Capacities!$B$2)</f>
        <v>0.92219999999999991</v>
      </c>
    </row>
    <row r="7" spans="1:4" x14ac:dyDescent="0.25">
      <c r="A7" t="s">
        <v>5</v>
      </c>
      <c r="B7">
        <v>6</v>
      </c>
      <c r="C7" s="2">
        <v>43370.208333333336</v>
      </c>
      <c r="D7">
        <f ca="1">AshdownReservoir!D7*(VLOOKUP(MID(CELL("filename",A6),FIND("]",CELL("filename",A6))+1,255),Capacities!$A$2:$B$20,2,FALSE)/Capacities!$B$2)</f>
        <v>1.3484999999999998</v>
      </c>
    </row>
    <row r="8" spans="1:4" x14ac:dyDescent="0.25">
      <c r="A8" t="s">
        <v>5</v>
      </c>
      <c r="B8">
        <v>7</v>
      </c>
      <c r="C8" s="2">
        <v>43370.25</v>
      </c>
      <c r="D8">
        <f ca="1">AshdownReservoir!D8*(VLOOKUP(MID(CELL("filename",A7),FIND("]",CELL("filename",A7))+1,255),Capacities!$A$2:$B$20,2,FALSE)/Capacities!$B$2)</f>
        <v>2.2010999999999998</v>
      </c>
    </row>
    <row r="9" spans="1:4" x14ac:dyDescent="0.25">
      <c r="A9" t="s">
        <v>5</v>
      </c>
      <c r="B9">
        <v>8</v>
      </c>
      <c r="C9" s="2">
        <v>43370.291666666664</v>
      </c>
      <c r="D9">
        <f ca="1">AshdownReservoir!D9*(VLOOKUP(MID(CELL("filename",A8),FIND("]",CELL("filename",A8))+1,255),Capacities!$A$2:$B$20,2,FALSE)/Capacities!$B$2)</f>
        <v>2.2097999999999995</v>
      </c>
    </row>
    <row r="10" spans="1:4" x14ac:dyDescent="0.25">
      <c r="A10" t="s">
        <v>5</v>
      </c>
      <c r="B10">
        <v>9</v>
      </c>
      <c r="C10" s="2">
        <v>43370.333333333336</v>
      </c>
      <c r="D10">
        <f ca="1">AshdownReservoir!D10*(VLOOKUP(MID(CELL("filename",A9),FIND("]",CELL("filename",A9))+1,255),Capacities!$A$2:$B$20,2,FALSE)/Capacities!$B$2)</f>
        <v>1.9139999999999999</v>
      </c>
    </row>
    <row r="11" spans="1:4" x14ac:dyDescent="0.25">
      <c r="A11" t="s">
        <v>5</v>
      </c>
      <c r="B11">
        <v>10</v>
      </c>
      <c r="C11" s="2">
        <v>43370.375</v>
      </c>
      <c r="D11">
        <f ca="1">AshdownReservoir!D11*(VLOOKUP(MID(CELL("filename",A10),FIND("]",CELL("filename",A10))+1,255),Capacities!$A$2:$B$20,2,FALSE)/Capacities!$B$2)</f>
        <v>1.5920999999999998</v>
      </c>
    </row>
    <row r="12" spans="1:4" x14ac:dyDescent="0.25">
      <c r="A12" t="s">
        <v>5</v>
      </c>
      <c r="B12">
        <v>11</v>
      </c>
      <c r="C12" s="2">
        <v>43370.416666666664</v>
      </c>
      <c r="D12">
        <f ca="1">AshdownReservoir!D12*(VLOOKUP(MID(CELL("filename",A11),FIND("]",CELL("filename",A11))+1,255),Capacities!$A$2:$B$20,2,FALSE)/Capacities!$B$2)</f>
        <v>1.5137999999999996</v>
      </c>
    </row>
    <row r="13" spans="1:4" x14ac:dyDescent="0.25">
      <c r="A13" t="s">
        <v>5</v>
      </c>
      <c r="B13">
        <v>12</v>
      </c>
      <c r="C13" s="2">
        <v>43370.458333333336</v>
      </c>
      <c r="D13">
        <f ca="1">AshdownReservoir!D13*(VLOOKUP(MID(CELL("filename",A12),FIND("]",CELL("filename",A12))+1,255),Capacities!$A$2:$B$20,2,FALSE)/Capacities!$B$2)</f>
        <v>1.3745999999999998</v>
      </c>
    </row>
    <row r="14" spans="1:4" x14ac:dyDescent="0.25">
      <c r="A14" t="s">
        <v>5</v>
      </c>
      <c r="B14">
        <v>13</v>
      </c>
      <c r="C14" s="2">
        <v>43370.5</v>
      </c>
      <c r="D14">
        <f ca="1">AshdownReservoir!D14*(VLOOKUP(MID(CELL("filename",A13),FIND("]",CELL("filename",A13))+1,255),Capacities!$A$2:$B$20,2,FALSE)/Capacities!$B$2)</f>
        <v>1.4094</v>
      </c>
    </row>
    <row r="15" spans="1:4" x14ac:dyDescent="0.25">
      <c r="A15" t="s">
        <v>5</v>
      </c>
      <c r="B15">
        <v>14</v>
      </c>
      <c r="C15" s="2">
        <v>43370.541666666664</v>
      </c>
      <c r="D15">
        <f ca="1">AshdownReservoir!D15*(VLOOKUP(MID(CELL("filename",A14),FIND("]",CELL("filename",A14))+1,255),Capacities!$A$2:$B$20,2,FALSE)/Capacities!$B$2)</f>
        <v>1.4180999999999997</v>
      </c>
    </row>
    <row r="16" spans="1:4" x14ac:dyDescent="0.25">
      <c r="A16" t="s">
        <v>5</v>
      </c>
      <c r="B16">
        <v>15</v>
      </c>
      <c r="C16" s="2">
        <v>43370.583333333336</v>
      </c>
      <c r="D16">
        <f ca="1">AshdownReservoir!D16*(VLOOKUP(MID(CELL("filename",A15),FIND("]",CELL("filename",A15))+1,255),Capacities!$A$2:$B$20,2,FALSE)/Capacities!$B$2)</f>
        <v>1.3745999999999998</v>
      </c>
    </row>
    <row r="17" spans="1:4" x14ac:dyDescent="0.25">
      <c r="A17" t="s">
        <v>5</v>
      </c>
      <c r="B17">
        <v>16</v>
      </c>
      <c r="C17" s="2">
        <v>43370.625</v>
      </c>
      <c r="D17">
        <f ca="1">AshdownReservoir!D17*(VLOOKUP(MID(CELL("filename",A16),FIND("]",CELL("filename",A16))+1,255),Capacities!$A$2:$B$20,2,FALSE)/Capacities!$B$2)</f>
        <v>1.3919999999999999</v>
      </c>
    </row>
    <row r="18" spans="1:4" x14ac:dyDescent="0.25">
      <c r="A18" t="s">
        <v>5</v>
      </c>
      <c r="B18">
        <v>17</v>
      </c>
      <c r="C18" s="2">
        <v>43370.666666666664</v>
      </c>
      <c r="D18">
        <f ca="1">AshdownReservoir!D18*(VLOOKUP(MID(CELL("filename",A17),FIND("]",CELL("filename",A17))+1,255),Capacities!$A$2:$B$20,2,FALSE)/Capacities!$B$2)</f>
        <v>1.4789999999999996</v>
      </c>
    </row>
    <row r="19" spans="1:4" x14ac:dyDescent="0.25">
      <c r="A19" t="s">
        <v>5</v>
      </c>
      <c r="B19">
        <v>18</v>
      </c>
      <c r="C19" s="2">
        <v>43370.708333333336</v>
      </c>
      <c r="D19">
        <f ca="1">AshdownReservoir!D19*(VLOOKUP(MID(CELL("filename",A18),FIND("]",CELL("filename",A18))+1,255),Capacities!$A$2:$B$20,2,FALSE)/Capacities!$B$2)</f>
        <v>1.7660999999999996</v>
      </c>
    </row>
    <row r="20" spans="1:4" x14ac:dyDescent="0.25">
      <c r="A20" t="s">
        <v>5</v>
      </c>
      <c r="B20">
        <v>19</v>
      </c>
      <c r="C20" s="2">
        <v>43370.75</v>
      </c>
      <c r="D20">
        <f ca="1">AshdownReservoir!D20*(VLOOKUP(MID(CELL("filename",A19),FIND("]",CELL("filename",A19))+1,255),Capacities!$A$2:$B$20,2,FALSE)/Capacities!$B$2)</f>
        <v>1.8269999999999997</v>
      </c>
    </row>
    <row r="21" spans="1:4" x14ac:dyDescent="0.25">
      <c r="A21" t="s">
        <v>5</v>
      </c>
      <c r="B21">
        <v>20</v>
      </c>
      <c r="C21" s="2">
        <v>43370.791666666664</v>
      </c>
      <c r="D21">
        <f ca="1">AshdownReservoir!D21*(VLOOKUP(MID(CELL("filename",A20),FIND("]",CELL("filename",A20))+1,255),Capacities!$A$2:$B$20,2,FALSE)/Capacities!$B$2)</f>
        <v>1.5572999999999999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6FB96-E74F-466F-AE3E-860B78D973EF}">
  <dimension ref="A1:D21"/>
  <sheetViews>
    <sheetView workbookViewId="0">
      <selection activeCell="D2" sqref="D2:D21"/>
    </sheetView>
  </sheetViews>
  <sheetFormatPr defaultRowHeight="13.2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</v>
      </c>
      <c r="B2">
        <v>1</v>
      </c>
      <c r="C2" s="2">
        <v>43370</v>
      </c>
      <c r="D2">
        <f ca="1">AshdownReservoir!D2*(VLOOKUP(MID(CELL("filename",A1),FIND("]",CELL("filename",A1))+1,255),Capacities!$A$2:$B$20,2,FALSE)/Capacities!$B$2)</f>
        <v>0.12125</v>
      </c>
    </row>
    <row r="3" spans="1:4" x14ac:dyDescent="0.25">
      <c r="A3" t="s">
        <v>5</v>
      </c>
      <c r="B3">
        <v>2</v>
      </c>
      <c r="C3" s="2">
        <v>43370.041666666664</v>
      </c>
      <c r="D3">
        <f ca="1">AshdownReservoir!D3*(VLOOKUP(MID(CELL("filename",A2),FIND("]",CELL("filename",A2))+1,255),Capacities!$A$2:$B$20,2,FALSE)/Capacities!$B$2)</f>
        <v>0.11499999999999999</v>
      </c>
    </row>
    <row r="4" spans="1:4" x14ac:dyDescent="0.25">
      <c r="A4" t="s">
        <v>5</v>
      </c>
      <c r="B4">
        <v>3</v>
      </c>
      <c r="C4" s="2">
        <v>43370.083333333336</v>
      </c>
      <c r="D4">
        <f ca="1">AshdownReservoir!D4*(VLOOKUP(MID(CELL("filename",A3),FIND("]",CELL("filename",A3))+1,255),Capacities!$A$2:$B$20,2,FALSE)/Capacities!$B$2)</f>
        <v>0.11249999999999999</v>
      </c>
    </row>
    <row r="5" spans="1:4" x14ac:dyDescent="0.25">
      <c r="A5" t="s">
        <v>5</v>
      </c>
      <c r="B5">
        <v>4</v>
      </c>
      <c r="C5" s="2">
        <v>43370.125</v>
      </c>
      <c r="D5">
        <f ca="1">AshdownReservoir!D5*(VLOOKUP(MID(CELL("filename",A4),FIND("]",CELL("filename",A4))+1,255),Capacities!$A$2:$B$20,2,FALSE)/Capacities!$B$2)</f>
        <v>0.11499999999999999</v>
      </c>
    </row>
    <row r="6" spans="1:4" x14ac:dyDescent="0.25">
      <c r="A6" t="s">
        <v>5</v>
      </c>
      <c r="B6">
        <v>5</v>
      </c>
      <c r="C6" s="2">
        <v>43370.166666666664</v>
      </c>
      <c r="D6">
        <f ca="1">AshdownReservoir!D6*(VLOOKUP(MID(CELL("filename",A5),FIND("]",CELL("filename",A5))+1,255),Capacities!$A$2:$B$20,2,FALSE)/Capacities!$B$2)</f>
        <v>0.13250000000000001</v>
      </c>
    </row>
    <row r="7" spans="1:4" x14ac:dyDescent="0.25">
      <c r="A7" t="s">
        <v>5</v>
      </c>
      <c r="B7">
        <v>6</v>
      </c>
      <c r="C7" s="2">
        <v>43370.208333333336</v>
      </c>
      <c r="D7">
        <f ca="1">AshdownReservoir!D7*(VLOOKUP(MID(CELL("filename",A6),FIND("]",CELL("filename",A6))+1,255),Capacities!$A$2:$B$20,2,FALSE)/Capacities!$B$2)</f>
        <v>0.19375000000000001</v>
      </c>
    </row>
    <row r="8" spans="1:4" x14ac:dyDescent="0.25">
      <c r="A8" t="s">
        <v>5</v>
      </c>
      <c r="B8">
        <v>7</v>
      </c>
      <c r="C8" s="2">
        <v>43370.25</v>
      </c>
      <c r="D8">
        <f ca="1">AshdownReservoir!D8*(VLOOKUP(MID(CELL("filename",A7),FIND("]",CELL("filename",A7))+1,255),Capacities!$A$2:$B$20,2,FALSE)/Capacities!$B$2)</f>
        <v>0.31625000000000003</v>
      </c>
    </row>
    <row r="9" spans="1:4" x14ac:dyDescent="0.25">
      <c r="A9" t="s">
        <v>5</v>
      </c>
      <c r="B9">
        <v>8</v>
      </c>
      <c r="C9" s="2">
        <v>43370.291666666664</v>
      </c>
      <c r="D9">
        <f ca="1">AshdownReservoir!D9*(VLOOKUP(MID(CELL("filename",A8),FIND("]",CELL("filename",A8))+1,255),Capacities!$A$2:$B$20,2,FALSE)/Capacities!$B$2)</f>
        <v>0.3175</v>
      </c>
    </row>
    <row r="10" spans="1:4" x14ac:dyDescent="0.25">
      <c r="A10" t="s">
        <v>5</v>
      </c>
      <c r="B10">
        <v>9</v>
      </c>
      <c r="C10" s="2">
        <v>43370.333333333336</v>
      </c>
      <c r="D10">
        <f ca="1">AshdownReservoir!D10*(VLOOKUP(MID(CELL("filename",A9),FIND("]",CELL("filename",A9))+1,255),Capacities!$A$2:$B$20,2,FALSE)/Capacities!$B$2)</f>
        <v>0.27500000000000002</v>
      </c>
    </row>
    <row r="11" spans="1:4" x14ac:dyDescent="0.25">
      <c r="A11" t="s">
        <v>5</v>
      </c>
      <c r="B11">
        <v>10</v>
      </c>
      <c r="C11" s="2">
        <v>43370.375</v>
      </c>
      <c r="D11">
        <f ca="1">AshdownReservoir!D11*(VLOOKUP(MID(CELL("filename",A10),FIND("]",CELL("filename",A10))+1,255),Capacities!$A$2:$B$20,2,FALSE)/Capacities!$B$2)</f>
        <v>0.22875000000000001</v>
      </c>
    </row>
    <row r="12" spans="1:4" x14ac:dyDescent="0.25">
      <c r="A12" t="s">
        <v>5</v>
      </c>
      <c r="B12">
        <v>11</v>
      </c>
      <c r="C12" s="2">
        <v>43370.416666666664</v>
      </c>
      <c r="D12">
        <f ca="1">AshdownReservoir!D12*(VLOOKUP(MID(CELL("filename",A11),FIND("]",CELL("filename",A11))+1,255),Capacities!$A$2:$B$20,2,FALSE)/Capacities!$B$2)</f>
        <v>0.21749999999999997</v>
      </c>
    </row>
    <row r="13" spans="1:4" x14ac:dyDescent="0.25">
      <c r="A13" t="s">
        <v>5</v>
      </c>
      <c r="B13">
        <v>12</v>
      </c>
      <c r="C13" s="2">
        <v>43370.458333333336</v>
      </c>
      <c r="D13">
        <f ca="1">AshdownReservoir!D13*(VLOOKUP(MID(CELL("filename",A12),FIND("]",CELL("filename",A12))+1,255),Capacities!$A$2:$B$20,2,FALSE)/Capacities!$B$2)</f>
        <v>0.19750000000000001</v>
      </c>
    </row>
    <row r="14" spans="1:4" x14ac:dyDescent="0.25">
      <c r="A14" t="s">
        <v>5</v>
      </c>
      <c r="B14">
        <v>13</v>
      </c>
      <c r="C14" s="2">
        <v>43370.5</v>
      </c>
      <c r="D14">
        <f ca="1">AshdownReservoir!D14*(VLOOKUP(MID(CELL("filename",A13),FIND("]",CELL("filename",A13))+1,255),Capacities!$A$2:$B$20,2,FALSE)/Capacities!$B$2)</f>
        <v>0.20250000000000001</v>
      </c>
    </row>
    <row r="15" spans="1:4" x14ac:dyDescent="0.25">
      <c r="A15" t="s">
        <v>5</v>
      </c>
      <c r="B15">
        <v>14</v>
      </c>
      <c r="C15" s="2">
        <v>43370.541666666664</v>
      </c>
      <c r="D15">
        <f ca="1">AshdownReservoir!D15*(VLOOKUP(MID(CELL("filename",A14),FIND("]",CELL("filename",A14))+1,255),Capacities!$A$2:$B$20,2,FALSE)/Capacities!$B$2)</f>
        <v>0.20374999999999999</v>
      </c>
    </row>
    <row r="16" spans="1:4" x14ac:dyDescent="0.25">
      <c r="A16" t="s">
        <v>5</v>
      </c>
      <c r="B16">
        <v>15</v>
      </c>
      <c r="C16" s="2">
        <v>43370.583333333336</v>
      </c>
      <c r="D16">
        <f ca="1">AshdownReservoir!D16*(VLOOKUP(MID(CELL("filename",A15),FIND("]",CELL("filename",A15))+1,255),Capacities!$A$2:$B$20,2,FALSE)/Capacities!$B$2)</f>
        <v>0.19750000000000001</v>
      </c>
    </row>
    <row r="17" spans="1:4" x14ac:dyDescent="0.25">
      <c r="A17" t="s">
        <v>5</v>
      </c>
      <c r="B17">
        <v>16</v>
      </c>
      <c r="C17" s="2">
        <v>43370.625</v>
      </c>
      <c r="D17">
        <f ca="1">AshdownReservoir!D17*(VLOOKUP(MID(CELL("filename",A16),FIND("]",CELL("filename",A16))+1,255),Capacities!$A$2:$B$20,2,FALSE)/Capacities!$B$2)</f>
        <v>0.2</v>
      </c>
    </row>
    <row r="18" spans="1:4" x14ac:dyDescent="0.25">
      <c r="A18" t="s">
        <v>5</v>
      </c>
      <c r="B18">
        <v>17</v>
      </c>
      <c r="C18" s="2">
        <v>43370.666666666664</v>
      </c>
      <c r="D18">
        <f ca="1">AshdownReservoir!D18*(VLOOKUP(MID(CELL("filename",A17),FIND("]",CELL("filename",A17))+1,255),Capacities!$A$2:$B$20,2,FALSE)/Capacities!$B$2)</f>
        <v>0.21249999999999997</v>
      </c>
    </row>
    <row r="19" spans="1:4" x14ac:dyDescent="0.25">
      <c r="A19" t="s">
        <v>5</v>
      </c>
      <c r="B19">
        <v>18</v>
      </c>
      <c r="C19" s="2">
        <v>43370.708333333336</v>
      </c>
      <c r="D19">
        <f ca="1">AshdownReservoir!D19*(VLOOKUP(MID(CELL("filename",A18),FIND("]",CELL("filename",A18))+1,255),Capacities!$A$2:$B$20,2,FALSE)/Capacities!$B$2)</f>
        <v>0.25374999999999998</v>
      </c>
    </row>
    <row r="20" spans="1:4" x14ac:dyDescent="0.25">
      <c r="A20" t="s">
        <v>5</v>
      </c>
      <c r="B20">
        <v>19</v>
      </c>
      <c r="C20" s="2">
        <v>43370.75</v>
      </c>
      <c r="D20">
        <f ca="1">AshdownReservoir!D20*(VLOOKUP(MID(CELL("filename",A19),FIND("]",CELL("filename",A19))+1,255),Capacities!$A$2:$B$20,2,FALSE)/Capacities!$B$2)</f>
        <v>0.26250000000000001</v>
      </c>
    </row>
    <row r="21" spans="1:4" x14ac:dyDescent="0.25">
      <c r="A21" t="s">
        <v>5</v>
      </c>
      <c r="B21">
        <v>20</v>
      </c>
      <c r="C21" s="2">
        <v>43370.791666666664</v>
      </c>
      <c r="D21">
        <f ca="1">AshdownReservoir!D21*(VLOOKUP(MID(CELL("filename",A20),FIND("]",CELL("filename",A20))+1,255),Capacities!$A$2:$B$20,2,FALSE)/Capacities!$B$2)</f>
        <v>0.22375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836A-CD43-4341-A6CB-D5AD85248E23}">
  <dimension ref="A1:D21"/>
  <sheetViews>
    <sheetView workbookViewId="0">
      <selection activeCell="D2" sqref="D2:D21"/>
    </sheetView>
  </sheetViews>
  <sheetFormatPr defaultRowHeight="13.2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</v>
      </c>
      <c r="B2">
        <v>1</v>
      </c>
      <c r="C2" s="2">
        <v>43370</v>
      </c>
      <c r="D2">
        <f ca="1">AshdownReservoir!D2*(VLOOKUP(MID(CELL("filename",A1),FIND("]",CELL("filename",A1))+1,255),Capacities!$A$2:$B$20,2,FALSE)/Capacities!$B$2)</f>
        <v>2.9099999999999997E-2</v>
      </c>
    </row>
    <row r="3" spans="1:4" x14ac:dyDescent="0.25">
      <c r="A3" t="s">
        <v>5</v>
      </c>
      <c r="B3">
        <v>2</v>
      </c>
      <c r="C3" s="2">
        <v>43370.041666666664</v>
      </c>
      <c r="D3">
        <f ca="1">AshdownReservoir!D3*(VLOOKUP(MID(CELL("filename",A2),FIND("]",CELL("filename",A2))+1,255),Capacities!$A$2:$B$20,2,FALSE)/Capacities!$B$2)</f>
        <v>2.7599999999999996E-2</v>
      </c>
    </row>
    <row r="4" spans="1:4" x14ac:dyDescent="0.25">
      <c r="A4" t="s">
        <v>5</v>
      </c>
      <c r="B4">
        <v>3</v>
      </c>
      <c r="C4" s="2">
        <v>43370.083333333336</v>
      </c>
      <c r="D4">
        <f ca="1">AshdownReservoir!D4*(VLOOKUP(MID(CELL("filename",A3),FIND("]",CELL("filename",A3))+1,255),Capacities!$A$2:$B$20,2,FALSE)/Capacities!$B$2)</f>
        <v>2.6999999999999996E-2</v>
      </c>
    </row>
    <row r="5" spans="1:4" x14ac:dyDescent="0.25">
      <c r="A5" t="s">
        <v>5</v>
      </c>
      <c r="B5">
        <v>4</v>
      </c>
      <c r="C5" s="2">
        <v>43370.125</v>
      </c>
      <c r="D5">
        <f ca="1">AshdownReservoir!D5*(VLOOKUP(MID(CELL("filename",A4),FIND("]",CELL("filename",A4))+1,255),Capacities!$A$2:$B$20,2,FALSE)/Capacities!$B$2)</f>
        <v>2.7599999999999996E-2</v>
      </c>
    </row>
    <row r="6" spans="1:4" x14ac:dyDescent="0.25">
      <c r="A6" t="s">
        <v>5</v>
      </c>
      <c r="B6">
        <v>5</v>
      </c>
      <c r="C6" s="2">
        <v>43370.166666666664</v>
      </c>
      <c r="D6">
        <f ca="1">AshdownReservoir!D6*(VLOOKUP(MID(CELL("filename",A5),FIND("]",CELL("filename",A5))+1,255),Capacities!$A$2:$B$20,2,FALSE)/Capacities!$B$2)</f>
        <v>3.1800000000000002E-2</v>
      </c>
    </row>
    <row r="7" spans="1:4" x14ac:dyDescent="0.25">
      <c r="A7" t="s">
        <v>5</v>
      </c>
      <c r="B7">
        <v>6</v>
      </c>
      <c r="C7" s="2">
        <v>43370.208333333336</v>
      </c>
      <c r="D7">
        <f ca="1">AshdownReservoir!D7*(VLOOKUP(MID(CELL("filename",A6),FIND("]",CELL("filename",A6))+1,255),Capacities!$A$2:$B$20,2,FALSE)/Capacities!$B$2)</f>
        <v>4.65E-2</v>
      </c>
    </row>
    <row r="8" spans="1:4" x14ac:dyDescent="0.25">
      <c r="A8" t="s">
        <v>5</v>
      </c>
      <c r="B8">
        <v>7</v>
      </c>
      <c r="C8" s="2">
        <v>43370.25</v>
      </c>
      <c r="D8">
        <f ca="1">AshdownReservoir!D8*(VLOOKUP(MID(CELL("filename",A7),FIND("]",CELL("filename",A7))+1,255),Capacities!$A$2:$B$20,2,FALSE)/Capacities!$B$2)</f>
        <v>7.5900000000000009E-2</v>
      </c>
    </row>
    <row r="9" spans="1:4" x14ac:dyDescent="0.25">
      <c r="A9" t="s">
        <v>5</v>
      </c>
      <c r="B9">
        <v>8</v>
      </c>
      <c r="C9" s="2">
        <v>43370.291666666664</v>
      </c>
      <c r="D9">
        <f ca="1">AshdownReservoir!D9*(VLOOKUP(MID(CELL("filename",A8),FIND("]",CELL("filename",A8))+1,255),Capacities!$A$2:$B$20,2,FALSE)/Capacities!$B$2)</f>
        <v>7.6200000000000004E-2</v>
      </c>
    </row>
    <row r="10" spans="1:4" x14ac:dyDescent="0.25">
      <c r="A10" t="s">
        <v>5</v>
      </c>
      <c r="B10">
        <v>9</v>
      </c>
      <c r="C10" s="2">
        <v>43370.333333333336</v>
      </c>
      <c r="D10">
        <f ca="1">AshdownReservoir!D10*(VLOOKUP(MID(CELL("filename",A9),FIND("]",CELL("filename",A9))+1,255),Capacities!$A$2:$B$20,2,FALSE)/Capacities!$B$2)</f>
        <v>6.6000000000000003E-2</v>
      </c>
    </row>
    <row r="11" spans="1:4" x14ac:dyDescent="0.25">
      <c r="A11" t="s">
        <v>5</v>
      </c>
      <c r="B11">
        <v>10</v>
      </c>
      <c r="C11" s="2">
        <v>43370.375</v>
      </c>
      <c r="D11">
        <f ca="1">AshdownReservoir!D11*(VLOOKUP(MID(CELL("filename",A10),FIND("]",CELL("filename",A10))+1,255),Capacities!$A$2:$B$20,2,FALSE)/Capacities!$B$2)</f>
        <v>5.4899999999999997E-2</v>
      </c>
    </row>
    <row r="12" spans="1:4" x14ac:dyDescent="0.25">
      <c r="A12" t="s">
        <v>5</v>
      </c>
      <c r="B12">
        <v>11</v>
      </c>
      <c r="C12" s="2">
        <v>43370.416666666664</v>
      </c>
      <c r="D12">
        <f ca="1">AshdownReservoir!D12*(VLOOKUP(MID(CELL("filename",A11),FIND("]",CELL("filename",A11))+1,255),Capacities!$A$2:$B$20,2,FALSE)/Capacities!$B$2)</f>
        <v>5.2199999999999989E-2</v>
      </c>
    </row>
    <row r="13" spans="1:4" x14ac:dyDescent="0.25">
      <c r="A13" t="s">
        <v>5</v>
      </c>
      <c r="B13">
        <v>12</v>
      </c>
      <c r="C13" s="2">
        <v>43370.458333333336</v>
      </c>
      <c r="D13">
        <f ca="1">AshdownReservoir!D13*(VLOOKUP(MID(CELL("filename",A12),FIND("]",CELL("filename",A12))+1,255),Capacities!$A$2:$B$20,2,FALSE)/Capacities!$B$2)</f>
        <v>4.7399999999999998E-2</v>
      </c>
    </row>
    <row r="14" spans="1:4" x14ac:dyDescent="0.25">
      <c r="A14" t="s">
        <v>5</v>
      </c>
      <c r="B14">
        <v>13</v>
      </c>
      <c r="C14" s="2">
        <v>43370.5</v>
      </c>
      <c r="D14">
        <f ca="1">AshdownReservoir!D14*(VLOOKUP(MID(CELL("filename",A13),FIND("]",CELL("filename",A13))+1,255),Capacities!$A$2:$B$20,2,FALSE)/Capacities!$B$2)</f>
        <v>4.8600000000000004E-2</v>
      </c>
    </row>
    <row r="15" spans="1:4" x14ac:dyDescent="0.25">
      <c r="A15" t="s">
        <v>5</v>
      </c>
      <c r="B15">
        <v>14</v>
      </c>
      <c r="C15" s="2">
        <v>43370.541666666664</v>
      </c>
      <c r="D15">
        <f ca="1">AshdownReservoir!D15*(VLOOKUP(MID(CELL("filename",A14),FIND("]",CELL("filename",A14))+1,255),Capacities!$A$2:$B$20,2,FALSE)/Capacities!$B$2)</f>
        <v>4.8899999999999992E-2</v>
      </c>
    </row>
    <row r="16" spans="1:4" x14ac:dyDescent="0.25">
      <c r="A16" t="s">
        <v>5</v>
      </c>
      <c r="B16">
        <v>15</v>
      </c>
      <c r="C16" s="2">
        <v>43370.583333333336</v>
      </c>
      <c r="D16">
        <f ca="1">AshdownReservoir!D16*(VLOOKUP(MID(CELL("filename",A15),FIND("]",CELL("filename",A15))+1,255),Capacities!$A$2:$B$20,2,FALSE)/Capacities!$B$2)</f>
        <v>4.7399999999999998E-2</v>
      </c>
    </row>
    <row r="17" spans="1:4" x14ac:dyDescent="0.25">
      <c r="A17" t="s">
        <v>5</v>
      </c>
      <c r="B17">
        <v>16</v>
      </c>
      <c r="C17" s="2">
        <v>43370.625</v>
      </c>
      <c r="D17">
        <f ca="1">AshdownReservoir!D17*(VLOOKUP(MID(CELL("filename",A16),FIND("]",CELL("filename",A16))+1,255),Capacities!$A$2:$B$20,2,FALSE)/Capacities!$B$2)</f>
        <v>4.8000000000000001E-2</v>
      </c>
    </row>
    <row r="18" spans="1:4" x14ac:dyDescent="0.25">
      <c r="A18" t="s">
        <v>5</v>
      </c>
      <c r="B18">
        <v>17</v>
      </c>
      <c r="C18" s="2">
        <v>43370.666666666664</v>
      </c>
      <c r="D18">
        <f ca="1">AshdownReservoir!D18*(VLOOKUP(MID(CELL("filename",A17),FIND("]",CELL("filename",A17))+1,255),Capacities!$A$2:$B$20,2,FALSE)/Capacities!$B$2)</f>
        <v>5.099999999999999E-2</v>
      </c>
    </row>
    <row r="19" spans="1:4" x14ac:dyDescent="0.25">
      <c r="A19" t="s">
        <v>5</v>
      </c>
      <c r="B19">
        <v>18</v>
      </c>
      <c r="C19" s="2">
        <v>43370.708333333336</v>
      </c>
      <c r="D19">
        <f ca="1">AshdownReservoir!D19*(VLOOKUP(MID(CELL("filename",A18),FIND("]",CELL("filename",A18))+1,255),Capacities!$A$2:$B$20,2,FALSE)/Capacities!$B$2)</f>
        <v>6.0899999999999989E-2</v>
      </c>
    </row>
    <row r="20" spans="1:4" x14ac:dyDescent="0.25">
      <c r="A20" t="s">
        <v>5</v>
      </c>
      <c r="B20">
        <v>19</v>
      </c>
      <c r="C20" s="2">
        <v>43370.75</v>
      </c>
      <c r="D20">
        <f ca="1">AshdownReservoir!D20*(VLOOKUP(MID(CELL("filename",A19),FIND("]",CELL("filename",A19))+1,255),Capacities!$A$2:$B$20,2,FALSE)/Capacities!$B$2)</f>
        <v>6.3E-2</v>
      </c>
    </row>
    <row r="21" spans="1:4" x14ac:dyDescent="0.25">
      <c r="A21" t="s">
        <v>5</v>
      </c>
      <c r="B21">
        <v>20</v>
      </c>
      <c r="C21" s="2">
        <v>43370.791666666664</v>
      </c>
      <c r="D21">
        <f ca="1">AshdownReservoir!D21*(VLOOKUP(MID(CELL("filename",A20),FIND("]",CELL("filename",A20))+1,255),Capacities!$A$2:$B$20,2,FALSE)/Capacities!$B$2)</f>
        <v>5.3699999999999998E-2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AE48-8BF6-43DD-AA4D-3A490A6BB46D}">
  <dimension ref="A1:D169"/>
  <sheetViews>
    <sheetView zoomScale="115" zoomScaleNormal="115" workbookViewId="0">
      <selection activeCell="D2" sqref="D2:D15"/>
    </sheetView>
  </sheetViews>
  <sheetFormatPr defaultRowHeight="13.2" x14ac:dyDescent="0.25"/>
  <cols>
    <col min="3" max="3" width="15.33203125" bestFit="1" customWidth="1"/>
    <col min="4" max="4" width="18.10937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</v>
      </c>
      <c r="B2">
        <v>1</v>
      </c>
      <c r="C2" s="2">
        <v>43370</v>
      </c>
      <c r="D2">
        <v>0.97</v>
      </c>
    </row>
    <row r="3" spans="1:4" x14ac:dyDescent="0.25">
      <c r="A3" t="s">
        <v>5</v>
      </c>
      <c r="B3">
        <v>2</v>
      </c>
      <c r="C3" s="2">
        <v>43370.041666666664</v>
      </c>
      <c r="D3">
        <v>0.91999999999999993</v>
      </c>
    </row>
    <row r="4" spans="1:4" x14ac:dyDescent="0.25">
      <c r="A4" t="s">
        <v>5</v>
      </c>
      <c r="B4">
        <v>3</v>
      </c>
      <c r="C4" s="2">
        <v>43370.083333333336</v>
      </c>
      <c r="D4">
        <v>0.89999999999999991</v>
      </c>
    </row>
    <row r="5" spans="1:4" x14ac:dyDescent="0.25">
      <c r="A5" t="s">
        <v>5</v>
      </c>
      <c r="B5">
        <v>4</v>
      </c>
      <c r="C5" s="2">
        <v>43370.125</v>
      </c>
      <c r="D5">
        <v>0.91999999999999993</v>
      </c>
    </row>
    <row r="6" spans="1:4" x14ac:dyDescent="0.25">
      <c r="A6" t="s">
        <v>5</v>
      </c>
      <c r="B6">
        <v>5</v>
      </c>
      <c r="C6" s="2">
        <v>43370.166666666664</v>
      </c>
      <c r="D6">
        <v>1.06</v>
      </c>
    </row>
    <row r="7" spans="1:4" x14ac:dyDescent="0.25">
      <c r="A7" t="s">
        <v>5</v>
      </c>
      <c r="B7">
        <v>6</v>
      </c>
      <c r="C7" s="2">
        <v>43370.208333333336</v>
      </c>
      <c r="D7">
        <v>1.55</v>
      </c>
    </row>
    <row r="8" spans="1:4" x14ac:dyDescent="0.25">
      <c r="A8" t="s">
        <v>5</v>
      </c>
      <c r="B8">
        <v>7</v>
      </c>
      <c r="C8" s="2">
        <v>43370.25</v>
      </c>
      <c r="D8">
        <v>2.5300000000000002</v>
      </c>
    </row>
    <row r="9" spans="1:4" x14ac:dyDescent="0.25">
      <c r="A9" t="s">
        <v>5</v>
      </c>
      <c r="B9">
        <v>8</v>
      </c>
      <c r="C9" s="2">
        <v>43370.291666666664</v>
      </c>
      <c r="D9">
        <v>2.54</v>
      </c>
    </row>
    <row r="10" spans="1:4" x14ac:dyDescent="0.25">
      <c r="A10" t="s">
        <v>5</v>
      </c>
      <c r="B10">
        <v>9</v>
      </c>
      <c r="C10" s="2">
        <v>43370.333333333336</v>
      </c>
      <c r="D10">
        <v>2.2000000000000002</v>
      </c>
    </row>
    <row r="11" spans="1:4" x14ac:dyDescent="0.25">
      <c r="A11" t="s">
        <v>5</v>
      </c>
      <c r="B11">
        <v>10</v>
      </c>
      <c r="C11" s="2">
        <v>43370.375</v>
      </c>
      <c r="D11">
        <v>1.83</v>
      </c>
    </row>
    <row r="12" spans="1:4" x14ac:dyDescent="0.25">
      <c r="A12" t="s">
        <v>5</v>
      </c>
      <c r="B12">
        <v>11</v>
      </c>
      <c r="C12" s="2">
        <v>43370.416666666664</v>
      </c>
      <c r="D12">
        <v>1.7399999999999998</v>
      </c>
    </row>
    <row r="13" spans="1:4" x14ac:dyDescent="0.25">
      <c r="A13" t="s">
        <v>5</v>
      </c>
      <c r="B13">
        <v>12</v>
      </c>
      <c r="C13" s="2">
        <v>43370.458333333336</v>
      </c>
      <c r="D13">
        <v>1.58</v>
      </c>
    </row>
    <row r="14" spans="1:4" x14ac:dyDescent="0.25">
      <c r="A14" t="s">
        <v>5</v>
      </c>
      <c r="B14">
        <v>13</v>
      </c>
      <c r="C14" s="2">
        <v>43370.5</v>
      </c>
      <c r="D14">
        <v>1.62</v>
      </c>
    </row>
    <row r="15" spans="1:4" x14ac:dyDescent="0.25">
      <c r="A15" t="s">
        <v>5</v>
      </c>
      <c r="B15">
        <v>14</v>
      </c>
      <c r="C15" s="2">
        <v>43370.541666666664</v>
      </c>
      <c r="D15">
        <v>1.63</v>
      </c>
    </row>
    <row r="16" spans="1:4" x14ac:dyDescent="0.25">
      <c r="A16" t="s">
        <v>5</v>
      </c>
      <c r="B16">
        <v>15</v>
      </c>
      <c r="C16" s="2">
        <v>43370.583333333336</v>
      </c>
      <c r="D16">
        <v>1.58</v>
      </c>
    </row>
    <row r="17" spans="1:4" x14ac:dyDescent="0.25">
      <c r="A17" t="s">
        <v>5</v>
      </c>
      <c r="B17">
        <v>16</v>
      </c>
      <c r="C17" s="2">
        <v>43370.625</v>
      </c>
      <c r="D17">
        <v>1.6</v>
      </c>
    </row>
    <row r="18" spans="1:4" x14ac:dyDescent="0.25">
      <c r="A18" t="s">
        <v>5</v>
      </c>
      <c r="B18">
        <v>17</v>
      </c>
      <c r="C18" s="2">
        <v>43370.666666666664</v>
      </c>
      <c r="D18">
        <v>1.6999999999999997</v>
      </c>
    </row>
    <row r="19" spans="1:4" x14ac:dyDescent="0.25">
      <c r="A19" t="s">
        <v>5</v>
      </c>
      <c r="B19">
        <v>18</v>
      </c>
      <c r="C19" s="2">
        <v>43370.708333333336</v>
      </c>
      <c r="D19">
        <v>2.0299999999999998</v>
      </c>
    </row>
    <row r="20" spans="1:4" x14ac:dyDescent="0.25">
      <c r="A20" t="s">
        <v>5</v>
      </c>
      <c r="B20">
        <v>19</v>
      </c>
      <c r="C20" s="2">
        <v>43370.75</v>
      </c>
      <c r="D20">
        <v>2.1</v>
      </c>
    </row>
    <row r="21" spans="1:4" x14ac:dyDescent="0.25">
      <c r="A21" t="s">
        <v>5</v>
      </c>
      <c r="B21">
        <v>20</v>
      </c>
      <c r="C21" s="2">
        <v>43370.791666666664</v>
      </c>
      <c r="D21">
        <v>1.79</v>
      </c>
    </row>
    <row r="22" spans="1:4" x14ac:dyDescent="0.25">
      <c r="C22" s="2"/>
    </row>
    <row r="23" spans="1:4" x14ac:dyDescent="0.25">
      <c r="C23" s="2"/>
    </row>
    <row r="24" spans="1:4" x14ac:dyDescent="0.25">
      <c r="C24" s="2"/>
    </row>
    <row r="25" spans="1:4" x14ac:dyDescent="0.25">
      <c r="C25" s="2"/>
    </row>
    <row r="26" spans="1:4" x14ac:dyDescent="0.25">
      <c r="C26" s="2"/>
    </row>
    <row r="27" spans="1:4" x14ac:dyDescent="0.25">
      <c r="C27" s="2"/>
    </row>
    <row r="28" spans="1:4" x14ac:dyDescent="0.25">
      <c r="C28" s="2"/>
    </row>
    <row r="29" spans="1:4" x14ac:dyDescent="0.25">
      <c r="C29" s="2"/>
    </row>
    <row r="30" spans="1:4" x14ac:dyDescent="0.25">
      <c r="C30" s="2"/>
    </row>
    <row r="31" spans="1:4" x14ac:dyDescent="0.25">
      <c r="C31" s="2"/>
    </row>
    <row r="32" spans="1:4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DAB11-E831-41E9-B06C-EA96E0896266}">
  <dimension ref="A1:D21"/>
  <sheetViews>
    <sheetView tabSelected="1" workbookViewId="0">
      <selection activeCell="D2" sqref="D2:D21"/>
    </sheetView>
  </sheetViews>
  <sheetFormatPr defaultRowHeight="13.2" x14ac:dyDescent="0.25"/>
  <cols>
    <col min="3" max="3" width="15.33203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</v>
      </c>
      <c r="B2">
        <v>1</v>
      </c>
      <c r="C2" s="2">
        <v>43370</v>
      </c>
      <c r="D2">
        <f ca="1">AshdownReservoir!D2*(VLOOKUP(MID(CELL("filename",A1),FIND("]",CELL("filename",A1))+1,255),Capacities!$A$2:$B$20,2,FALSE)/Capacities!$B$2)</f>
        <v>1.3191999999999999</v>
      </c>
    </row>
    <row r="3" spans="1:4" x14ac:dyDescent="0.25">
      <c r="A3" t="s">
        <v>5</v>
      </c>
      <c r="B3">
        <v>2</v>
      </c>
      <c r="C3" s="2">
        <v>43370.041666666664</v>
      </c>
      <c r="D3">
        <f ca="1">AshdownReservoir!D3*(VLOOKUP(MID(CELL("filename",A2),FIND("]",CELL("filename",A2))+1,255),Capacities!$A$2:$B$20,2,FALSE)/Capacities!$B$2)</f>
        <v>1.2511999999999999</v>
      </c>
    </row>
    <row r="4" spans="1:4" x14ac:dyDescent="0.25">
      <c r="A4" t="s">
        <v>5</v>
      </c>
      <c r="B4">
        <v>3</v>
      </c>
      <c r="C4" s="2">
        <v>43370.083333333336</v>
      </c>
      <c r="D4">
        <f ca="1">AshdownReservoir!D4*(VLOOKUP(MID(CELL("filename",A3),FIND("]",CELL("filename",A3))+1,255),Capacities!$A$2:$B$20,2,FALSE)/Capacities!$B$2)</f>
        <v>1.2239999999999998</v>
      </c>
    </row>
    <row r="5" spans="1:4" x14ac:dyDescent="0.25">
      <c r="A5" t="s">
        <v>5</v>
      </c>
      <c r="B5">
        <v>4</v>
      </c>
      <c r="C5" s="2">
        <v>43370.125</v>
      </c>
      <c r="D5">
        <f ca="1">AshdownReservoir!D5*(VLOOKUP(MID(CELL("filename",A4),FIND("]",CELL("filename",A4))+1,255),Capacities!$A$2:$B$20,2,FALSE)/Capacities!$B$2)</f>
        <v>1.2511999999999999</v>
      </c>
    </row>
    <row r="6" spans="1:4" x14ac:dyDescent="0.25">
      <c r="A6" t="s">
        <v>5</v>
      </c>
      <c r="B6">
        <v>5</v>
      </c>
      <c r="C6" s="2">
        <v>43370.166666666664</v>
      </c>
      <c r="D6">
        <f ca="1">AshdownReservoir!D6*(VLOOKUP(MID(CELL("filename",A5),FIND("]",CELL("filename",A5))+1,255),Capacities!$A$2:$B$20,2,FALSE)/Capacities!$B$2)</f>
        <v>1.4416</v>
      </c>
    </row>
    <row r="7" spans="1:4" x14ac:dyDescent="0.25">
      <c r="A7" t="s">
        <v>5</v>
      </c>
      <c r="B7">
        <v>6</v>
      </c>
      <c r="C7" s="2">
        <v>43370.208333333336</v>
      </c>
      <c r="D7">
        <f ca="1">AshdownReservoir!D7*(VLOOKUP(MID(CELL("filename",A6),FIND("]",CELL("filename",A6))+1,255),Capacities!$A$2:$B$20,2,FALSE)/Capacities!$B$2)</f>
        <v>2.1079999999999997</v>
      </c>
    </row>
    <row r="8" spans="1:4" x14ac:dyDescent="0.25">
      <c r="A8" t="s">
        <v>5</v>
      </c>
      <c r="B8">
        <v>7</v>
      </c>
      <c r="C8" s="2">
        <v>43370.25</v>
      </c>
      <c r="D8">
        <f ca="1">AshdownReservoir!D8*(VLOOKUP(MID(CELL("filename",A7),FIND("]",CELL("filename",A7))+1,255),Capacities!$A$2:$B$20,2,FALSE)/Capacities!$B$2)</f>
        <v>3.4407999999999999</v>
      </c>
    </row>
    <row r="9" spans="1:4" x14ac:dyDescent="0.25">
      <c r="A9" t="s">
        <v>5</v>
      </c>
      <c r="B9">
        <v>8</v>
      </c>
      <c r="C9" s="2">
        <v>43370.291666666664</v>
      </c>
      <c r="D9">
        <f ca="1">AshdownReservoir!D9*(VLOOKUP(MID(CELL("filename",A8),FIND("]",CELL("filename",A8))+1,255),Capacities!$A$2:$B$20,2,FALSE)/Capacities!$B$2)</f>
        <v>3.4543999999999997</v>
      </c>
    </row>
    <row r="10" spans="1:4" x14ac:dyDescent="0.25">
      <c r="A10" t="s">
        <v>5</v>
      </c>
      <c r="B10">
        <v>9</v>
      </c>
      <c r="C10" s="2">
        <v>43370.333333333336</v>
      </c>
      <c r="D10">
        <f ca="1">AshdownReservoir!D10*(VLOOKUP(MID(CELL("filename",A9),FIND("]",CELL("filename",A9))+1,255),Capacities!$A$2:$B$20,2,FALSE)/Capacities!$B$2)</f>
        <v>2.992</v>
      </c>
    </row>
    <row r="11" spans="1:4" x14ac:dyDescent="0.25">
      <c r="A11" t="s">
        <v>5</v>
      </c>
      <c r="B11">
        <v>10</v>
      </c>
      <c r="C11" s="2">
        <v>43370.375</v>
      </c>
      <c r="D11">
        <f ca="1">AshdownReservoir!D11*(VLOOKUP(MID(CELL("filename",A10),FIND("]",CELL("filename",A10))+1,255),Capacities!$A$2:$B$20,2,FALSE)/Capacities!$B$2)</f>
        <v>2.4887999999999999</v>
      </c>
    </row>
    <row r="12" spans="1:4" x14ac:dyDescent="0.25">
      <c r="A12" t="s">
        <v>5</v>
      </c>
      <c r="B12">
        <v>11</v>
      </c>
      <c r="C12" s="2">
        <v>43370.416666666664</v>
      </c>
      <c r="D12">
        <f ca="1">AshdownReservoir!D12*(VLOOKUP(MID(CELL("filename",A11),FIND("]",CELL("filename",A11))+1,255),Capacities!$A$2:$B$20,2,FALSE)/Capacities!$B$2)</f>
        <v>2.3663999999999996</v>
      </c>
    </row>
    <row r="13" spans="1:4" x14ac:dyDescent="0.25">
      <c r="A13" t="s">
        <v>5</v>
      </c>
      <c r="B13">
        <v>12</v>
      </c>
      <c r="C13" s="2">
        <v>43370.458333333336</v>
      </c>
      <c r="D13">
        <f ca="1">AshdownReservoir!D13*(VLOOKUP(MID(CELL("filename",A12),FIND("]",CELL("filename",A12))+1,255),Capacities!$A$2:$B$20,2,FALSE)/Capacities!$B$2)</f>
        <v>2.1488</v>
      </c>
    </row>
    <row r="14" spans="1:4" x14ac:dyDescent="0.25">
      <c r="A14" t="s">
        <v>5</v>
      </c>
      <c r="B14">
        <v>13</v>
      </c>
      <c r="C14" s="2">
        <v>43370.5</v>
      </c>
      <c r="D14">
        <f ca="1">AshdownReservoir!D14*(VLOOKUP(MID(CELL("filename",A13),FIND("]",CELL("filename",A13))+1,255),Capacities!$A$2:$B$20,2,FALSE)/Capacities!$B$2)</f>
        <v>2.2031999999999998</v>
      </c>
    </row>
    <row r="15" spans="1:4" x14ac:dyDescent="0.25">
      <c r="A15" t="s">
        <v>5</v>
      </c>
      <c r="B15">
        <v>14</v>
      </c>
      <c r="C15" s="2">
        <v>43370.541666666664</v>
      </c>
      <c r="D15">
        <f ca="1">AshdownReservoir!D15*(VLOOKUP(MID(CELL("filename",A14),FIND("]",CELL("filename",A14))+1,255),Capacities!$A$2:$B$20,2,FALSE)/Capacities!$B$2)</f>
        <v>2.2167999999999997</v>
      </c>
    </row>
    <row r="16" spans="1:4" x14ac:dyDescent="0.25">
      <c r="A16" t="s">
        <v>5</v>
      </c>
      <c r="B16">
        <v>15</v>
      </c>
      <c r="C16" s="2">
        <v>43370.583333333336</v>
      </c>
      <c r="D16">
        <f ca="1">AshdownReservoir!D16*(VLOOKUP(MID(CELL("filename",A15),FIND("]",CELL("filename",A15))+1,255),Capacities!$A$2:$B$20,2,FALSE)/Capacities!$B$2)</f>
        <v>2.1488</v>
      </c>
    </row>
    <row r="17" spans="1:4" x14ac:dyDescent="0.25">
      <c r="A17" t="s">
        <v>5</v>
      </c>
      <c r="B17">
        <v>16</v>
      </c>
      <c r="C17" s="2">
        <v>43370.625</v>
      </c>
      <c r="D17">
        <f ca="1">AshdownReservoir!D17*(VLOOKUP(MID(CELL("filename",A16),FIND("]",CELL("filename",A16))+1,255),Capacities!$A$2:$B$20,2,FALSE)/Capacities!$B$2)</f>
        <v>2.1759999999999997</v>
      </c>
    </row>
    <row r="18" spans="1:4" x14ac:dyDescent="0.25">
      <c r="A18" t="s">
        <v>5</v>
      </c>
      <c r="B18">
        <v>17</v>
      </c>
      <c r="C18" s="2">
        <v>43370.666666666664</v>
      </c>
      <c r="D18">
        <f ca="1">AshdownReservoir!D18*(VLOOKUP(MID(CELL("filename",A17),FIND("]",CELL("filename",A17))+1,255),Capacities!$A$2:$B$20,2,FALSE)/Capacities!$B$2)</f>
        <v>2.3119999999999994</v>
      </c>
    </row>
    <row r="19" spans="1:4" x14ac:dyDescent="0.25">
      <c r="A19" t="s">
        <v>5</v>
      </c>
      <c r="B19">
        <v>18</v>
      </c>
      <c r="C19" s="2">
        <v>43370.708333333336</v>
      </c>
      <c r="D19">
        <f ca="1">AshdownReservoir!D19*(VLOOKUP(MID(CELL("filename",A18),FIND("]",CELL("filename",A18))+1,255),Capacities!$A$2:$B$20,2,FALSE)/Capacities!$B$2)</f>
        <v>2.7607999999999997</v>
      </c>
    </row>
    <row r="20" spans="1:4" x14ac:dyDescent="0.25">
      <c r="A20" t="s">
        <v>5</v>
      </c>
      <c r="B20">
        <v>19</v>
      </c>
      <c r="C20" s="2">
        <v>43370.75</v>
      </c>
      <c r="D20">
        <f ca="1">AshdownReservoir!D20*(VLOOKUP(MID(CELL("filename",A19),FIND("]",CELL("filename",A19))+1,255),Capacities!$A$2:$B$20,2,FALSE)/Capacities!$B$2)</f>
        <v>2.8559999999999999</v>
      </c>
    </row>
    <row r="21" spans="1:4" x14ac:dyDescent="0.25">
      <c r="A21" t="s">
        <v>5</v>
      </c>
      <c r="B21">
        <v>20</v>
      </c>
      <c r="C21" s="2">
        <v>43370.791666666664</v>
      </c>
      <c r="D21">
        <f ca="1">AshdownReservoir!D21*(VLOOKUP(MID(CELL("filename",A20),FIND("]",CELL("filename",A20))+1,255),Capacities!$A$2:$B$20,2,FALSE)/Capacities!$B$2)</f>
        <v>2.4343999999999997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272F-4F39-48A7-A2CD-59AA86FED258}">
  <dimension ref="A1:D21"/>
  <sheetViews>
    <sheetView workbookViewId="0">
      <selection activeCell="D5" sqref="D5"/>
    </sheetView>
  </sheetViews>
  <sheetFormatPr defaultRowHeight="13.2" x14ac:dyDescent="0.25"/>
  <cols>
    <col min="3" max="3" width="15.33203125" bestFit="1" customWidth="1"/>
    <col min="4" max="4" width="18.10937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</v>
      </c>
      <c r="B2">
        <v>1</v>
      </c>
      <c r="C2" s="2">
        <v>43370</v>
      </c>
      <c r="D2">
        <f ca="1">AshdownReservoir!D2*(VLOOKUP(MID(CELL("filename",A1),FIND("]",CELL("filename",A1))+1,255),Capacities!$A$2:$B$20,2,FALSE)/Capacities!$B$2)</f>
        <v>0.41709999999999997</v>
      </c>
    </row>
    <row r="3" spans="1:4" x14ac:dyDescent="0.25">
      <c r="A3" t="s">
        <v>5</v>
      </c>
      <c r="B3">
        <v>2</v>
      </c>
      <c r="C3" s="2">
        <v>43370.041666666664</v>
      </c>
      <c r="D3">
        <f ca="1">AshdownReservoir!D3*(VLOOKUP(MID(CELL("filename",A2),FIND("]",CELL("filename",A2))+1,255),Capacities!$A$2:$B$20,2,FALSE)/Capacities!$B$2)</f>
        <v>0.39559999999999995</v>
      </c>
    </row>
    <row r="4" spans="1:4" x14ac:dyDescent="0.25">
      <c r="A4" t="s">
        <v>5</v>
      </c>
      <c r="B4">
        <v>3</v>
      </c>
      <c r="C4" s="2">
        <v>43370.083333333336</v>
      </c>
      <c r="D4">
        <f ca="1">AshdownReservoir!D4*(VLOOKUP(MID(CELL("filename",A3),FIND("]",CELL("filename",A3))+1,255),Capacities!$A$2:$B$20,2,FALSE)/Capacities!$B$2)</f>
        <v>0.38699999999999996</v>
      </c>
    </row>
    <row r="5" spans="1:4" x14ac:dyDescent="0.25">
      <c r="A5" t="s">
        <v>5</v>
      </c>
      <c r="B5">
        <v>4</v>
      </c>
      <c r="C5" s="2">
        <v>43370.125</v>
      </c>
      <c r="D5">
        <f ca="1">AshdownReservoir!D5*(VLOOKUP(MID(CELL("filename",A4),FIND("]",CELL("filename",A4))+1,255),Capacities!$A$2:$B$20,2,FALSE)/Capacities!$B$2)</f>
        <v>0.39559999999999995</v>
      </c>
    </row>
    <row r="6" spans="1:4" x14ac:dyDescent="0.25">
      <c r="A6" t="s">
        <v>5</v>
      </c>
      <c r="B6">
        <v>5</v>
      </c>
      <c r="C6" s="2">
        <v>43370.166666666664</v>
      </c>
      <c r="D6">
        <f ca="1">AshdownReservoir!D6*(VLOOKUP(MID(CELL("filename",A5),FIND("]",CELL("filename",A5))+1,255),Capacities!$A$2:$B$20,2,FALSE)/Capacities!$B$2)</f>
        <v>0.45580000000000004</v>
      </c>
    </row>
    <row r="7" spans="1:4" x14ac:dyDescent="0.25">
      <c r="A7" t="s">
        <v>5</v>
      </c>
      <c r="B7">
        <v>6</v>
      </c>
      <c r="C7" s="2">
        <v>43370.208333333336</v>
      </c>
      <c r="D7">
        <f ca="1">AshdownReservoir!D7*(VLOOKUP(MID(CELL("filename",A6),FIND("]",CELL("filename",A6))+1,255),Capacities!$A$2:$B$20,2,FALSE)/Capacities!$B$2)</f>
        <v>0.66649999999999998</v>
      </c>
    </row>
    <row r="8" spans="1:4" x14ac:dyDescent="0.25">
      <c r="A8" t="s">
        <v>5</v>
      </c>
      <c r="B8">
        <v>7</v>
      </c>
      <c r="C8" s="2">
        <v>43370.25</v>
      </c>
      <c r="D8">
        <f ca="1">AshdownReservoir!D8*(VLOOKUP(MID(CELL("filename",A7),FIND("]",CELL("filename",A7))+1,255),Capacities!$A$2:$B$20,2,FALSE)/Capacities!$B$2)</f>
        <v>1.0879000000000001</v>
      </c>
    </row>
    <row r="9" spans="1:4" x14ac:dyDescent="0.25">
      <c r="A9" t="s">
        <v>5</v>
      </c>
      <c r="B9">
        <v>8</v>
      </c>
      <c r="C9" s="2">
        <v>43370.291666666664</v>
      </c>
      <c r="D9">
        <f ca="1">AshdownReservoir!D9*(VLOOKUP(MID(CELL("filename",A8),FIND("]",CELL("filename",A8))+1,255),Capacities!$A$2:$B$20,2,FALSE)/Capacities!$B$2)</f>
        <v>1.0922000000000001</v>
      </c>
    </row>
    <row r="10" spans="1:4" x14ac:dyDescent="0.25">
      <c r="A10" t="s">
        <v>5</v>
      </c>
      <c r="B10">
        <v>9</v>
      </c>
      <c r="C10" s="2">
        <v>43370.333333333336</v>
      </c>
      <c r="D10">
        <f ca="1">AshdownReservoir!D10*(VLOOKUP(MID(CELL("filename",A9),FIND("]",CELL("filename",A9))+1,255),Capacities!$A$2:$B$20,2,FALSE)/Capacities!$B$2)</f>
        <v>0.94600000000000006</v>
      </c>
    </row>
    <row r="11" spans="1:4" x14ac:dyDescent="0.25">
      <c r="A11" t="s">
        <v>5</v>
      </c>
      <c r="B11">
        <v>10</v>
      </c>
      <c r="C11" s="2">
        <v>43370.375</v>
      </c>
      <c r="D11">
        <f ca="1">AshdownReservoir!D11*(VLOOKUP(MID(CELL("filename",A10),FIND("]",CELL("filename",A10))+1,255),Capacities!$A$2:$B$20,2,FALSE)/Capacities!$B$2)</f>
        <v>0.78690000000000004</v>
      </c>
    </row>
    <row r="12" spans="1:4" x14ac:dyDescent="0.25">
      <c r="A12" t="s">
        <v>5</v>
      </c>
      <c r="B12">
        <v>11</v>
      </c>
      <c r="C12" s="2">
        <v>43370.416666666664</v>
      </c>
      <c r="D12">
        <f ca="1">AshdownReservoir!D12*(VLOOKUP(MID(CELL("filename",A11),FIND("]",CELL("filename",A11))+1,255),Capacities!$A$2:$B$20,2,FALSE)/Capacities!$B$2)</f>
        <v>0.74819999999999987</v>
      </c>
    </row>
    <row r="13" spans="1:4" x14ac:dyDescent="0.25">
      <c r="A13" t="s">
        <v>5</v>
      </c>
      <c r="B13">
        <v>12</v>
      </c>
      <c r="C13" s="2">
        <v>43370.458333333336</v>
      </c>
      <c r="D13">
        <f ca="1">AshdownReservoir!D13*(VLOOKUP(MID(CELL("filename",A12),FIND("]",CELL("filename",A12))+1,255),Capacities!$A$2:$B$20,2,FALSE)/Capacities!$B$2)</f>
        <v>0.6794</v>
      </c>
    </row>
    <row r="14" spans="1:4" x14ac:dyDescent="0.25">
      <c r="A14" t="s">
        <v>5</v>
      </c>
      <c r="B14">
        <v>13</v>
      </c>
      <c r="C14" s="2">
        <v>43370.5</v>
      </c>
      <c r="D14">
        <f ca="1">AshdownReservoir!D14*(VLOOKUP(MID(CELL("filename",A13),FIND("]",CELL("filename",A13))+1,255),Capacities!$A$2:$B$20,2,FALSE)/Capacities!$B$2)</f>
        <v>0.6966</v>
      </c>
    </row>
    <row r="15" spans="1:4" x14ac:dyDescent="0.25">
      <c r="A15" t="s">
        <v>5</v>
      </c>
      <c r="B15">
        <v>14</v>
      </c>
      <c r="C15" s="2">
        <v>43370.541666666664</v>
      </c>
      <c r="D15">
        <f ca="1">AshdownReservoir!D15*(VLOOKUP(MID(CELL("filename",A14),FIND("]",CELL("filename",A14))+1,255),Capacities!$A$2:$B$20,2,FALSE)/Capacities!$B$2)</f>
        <v>0.70089999999999997</v>
      </c>
    </row>
    <row r="16" spans="1:4" x14ac:dyDescent="0.25">
      <c r="A16" t="s">
        <v>5</v>
      </c>
      <c r="B16">
        <v>15</v>
      </c>
      <c r="C16" s="2">
        <v>43370.583333333336</v>
      </c>
      <c r="D16">
        <f ca="1">AshdownReservoir!D16*(VLOOKUP(MID(CELL("filename",A15),FIND("]",CELL("filename",A15))+1,255),Capacities!$A$2:$B$20,2,FALSE)/Capacities!$B$2)</f>
        <v>0.6794</v>
      </c>
    </row>
    <row r="17" spans="1:4" x14ac:dyDescent="0.25">
      <c r="A17" t="s">
        <v>5</v>
      </c>
      <c r="B17">
        <v>16</v>
      </c>
      <c r="C17" s="2">
        <v>43370.625</v>
      </c>
      <c r="D17">
        <f ca="1">AshdownReservoir!D17*(VLOOKUP(MID(CELL("filename",A16),FIND("]",CELL("filename",A16))+1,255),Capacities!$A$2:$B$20,2,FALSE)/Capacities!$B$2)</f>
        <v>0.68800000000000006</v>
      </c>
    </row>
    <row r="18" spans="1:4" x14ac:dyDescent="0.25">
      <c r="A18" t="s">
        <v>5</v>
      </c>
      <c r="B18">
        <v>17</v>
      </c>
      <c r="C18" s="2">
        <v>43370.666666666664</v>
      </c>
      <c r="D18">
        <f ca="1">AshdownReservoir!D18*(VLOOKUP(MID(CELL("filename",A17),FIND("]",CELL("filename",A17))+1,255),Capacities!$A$2:$B$20,2,FALSE)/Capacities!$B$2)</f>
        <v>0.73099999999999987</v>
      </c>
    </row>
    <row r="19" spans="1:4" x14ac:dyDescent="0.25">
      <c r="A19" t="s">
        <v>5</v>
      </c>
      <c r="B19">
        <v>18</v>
      </c>
      <c r="C19" s="2">
        <v>43370.708333333336</v>
      </c>
      <c r="D19">
        <f ca="1">AshdownReservoir!D19*(VLOOKUP(MID(CELL("filename",A18),FIND("]",CELL("filename",A18))+1,255),Capacities!$A$2:$B$20,2,FALSE)/Capacities!$B$2)</f>
        <v>0.8728999999999999</v>
      </c>
    </row>
    <row r="20" spans="1:4" x14ac:dyDescent="0.25">
      <c r="A20" t="s">
        <v>5</v>
      </c>
      <c r="B20">
        <v>19</v>
      </c>
      <c r="C20" s="2">
        <v>43370.75</v>
      </c>
      <c r="D20">
        <f ca="1">AshdownReservoir!D20*(VLOOKUP(MID(CELL("filename",A19),FIND("]",CELL("filename",A19))+1,255),Capacities!$A$2:$B$20,2,FALSE)/Capacities!$B$2)</f>
        <v>0.90300000000000002</v>
      </c>
    </row>
    <row r="21" spans="1:4" x14ac:dyDescent="0.25">
      <c r="A21" t="s">
        <v>5</v>
      </c>
      <c r="B21">
        <v>20</v>
      </c>
      <c r="C21" s="2">
        <v>43370.791666666664</v>
      </c>
      <c r="D21">
        <f ca="1">AshdownReservoir!D21*(VLOOKUP(MID(CELL("filename",A20),FIND("]",CELL("filename",A20))+1,255),Capacities!$A$2:$B$20,2,FALSE)/Capacities!$B$2)</f>
        <v>0.76970000000000005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FB63-04DF-4D10-8F58-5D439429A3CC}">
  <dimension ref="A1:D21"/>
  <sheetViews>
    <sheetView workbookViewId="0">
      <selection sqref="A1:D21"/>
    </sheetView>
  </sheetViews>
  <sheetFormatPr defaultRowHeight="13.2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</v>
      </c>
      <c r="B2">
        <v>1</v>
      </c>
      <c r="C2" s="2">
        <v>43370</v>
      </c>
      <c r="D2">
        <f ca="1">AshdownReservoir!D2*(VLOOKUP(MID(CELL("filename",A1),FIND("]",CELL("filename",A1))+1,255),Capacities!$A$2:$B$20,2,FALSE)/Capacities!$B$2)</f>
        <v>0.25219999999999998</v>
      </c>
    </row>
    <row r="3" spans="1:4" x14ac:dyDescent="0.25">
      <c r="A3" t="s">
        <v>5</v>
      </c>
      <c r="B3">
        <v>2</v>
      </c>
      <c r="C3" s="2">
        <v>43370.041666666664</v>
      </c>
      <c r="D3">
        <f ca="1">AshdownReservoir!D3*(VLOOKUP(MID(CELL("filename",A2),FIND("]",CELL("filename",A2))+1,255),Capacities!$A$2:$B$20,2,FALSE)/Capacities!$B$2)</f>
        <v>0.2392</v>
      </c>
    </row>
    <row r="4" spans="1:4" x14ac:dyDescent="0.25">
      <c r="A4" t="s">
        <v>5</v>
      </c>
      <c r="B4">
        <v>3</v>
      </c>
      <c r="C4" s="2">
        <v>43370.083333333336</v>
      </c>
      <c r="D4">
        <f ca="1">AshdownReservoir!D4*(VLOOKUP(MID(CELL("filename",A3),FIND("]",CELL("filename",A3))+1,255),Capacities!$A$2:$B$20,2,FALSE)/Capacities!$B$2)</f>
        <v>0.23399999999999999</v>
      </c>
    </row>
    <row r="5" spans="1:4" x14ac:dyDescent="0.25">
      <c r="A5" t="s">
        <v>5</v>
      </c>
      <c r="B5">
        <v>4</v>
      </c>
      <c r="C5" s="2">
        <v>43370.125</v>
      </c>
      <c r="D5">
        <f ca="1">AshdownReservoir!D5*(VLOOKUP(MID(CELL("filename",A4),FIND("]",CELL("filename",A4))+1,255),Capacities!$A$2:$B$20,2,FALSE)/Capacities!$B$2)</f>
        <v>0.2392</v>
      </c>
    </row>
    <row r="6" spans="1:4" x14ac:dyDescent="0.25">
      <c r="A6" t="s">
        <v>5</v>
      </c>
      <c r="B6">
        <v>5</v>
      </c>
      <c r="C6" s="2">
        <v>43370.166666666664</v>
      </c>
      <c r="D6">
        <f ca="1">AshdownReservoir!D6*(VLOOKUP(MID(CELL("filename",A5),FIND("]",CELL("filename",A5))+1,255),Capacities!$A$2:$B$20,2,FALSE)/Capacities!$B$2)</f>
        <v>0.27560000000000001</v>
      </c>
    </row>
    <row r="7" spans="1:4" x14ac:dyDescent="0.25">
      <c r="A7" t="s">
        <v>5</v>
      </c>
      <c r="B7">
        <v>6</v>
      </c>
      <c r="C7" s="2">
        <v>43370.208333333336</v>
      </c>
      <c r="D7">
        <f ca="1">AshdownReservoir!D7*(VLOOKUP(MID(CELL("filename",A6),FIND("]",CELL("filename",A6))+1,255),Capacities!$A$2:$B$20,2,FALSE)/Capacities!$B$2)</f>
        <v>0.40300000000000002</v>
      </c>
    </row>
    <row r="8" spans="1:4" x14ac:dyDescent="0.25">
      <c r="A8" t="s">
        <v>5</v>
      </c>
      <c r="B8">
        <v>7</v>
      </c>
      <c r="C8" s="2">
        <v>43370.25</v>
      </c>
      <c r="D8">
        <f ca="1">AshdownReservoir!D8*(VLOOKUP(MID(CELL("filename",A7),FIND("]",CELL("filename",A7))+1,255),Capacities!$A$2:$B$20,2,FALSE)/Capacities!$B$2)</f>
        <v>0.65780000000000005</v>
      </c>
    </row>
    <row r="9" spans="1:4" x14ac:dyDescent="0.25">
      <c r="A9" t="s">
        <v>5</v>
      </c>
      <c r="B9">
        <v>8</v>
      </c>
      <c r="C9" s="2">
        <v>43370.291666666664</v>
      </c>
      <c r="D9">
        <f ca="1">AshdownReservoir!D9*(VLOOKUP(MID(CELL("filename",A8),FIND("]",CELL("filename",A8))+1,255),Capacities!$A$2:$B$20,2,FALSE)/Capacities!$B$2)</f>
        <v>0.66039999999999999</v>
      </c>
    </row>
    <row r="10" spans="1:4" x14ac:dyDescent="0.25">
      <c r="A10" t="s">
        <v>5</v>
      </c>
      <c r="B10">
        <v>9</v>
      </c>
      <c r="C10" s="2">
        <v>43370.333333333336</v>
      </c>
      <c r="D10">
        <f ca="1">AshdownReservoir!D10*(VLOOKUP(MID(CELL("filename",A9),FIND("]",CELL("filename",A9))+1,255),Capacities!$A$2:$B$20,2,FALSE)/Capacities!$B$2)</f>
        <v>0.57200000000000006</v>
      </c>
    </row>
    <row r="11" spans="1:4" x14ac:dyDescent="0.25">
      <c r="A11" t="s">
        <v>5</v>
      </c>
      <c r="B11">
        <v>10</v>
      </c>
      <c r="C11" s="2">
        <v>43370.375</v>
      </c>
      <c r="D11">
        <f ca="1">AshdownReservoir!D11*(VLOOKUP(MID(CELL("filename",A10),FIND("]",CELL("filename",A10))+1,255),Capacities!$A$2:$B$20,2,FALSE)/Capacities!$B$2)</f>
        <v>0.47580000000000006</v>
      </c>
    </row>
    <row r="12" spans="1:4" x14ac:dyDescent="0.25">
      <c r="A12" t="s">
        <v>5</v>
      </c>
      <c r="B12">
        <v>11</v>
      </c>
      <c r="C12" s="2">
        <v>43370.416666666664</v>
      </c>
      <c r="D12">
        <f ca="1">AshdownReservoir!D12*(VLOOKUP(MID(CELL("filename",A11),FIND("]",CELL("filename",A11))+1,255),Capacities!$A$2:$B$20,2,FALSE)/Capacities!$B$2)</f>
        <v>0.45239999999999997</v>
      </c>
    </row>
    <row r="13" spans="1:4" x14ac:dyDescent="0.25">
      <c r="A13" t="s">
        <v>5</v>
      </c>
      <c r="B13">
        <v>12</v>
      </c>
      <c r="C13" s="2">
        <v>43370.458333333336</v>
      </c>
      <c r="D13">
        <f ca="1">AshdownReservoir!D13*(VLOOKUP(MID(CELL("filename",A12),FIND("]",CELL("filename",A12))+1,255),Capacities!$A$2:$B$20,2,FALSE)/Capacities!$B$2)</f>
        <v>0.41080000000000005</v>
      </c>
    </row>
    <row r="14" spans="1:4" x14ac:dyDescent="0.25">
      <c r="A14" t="s">
        <v>5</v>
      </c>
      <c r="B14">
        <v>13</v>
      </c>
      <c r="C14" s="2">
        <v>43370.5</v>
      </c>
      <c r="D14">
        <f ca="1">AshdownReservoir!D14*(VLOOKUP(MID(CELL("filename",A13),FIND("]",CELL("filename",A13))+1,255),Capacities!$A$2:$B$20,2,FALSE)/Capacities!$B$2)</f>
        <v>0.42120000000000002</v>
      </c>
    </row>
    <row r="15" spans="1:4" x14ac:dyDescent="0.25">
      <c r="A15" t="s">
        <v>5</v>
      </c>
      <c r="B15">
        <v>14</v>
      </c>
      <c r="C15" s="2">
        <v>43370.541666666664</v>
      </c>
      <c r="D15">
        <f ca="1">AshdownReservoir!D15*(VLOOKUP(MID(CELL("filename",A14),FIND("]",CELL("filename",A14))+1,255),Capacities!$A$2:$B$20,2,FALSE)/Capacities!$B$2)</f>
        <v>0.42380000000000001</v>
      </c>
    </row>
    <row r="16" spans="1:4" x14ac:dyDescent="0.25">
      <c r="A16" t="s">
        <v>5</v>
      </c>
      <c r="B16">
        <v>15</v>
      </c>
      <c r="C16" s="2">
        <v>43370.583333333336</v>
      </c>
      <c r="D16">
        <f ca="1">AshdownReservoir!D16*(VLOOKUP(MID(CELL("filename",A15),FIND("]",CELL("filename",A15))+1,255),Capacities!$A$2:$B$20,2,FALSE)/Capacities!$B$2)</f>
        <v>0.41080000000000005</v>
      </c>
    </row>
    <row r="17" spans="1:4" x14ac:dyDescent="0.25">
      <c r="A17" t="s">
        <v>5</v>
      </c>
      <c r="B17">
        <v>16</v>
      </c>
      <c r="C17" s="2">
        <v>43370.625</v>
      </c>
      <c r="D17">
        <f ca="1">AshdownReservoir!D17*(VLOOKUP(MID(CELL("filename",A16),FIND("]",CELL("filename",A16))+1,255),Capacities!$A$2:$B$20,2,FALSE)/Capacities!$B$2)</f>
        <v>0.41600000000000004</v>
      </c>
    </row>
    <row r="18" spans="1:4" x14ac:dyDescent="0.25">
      <c r="A18" t="s">
        <v>5</v>
      </c>
      <c r="B18">
        <v>17</v>
      </c>
      <c r="C18" s="2">
        <v>43370.666666666664</v>
      </c>
      <c r="D18">
        <f ca="1">AshdownReservoir!D18*(VLOOKUP(MID(CELL("filename",A17),FIND("]",CELL("filename",A17))+1,255),Capacities!$A$2:$B$20,2,FALSE)/Capacities!$B$2)</f>
        <v>0.44199999999999995</v>
      </c>
    </row>
    <row r="19" spans="1:4" x14ac:dyDescent="0.25">
      <c r="A19" t="s">
        <v>5</v>
      </c>
      <c r="B19">
        <v>18</v>
      </c>
      <c r="C19" s="2">
        <v>43370.708333333336</v>
      </c>
      <c r="D19">
        <f ca="1">AshdownReservoir!D19*(VLOOKUP(MID(CELL("filename",A18),FIND("]",CELL("filename",A18))+1,255),Capacities!$A$2:$B$20,2,FALSE)/Capacities!$B$2)</f>
        <v>0.52779999999999994</v>
      </c>
    </row>
    <row r="20" spans="1:4" x14ac:dyDescent="0.25">
      <c r="A20" t="s">
        <v>5</v>
      </c>
      <c r="B20">
        <v>19</v>
      </c>
      <c r="C20" s="2">
        <v>43370.75</v>
      </c>
      <c r="D20">
        <f ca="1">AshdownReservoir!D20*(VLOOKUP(MID(CELL("filename",A19),FIND("]",CELL("filename",A19))+1,255),Capacities!$A$2:$B$20,2,FALSE)/Capacities!$B$2)</f>
        <v>0.54600000000000004</v>
      </c>
    </row>
    <row r="21" spans="1:4" x14ac:dyDescent="0.25">
      <c r="A21" t="s">
        <v>5</v>
      </c>
      <c r="B21">
        <v>20</v>
      </c>
      <c r="C21" s="2">
        <v>43370.791666666664</v>
      </c>
      <c r="D21">
        <f ca="1">AshdownReservoir!D21*(VLOOKUP(MID(CELL("filename",A20),FIND("]",CELL("filename",A20))+1,255),Capacities!$A$2:$B$20,2,FALSE)/Capacities!$B$2)</f>
        <v>0.46540000000000004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913E-E46C-4FE2-B63A-3A95AC78539D}">
  <dimension ref="A1:D21"/>
  <sheetViews>
    <sheetView workbookViewId="0">
      <selection activeCell="B2" sqref="B2"/>
    </sheetView>
  </sheetViews>
  <sheetFormatPr defaultRowHeight="13.2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</v>
      </c>
      <c r="B2">
        <v>1</v>
      </c>
      <c r="C2" s="2">
        <v>43370</v>
      </c>
      <c r="D2">
        <f ca="1">AshdownReservoir!D2*(VLOOKUP(MID(CELL("filename",A1),FIND("]",CELL("filename",A1))+1,255),Capacities!$A$2:$B$20,2,FALSE)/Capacities!$B$2)</f>
        <v>0.86329999999999996</v>
      </c>
    </row>
    <row r="3" spans="1:4" x14ac:dyDescent="0.25">
      <c r="A3" t="s">
        <v>5</v>
      </c>
      <c r="B3">
        <v>2</v>
      </c>
      <c r="C3" s="2">
        <v>43370.041666666664</v>
      </c>
      <c r="D3">
        <f ca="1">AshdownReservoir!D3*(VLOOKUP(MID(CELL("filename",A2),FIND("]",CELL("filename",A2))+1,255),Capacities!$A$2:$B$20,2,FALSE)/Capacities!$B$2)</f>
        <v>0.81879999999999997</v>
      </c>
    </row>
    <row r="4" spans="1:4" x14ac:dyDescent="0.25">
      <c r="A4" t="s">
        <v>5</v>
      </c>
      <c r="B4">
        <v>3</v>
      </c>
      <c r="C4" s="2">
        <v>43370.083333333336</v>
      </c>
      <c r="D4">
        <f ca="1">AshdownReservoir!D4*(VLOOKUP(MID(CELL("filename",A3),FIND("]",CELL("filename",A3))+1,255),Capacities!$A$2:$B$20,2,FALSE)/Capacities!$B$2)</f>
        <v>0.80099999999999993</v>
      </c>
    </row>
    <row r="5" spans="1:4" x14ac:dyDescent="0.25">
      <c r="A5" t="s">
        <v>5</v>
      </c>
      <c r="B5">
        <v>4</v>
      </c>
      <c r="C5" s="2">
        <v>43370.125</v>
      </c>
      <c r="D5">
        <f ca="1">AshdownReservoir!D5*(VLOOKUP(MID(CELL("filename",A4),FIND("]",CELL("filename",A4))+1,255),Capacities!$A$2:$B$20,2,FALSE)/Capacities!$B$2)</f>
        <v>0.81879999999999997</v>
      </c>
    </row>
    <row r="6" spans="1:4" x14ac:dyDescent="0.25">
      <c r="A6" t="s">
        <v>5</v>
      </c>
      <c r="B6">
        <v>5</v>
      </c>
      <c r="C6" s="2">
        <v>43370.166666666664</v>
      </c>
      <c r="D6">
        <f ca="1">AshdownReservoir!D6*(VLOOKUP(MID(CELL("filename",A5),FIND("]",CELL("filename",A5))+1,255),Capacities!$A$2:$B$20,2,FALSE)/Capacities!$B$2)</f>
        <v>0.94340000000000002</v>
      </c>
    </row>
    <row r="7" spans="1:4" x14ac:dyDescent="0.25">
      <c r="A7" t="s">
        <v>5</v>
      </c>
      <c r="B7">
        <v>6</v>
      </c>
      <c r="C7" s="2">
        <v>43370.208333333336</v>
      </c>
      <c r="D7">
        <f ca="1">AshdownReservoir!D7*(VLOOKUP(MID(CELL("filename",A6),FIND("]",CELL("filename",A6))+1,255),Capacities!$A$2:$B$20,2,FALSE)/Capacities!$B$2)</f>
        <v>1.3795000000000002</v>
      </c>
    </row>
    <row r="8" spans="1:4" x14ac:dyDescent="0.25">
      <c r="A8" t="s">
        <v>5</v>
      </c>
      <c r="B8">
        <v>7</v>
      </c>
      <c r="C8" s="2">
        <v>43370.25</v>
      </c>
      <c r="D8">
        <f ca="1">AshdownReservoir!D8*(VLOOKUP(MID(CELL("filename",A7),FIND("]",CELL("filename",A7))+1,255),Capacities!$A$2:$B$20,2,FALSE)/Capacities!$B$2)</f>
        <v>2.2517</v>
      </c>
    </row>
    <row r="9" spans="1:4" x14ac:dyDescent="0.25">
      <c r="A9" t="s">
        <v>5</v>
      </c>
      <c r="B9">
        <v>8</v>
      </c>
      <c r="C9" s="2">
        <v>43370.291666666664</v>
      </c>
      <c r="D9">
        <f ca="1">AshdownReservoir!D9*(VLOOKUP(MID(CELL("filename",A8),FIND("]",CELL("filename",A8))+1,255),Capacities!$A$2:$B$20,2,FALSE)/Capacities!$B$2)</f>
        <v>2.2606000000000002</v>
      </c>
    </row>
    <row r="10" spans="1:4" x14ac:dyDescent="0.25">
      <c r="A10" t="s">
        <v>5</v>
      </c>
      <c r="B10">
        <v>9</v>
      </c>
      <c r="C10" s="2">
        <v>43370.333333333336</v>
      </c>
      <c r="D10">
        <f ca="1">AshdownReservoir!D10*(VLOOKUP(MID(CELL("filename",A9),FIND("]",CELL("filename",A9))+1,255),Capacities!$A$2:$B$20,2,FALSE)/Capacities!$B$2)</f>
        <v>1.9580000000000002</v>
      </c>
    </row>
    <row r="11" spans="1:4" x14ac:dyDescent="0.25">
      <c r="A11" t="s">
        <v>5</v>
      </c>
      <c r="B11">
        <v>10</v>
      </c>
      <c r="C11" s="2">
        <v>43370.375</v>
      </c>
      <c r="D11">
        <f ca="1">AshdownReservoir!D11*(VLOOKUP(MID(CELL("filename",A10),FIND("]",CELL("filename",A10))+1,255),Capacities!$A$2:$B$20,2,FALSE)/Capacities!$B$2)</f>
        <v>1.6287</v>
      </c>
    </row>
    <row r="12" spans="1:4" x14ac:dyDescent="0.25">
      <c r="A12" t="s">
        <v>5</v>
      </c>
      <c r="B12">
        <v>11</v>
      </c>
      <c r="C12" s="2">
        <v>43370.416666666664</v>
      </c>
      <c r="D12">
        <f ca="1">AshdownReservoir!D12*(VLOOKUP(MID(CELL("filename",A11),FIND("]",CELL("filename",A11))+1,255),Capacities!$A$2:$B$20,2,FALSE)/Capacities!$B$2)</f>
        <v>1.5485999999999998</v>
      </c>
    </row>
    <row r="13" spans="1:4" x14ac:dyDescent="0.25">
      <c r="A13" t="s">
        <v>5</v>
      </c>
      <c r="B13">
        <v>12</v>
      </c>
      <c r="C13" s="2">
        <v>43370.458333333336</v>
      </c>
      <c r="D13">
        <f ca="1">AshdownReservoir!D13*(VLOOKUP(MID(CELL("filename",A12),FIND("]",CELL("filename",A12))+1,255),Capacities!$A$2:$B$20,2,FALSE)/Capacities!$B$2)</f>
        <v>1.4062000000000001</v>
      </c>
    </row>
    <row r="14" spans="1:4" x14ac:dyDescent="0.25">
      <c r="A14" t="s">
        <v>5</v>
      </c>
      <c r="B14">
        <v>13</v>
      </c>
      <c r="C14" s="2">
        <v>43370.5</v>
      </c>
      <c r="D14">
        <f ca="1">AshdownReservoir!D14*(VLOOKUP(MID(CELL("filename",A13),FIND("]",CELL("filename",A13))+1,255),Capacities!$A$2:$B$20,2,FALSE)/Capacities!$B$2)</f>
        <v>1.4418000000000002</v>
      </c>
    </row>
    <row r="15" spans="1:4" x14ac:dyDescent="0.25">
      <c r="A15" t="s">
        <v>5</v>
      </c>
      <c r="B15">
        <v>14</v>
      </c>
      <c r="C15" s="2">
        <v>43370.541666666664</v>
      </c>
      <c r="D15">
        <f ca="1">AshdownReservoir!D15*(VLOOKUP(MID(CELL("filename",A14),FIND("]",CELL("filename",A14))+1,255),Capacities!$A$2:$B$20,2,FALSE)/Capacities!$B$2)</f>
        <v>1.4506999999999999</v>
      </c>
    </row>
    <row r="16" spans="1:4" x14ac:dyDescent="0.25">
      <c r="A16" t="s">
        <v>5</v>
      </c>
      <c r="B16">
        <v>15</v>
      </c>
      <c r="C16" s="2">
        <v>43370.583333333336</v>
      </c>
      <c r="D16">
        <f ca="1">AshdownReservoir!D16*(VLOOKUP(MID(CELL("filename",A15),FIND("]",CELL("filename",A15))+1,255),Capacities!$A$2:$B$20,2,FALSE)/Capacities!$B$2)</f>
        <v>1.4062000000000001</v>
      </c>
    </row>
    <row r="17" spans="1:4" x14ac:dyDescent="0.25">
      <c r="A17" t="s">
        <v>5</v>
      </c>
      <c r="B17">
        <v>16</v>
      </c>
      <c r="C17" s="2">
        <v>43370.625</v>
      </c>
      <c r="D17">
        <f ca="1">AshdownReservoir!D17*(VLOOKUP(MID(CELL("filename",A16),FIND("]",CELL("filename",A16))+1,255),Capacities!$A$2:$B$20,2,FALSE)/Capacities!$B$2)</f>
        <v>1.4240000000000002</v>
      </c>
    </row>
    <row r="18" spans="1:4" x14ac:dyDescent="0.25">
      <c r="A18" t="s">
        <v>5</v>
      </c>
      <c r="B18">
        <v>17</v>
      </c>
      <c r="C18" s="2">
        <v>43370.666666666664</v>
      </c>
      <c r="D18">
        <f ca="1">AshdownReservoir!D18*(VLOOKUP(MID(CELL("filename",A17),FIND("]",CELL("filename",A17))+1,255),Capacities!$A$2:$B$20,2,FALSE)/Capacities!$B$2)</f>
        <v>1.5129999999999997</v>
      </c>
    </row>
    <row r="19" spans="1:4" x14ac:dyDescent="0.25">
      <c r="A19" t="s">
        <v>5</v>
      </c>
      <c r="B19">
        <v>18</v>
      </c>
      <c r="C19" s="2">
        <v>43370.708333333336</v>
      </c>
      <c r="D19">
        <f ca="1">AshdownReservoir!D19*(VLOOKUP(MID(CELL("filename",A18),FIND("]",CELL("filename",A18))+1,255),Capacities!$A$2:$B$20,2,FALSE)/Capacities!$B$2)</f>
        <v>1.8066999999999998</v>
      </c>
    </row>
    <row r="20" spans="1:4" x14ac:dyDescent="0.25">
      <c r="A20" t="s">
        <v>5</v>
      </c>
      <c r="B20">
        <v>19</v>
      </c>
      <c r="C20" s="2">
        <v>43370.75</v>
      </c>
      <c r="D20">
        <f ca="1">AshdownReservoir!D20*(VLOOKUP(MID(CELL("filename",A19),FIND("]",CELL("filename",A19))+1,255),Capacities!$A$2:$B$20,2,FALSE)/Capacities!$B$2)</f>
        <v>1.8690000000000002</v>
      </c>
    </row>
    <row r="21" spans="1:4" x14ac:dyDescent="0.25">
      <c r="A21" t="s">
        <v>5</v>
      </c>
      <c r="B21">
        <v>20</v>
      </c>
      <c r="C21" s="2">
        <v>43370.791666666664</v>
      </c>
      <c r="D21">
        <f ca="1">AshdownReservoir!D21*(VLOOKUP(MID(CELL("filename",A20),FIND("]",CELL("filename",A20))+1,255),Capacities!$A$2:$B$20,2,FALSE)/Capacities!$B$2)</f>
        <v>1.5931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5D82-4BE0-44A3-8C96-7F407A026FCA}">
  <dimension ref="A1:D21"/>
  <sheetViews>
    <sheetView workbookViewId="0">
      <selection sqref="A1:D21"/>
    </sheetView>
  </sheetViews>
  <sheetFormatPr defaultRowHeight="13.2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</v>
      </c>
      <c r="B2">
        <v>1</v>
      </c>
      <c r="C2" s="2">
        <v>43370</v>
      </c>
      <c r="D2">
        <f ca="1">AshdownReservoir!D2*(VLOOKUP(MID(CELL("filename",A1),FIND("]",CELL("filename",A1))+1,255),Capacities!$A$2:$B$20,2,FALSE)/Capacities!$B$2)</f>
        <v>0.11639999999999999</v>
      </c>
    </row>
    <row r="3" spans="1:4" x14ac:dyDescent="0.25">
      <c r="A3" t="s">
        <v>5</v>
      </c>
      <c r="B3">
        <v>2</v>
      </c>
      <c r="C3" s="2">
        <v>43370.041666666664</v>
      </c>
      <c r="D3">
        <f ca="1">AshdownReservoir!D3*(VLOOKUP(MID(CELL("filename",A2),FIND("]",CELL("filename",A2))+1,255),Capacities!$A$2:$B$20,2,FALSE)/Capacities!$B$2)</f>
        <v>0.11039999999999998</v>
      </c>
    </row>
    <row r="4" spans="1:4" x14ac:dyDescent="0.25">
      <c r="A4" t="s">
        <v>5</v>
      </c>
      <c r="B4">
        <v>3</v>
      </c>
      <c r="C4" s="2">
        <v>43370.083333333336</v>
      </c>
      <c r="D4">
        <f ca="1">AshdownReservoir!D4*(VLOOKUP(MID(CELL("filename",A3),FIND("]",CELL("filename",A3))+1,255),Capacities!$A$2:$B$20,2,FALSE)/Capacities!$B$2)</f>
        <v>0.10799999999999998</v>
      </c>
    </row>
    <row r="5" spans="1:4" x14ac:dyDescent="0.25">
      <c r="A5" t="s">
        <v>5</v>
      </c>
      <c r="B5">
        <v>4</v>
      </c>
      <c r="C5" s="2">
        <v>43370.125</v>
      </c>
      <c r="D5">
        <f ca="1">AshdownReservoir!D5*(VLOOKUP(MID(CELL("filename",A4),FIND("]",CELL("filename",A4))+1,255),Capacities!$A$2:$B$20,2,FALSE)/Capacities!$B$2)</f>
        <v>0.11039999999999998</v>
      </c>
    </row>
    <row r="6" spans="1:4" x14ac:dyDescent="0.25">
      <c r="A6" t="s">
        <v>5</v>
      </c>
      <c r="B6">
        <v>5</v>
      </c>
      <c r="C6" s="2">
        <v>43370.166666666664</v>
      </c>
      <c r="D6">
        <f ca="1">AshdownReservoir!D6*(VLOOKUP(MID(CELL("filename",A5),FIND("]",CELL("filename",A5))+1,255),Capacities!$A$2:$B$20,2,FALSE)/Capacities!$B$2)</f>
        <v>0.12720000000000001</v>
      </c>
    </row>
    <row r="7" spans="1:4" x14ac:dyDescent="0.25">
      <c r="A7" t="s">
        <v>5</v>
      </c>
      <c r="B7">
        <v>6</v>
      </c>
      <c r="C7" s="2">
        <v>43370.208333333336</v>
      </c>
      <c r="D7">
        <f ca="1">AshdownReservoir!D7*(VLOOKUP(MID(CELL("filename",A6),FIND("]",CELL("filename",A6))+1,255),Capacities!$A$2:$B$20,2,FALSE)/Capacities!$B$2)</f>
        <v>0.186</v>
      </c>
    </row>
    <row r="8" spans="1:4" x14ac:dyDescent="0.25">
      <c r="A8" t="s">
        <v>5</v>
      </c>
      <c r="B8">
        <v>7</v>
      </c>
      <c r="C8" s="2">
        <v>43370.25</v>
      </c>
      <c r="D8">
        <f ca="1">AshdownReservoir!D8*(VLOOKUP(MID(CELL("filename",A7),FIND("]",CELL("filename",A7))+1,255),Capacities!$A$2:$B$20,2,FALSE)/Capacities!$B$2)</f>
        <v>0.30360000000000004</v>
      </c>
    </row>
    <row r="9" spans="1:4" x14ac:dyDescent="0.25">
      <c r="A9" t="s">
        <v>5</v>
      </c>
      <c r="B9">
        <v>8</v>
      </c>
      <c r="C9" s="2">
        <v>43370.291666666664</v>
      </c>
      <c r="D9">
        <f ca="1">AshdownReservoir!D9*(VLOOKUP(MID(CELL("filename",A8),FIND("]",CELL("filename",A8))+1,255),Capacities!$A$2:$B$20,2,FALSE)/Capacities!$B$2)</f>
        <v>0.30480000000000002</v>
      </c>
    </row>
    <row r="10" spans="1:4" x14ac:dyDescent="0.25">
      <c r="A10" t="s">
        <v>5</v>
      </c>
      <c r="B10">
        <v>9</v>
      </c>
      <c r="C10" s="2">
        <v>43370.333333333336</v>
      </c>
      <c r="D10">
        <f ca="1">AshdownReservoir!D10*(VLOOKUP(MID(CELL("filename",A9),FIND("]",CELL("filename",A9))+1,255),Capacities!$A$2:$B$20,2,FALSE)/Capacities!$B$2)</f>
        <v>0.26400000000000001</v>
      </c>
    </row>
    <row r="11" spans="1:4" x14ac:dyDescent="0.25">
      <c r="A11" t="s">
        <v>5</v>
      </c>
      <c r="B11">
        <v>10</v>
      </c>
      <c r="C11" s="2">
        <v>43370.375</v>
      </c>
      <c r="D11">
        <f ca="1">AshdownReservoir!D11*(VLOOKUP(MID(CELL("filename",A10),FIND("]",CELL("filename",A10))+1,255),Capacities!$A$2:$B$20,2,FALSE)/Capacities!$B$2)</f>
        <v>0.21959999999999999</v>
      </c>
    </row>
    <row r="12" spans="1:4" x14ac:dyDescent="0.25">
      <c r="A12" t="s">
        <v>5</v>
      </c>
      <c r="B12">
        <v>11</v>
      </c>
      <c r="C12" s="2">
        <v>43370.416666666664</v>
      </c>
      <c r="D12">
        <f ca="1">AshdownReservoir!D12*(VLOOKUP(MID(CELL("filename",A11),FIND("]",CELL("filename",A11))+1,255),Capacities!$A$2:$B$20,2,FALSE)/Capacities!$B$2)</f>
        <v>0.20879999999999996</v>
      </c>
    </row>
    <row r="13" spans="1:4" x14ac:dyDescent="0.25">
      <c r="A13" t="s">
        <v>5</v>
      </c>
      <c r="B13">
        <v>12</v>
      </c>
      <c r="C13" s="2">
        <v>43370.458333333336</v>
      </c>
      <c r="D13">
        <f ca="1">AshdownReservoir!D13*(VLOOKUP(MID(CELL("filename",A12),FIND("]",CELL("filename",A12))+1,255),Capacities!$A$2:$B$20,2,FALSE)/Capacities!$B$2)</f>
        <v>0.18959999999999999</v>
      </c>
    </row>
    <row r="14" spans="1:4" x14ac:dyDescent="0.25">
      <c r="A14" t="s">
        <v>5</v>
      </c>
      <c r="B14">
        <v>13</v>
      </c>
      <c r="C14" s="2">
        <v>43370.5</v>
      </c>
      <c r="D14">
        <f ca="1">AshdownReservoir!D14*(VLOOKUP(MID(CELL("filename",A13),FIND("]",CELL("filename",A13))+1,255),Capacities!$A$2:$B$20,2,FALSE)/Capacities!$B$2)</f>
        <v>0.19440000000000002</v>
      </c>
    </row>
    <row r="15" spans="1:4" x14ac:dyDescent="0.25">
      <c r="A15" t="s">
        <v>5</v>
      </c>
      <c r="B15">
        <v>14</v>
      </c>
      <c r="C15" s="2">
        <v>43370.541666666664</v>
      </c>
      <c r="D15">
        <f ca="1">AshdownReservoir!D15*(VLOOKUP(MID(CELL("filename",A14),FIND("]",CELL("filename",A14))+1,255),Capacities!$A$2:$B$20,2,FALSE)/Capacities!$B$2)</f>
        <v>0.19559999999999997</v>
      </c>
    </row>
    <row r="16" spans="1:4" x14ac:dyDescent="0.25">
      <c r="A16" t="s">
        <v>5</v>
      </c>
      <c r="B16">
        <v>15</v>
      </c>
      <c r="C16" s="2">
        <v>43370.583333333336</v>
      </c>
      <c r="D16">
        <f ca="1">AshdownReservoir!D16*(VLOOKUP(MID(CELL("filename",A15),FIND("]",CELL("filename",A15))+1,255),Capacities!$A$2:$B$20,2,FALSE)/Capacities!$B$2)</f>
        <v>0.18959999999999999</v>
      </c>
    </row>
    <row r="17" spans="1:4" x14ac:dyDescent="0.25">
      <c r="A17" t="s">
        <v>5</v>
      </c>
      <c r="B17">
        <v>16</v>
      </c>
      <c r="C17" s="2">
        <v>43370.625</v>
      </c>
      <c r="D17">
        <f ca="1">AshdownReservoir!D17*(VLOOKUP(MID(CELL("filename",A16),FIND("]",CELL("filename",A16))+1,255),Capacities!$A$2:$B$20,2,FALSE)/Capacities!$B$2)</f>
        <v>0.192</v>
      </c>
    </row>
    <row r="18" spans="1:4" x14ac:dyDescent="0.25">
      <c r="A18" t="s">
        <v>5</v>
      </c>
      <c r="B18">
        <v>17</v>
      </c>
      <c r="C18" s="2">
        <v>43370.666666666664</v>
      </c>
      <c r="D18">
        <f ca="1">AshdownReservoir!D18*(VLOOKUP(MID(CELL("filename",A17),FIND("]",CELL("filename",A17))+1,255),Capacities!$A$2:$B$20,2,FALSE)/Capacities!$B$2)</f>
        <v>0.20399999999999996</v>
      </c>
    </row>
    <row r="19" spans="1:4" x14ac:dyDescent="0.25">
      <c r="A19" t="s">
        <v>5</v>
      </c>
      <c r="B19">
        <v>18</v>
      </c>
      <c r="C19" s="2">
        <v>43370.708333333336</v>
      </c>
      <c r="D19">
        <f ca="1">AshdownReservoir!D19*(VLOOKUP(MID(CELL("filename",A18),FIND("]",CELL("filename",A18))+1,255),Capacities!$A$2:$B$20,2,FALSE)/Capacities!$B$2)</f>
        <v>0.24359999999999996</v>
      </c>
    </row>
    <row r="20" spans="1:4" x14ac:dyDescent="0.25">
      <c r="A20" t="s">
        <v>5</v>
      </c>
      <c r="B20">
        <v>19</v>
      </c>
      <c r="C20" s="2">
        <v>43370.75</v>
      </c>
      <c r="D20">
        <f ca="1">AshdownReservoir!D20*(VLOOKUP(MID(CELL("filename",A19),FIND("]",CELL("filename",A19))+1,255),Capacities!$A$2:$B$20,2,FALSE)/Capacities!$B$2)</f>
        <v>0.252</v>
      </c>
    </row>
    <row r="21" spans="1:4" x14ac:dyDescent="0.25">
      <c r="A21" t="s">
        <v>5</v>
      </c>
      <c r="B21">
        <v>20</v>
      </c>
      <c r="C21" s="2">
        <v>43370.791666666664</v>
      </c>
      <c r="D21">
        <f ca="1">AshdownReservoir!D21*(VLOOKUP(MID(CELL("filename",A20),FIND("]",CELL("filename",A20))+1,255),Capacities!$A$2:$B$20,2,FALSE)/Capacities!$B$2)</f>
        <v>0.21479999999999999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F315-3D4A-4B6D-82EB-A6F27ACBC04D}">
  <dimension ref="A1:D21"/>
  <sheetViews>
    <sheetView workbookViewId="0">
      <selection sqref="A1:D21"/>
    </sheetView>
  </sheetViews>
  <sheetFormatPr defaultRowHeight="13.2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</v>
      </c>
      <c r="B2">
        <v>1</v>
      </c>
      <c r="C2" s="2">
        <v>43370</v>
      </c>
      <c r="D2">
        <f ca="1">AshdownReservoir!D2*(VLOOKUP(MID(CELL("filename",A1),FIND("]",CELL("filename",A1))+1,255),Capacities!$A$2:$B$20,2,FALSE)/Capacities!$B$2)</f>
        <v>0.34919999999999995</v>
      </c>
    </row>
    <row r="3" spans="1:4" x14ac:dyDescent="0.25">
      <c r="A3" t="s">
        <v>5</v>
      </c>
      <c r="B3">
        <v>2</v>
      </c>
      <c r="C3" s="2">
        <v>43370.041666666664</v>
      </c>
      <c r="D3">
        <f ca="1">AshdownReservoir!D3*(VLOOKUP(MID(CELL("filename",A2),FIND("]",CELL("filename",A2))+1,255),Capacities!$A$2:$B$20,2,FALSE)/Capacities!$B$2)</f>
        <v>0.33119999999999994</v>
      </c>
    </row>
    <row r="4" spans="1:4" x14ac:dyDescent="0.25">
      <c r="A4" t="s">
        <v>5</v>
      </c>
      <c r="B4">
        <v>3</v>
      </c>
      <c r="C4" s="2">
        <v>43370.083333333336</v>
      </c>
      <c r="D4">
        <f ca="1">AshdownReservoir!D4*(VLOOKUP(MID(CELL("filename",A3),FIND("]",CELL("filename",A3))+1,255),Capacities!$A$2:$B$20,2,FALSE)/Capacities!$B$2)</f>
        <v>0.32399999999999995</v>
      </c>
    </row>
    <row r="5" spans="1:4" x14ac:dyDescent="0.25">
      <c r="A5" t="s">
        <v>5</v>
      </c>
      <c r="B5">
        <v>4</v>
      </c>
      <c r="C5" s="2">
        <v>43370.125</v>
      </c>
      <c r="D5">
        <f ca="1">AshdownReservoir!D5*(VLOOKUP(MID(CELL("filename",A4),FIND("]",CELL("filename",A4))+1,255),Capacities!$A$2:$B$20,2,FALSE)/Capacities!$B$2)</f>
        <v>0.33119999999999994</v>
      </c>
    </row>
    <row r="6" spans="1:4" x14ac:dyDescent="0.25">
      <c r="A6" t="s">
        <v>5</v>
      </c>
      <c r="B6">
        <v>5</v>
      </c>
      <c r="C6" s="2">
        <v>43370.166666666664</v>
      </c>
      <c r="D6">
        <f ca="1">AshdownReservoir!D6*(VLOOKUP(MID(CELL("filename",A5),FIND("]",CELL("filename",A5))+1,255),Capacities!$A$2:$B$20,2,FALSE)/Capacities!$B$2)</f>
        <v>0.38159999999999999</v>
      </c>
    </row>
    <row r="7" spans="1:4" x14ac:dyDescent="0.25">
      <c r="A7" t="s">
        <v>5</v>
      </c>
      <c r="B7">
        <v>6</v>
      </c>
      <c r="C7" s="2">
        <v>43370.208333333336</v>
      </c>
      <c r="D7">
        <f ca="1">AshdownReservoir!D7*(VLOOKUP(MID(CELL("filename",A6),FIND("]",CELL("filename",A6))+1,255),Capacities!$A$2:$B$20,2,FALSE)/Capacities!$B$2)</f>
        <v>0.55799999999999994</v>
      </c>
    </row>
    <row r="8" spans="1:4" x14ac:dyDescent="0.25">
      <c r="A8" t="s">
        <v>5</v>
      </c>
      <c r="B8">
        <v>7</v>
      </c>
      <c r="C8" s="2">
        <v>43370.25</v>
      </c>
      <c r="D8">
        <f ca="1">AshdownReservoir!D8*(VLOOKUP(MID(CELL("filename",A7),FIND("]",CELL("filename",A7))+1,255),Capacities!$A$2:$B$20,2,FALSE)/Capacities!$B$2)</f>
        <v>0.91080000000000005</v>
      </c>
    </row>
    <row r="9" spans="1:4" x14ac:dyDescent="0.25">
      <c r="A9" t="s">
        <v>5</v>
      </c>
      <c r="B9">
        <v>8</v>
      </c>
      <c r="C9" s="2">
        <v>43370.291666666664</v>
      </c>
      <c r="D9">
        <f ca="1">AshdownReservoir!D9*(VLOOKUP(MID(CELL("filename",A8),FIND("]",CELL("filename",A8))+1,255),Capacities!$A$2:$B$20,2,FALSE)/Capacities!$B$2)</f>
        <v>0.91439999999999999</v>
      </c>
    </row>
    <row r="10" spans="1:4" x14ac:dyDescent="0.25">
      <c r="A10" t="s">
        <v>5</v>
      </c>
      <c r="B10">
        <v>9</v>
      </c>
      <c r="C10" s="2">
        <v>43370.333333333336</v>
      </c>
      <c r="D10">
        <f ca="1">AshdownReservoir!D10*(VLOOKUP(MID(CELL("filename",A9),FIND("]",CELL("filename",A9))+1,255),Capacities!$A$2:$B$20,2,FALSE)/Capacities!$B$2)</f>
        <v>0.79200000000000004</v>
      </c>
    </row>
    <row r="11" spans="1:4" x14ac:dyDescent="0.25">
      <c r="A11" t="s">
        <v>5</v>
      </c>
      <c r="B11">
        <v>10</v>
      </c>
      <c r="C11" s="2">
        <v>43370.375</v>
      </c>
      <c r="D11">
        <f ca="1">AshdownReservoir!D11*(VLOOKUP(MID(CELL("filename",A10),FIND("]",CELL("filename",A10))+1,255),Capacities!$A$2:$B$20,2,FALSE)/Capacities!$B$2)</f>
        <v>0.65880000000000005</v>
      </c>
    </row>
    <row r="12" spans="1:4" x14ac:dyDescent="0.25">
      <c r="A12" t="s">
        <v>5</v>
      </c>
      <c r="B12">
        <v>11</v>
      </c>
      <c r="C12" s="2">
        <v>43370.416666666664</v>
      </c>
      <c r="D12">
        <f ca="1">AshdownReservoir!D12*(VLOOKUP(MID(CELL("filename",A11),FIND("]",CELL("filename",A11))+1,255),Capacities!$A$2:$B$20,2,FALSE)/Capacities!$B$2)</f>
        <v>0.62639999999999985</v>
      </c>
    </row>
    <row r="13" spans="1:4" x14ac:dyDescent="0.25">
      <c r="A13" t="s">
        <v>5</v>
      </c>
      <c r="B13">
        <v>12</v>
      </c>
      <c r="C13" s="2">
        <v>43370.458333333336</v>
      </c>
      <c r="D13">
        <f ca="1">AshdownReservoir!D13*(VLOOKUP(MID(CELL("filename",A12),FIND("]",CELL("filename",A12))+1,255),Capacities!$A$2:$B$20,2,FALSE)/Capacities!$B$2)</f>
        <v>0.56879999999999997</v>
      </c>
    </row>
    <row r="14" spans="1:4" x14ac:dyDescent="0.25">
      <c r="A14" t="s">
        <v>5</v>
      </c>
      <c r="B14">
        <v>13</v>
      </c>
      <c r="C14" s="2">
        <v>43370.5</v>
      </c>
      <c r="D14">
        <f ca="1">AshdownReservoir!D14*(VLOOKUP(MID(CELL("filename",A13),FIND("]",CELL("filename",A13))+1,255),Capacities!$A$2:$B$20,2,FALSE)/Capacities!$B$2)</f>
        <v>0.58320000000000005</v>
      </c>
    </row>
    <row r="15" spans="1:4" x14ac:dyDescent="0.25">
      <c r="A15" t="s">
        <v>5</v>
      </c>
      <c r="B15">
        <v>14</v>
      </c>
      <c r="C15" s="2">
        <v>43370.541666666664</v>
      </c>
      <c r="D15">
        <f ca="1">AshdownReservoir!D15*(VLOOKUP(MID(CELL("filename",A14),FIND("]",CELL("filename",A14))+1,255),Capacities!$A$2:$B$20,2,FALSE)/Capacities!$B$2)</f>
        <v>0.58679999999999999</v>
      </c>
    </row>
    <row r="16" spans="1:4" x14ac:dyDescent="0.25">
      <c r="A16" t="s">
        <v>5</v>
      </c>
      <c r="B16">
        <v>15</v>
      </c>
      <c r="C16" s="2">
        <v>43370.583333333336</v>
      </c>
      <c r="D16">
        <f ca="1">AshdownReservoir!D16*(VLOOKUP(MID(CELL("filename",A15),FIND("]",CELL("filename",A15))+1,255),Capacities!$A$2:$B$20,2,FALSE)/Capacities!$B$2)</f>
        <v>0.56879999999999997</v>
      </c>
    </row>
    <row r="17" spans="1:4" x14ac:dyDescent="0.25">
      <c r="A17" t="s">
        <v>5</v>
      </c>
      <c r="B17">
        <v>16</v>
      </c>
      <c r="C17" s="2">
        <v>43370.625</v>
      </c>
      <c r="D17">
        <f ca="1">AshdownReservoir!D17*(VLOOKUP(MID(CELL("filename",A16),FIND("]",CELL("filename",A16))+1,255),Capacities!$A$2:$B$20,2,FALSE)/Capacities!$B$2)</f>
        <v>0.57599999999999996</v>
      </c>
    </row>
    <row r="18" spans="1:4" x14ac:dyDescent="0.25">
      <c r="A18" t="s">
        <v>5</v>
      </c>
      <c r="B18">
        <v>17</v>
      </c>
      <c r="C18" s="2">
        <v>43370.666666666664</v>
      </c>
      <c r="D18">
        <f ca="1">AshdownReservoir!D18*(VLOOKUP(MID(CELL("filename",A17),FIND("]",CELL("filename",A17))+1,255),Capacities!$A$2:$B$20,2,FALSE)/Capacities!$B$2)</f>
        <v>0.61199999999999988</v>
      </c>
    </row>
    <row r="19" spans="1:4" x14ac:dyDescent="0.25">
      <c r="A19" t="s">
        <v>5</v>
      </c>
      <c r="B19">
        <v>18</v>
      </c>
      <c r="C19" s="2">
        <v>43370.708333333336</v>
      </c>
      <c r="D19">
        <f ca="1">AshdownReservoir!D19*(VLOOKUP(MID(CELL("filename",A18),FIND("]",CELL("filename",A18))+1,255),Capacities!$A$2:$B$20,2,FALSE)/Capacities!$B$2)</f>
        <v>0.73079999999999989</v>
      </c>
    </row>
    <row r="20" spans="1:4" x14ac:dyDescent="0.25">
      <c r="A20" t="s">
        <v>5</v>
      </c>
      <c r="B20">
        <v>19</v>
      </c>
      <c r="C20" s="2">
        <v>43370.75</v>
      </c>
      <c r="D20">
        <f ca="1">AshdownReservoir!D20*(VLOOKUP(MID(CELL("filename",A19),FIND("]",CELL("filename",A19))+1,255),Capacities!$A$2:$B$20,2,FALSE)/Capacities!$B$2)</f>
        <v>0.75600000000000001</v>
      </c>
    </row>
    <row r="21" spans="1:4" x14ac:dyDescent="0.25">
      <c r="A21" t="s">
        <v>5</v>
      </c>
      <c r="B21">
        <v>20</v>
      </c>
      <c r="C21" s="2">
        <v>43370.791666666664</v>
      </c>
      <c r="D21">
        <f ca="1">AshdownReservoir!D21*(VLOOKUP(MID(CELL("filename",A20),FIND("]",CELL("filename",A20))+1,255),Capacities!$A$2:$B$20,2,FALSE)/Capacities!$B$2)</f>
        <v>0.64439999999999997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3DC8-B1AE-46CD-8667-4746F4FFDE72}">
  <dimension ref="A1:D21"/>
  <sheetViews>
    <sheetView workbookViewId="0">
      <selection sqref="A1:D21"/>
    </sheetView>
  </sheetViews>
  <sheetFormatPr defaultRowHeight="13.2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</v>
      </c>
      <c r="B2">
        <v>1</v>
      </c>
      <c r="C2" s="2">
        <v>43370</v>
      </c>
      <c r="D2">
        <f ca="1">AshdownReservoir!D2*(VLOOKUP(MID(CELL("filename",A1),FIND("]",CELL("filename",A1))+1,255),Capacities!$A$2:$B$20,2,FALSE)/Capacities!$B$2)</f>
        <v>0.31040000000000001</v>
      </c>
    </row>
    <row r="3" spans="1:4" x14ac:dyDescent="0.25">
      <c r="A3" t="s">
        <v>5</v>
      </c>
      <c r="B3">
        <v>2</v>
      </c>
      <c r="C3" s="2">
        <v>43370.041666666664</v>
      </c>
      <c r="D3">
        <f ca="1">AshdownReservoir!D3*(VLOOKUP(MID(CELL("filename",A2),FIND("]",CELL("filename",A2))+1,255),Capacities!$A$2:$B$20,2,FALSE)/Capacities!$B$2)</f>
        <v>0.2944</v>
      </c>
    </row>
    <row r="4" spans="1:4" x14ac:dyDescent="0.25">
      <c r="A4" t="s">
        <v>5</v>
      </c>
      <c r="B4">
        <v>3</v>
      </c>
      <c r="C4" s="2">
        <v>43370.083333333336</v>
      </c>
      <c r="D4">
        <f ca="1">AshdownReservoir!D4*(VLOOKUP(MID(CELL("filename",A3),FIND("]",CELL("filename",A3))+1,255),Capacities!$A$2:$B$20,2,FALSE)/Capacities!$B$2)</f>
        <v>0.28799999999999998</v>
      </c>
    </row>
    <row r="5" spans="1:4" x14ac:dyDescent="0.25">
      <c r="A5" t="s">
        <v>5</v>
      </c>
      <c r="B5">
        <v>4</v>
      </c>
      <c r="C5" s="2">
        <v>43370.125</v>
      </c>
      <c r="D5">
        <f ca="1">AshdownReservoir!D5*(VLOOKUP(MID(CELL("filename",A4),FIND("]",CELL("filename",A4))+1,255),Capacities!$A$2:$B$20,2,FALSE)/Capacities!$B$2)</f>
        <v>0.2944</v>
      </c>
    </row>
    <row r="6" spans="1:4" x14ac:dyDescent="0.25">
      <c r="A6" t="s">
        <v>5</v>
      </c>
      <c r="B6">
        <v>5</v>
      </c>
      <c r="C6" s="2">
        <v>43370.166666666664</v>
      </c>
      <c r="D6">
        <f ca="1">AshdownReservoir!D6*(VLOOKUP(MID(CELL("filename",A5),FIND("]",CELL("filename",A5))+1,255),Capacities!$A$2:$B$20,2,FALSE)/Capacities!$B$2)</f>
        <v>0.3392</v>
      </c>
    </row>
    <row r="7" spans="1:4" x14ac:dyDescent="0.25">
      <c r="A7" t="s">
        <v>5</v>
      </c>
      <c r="B7">
        <v>6</v>
      </c>
      <c r="C7" s="2">
        <v>43370.208333333336</v>
      </c>
      <c r="D7">
        <f ca="1">AshdownReservoir!D7*(VLOOKUP(MID(CELL("filename",A6),FIND("]",CELL("filename",A6))+1,255),Capacities!$A$2:$B$20,2,FALSE)/Capacities!$B$2)</f>
        <v>0.49600000000000005</v>
      </c>
    </row>
    <row r="8" spans="1:4" x14ac:dyDescent="0.25">
      <c r="A8" t="s">
        <v>5</v>
      </c>
      <c r="B8">
        <v>7</v>
      </c>
      <c r="C8" s="2">
        <v>43370.25</v>
      </c>
      <c r="D8">
        <f ca="1">AshdownReservoir!D8*(VLOOKUP(MID(CELL("filename",A7),FIND("]",CELL("filename",A7))+1,255),Capacities!$A$2:$B$20,2,FALSE)/Capacities!$B$2)</f>
        <v>0.8096000000000001</v>
      </c>
    </row>
    <row r="9" spans="1:4" x14ac:dyDescent="0.25">
      <c r="A9" t="s">
        <v>5</v>
      </c>
      <c r="B9">
        <v>8</v>
      </c>
      <c r="C9" s="2">
        <v>43370.291666666664</v>
      </c>
      <c r="D9">
        <f ca="1">AshdownReservoir!D9*(VLOOKUP(MID(CELL("filename",A8),FIND("]",CELL("filename",A8))+1,255),Capacities!$A$2:$B$20,2,FALSE)/Capacities!$B$2)</f>
        <v>0.81280000000000008</v>
      </c>
    </row>
    <row r="10" spans="1:4" x14ac:dyDescent="0.25">
      <c r="A10" t="s">
        <v>5</v>
      </c>
      <c r="B10">
        <v>9</v>
      </c>
      <c r="C10" s="2">
        <v>43370.333333333336</v>
      </c>
      <c r="D10">
        <f ca="1">AshdownReservoir!D10*(VLOOKUP(MID(CELL("filename",A9),FIND("]",CELL("filename",A9))+1,255),Capacities!$A$2:$B$20,2,FALSE)/Capacities!$B$2)</f>
        <v>0.70400000000000007</v>
      </c>
    </row>
    <row r="11" spans="1:4" x14ac:dyDescent="0.25">
      <c r="A11" t="s">
        <v>5</v>
      </c>
      <c r="B11">
        <v>10</v>
      </c>
      <c r="C11" s="2">
        <v>43370.375</v>
      </c>
      <c r="D11">
        <f ca="1">AshdownReservoir!D11*(VLOOKUP(MID(CELL("filename",A10),FIND("]",CELL("filename",A10))+1,255),Capacities!$A$2:$B$20,2,FALSE)/Capacities!$B$2)</f>
        <v>0.58560000000000001</v>
      </c>
    </row>
    <row r="12" spans="1:4" x14ac:dyDescent="0.25">
      <c r="A12" t="s">
        <v>5</v>
      </c>
      <c r="B12">
        <v>11</v>
      </c>
      <c r="C12" s="2">
        <v>43370.416666666664</v>
      </c>
      <c r="D12">
        <f ca="1">AshdownReservoir!D12*(VLOOKUP(MID(CELL("filename",A11),FIND("]",CELL("filename",A11))+1,255),Capacities!$A$2:$B$20,2,FALSE)/Capacities!$B$2)</f>
        <v>0.55679999999999996</v>
      </c>
    </row>
    <row r="13" spans="1:4" x14ac:dyDescent="0.25">
      <c r="A13" t="s">
        <v>5</v>
      </c>
      <c r="B13">
        <v>12</v>
      </c>
      <c r="C13" s="2">
        <v>43370.458333333336</v>
      </c>
      <c r="D13">
        <f ca="1">AshdownReservoir!D13*(VLOOKUP(MID(CELL("filename",A12),FIND("]",CELL("filename",A12))+1,255),Capacities!$A$2:$B$20,2,FALSE)/Capacities!$B$2)</f>
        <v>0.50560000000000005</v>
      </c>
    </row>
    <row r="14" spans="1:4" x14ac:dyDescent="0.25">
      <c r="A14" t="s">
        <v>5</v>
      </c>
      <c r="B14">
        <v>13</v>
      </c>
      <c r="C14" s="2">
        <v>43370.5</v>
      </c>
      <c r="D14">
        <f ca="1">AshdownReservoir!D14*(VLOOKUP(MID(CELL("filename",A13),FIND("]",CELL("filename",A13))+1,255),Capacities!$A$2:$B$20,2,FALSE)/Capacities!$B$2)</f>
        <v>0.51840000000000008</v>
      </c>
    </row>
    <row r="15" spans="1:4" x14ac:dyDescent="0.25">
      <c r="A15" t="s">
        <v>5</v>
      </c>
      <c r="B15">
        <v>14</v>
      </c>
      <c r="C15" s="2">
        <v>43370.541666666664</v>
      </c>
      <c r="D15">
        <f ca="1">AshdownReservoir!D15*(VLOOKUP(MID(CELL("filename",A14),FIND("]",CELL("filename",A14))+1,255),Capacities!$A$2:$B$20,2,FALSE)/Capacities!$B$2)</f>
        <v>0.52159999999999995</v>
      </c>
    </row>
    <row r="16" spans="1:4" x14ac:dyDescent="0.25">
      <c r="A16" t="s">
        <v>5</v>
      </c>
      <c r="B16">
        <v>15</v>
      </c>
      <c r="C16" s="2">
        <v>43370.583333333336</v>
      </c>
      <c r="D16">
        <f ca="1">AshdownReservoir!D16*(VLOOKUP(MID(CELL("filename",A15),FIND("]",CELL("filename",A15))+1,255),Capacities!$A$2:$B$20,2,FALSE)/Capacities!$B$2)</f>
        <v>0.50560000000000005</v>
      </c>
    </row>
    <row r="17" spans="1:4" x14ac:dyDescent="0.25">
      <c r="A17" t="s">
        <v>5</v>
      </c>
      <c r="B17">
        <v>16</v>
      </c>
      <c r="C17" s="2">
        <v>43370.625</v>
      </c>
      <c r="D17">
        <f ca="1">AshdownReservoir!D17*(VLOOKUP(MID(CELL("filename",A16),FIND("]",CELL("filename",A16))+1,255),Capacities!$A$2:$B$20,2,FALSE)/Capacities!$B$2)</f>
        <v>0.51200000000000001</v>
      </c>
    </row>
    <row r="18" spans="1:4" x14ac:dyDescent="0.25">
      <c r="A18" t="s">
        <v>5</v>
      </c>
      <c r="B18">
        <v>17</v>
      </c>
      <c r="C18" s="2">
        <v>43370.666666666664</v>
      </c>
      <c r="D18">
        <f ca="1">AshdownReservoir!D18*(VLOOKUP(MID(CELL("filename",A17),FIND("]",CELL("filename",A17))+1,255),Capacities!$A$2:$B$20,2,FALSE)/Capacities!$B$2)</f>
        <v>0.54399999999999993</v>
      </c>
    </row>
    <row r="19" spans="1:4" x14ac:dyDescent="0.25">
      <c r="A19" t="s">
        <v>5</v>
      </c>
      <c r="B19">
        <v>18</v>
      </c>
      <c r="C19" s="2">
        <v>43370.708333333336</v>
      </c>
      <c r="D19">
        <f ca="1">AshdownReservoir!D19*(VLOOKUP(MID(CELL("filename",A18),FIND("]",CELL("filename",A18))+1,255),Capacities!$A$2:$B$20,2,FALSE)/Capacities!$B$2)</f>
        <v>0.64959999999999996</v>
      </c>
    </row>
    <row r="20" spans="1:4" x14ac:dyDescent="0.25">
      <c r="A20" t="s">
        <v>5</v>
      </c>
      <c r="B20">
        <v>19</v>
      </c>
      <c r="C20" s="2">
        <v>43370.75</v>
      </c>
      <c r="D20">
        <f ca="1">AshdownReservoir!D20*(VLOOKUP(MID(CELL("filename",A19),FIND("]",CELL("filename",A19))+1,255),Capacities!$A$2:$B$20,2,FALSE)/Capacities!$B$2)</f>
        <v>0.67200000000000004</v>
      </c>
    </row>
    <row r="21" spans="1:4" x14ac:dyDescent="0.25">
      <c r="A21" t="s">
        <v>5</v>
      </c>
      <c r="B21">
        <v>20</v>
      </c>
      <c r="C21" s="2">
        <v>43370.791666666664</v>
      </c>
      <c r="D21">
        <f ca="1">AshdownReservoir!D21*(VLOOKUP(MID(CELL("filename",A20),FIND("]",CELL("filename",A20))+1,255),Capacities!$A$2:$B$20,2,FALSE)/Capacities!$B$2)</f>
        <v>0.57279999999999998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494E-914A-4423-AB94-3859A6345D31}">
  <dimension ref="A1:D21"/>
  <sheetViews>
    <sheetView workbookViewId="0">
      <selection sqref="A1:D21"/>
    </sheetView>
  </sheetViews>
  <sheetFormatPr defaultRowHeight="13.2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t="s">
        <v>5</v>
      </c>
      <c r="B2">
        <v>1</v>
      </c>
      <c r="C2" s="2">
        <v>43370</v>
      </c>
      <c r="D2">
        <f ca="1">AshdownReservoir!D2*(VLOOKUP(MID(CELL("filename",A1),FIND("]",CELL("filename",A1))+1,255),Capacities!$A$2:$B$20,2,FALSE)/Capacities!$B$2)</f>
        <v>0.44619999999999993</v>
      </c>
    </row>
    <row r="3" spans="1:4" x14ac:dyDescent="0.25">
      <c r="A3" t="s">
        <v>5</v>
      </c>
      <c r="B3">
        <v>2</v>
      </c>
      <c r="C3" s="2">
        <v>43370.041666666664</v>
      </c>
      <c r="D3">
        <f ca="1">AshdownReservoir!D3*(VLOOKUP(MID(CELL("filename",A2),FIND("]",CELL("filename",A2))+1,255),Capacities!$A$2:$B$20,2,FALSE)/Capacities!$B$2)</f>
        <v>0.42319999999999991</v>
      </c>
    </row>
    <row r="4" spans="1:4" x14ac:dyDescent="0.25">
      <c r="A4" t="s">
        <v>5</v>
      </c>
      <c r="B4">
        <v>3</v>
      </c>
      <c r="C4" s="2">
        <v>43370.083333333336</v>
      </c>
      <c r="D4">
        <f ca="1">AshdownReservoir!D4*(VLOOKUP(MID(CELL("filename",A3),FIND("]",CELL("filename",A3))+1,255),Capacities!$A$2:$B$20,2,FALSE)/Capacities!$B$2)</f>
        <v>0.41399999999999992</v>
      </c>
    </row>
    <row r="5" spans="1:4" x14ac:dyDescent="0.25">
      <c r="A5" t="s">
        <v>5</v>
      </c>
      <c r="B5">
        <v>4</v>
      </c>
      <c r="C5" s="2">
        <v>43370.125</v>
      </c>
      <c r="D5">
        <f ca="1">AshdownReservoir!D5*(VLOOKUP(MID(CELL("filename",A4),FIND("]",CELL("filename",A4))+1,255),Capacities!$A$2:$B$20,2,FALSE)/Capacities!$B$2)</f>
        <v>0.42319999999999991</v>
      </c>
    </row>
    <row r="6" spans="1:4" x14ac:dyDescent="0.25">
      <c r="A6" t="s">
        <v>5</v>
      </c>
      <c r="B6">
        <v>5</v>
      </c>
      <c r="C6" s="2">
        <v>43370.166666666664</v>
      </c>
      <c r="D6">
        <f ca="1">AshdownReservoir!D6*(VLOOKUP(MID(CELL("filename",A5),FIND("]",CELL("filename",A5))+1,255),Capacities!$A$2:$B$20,2,FALSE)/Capacities!$B$2)</f>
        <v>0.48759999999999998</v>
      </c>
    </row>
    <row r="7" spans="1:4" x14ac:dyDescent="0.25">
      <c r="A7" t="s">
        <v>5</v>
      </c>
      <c r="B7">
        <v>6</v>
      </c>
      <c r="C7" s="2">
        <v>43370.208333333336</v>
      </c>
      <c r="D7">
        <f ca="1">AshdownReservoir!D7*(VLOOKUP(MID(CELL("filename",A6),FIND("]",CELL("filename",A6))+1,255),Capacities!$A$2:$B$20,2,FALSE)/Capacities!$B$2)</f>
        <v>0.71299999999999997</v>
      </c>
    </row>
    <row r="8" spans="1:4" x14ac:dyDescent="0.25">
      <c r="A8" t="s">
        <v>5</v>
      </c>
      <c r="B8">
        <v>7</v>
      </c>
      <c r="C8" s="2">
        <v>43370.25</v>
      </c>
      <c r="D8">
        <f ca="1">AshdownReservoir!D8*(VLOOKUP(MID(CELL("filename",A7),FIND("]",CELL("filename",A7))+1,255),Capacities!$A$2:$B$20,2,FALSE)/Capacities!$B$2)</f>
        <v>1.1637999999999999</v>
      </c>
    </row>
    <row r="9" spans="1:4" x14ac:dyDescent="0.25">
      <c r="A9" t="s">
        <v>5</v>
      </c>
      <c r="B9">
        <v>8</v>
      </c>
      <c r="C9" s="2">
        <v>43370.291666666664</v>
      </c>
      <c r="D9">
        <f ca="1">AshdownReservoir!D9*(VLOOKUP(MID(CELL("filename",A8),FIND("]",CELL("filename",A8))+1,255),Capacities!$A$2:$B$20,2,FALSE)/Capacities!$B$2)</f>
        <v>1.1683999999999999</v>
      </c>
    </row>
    <row r="10" spans="1:4" x14ac:dyDescent="0.25">
      <c r="A10" t="s">
        <v>5</v>
      </c>
      <c r="B10">
        <v>9</v>
      </c>
      <c r="C10" s="2">
        <v>43370.333333333336</v>
      </c>
      <c r="D10">
        <f ca="1">AshdownReservoir!D10*(VLOOKUP(MID(CELL("filename",A9),FIND("]",CELL("filename",A9))+1,255),Capacities!$A$2:$B$20,2,FALSE)/Capacities!$B$2)</f>
        <v>1.012</v>
      </c>
    </row>
    <row r="11" spans="1:4" x14ac:dyDescent="0.25">
      <c r="A11" t="s">
        <v>5</v>
      </c>
      <c r="B11">
        <v>10</v>
      </c>
      <c r="C11" s="2">
        <v>43370.375</v>
      </c>
      <c r="D11">
        <f ca="1">AshdownReservoir!D11*(VLOOKUP(MID(CELL("filename",A10),FIND("]",CELL("filename",A10))+1,255),Capacities!$A$2:$B$20,2,FALSE)/Capacities!$B$2)</f>
        <v>0.84179999999999999</v>
      </c>
    </row>
    <row r="12" spans="1:4" x14ac:dyDescent="0.25">
      <c r="A12" t="s">
        <v>5</v>
      </c>
      <c r="B12">
        <v>11</v>
      </c>
      <c r="C12" s="2">
        <v>43370.416666666664</v>
      </c>
      <c r="D12">
        <f ca="1">AshdownReservoir!D12*(VLOOKUP(MID(CELL("filename",A11),FIND("]",CELL("filename",A11))+1,255),Capacities!$A$2:$B$20,2,FALSE)/Capacities!$B$2)</f>
        <v>0.80039999999999978</v>
      </c>
    </row>
    <row r="13" spans="1:4" x14ac:dyDescent="0.25">
      <c r="A13" t="s">
        <v>5</v>
      </c>
      <c r="B13">
        <v>12</v>
      </c>
      <c r="C13" s="2">
        <v>43370.458333333336</v>
      </c>
      <c r="D13">
        <f ca="1">AshdownReservoir!D13*(VLOOKUP(MID(CELL("filename",A12),FIND("]",CELL("filename",A12))+1,255),Capacities!$A$2:$B$20,2,FALSE)/Capacities!$B$2)</f>
        <v>0.7268</v>
      </c>
    </row>
    <row r="14" spans="1:4" x14ac:dyDescent="0.25">
      <c r="A14" t="s">
        <v>5</v>
      </c>
      <c r="B14">
        <v>13</v>
      </c>
      <c r="C14" s="2">
        <v>43370.5</v>
      </c>
      <c r="D14">
        <f ca="1">AshdownReservoir!D14*(VLOOKUP(MID(CELL("filename",A13),FIND("]",CELL("filename",A13))+1,255),Capacities!$A$2:$B$20,2,FALSE)/Capacities!$B$2)</f>
        <v>0.74519999999999997</v>
      </c>
    </row>
    <row r="15" spans="1:4" x14ac:dyDescent="0.25">
      <c r="A15" t="s">
        <v>5</v>
      </c>
      <c r="B15">
        <v>14</v>
      </c>
      <c r="C15" s="2">
        <v>43370.541666666664</v>
      </c>
      <c r="D15">
        <f ca="1">AshdownReservoir!D15*(VLOOKUP(MID(CELL("filename",A14),FIND("]",CELL("filename",A14))+1,255),Capacities!$A$2:$B$20,2,FALSE)/Capacities!$B$2)</f>
        <v>0.74979999999999991</v>
      </c>
    </row>
    <row r="16" spans="1:4" x14ac:dyDescent="0.25">
      <c r="A16" t="s">
        <v>5</v>
      </c>
      <c r="B16">
        <v>15</v>
      </c>
      <c r="C16" s="2">
        <v>43370.583333333336</v>
      </c>
      <c r="D16">
        <f ca="1">AshdownReservoir!D16*(VLOOKUP(MID(CELL("filename",A15),FIND("]",CELL("filename",A15))+1,255),Capacities!$A$2:$B$20,2,FALSE)/Capacities!$B$2)</f>
        <v>0.7268</v>
      </c>
    </row>
    <row r="17" spans="1:4" x14ac:dyDescent="0.25">
      <c r="A17" t="s">
        <v>5</v>
      </c>
      <c r="B17">
        <v>16</v>
      </c>
      <c r="C17" s="2">
        <v>43370.625</v>
      </c>
      <c r="D17">
        <f ca="1">AshdownReservoir!D17*(VLOOKUP(MID(CELL("filename",A16),FIND("]",CELL("filename",A16))+1,255),Capacities!$A$2:$B$20,2,FALSE)/Capacities!$B$2)</f>
        <v>0.73599999999999999</v>
      </c>
    </row>
    <row r="18" spans="1:4" x14ac:dyDescent="0.25">
      <c r="A18" t="s">
        <v>5</v>
      </c>
      <c r="B18">
        <v>17</v>
      </c>
      <c r="C18" s="2">
        <v>43370.666666666664</v>
      </c>
      <c r="D18">
        <f ca="1">AshdownReservoir!D18*(VLOOKUP(MID(CELL("filename",A17),FIND("]",CELL("filename",A17))+1,255),Capacities!$A$2:$B$20,2,FALSE)/Capacities!$B$2)</f>
        <v>0.78199999999999981</v>
      </c>
    </row>
    <row r="19" spans="1:4" x14ac:dyDescent="0.25">
      <c r="A19" t="s">
        <v>5</v>
      </c>
      <c r="B19">
        <v>18</v>
      </c>
      <c r="C19" s="2">
        <v>43370.708333333336</v>
      </c>
      <c r="D19">
        <f ca="1">AshdownReservoir!D19*(VLOOKUP(MID(CELL("filename",A18),FIND("]",CELL("filename",A18))+1,255),Capacities!$A$2:$B$20,2,FALSE)/Capacities!$B$2)</f>
        <v>0.93379999999999985</v>
      </c>
    </row>
    <row r="20" spans="1:4" x14ac:dyDescent="0.25">
      <c r="A20" t="s">
        <v>5</v>
      </c>
      <c r="B20">
        <v>19</v>
      </c>
      <c r="C20" s="2">
        <v>43370.75</v>
      </c>
      <c r="D20">
        <f ca="1">AshdownReservoir!D20*(VLOOKUP(MID(CELL("filename",A19),FIND("]",CELL("filename",A19))+1,255),Capacities!$A$2:$B$20,2,FALSE)/Capacities!$B$2)</f>
        <v>0.96599999999999997</v>
      </c>
    </row>
    <row r="21" spans="1:4" x14ac:dyDescent="0.25">
      <c r="A21" t="s">
        <v>5</v>
      </c>
      <c r="B21">
        <v>20</v>
      </c>
      <c r="C21" s="2">
        <v>43370.791666666664</v>
      </c>
      <c r="D21">
        <f ca="1">AshdownReservoir!D21*(VLOOKUP(MID(CELL("filename",A20),FIND("]",CELL("filename",A20))+1,255),Capacities!$A$2:$B$20,2,FALSE)/Capacities!$B$2)</f>
        <v>0.82339999999999991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Capacities</vt:lpstr>
      <vt:lpstr>AshdownReservoir</vt:lpstr>
      <vt:lpstr>BalcombeReservoir</vt:lpstr>
      <vt:lpstr>BestBeechReservoir</vt:lpstr>
      <vt:lpstr>ButlersGreenReservoir</vt:lpstr>
      <vt:lpstr>ChilliesReservoir</vt:lpstr>
      <vt:lpstr>CottageHillReservoir</vt:lpstr>
      <vt:lpstr>CrowboroughReservoir</vt:lpstr>
      <vt:lpstr>CuckfieldReservoir</vt:lpstr>
      <vt:lpstr>GrovelandsReservoir</vt:lpstr>
      <vt:lpstr>HorstedKeynesReservoir</vt:lpstr>
      <vt:lpstr>HourneFarmReservoir</vt:lpstr>
      <vt:lpstr>NutleyReservoir</vt:lpstr>
      <vt:lpstr>PopeswoodReservoir</vt:lpstr>
      <vt:lpstr>SelsfieldReservoir</vt:lpstr>
      <vt:lpstr>SelsfieldWaterTower</vt:lpstr>
      <vt:lpstr>StFrancisReservoir</vt:lpstr>
      <vt:lpstr>UckfieldReservoir</vt:lpstr>
      <vt:lpstr>WarninglidWaterTower</vt:lpstr>
      <vt:lpstr>WychCrossReservoir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 Spiers</cp:lastModifiedBy>
  <cp:revision>2</cp:revision>
  <dcterms:created xsi:type="dcterms:W3CDTF">2018-10-10T12:02:29Z</dcterms:created>
  <dcterms:modified xsi:type="dcterms:W3CDTF">2018-10-24T07:56:18Z</dcterms:modified>
  <dc:language>en-GB</dc:language>
</cp:coreProperties>
</file>