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8A028F7-E86B-424B-8ECE-F12C9026EAC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braryReadStats" sheetId="1" r:id="rId1"/>
    <sheet name="CombinedReadSt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G7" i="2" s="1"/>
  <c r="D5" i="2"/>
  <c r="G5" i="2" s="1"/>
  <c r="D26" i="2"/>
  <c r="G26" i="2" s="1"/>
  <c r="D13" i="2"/>
  <c r="G13" i="2" s="1"/>
  <c r="D41" i="2"/>
  <c r="G41" i="2" s="1"/>
  <c r="D2" i="2"/>
  <c r="G2" i="2" s="1"/>
  <c r="D3" i="2"/>
  <c r="G3" i="2" s="1"/>
  <c r="D10" i="2"/>
  <c r="G10" i="2" s="1"/>
  <c r="D6" i="2"/>
  <c r="G6" i="2" s="1"/>
  <c r="D4" i="2"/>
  <c r="G4" i="2" s="1"/>
  <c r="D19" i="2"/>
  <c r="G19" i="2" s="1"/>
  <c r="D51" i="2"/>
  <c r="G51" i="2" s="1"/>
  <c r="D38" i="2"/>
  <c r="G38" i="2" s="1"/>
  <c r="D43" i="2"/>
  <c r="G43" i="2" s="1"/>
  <c r="D17" i="2"/>
  <c r="G17" i="2" s="1"/>
  <c r="D15" i="2"/>
  <c r="G15" i="2" s="1"/>
  <c r="D35" i="2"/>
  <c r="G35" i="2" s="1"/>
  <c r="D23" i="2"/>
  <c r="G23" i="2" s="1"/>
  <c r="D42" i="2"/>
  <c r="G42" i="2" s="1"/>
  <c r="D22" i="2"/>
  <c r="G22" i="2" s="1"/>
  <c r="D34" i="2"/>
  <c r="G34" i="2" s="1"/>
  <c r="D20" i="2"/>
  <c r="G20" i="2" s="1"/>
  <c r="D12" i="2"/>
  <c r="G12" i="2" s="1"/>
  <c r="D48" i="2"/>
  <c r="G48" i="2" s="1"/>
  <c r="D16" i="2"/>
  <c r="D40" i="2"/>
  <c r="G40" i="2" s="1"/>
  <c r="D14" i="2"/>
  <c r="G14" i="2" s="1"/>
  <c r="D25" i="2"/>
  <c r="G25" i="2" s="1"/>
  <c r="D46" i="2"/>
  <c r="D36" i="2"/>
  <c r="G36" i="2" s="1"/>
  <c r="D30" i="2"/>
  <c r="G30" i="2" s="1"/>
  <c r="D45" i="2"/>
  <c r="G45" i="2" s="1"/>
  <c r="D32" i="2"/>
  <c r="D37" i="2"/>
  <c r="G37" i="2" s="1"/>
  <c r="D11" i="2"/>
  <c r="G11" i="2" s="1"/>
  <c r="D8" i="2"/>
  <c r="G8" i="2" s="1"/>
  <c r="D9" i="2"/>
  <c r="D18" i="2"/>
  <c r="G18" i="2" s="1"/>
  <c r="D28" i="2"/>
  <c r="G28" i="2" s="1"/>
  <c r="D24" i="2"/>
  <c r="G24" i="2" s="1"/>
  <c r="D21" i="2"/>
  <c r="D49" i="2"/>
  <c r="D50" i="2"/>
  <c r="G50" i="2" s="1"/>
  <c r="D33" i="2"/>
  <c r="G33" i="2" s="1"/>
  <c r="D44" i="2"/>
  <c r="D31" i="2"/>
  <c r="D29" i="2"/>
  <c r="G29" i="2" s="1"/>
  <c r="D27" i="2"/>
  <c r="G27" i="2" s="1"/>
  <c r="D39" i="2"/>
  <c r="D47" i="2"/>
  <c r="B47" i="2"/>
  <c r="B39" i="2"/>
  <c r="B27" i="2"/>
  <c r="B29" i="2"/>
  <c r="E29" i="2" s="1"/>
  <c r="B31" i="2"/>
  <c r="B44" i="2"/>
  <c r="B33" i="2"/>
  <c r="B50" i="2"/>
  <c r="E50" i="2" s="1"/>
  <c r="B49" i="2"/>
  <c r="B21" i="2"/>
  <c r="B24" i="2"/>
  <c r="B28" i="2"/>
  <c r="E28" i="2" s="1"/>
  <c r="B18" i="2"/>
  <c r="B9" i="2"/>
  <c r="B8" i="2"/>
  <c r="B11" i="2"/>
  <c r="E11" i="2" s="1"/>
  <c r="B37" i="2"/>
  <c r="B32" i="2"/>
  <c r="B45" i="2"/>
  <c r="B30" i="2"/>
  <c r="E30" i="2" s="1"/>
  <c r="B36" i="2"/>
  <c r="B46" i="2"/>
  <c r="B25" i="2"/>
  <c r="B14" i="2"/>
  <c r="E14" i="2" s="1"/>
  <c r="B40" i="2"/>
  <c r="B16" i="2"/>
  <c r="B48" i="2"/>
  <c r="B12" i="2"/>
  <c r="E12" i="2" s="1"/>
  <c r="B20" i="2"/>
  <c r="B34" i="2"/>
  <c r="E34" i="2" s="1"/>
  <c r="B22" i="2"/>
  <c r="B42" i="2"/>
  <c r="E42" i="2" s="1"/>
  <c r="B23" i="2"/>
  <c r="B35" i="2"/>
  <c r="E35" i="2" s="1"/>
  <c r="B15" i="2"/>
  <c r="B17" i="2"/>
  <c r="E17" i="2" s="1"/>
  <c r="B43" i="2"/>
  <c r="B38" i="2"/>
  <c r="E38" i="2" s="1"/>
  <c r="B51" i="2"/>
  <c r="B19" i="2"/>
  <c r="E19" i="2" s="1"/>
  <c r="B4" i="2"/>
  <c r="B6" i="2"/>
  <c r="E6" i="2" s="1"/>
  <c r="B10" i="2"/>
  <c r="B3" i="2"/>
  <c r="E3" i="2" s="1"/>
  <c r="B2" i="2"/>
  <c r="B41" i="2"/>
  <c r="E41" i="2" s="1"/>
  <c r="B26" i="2"/>
  <c r="E26" i="2" s="1"/>
  <c r="B13" i="2"/>
  <c r="B5" i="2"/>
  <c r="B7" i="2"/>
  <c r="E7" i="2" s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93" i="1"/>
  <c r="C193" i="1"/>
  <c r="C192" i="1"/>
  <c r="C191" i="1"/>
  <c r="C190" i="1"/>
  <c r="C39" i="2" s="1"/>
  <c r="C189" i="1"/>
  <c r="C188" i="1"/>
  <c r="C187" i="1"/>
  <c r="C186" i="1"/>
  <c r="C29" i="2" s="1"/>
  <c r="C185" i="1"/>
  <c r="C184" i="1"/>
  <c r="C183" i="1"/>
  <c r="C182" i="1"/>
  <c r="C44" i="2" s="1"/>
  <c r="C181" i="1"/>
  <c r="C180" i="1"/>
  <c r="C179" i="1"/>
  <c r="C178" i="1"/>
  <c r="C50" i="2" s="1"/>
  <c r="C177" i="1"/>
  <c r="C49" i="2" s="1"/>
  <c r="C176" i="1"/>
  <c r="C175" i="1"/>
  <c r="C174" i="1"/>
  <c r="C21" i="2" s="1"/>
  <c r="C173" i="1"/>
  <c r="C24" i="2" s="1"/>
  <c r="C172" i="1"/>
  <c r="C171" i="1"/>
  <c r="C170" i="1"/>
  <c r="C28" i="2" s="1"/>
  <c r="C169" i="1"/>
  <c r="C18" i="2" s="1"/>
  <c r="C168" i="1"/>
  <c r="C167" i="1"/>
  <c r="C166" i="1"/>
  <c r="C9" i="2" s="1"/>
  <c r="C165" i="1"/>
  <c r="C8" i="2" s="1"/>
  <c r="C164" i="1"/>
  <c r="C163" i="1"/>
  <c r="C162" i="1"/>
  <c r="C11" i="2" s="1"/>
  <c r="C161" i="1"/>
  <c r="C37" i="2" s="1"/>
  <c r="C160" i="1"/>
  <c r="C159" i="1"/>
  <c r="C158" i="1"/>
  <c r="C32" i="2" s="1"/>
  <c r="C157" i="1"/>
  <c r="C45" i="2" s="1"/>
  <c r="C156" i="1"/>
  <c r="C155" i="1"/>
  <c r="C154" i="1"/>
  <c r="C30" i="2" s="1"/>
  <c r="C153" i="1"/>
  <c r="C36" i="2" s="1"/>
  <c r="C152" i="1"/>
  <c r="C151" i="1"/>
  <c r="C150" i="1"/>
  <c r="C46" i="2" s="1"/>
  <c r="C149" i="1"/>
  <c r="C25" i="2" s="1"/>
  <c r="C148" i="1"/>
  <c r="C147" i="1"/>
  <c r="C146" i="1"/>
  <c r="C14" i="2" s="1"/>
  <c r="C145" i="1"/>
  <c r="C40" i="2" s="1"/>
  <c r="C144" i="1"/>
  <c r="C143" i="1"/>
  <c r="C142" i="1"/>
  <c r="C16" i="2" s="1"/>
  <c r="C141" i="1"/>
  <c r="C48" i="2" s="1"/>
  <c r="C140" i="1"/>
  <c r="C139" i="1"/>
  <c r="C138" i="1"/>
  <c r="C12" i="2" s="1"/>
  <c r="C137" i="1"/>
  <c r="C20" i="2" s="1"/>
  <c r="C136" i="1"/>
  <c r="C135" i="1"/>
  <c r="C134" i="1"/>
  <c r="C34" i="2" s="1"/>
  <c r="C133" i="1"/>
  <c r="C22" i="2" s="1"/>
  <c r="C132" i="1"/>
  <c r="C131" i="1"/>
  <c r="C130" i="1"/>
  <c r="C42" i="2" s="1"/>
  <c r="C129" i="1"/>
  <c r="C23" i="2" s="1"/>
  <c r="C128" i="1"/>
  <c r="C127" i="1"/>
  <c r="C126" i="1"/>
  <c r="C35" i="2" s="1"/>
  <c r="C125" i="1"/>
  <c r="C15" i="2" s="1"/>
  <c r="C124" i="1"/>
  <c r="C123" i="1"/>
  <c r="C122" i="1"/>
  <c r="C17" i="2" s="1"/>
  <c r="C121" i="1"/>
  <c r="C43" i="2" s="1"/>
  <c r="C120" i="1"/>
  <c r="C119" i="1"/>
  <c r="C118" i="1"/>
  <c r="C38" i="2" s="1"/>
  <c r="C117" i="1"/>
  <c r="C51" i="2" s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6" i="2" s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3" i="2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2" i="2" s="1"/>
  <c r="C45" i="1"/>
  <c r="C44" i="1"/>
  <c r="C43" i="1"/>
  <c r="C42" i="1"/>
  <c r="C41" i="2" s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6" i="2" s="1"/>
  <c r="C21" i="1"/>
  <c r="C20" i="1"/>
  <c r="C19" i="1"/>
  <c r="C18" i="1"/>
  <c r="C5" i="2" s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7" i="2" s="1"/>
  <c r="C19" i="2" l="1"/>
  <c r="E47" i="2"/>
  <c r="G47" i="2"/>
  <c r="E31" i="2"/>
  <c r="G31" i="2"/>
  <c r="E49" i="2"/>
  <c r="G49" i="2"/>
  <c r="C13" i="2"/>
  <c r="C10" i="2"/>
  <c r="C4" i="2"/>
  <c r="C33" i="2"/>
  <c r="C31" i="2"/>
  <c r="C27" i="2"/>
  <c r="C47" i="2"/>
  <c r="E39" i="2"/>
  <c r="G39" i="2"/>
  <c r="E44" i="2"/>
  <c r="G44" i="2"/>
  <c r="E21" i="2"/>
  <c r="G21" i="2"/>
  <c r="E9" i="2"/>
  <c r="G9" i="2"/>
  <c r="E32" i="2"/>
  <c r="G32" i="2"/>
  <c r="E46" i="2"/>
  <c r="G46" i="2"/>
  <c r="E16" i="2"/>
  <c r="G16" i="2"/>
  <c r="E27" i="2"/>
  <c r="E33" i="2"/>
  <c r="E24" i="2"/>
  <c r="E18" i="2"/>
  <c r="E8" i="2"/>
  <c r="E37" i="2"/>
  <c r="E45" i="2"/>
  <c r="E36" i="2"/>
  <c r="E25" i="2"/>
  <c r="E40" i="2"/>
  <c r="E48" i="2"/>
  <c r="E20" i="2"/>
  <c r="E22" i="2"/>
  <c r="E23" i="2"/>
  <c r="E15" i="2"/>
  <c r="E43" i="2"/>
  <c r="E51" i="2"/>
  <c r="E4" i="2"/>
  <c r="E10" i="2"/>
  <c r="E2" i="2"/>
  <c r="E13" i="2"/>
  <c r="E5" i="2"/>
</calcChain>
</file>

<file path=xl/sharedStrings.xml><?xml version="1.0" encoding="utf-8"?>
<sst xmlns="http://schemas.openxmlformats.org/spreadsheetml/2006/main" count="254" uniqueCount="249">
  <si>
    <t>name</t>
  </si>
  <si>
    <t>read count</t>
  </si>
  <si>
    <t>mapped read count</t>
  </si>
  <si>
    <t>3___12___4___27:HFKKYBGXX:1:250489124</t>
  </si>
  <si>
    <t>Manes:HFKKYBGXX:1:250489157</t>
  </si>
  <si>
    <t>2___20___5___9:HFKKYBGXX:1:250489144</t>
  </si>
  <si>
    <t>Vanuxem:HFKKYBGXX:1:250489169</t>
  </si>
  <si>
    <t>3___12___5___16:HFKKYBGXX:1:250489125</t>
  </si>
  <si>
    <t>3___2___4___14:HFKKYBGXX:1:250489119</t>
  </si>
  <si>
    <t>CLAPPER:HFKKYBGXX:1:250489179</t>
  </si>
  <si>
    <t>Vanuxem:HFKKYBGXX:1:250489168</t>
  </si>
  <si>
    <t>3___12___5___24:HFKKYBGXX:1:250489139</t>
  </si>
  <si>
    <t>7___15___4___29:HFKKYBGXX:1:250489150</t>
  </si>
  <si>
    <t>2___20___5___5:HFKKYBGXX:1:250489147</t>
  </si>
  <si>
    <t>Vanuxem:HFKKYBGXX:1:250489167</t>
  </si>
  <si>
    <t>2___20___5___26:HFKKYBGXX:1:250489143</t>
  </si>
  <si>
    <t>7___15___2___4:HFKKYBGXX:1:250489149</t>
  </si>
  <si>
    <t>2___20___4___23:HFKKYBGXX:1:250489127</t>
  </si>
  <si>
    <t>2___20___5___28:HFKKYBGXX:1:250489141</t>
  </si>
  <si>
    <t>GMBig:HFKKYBGXX:1:250489163</t>
  </si>
  <si>
    <t>3___12___2___2:HFKKYBGXX:1:250489123</t>
  </si>
  <si>
    <t>GMBig:HFKKYBGXX:1:250489166</t>
  </si>
  <si>
    <t>GMBig:HFKKYBGXX:1:250489164</t>
  </si>
  <si>
    <t>GMBig:HFKKYBGXX:1:250489165</t>
  </si>
  <si>
    <t>Carbaugh2:HFKKYBGXX:1:250489156</t>
  </si>
  <si>
    <t>Carbaugh2:HFKKYBGXX:1:250489159</t>
  </si>
  <si>
    <t>ORT:HFKKYBGXX:1:250489194</t>
  </si>
  <si>
    <t>3___12___3___6:HFKKYBGXX:1:250489136</t>
  </si>
  <si>
    <t>2___20___2___25:HFKKYBGXX:1:250489131</t>
  </si>
  <si>
    <t>ORT:HFKKYBGXX:1:250489191</t>
  </si>
  <si>
    <t>ORT:HFKKYBGXX:1:250489192</t>
  </si>
  <si>
    <t>2___20___3___22:HFKKYBGXX:1:250489128</t>
  </si>
  <si>
    <t>ORT:HFKKYBGXX:1:250489193</t>
  </si>
  <si>
    <t>2___20___2___3:HFKKYBGXX:1:250489130</t>
  </si>
  <si>
    <t>2___20___1___9:HFKKYBGXX:1:250489132</t>
  </si>
  <si>
    <t>blank:HFKKYBGXX:1:250489174</t>
  </si>
  <si>
    <t>7___15___4___1:HFKKYBGXX:1:250489133</t>
  </si>
  <si>
    <t>3___12___3___4:HFKKYBGXX:1:250489137</t>
  </si>
  <si>
    <t>3___2___2___18:HFKKYBGXX:1:250489118</t>
  </si>
  <si>
    <t>2___20___5___20:HFKKYBGXX:1:250489126</t>
  </si>
  <si>
    <t>LFR4T14:HFKKYBGXX:1:250489210</t>
  </si>
  <si>
    <t>2___20___2___26:HFKKYBGXX:1:250489129</t>
  </si>
  <si>
    <t>ORT:HFKKYBGXX:1:250489186</t>
  </si>
  <si>
    <t>ORT:HFKKYBGXX:1:250489185</t>
  </si>
  <si>
    <t>ORT:HFKKYBGXX:1:250489184</t>
  </si>
  <si>
    <t>ORT:HFKKYBGXX:1:250489183</t>
  </si>
  <si>
    <t>2___20___3___25:HFKKYBGXX:1:250489142</t>
  </si>
  <si>
    <t>Hemple:HFKKYBGXX:1:250489162</t>
  </si>
  <si>
    <t>3___2___2___9:HFKKYBGXX:1:250489121</t>
  </si>
  <si>
    <t>3___2___1___14:HFKKYBGXX:1:250489120</t>
  </si>
  <si>
    <t>3___12___1___21:HFKKYBGXX:1:250489134</t>
  </si>
  <si>
    <t>CLAPPER:HFKKYBGXX:1:250489190</t>
  </si>
  <si>
    <t>3___12___3___26:HFKKYBGXX:1:250489122</t>
  </si>
  <si>
    <t>2___20___5___12:HFKKYBGXX:1:250489146</t>
  </si>
  <si>
    <t>2___20___2___24:HFKKYBGXX:1:250489140</t>
  </si>
  <si>
    <t>SV_2_21:HFKKYBGXX:1:250489153</t>
  </si>
  <si>
    <t>3___2___2___30:HFKKYBGXX:1:250489116</t>
  </si>
  <si>
    <t>Vanuxem:HFKKYBGXX:1:250489170</t>
  </si>
  <si>
    <t>3___12___4___24:HFKKYBGXX:1:250489138</t>
  </si>
  <si>
    <t>Michauex:HFKKYBGXX:1:250489158</t>
  </si>
  <si>
    <t>Michauex:HFKKYBGXX:1:250489155</t>
  </si>
  <si>
    <t>7___15___5___22:HFKKYBGXX:1:250489151</t>
  </si>
  <si>
    <t>2___20___5___30:HFKKYBGXX:1:250489145</t>
  </si>
  <si>
    <t>SV_2_21:HFKKYBGXX:1:250489161</t>
  </si>
  <si>
    <t>GMBig:HFKKYBGXX:1:250489173</t>
  </si>
  <si>
    <t>GMBig:HFKKYBGXX:1:250489172</t>
  </si>
  <si>
    <t>GMBig:HFKKYBGXX:1:250489171</t>
  </si>
  <si>
    <t>LFR4T14:HFKKYBGXX:1:250489199</t>
  </si>
  <si>
    <t>Vanuxem:HFKKYBGXX:1:250489178</t>
  </si>
  <si>
    <t>Joliet:HFKKYBGXX:1:250489205</t>
  </si>
  <si>
    <t>LFR4T14:HFKKYBGXX:1:250489202</t>
  </si>
  <si>
    <t>7___15___5___29:HFKKYBGXX:1:250489152</t>
  </si>
  <si>
    <t>Joliet:HFKKYBGXX:1:250489204</t>
  </si>
  <si>
    <t>Vanuxem:HFKKYBGXX:1:250489177</t>
  </si>
  <si>
    <t>LFR4T14:HFKKYBGXX:1:250489201</t>
  </si>
  <si>
    <t>Vanuxem:HFKKYBGXX:1:250489176</t>
  </si>
  <si>
    <t>Joliet:HFKKYBGXX:1:250489203</t>
  </si>
  <si>
    <t>Vanuxem:HFKKYBGXX:1:250489175</t>
  </si>
  <si>
    <t>LFR4T14:HFKKYBGXX:1:250489200</t>
  </si>
  <si>
    <t>LFR4T14:HFKKYBGXX:1:250489207</t>
  </si>
  <si>
    <t>CLAPPER:HFKKYBGXX:1:250489188</t>
  </si>
  <si>
    <t>CLAPPER:HFKKYBGXX:1:250489187</t>
  </si>
  <si>
    <t>3___12___2___12:HFKKYBGXX:1:250489135</t>
  </si>
  <si>
    <t>Joliet:HFKKYBGXX:1:250489206</t>
  </si>
  <si>
    <t>CLAPPER:HFKKYBGXX:1:250489189</t>
  </si>
  <si>
    <t>Manes:HFKKYBGXX:1:250489160</t>
  </si>
  <si>
    <t>Joliet:HFKKYBGXX:1:250489198</t>
  </si>
  <si>
    <t>LFR4T14:HFKKYBGXX:1:250489208</t>
  </si>
  <si>
    <t>LFR4T14:HFKKYBGXX:1:250489209</t>
  </si>
  <si>
    <t>Joliet:HFKKYBGXX:1:250489195</t>
  </si>
  <si>
    <t>2___20___1___16:HFKKYBGXX:1:250489148</t>
  </si>
  <si>
    <t>Hemple:HFKKYBGXX:1:250489154</t>
  </si>
  <si>
    <t>CLAPPER:HFKKYBGXX:1:250489180</t>
  </si>
  <si>
    <t>Joliet:HFKKYBGXX:1:250489197</t>
  </si>
  <si>
    <t>CLAPPER:HFKKYBGXX:1:250489181</t>
  </si>
  <si>
    <t>Joliet:HFKKYBGXX:1:250489196</t>
  </si>
  <si>
    <t>CLAPPER:HFKKYBGXX:1:250489182</t>
  </si>
  <si>
    <t>3___1___2___1:HFKKYBGXX:1:250489115</t>
  </si>
  <si>
    <t>3___2___5___135:HFKKYBGXX:1:250489117</t>
  </si>
  <si>
    <t>LFR4T14:HJ235BGXX:1:250489209</t>
  </si>
  <si>
    <t>3___2___2___30:HJ235BGXX:1:250489116</t>
  </si>
  <si>
    <t>LFR4T14:HJ235BGXX:1:250489201</t>
  </si>
  <si>
    <t>LFR4T14:HJ235BGXX:1:250489202</t>
  </si>
  <si>
    <t>Joliet:HJ235BGXX:1:250489206</t>
  </si>
  <si>
    <t>2___20___3___25:HJ235BGXX:1:250489142</t>
  </si>
  <si>
    <t>Joliet:HJ235BGXX:1:250489205</t>
  </si>
  <si>
    <t>LFR4T14:HJ235BGXX:1:250489207</t>
  </si>
  <si>
    <t>Joliet:HJ235BGXX:1:250489204</t>
  </si>
  <si>
    <t>LFR4T14:HJ235BGXX:1:250489208</t>
  </si>
  <si>
    <t>Joliet:HJ235BGXX:1:250489203</t>
  </si>
  <si>
    <t>LFR4T14:HJ235BGXX:1:250489199</t>
  </si>
  <si>
    <t>Vanuxem:HJ235BGXX:1:250489168</t>
  </si>
  <si>
    <t>Vanuxem:HJ235BGXX:1:250489167</t>
  </si>
  <si>
    <t>3___12___5___16:HJ235BGXX:1:250489125</t>
  </si>
  <si>
    <t>Vanuxem:HJ235BGXX:1:250489169</t>
  </si>
  <si>
    <t>LFR4T14:HJ235BGXX:1:250489210</t>
  </si>
  <si>
    <t>2___20___1___9:HJ235BGXX:1:250489132</t>
  </si>
  <si>
    <t>2___20___4___23:HJ235BGXX:1:250489127</t>
  </si>
  <si>
    <t>3___2___2___18:HJ235BGXX:1:250489118</t>
  </si>
  <si>
    <t>3___2___2___9:HJ235BGXX:1:250489121</t>
  </si>
  <si>
    <t>3___12___3___6:HJ235BGXX:1:250489136</t>
  </si>
  <si>
    <t>2___20___1___16:HJ235BGXX:1:250489148</t>
  </si>
  <si>
    <t>Vanuxem:HJ235BGXX:1:250489170</t>
  </si>
  <si>
    <t>2___20___5___30:HJ235BGXX:1:250489145</t>
  </si>
  <si>
    <t>2___20___2___25:HJ235BGXX:1:250489131</t>
  </si>
  <si>
    <t>Vanuxem:HJ235BGXX:1:250489175</t>
  </si>
  <si>
    <t>GMBig:HJ235BGXX:1:250489164</t>
  </si>
  <si>
    <t>GMBig:HJ235BGXX:1:250489163</t>
  </si>
  <si>
    <t>Vanuxem:HJ235BGXX:1:250489178</t>
  </si>
  <si>
    <t>Vanuxem:HJ235BGXX:1:250489177</t>
  </si>
  <si>
    <t>2___20___3___22:HJ235BGXX:1:250489128</t>
  </si>
  <si>
    <t>Vanuxem:HJ235BGXX:1:250489176</t>
  </si>
  <si>
    <t>7___15___2___4:HJ235BGXX:1:250489149</t>
  </si>
  <si>
    <t>LFR4T14:HJ235BGXX:1:250489200</t>
  </si>
  <si>
    <t>3___12___3___4:HJ235BGXX:1:250489137</t>
  </si>
  <si>
    <t>GMBig:HJ235BGXX:1:250489166</t>
  </si>
  <si>
    <t>SV_2_21:HJ235BGXX:1:250489161</t>
  </si>
  <si>
    <t>3___12___5___24:HJ235BGXX:1:250489139</t>
  </si>
  <si>
    <t>GMBig:HJ235BGXX:1:250489165</t>
  </si>
  <si>
    <t>Carbaugh2:HJ235BGXX:1:250489159</t>
  </si>
  <si>
    <t>3___2___5___135:HJ235BGXX:1:250489117</t>
  </si>
  <si>
    <t>3___12___2___12:HJ235BGXX:1:250489135</t>
  </si>
  <si>
    <t>Carbaugh2:HJ235BGXX:1:250489156</t>
  </si>
  <si>
    <t>3___12___4___24:HJ235BGXX:1:250489138</t>
  </si>
  <si>
    <t>ORT:HJ235BGXX:1:250489183</t>
  </si>
  <si>
    <t>3___12___4___27:HJ235BGXX:1:250489124</t>
  </si>
  <si>
    <t>3___12___2___2:HJ235BGXX:1:250489123</t>
  </si>
  <si>
    <t>3___12___1___21:HJ235BGXX:1:250489134</t>
  </si>
  <si>
    <t>CLAPPER:HJ235BGXX:1:250489179</t>
  </si>
  <si>
    <t>2___20___5___12:HJ235BGXX:1:250489146</t>
  </si>
  <si>
    <t>Joliet:HJ235BGXX:1:250489195</t>
  </si>
  <si>
    <t>Manes:HJ235BGXX:1:250489160</t>
  </si>
  <si>
    <t>Joliet:HJ235BGXX:1:250489196</t>
  </si>
  <si>
    <t>Joliet:HJ235BGXX:1:250489197</t>
  </si>
  <si>
    <t>Joliet:HJ235BGXX:1:250489198</t>
  </si>
  <si>
    <t>7___15___5___22:HJ235BGXX:1:250489151</t>
  </si>
  <si>
    <t>blank:HJ235BGXX:1:250489174</t>
  </si>
  <si>
    <t>3___12___3___26:HJ235BGXX:1:250489122</t>
  </si>
  <si>
    <t>Michauex:HJ235BGXX:1:250489158</t>
  </si>
  <si>
    <t>GMBig:HJ235BGXX:1:250489171</t>
  </si>
  <si>
    <t>7___15___4___29:HJ235BGXX:1:250489150</t>
  </si>
  <si>
    <t>2___20___2___3:HJ235BGXX:1:250489130</t>
  </si>
  <si>
    <t>SV_2_21:HJ235BGXX:1:250489153</t>
  </si>
  <si>
    <t>2___20___2___24:HJ235BGXX:1:250489140</t>
  </si>
  <si>
    <t>Michauex:HJ235BGXX:1:250489155</t>
  </si>
  <si>
    <t>ORT:HJ235BGXX:1:250489186</t>
  </si>
  <si>
    <t>GMBig:HJ235BGXX:1:250489172</t>
  </si>
  <si>
    <t>Hemple:HJ235BGXX:1:250489154</t>
  </si>
  <si>
    <t>3___1___2___1:HJ235BGXX:1:250489115</t>
  </si>
  <si>
    <t>GMBig:HJ235BGXX:1:250489173</t>
  </si>
  <si>
    <t>ORT:HJ235BGXX:1:250489184</t>
  </si>
  <si>
    <t>2___20___5___9:HJ235BGXX:1:250489144</t>
  </si>
  <si>
    <t>ORT:HJ235BGXX:1:250489185</t>
  </si>
  <si>
    <t>ORT:HJ235BGXX:1:250489192</t>
  </si>
  <si>
    <t>2___20___5___28:HJ235BGXX:1:250489141</t>
  </si>
  <si>
    <t>ORT:HJ235BGXX:1:250489191</t>
  </si>
  <si>
    <t>3___2___4___14:HJ235BGXX:1:250489119</t>
  </si>
  <si>
    <t>ORT:HJ235BGXX:1:250489194</t>
  </si>
  <si>
    <t>7___15___5___29:HJ235BGXX:1:250489152</t>
  </si>
  <si>
    <t>ORT:HJ235BGXX:1:250489193</t>
  </si>
  <si>
    <t>3___2___1___14:HJ235BGXX:1:250489120</t>
  </si>
  <si>
    <t>2___20___5___26:HJ235BGXX:1:250489143</t>
  </si>
  <si>
    <t>2___20___5___20:HJ235BGXX:1:250489126</t>
  </si>
  <si>
    <t>CLAPPER:HJ235BGXX:1:250489189</t>
  </si>
  <si>
    <t>Manes:HJ235BGXX:1:250489157</t>
  </si>
  <si>
    <t>CLAPPER:HJ235BGXX:1:250489188</t>
  </si>
  <si>
    <t>CLAPPER:HJ235BGXX:1:250489187</t>
  </si>
  <si>
    <t>CLAPPER:HJ235BGXX:1:250489182</t>
  </si>
  <si>
    <t>CLAPPER:HJ235BGXX:1:250489181</t>
  </si>
  <si>
    <t>CLAPPER:HJ235BGXX:1:250489180</t>
  </si>
  <si>
    <t>CLAPPER:HJ235BGXX:1:250489190</t>
  </si>
  <si>
    <t>7___15___4___1:HJ235BGXX:1:250489133</t>
  </si>
  <si>
    <t>2___20___2___26:HJ235BGXX:1:250489129</t>
  </si>
  <si>
    <t>2___20___5___5:HJ235BGXX:1:250489147</t>
  </si>
  <si>
    <t>Hemple:HJ235BGXX:1:250489162</t>
  </si>
  <si>
    <t>fraction mapped</t>
  </si>
  <si>
    <t>relative count</t>
  </si>
  <si>
    <t>Vanuxem</t>
  </si>
  <si>
    <t>SV_2_21</t>
  </si>
  <si>
    <t>ORT</t>
  </si>
  <si>
    <t>Michauex</t>
  </si>
  <si>
    <t>Manes</t>
  </si>
  <si>
    <t>LFR4T14</t>
  </si>
  <si>
    <t>Joliet</t>
  </si>
  <si>
    <t>Hemple</t>
  </si>
  <si>
    <t>GMBig</t>
  </si>
  <si>
    <t>CLAPPER</t>
  </si>
  <si>
    <t>Carbaugh2</t>
  </si>
  <si>
    <t>blank</t>
  </si>
  <si>
    <t>7___15___5___29</t>
  </si>
  <si>
    <t>7___15___5___22</t>
  </si>
  <si>
    <t>7___15___4___29</t>
  </si>
  <si>
    <t>7___15___4___1</t>
  </si>
  <si>
    <t>7___15___2___4</t>
  </si>
  <si>
    <t>3___2___5___135</t>
  </si>
  <si>
    <t>3___2___4___14</t>
  </si>
  <si>
    <t>3___2___2___9</t>
  </si>
  <si>
    <t>3___2___2___30</t>
  </si>
  <si>
    <t>3___2___2___18</t>
  </si>
  <si>
    <t>3___2___1___14</t>
  </si>
  <si>
    <t>3___12___5___24</t>
  </si>
  <si>
    <t>3___12___5___16</t>
  </si>
  <si>
    <t>3___12___4___27</t>
  </si>
  <si>
    <t>3___12___4___24</t>
  </si>
  <si>
    <t>3___12___3___6</t>
  </si>
  <si>
    <t>3___12___3___4</t>
  </si>
  <si>
    <t>3___12___3___26</t>
  </si>
  <si>
    <t>3___12___2___2</t>
  </si>
  <si>
    <t>3___12___2___12</t>
  </si>
  <si>
    <t>3___12___1___21</t>
  </si>
  <si>
    <t>3___1___2___1</t>
  </si>
  <si>
    <t>2___20___5___9</t>
  </si>
  <si>
    <t>2___20___5___5</t>
  </si>
  <si>
    <t>2___20___5___30</t>
  </si>
  <si>
    <t>2___20___5___28</t>
  </si>
  <si>
    <t>2___20___5___26</t>
  </si>
  <si>
    <t>2___20___5___20</t>
  </si>
  <si>
    <t>2___20___5___12</t>
  </si>
  <si>
    <t>2___20___4___23</t>
  </si>
  <si>
    <t>2___20___3___25</t>
  </si>
  <si>
    <t>2___20___3___22</t>
  </si>
  <si>
    <t>2___20___2___3</t>
  </si>
  <si>
    <t>2___20___2___26</t>
  </si>
  <si>
    <t>2___20___2___25</t>
  </si>
  <si>
    <t>2___20___2___24</t>
  </si>
  <si>
    <t>2___20___1___9</t>
  </si>
  <si>
    <t>2___20___1___16</t>
  </si>
  <si>
    <t>total # tags</t>
  </si>
  <si>
    <t>Depth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</si>
</sst>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/>
    </xf>
    <xf numFmtId="164" fontId="0" fillId="0" borderId="0" xfId="42" applyNumberFormat="1" applyFont="1"/>
    <xf numFmtId="164" fontId="0" fillId="0" borderId="0" xfId="4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topLeftCell="A94" workbookViewId="0">
      <selection activeCell="B103" sqref="B103"/>
    </sheetView>
  </sheetViews>
  <sheetFormatPr defaultColWidth="17.88671875" defaultRowHeight="14.4" x14ac:dyDescent="0.3"/>
  <cols>
    <col min="1" max="1" width="39" bestFit="1" customWidth="1"/>
    <col min="2" max="2" width="10.44140625" bestFit="1" customWidth="1"/>
    <col min="3" max="3" width="13.88671875" customWidth="1"/>
    <col min="4" max="4" width="18.44140625" bestFit="1" customWidth="1"/>
  </cols>
  <sheetData>
    <row r="1" spans="1:5" x14ac:dyDescent="0.3">
      <c r="A1" t="s">
        <v>0</v>
      </c>
      <c r="B1" t="s">
        <v>1</v>
      </c>
      <c r="C1" t="s">
        <v>196</v>
      </c>
      <c r="D1" t="s">
        <v>2</v>
      </c>
      <c r="E1" t="s">
        <v>195</v>
      </c>
    </row>
    <row r="2" spans="1:5" x14ac:dyDescent="0.3">
      <c r="A2" t="s">
        <v>128</v>
      </c>
      <c r="B2">
        <v>2547374</v>
      </c>
      <c r="C2">
        <f t="shared" ref="C2:C33" si="0">B2/(SUM($B$2:$B$193))</f>
        <v>3.5880418104071864E-3</v>
      </c>
      <c r="D2">
        <v>2432019</v>
      </c>
      <c r="E2">
        <f t="shared" ref="E2:E33" si="1">D2/B2</f>
        <v>0.9547161115721523</v>
      </c>
    </row>
    <row r="3" spans="1:5" x14ac:dyDescent="0.3">
      <c r="A3" t="s">
        <v>129</v>
      </c>
      <c r="B3">
        <v>3227236</v>
      </c>
      <c r="C3">
        <f t="shared" si="0"/>
        <v>4.5456449269134598E-3</v>
      </c>
      <c r="D3">
        <v>3079896</v>
      </c>
      <c r="E3">
        <f t="shared" si="1"/>
        <v>0.95434483254400981</v>
      </c>
    </row>
    <row r="4" spans="1:5" x14ac:dyDescent="0.3">
      <c r="A4" t="s">
        <v>131</v>
      </c>
      <c r="B4">
        <v>1024145</v>
      </c>
      <c r="C4">
        <f t="shared" si="0"/>
        <v>1.4425345787149699E-3</v>
      </c>
      <c r="D4">
        <v>985447</v>
      </c>
      <c r="E4">
        <f t="shared" si="1"/>
        <v>0.96221433488422048</v>
      </c>
    </row>
    <row r="5" spans="1:5" x14ac:dyDescent="0.3">
      <c r="A5" t="s">
        <v>125</v>
      </c>
      <c r="B5">
        <v>2732461</v>
      </c>
      <c r="C5">
        <f t="shared" si="0"/>
        <v>3.8487416112855948E-3</v>
      </c>
      <c r="D5">
        <v>2632716</v>
      </c>
      <c r="E5">
        <f t="shared" si="1"/>
        <v>0.96349627679955907</v>
      </c>
    </row>
    <row r="6" spans="1:5" x14ac:dyDescent="0.3">
      <c r="A6" t="s">
        <v>122</v>
      </c>
      <c r="B6">
        <v>1937145</v>
      </c>
      <c r="C6">
        <f t="shared" si="0"/>
        <v>2.7285185657156073E-3</v>
      </c>
      <c r="D6">
        <v>1862305</v>
      </c>
      <c r="E6">
        <f t="shared" si="1"/>
        <v>0.96136582444783436</v>
      </c>
    </row>
    <row r="7" spans="1:5" x14ac:dyDescent="0.3">
      <c r="A7" t="s">
        <v>114</v>
      </c>
      <c r="B7">
        <v>1973595</v>
      </c>
      <c r="C7">
        <f t="shared" si="0"/>
        <v>2.7798593283948768E-3</v>
      </c>
      <c r="D7">
        <v>1888532</v>
      </c>
      <c r="E7">
        <f t="shared" si="1"/>
        <v>0.95689946518915991</v>
      </c>
    </row>
    <row r="8" spans="1:5" x14ac:dyDescent="0.3">
      <c r="A8" t="s">
        <v>111</v>
      </c>
      <c r="B8">
        <v>1549728</v>
      </c>
      <c r="C8">
        <f t="shared" si="0"/>
        <v>2.1828317548811867E-3</v>
      </c>
      <c r="D8">
        <v>1485466</v>
      </c>
      <c r="E8">
        <f t="shared" si="1"/>
        <v>0.95853336843626757</v>
      </c>
    </row>
    <row r="9" spans="1:5" x14ac:dyDescent="0.3">
      <c r="A9" t="s">
        <v>112</v>
      </c>
      <c r="B9">
        <v>944001</v>
      </c>
      <c r="C9">
        <f t="shared" si="0"/>
        <v>1.3296496930039305E-3</v>
      </c>
      <c r="D9">
        <v>908371</v>
      </c>
      <c r="E9">
        <f t="shared" si="1"/>
        <v>0.96225639591483481</v>
      </c>
    </row>
    <row r="10" spans="1:5" x14ac:dyDescent="0.3">
      <c r="A10" t="s">
        <v>68</v>
      </c>
      <c r="B10">
        <v>2336026</v>
      </c>
      <c r="C10">
        <f t="shared" si="0"/>
        <v>3.2903527154623776E-3</v>
      </c>
      <c r="D10">
        <v>2249615</v>
      </c>
      <c r="E10">
        <f t="shared" si="1"/>
        <v>0.96300940143645664</v>
      </c>
    </row>
    <row r="11" spans="1:5" x14ac:dyDescent="0.3">
      <c r="A11" t="s">
        <v>73</v>
      </c>
      <c r="B11">
        <v>2958775</v>
      </c>
      <c r="C11">
        <f t="shared" si="0"/>
        <v>4.167510702231994E-3</v>
      </c>
      <c r="D11">
        <v>2849435</v>
      </c>
      <c r="E11">
        <f t="shared" si="1"/>
        <v>0.96304551714814413</v>
      </c>
    </row>
    <row r="12" spans="1:5" x14ac:dyDescent="0.3">
      <c r="A12" t="s">
        <v>75</v>
      </c>
      <c r="B12">
        <v>919786</v>
      </c>
      <c r="C12">
        <f t="shared" si="0"/>
        <v>1.2955422425710494E-3</v>
      </c>
      <c r="D12">
        <v>890369</v>
      </c>
      <c r="E12">
        <f t="shared" si="1"/>
        <v>0.96801756060648891</v>
      </c>
    </row>
    <row r="13" spans="1:5" x14ac:dyDescent="0.3">
      <c r="A13" t="s">
        <v>77</v>
      </c>
      <c r="B13">
        <v>2504661</v>
      </c>
      <c r="C13">
        <f t="shared" si="0"/>
        <v>3.5278794511117229E-3</v>
      </c>
      <c r="D13">
        <v>2426576</v>
      </c>
      <c r="E13">
        <f t="shared" si="1"/>
        <v>0.96882412430265019</v>
      </c>
    </row>
    <row r="14" spans="1:5" x14ac:dyDescent="0.3">
      <c r="A14" t="s">
        <v>57</v>
      </c>
      <c r="B14">
        <v>1768504</v>
      </c>
      <c r="C14">
        <f t="shared" si="0"/>
        <v>2.490983378911911E-3</v>
      </c>
      <c r="D14">
        <v>1711603</v>
      </c>
      <c r="E14">
        <f t="shared" si="1"/>
        <v>0.9678253484300855</v>
      </c>
    </row>
    <row r="15" spans="1:5" x14ac:dyDescent="0.3">
      <c r="A15" t="s">
        <v>6</v>
      </c>
      <c r="B15">
        <v>1784687</v>
      </c>
      <c r="C15">
        <f t="shared" si="0"/>
        <v>2.5137775507209268E-3</v>
      </c>
      <c r="D15">
        <v>1718740</v>
      </c>
      <c r="E15">
        <f t="shared" si="1"/>
        <v>0.96304842249649381</v>
      </c>
    </row>
    <row r="16" spans="1:5" x14ac:dyDescent="0.3">
      <c r="A16" t="s">
        <v>10</v>
      </c>
      <c r="B16">
        <v>1405545</v>
      </c>
      <c r="C16">
        <f t="shared" si="0"/>
        <v>1.9797462902615671E-3</v>
      </c>
      <c r="D16">
        <v>1353944</v>
      </c>
      <c r="E16">
        <f t="shared" si="1"/>
        <v>0.96328755038081315</v>
      </c>
    </row>
    <row r="17" spans="1:5" x14ac:dyDescent="0.3">
      <c r="A17" t="s">
        <v>14</v>
      </c>
      <c r="B17">
        <v>862691</v>
      </c>
      <c r="C17">
        <f t="shared" si="0"/>
        <v>1.2151224662974444E-3</v>
      </c>
      <c r="D17">
        <v>835837</v>
      </c>
      <c r="E17">
        <f t="shared" si="1"/>
        <v>0.96887182084894818</v>
      </c>
    </row>
    <row r="18" spans="1:5" x14ac:dyDescent="0.3">
      <c r="A18" t="s">
        <v>136</v>
      </c>
      <c r="B18">
        <v>5029066</v>
      </c>
      <c r="C18">
        <f t="shared" si="0"/>
        <v>7.0835688341394816E-3</v>
      </c>
      <c r="D18">
        <v>4945565</v>
      </c>
      <c r="E18">
        <f t="shared" si="1"/>
        <v>0.98339632050961356</v>
      </c>
    </row>
    <row r="19" spans="1:5" x14ac:dyDescent="0.3">
      <c r="A19" t="s">
        <v>162</v>
      </c>
      <c r="B19">
        <v>15410253</v>
      </c>
      <c r="C19">
        <f t="shared" si="0"/>
        <v>2.1705737780535084E-2</v>
      </c>
      <c r="D19">
        <v>15144347</v>
      </c>
      <c r="E19">
        <f t="shared" si="1"/>
        <v>0.98274486473388856</v>
      </c>
    </row>
    <row r="20" spans="1:5" x14ac:dyDescent="0.3">
      <c r="A20" t="s">
        <v>63</v>
      </c>
      <c r="B20">
        <v>4611673</v>
      </c>
      <c r="C20">
        <f t="shared" si="0"/>
        <v>6.4956600561699778E-3</v>
      </c>
      <c r="D20">
        <v>4544450</v>
      </c>
      <c r="E20">
        <f t="shared" si="1"/>
        <v>0.98542329432290621</v>
      </c>
    </row>
    <row r="21" spans="1:5" x14ac:dyDescent="0.3">
      <c r="A21" t="s">
        <v>55</v>
      </c>
      <c r="B21">
        <v>14221372</v>
      </c>
      <c r="C21">
        <f t="shared" si="0"/>
        <v>2.0031168307972864E-2</v>
      </c>
      <c r="D21">
        <v>14010010</v>
      </c>
      <c r="E21">
        <f t="shared" si="1"/>
        <v>0.9851377208893769</v>
      </c>
    </row>
    <row r="22" spans="1:5" x14ac:dyDescent="0.3">
      <c r="A22" t="s">
        <v>177</v>
      </c>
      <c r="B22">
        <v>401830</v>
      </c>
      <c r="C22">
        <f t="shared" si="0"/>
        <v>5.6598789211003949E-4</v>
      </c>
      <c r="D22">
        <v>387263</v>
      </c>
      <c r="E22">
        <f t="shared" si="1"/>
        <v>0.96374835129283531</v>
      </c>
    </row>
    <row r="23" spans="1:5" x14ac:dyDescent="0.3">
      <c r="A23" t="s">
        <v>179</v>
      </c>
      <c r="B23">
        <v>1172980</v>
      </c>
      <c r="C23">
        <f t="shared" si="0"/>
        <v>1.6521725050076751E-3</v>
      </c>
      <c r="D23">
        <v>1147174</v>
      </c>
      <c r="E23">
        <f t="shared" si="1"/>
        <v>0.97799962488703984</v>
      </c>
    </row>
    <row r="24" spans="1:5" x14ac:dyDescent="0.3">
      <c r="A24" t="s">
        <v>173</v>
      </c>
      <c r="B24">
        <v>1407424</v>
      </c>
      <c r="C24">
        <f t="shared" si="0"/>
        <v>1.9823929100989978E-3</v>
      </c>
      <c r="D24">
        <v>1380342</v>
      </c>
      <c r="E24">
        <f t="shared" si="1"/>
        <v>0.98075775317175207</v>
      </c>
    </row>
    <row r="25" spans="1:5" x14ac:dyDescent="0.3">
      <c r="A25" t="s">
        <v>175</v>
      </c>
      <c r="B25">
        <v>1095425</v>
      </c>
      <c r="C25">
        <f t="shared" si="0"/>
        <v>1.5429342923988752E-3</v>
      </c>
      <c r="D25">
        <v>1072883</v>
      </c>
      <c r="E25">
        <f t="shared" si="1"/>
        <v>0.97942168564712329</v>
      </c>
    </row>
    <row r="26" spans="1:5" x14ac:dyDescent="0.3">
      <c r="A26" t="s">
        <v>165</v>
      </c>
      <c r="B26">
        <v>701257</v>
      </c>
      <c r="C26">
        <f t="shared" si="0"/>
        <v>9.8773852439442041E-4</v>
      </c>
      <c r="D26">
        <v>676648</v>
      </c>
      <c r="E26">
        <f t="shared" si="1"/>
        <v>0.96490730217309773</v>
      </c>
    </row>
    <row r="27" spans="1:5" x14ac:dyDescent="0.3">
      <c r="A27" t="s">
        <v>172</v>
      </c>
      <c r="B27">
        <v>112382</v>
      </c>
      <c r="C27">
        <f t="shared" si="0"/>
        <v>1.5829293803626025E-4</v>
      </c>
      <c r="D27">
        <v>107941</v>
      </c>
      <c r="E27">
        <f t="shared" si="1"/>
        <v>0.9604829954974996</v>
      </c>
    </row>
    <row r="28" spans="1:5" x14ac:dyDescent="0.3">
      <c r="A28" t="s">
        <v>170</v>
      </c>
      <c r="B28">
        <v>105743</v>
      </c>
      <c r="C28">
        <f t="shared" si="0"/>
        <v>1.4894173574743524E-4</v>
      </c>
      <c r="D28">
        <v>101886</v>
      </c>
      <c r="E28">
        <f t="shared" si="1"/>
        <v>0.96352477232535483</v>
      </c>
    </row>
    <row r="29" spans="1:5" x14ac:dyDescent="0.3">
      <c r="A29" t="s">
        <v>144</v>
      </c>
      <c r="B29">
        <v>27225</v>
      </c>
      <c r="C29">
        <f t="shared" si="0"/>
        <v>3.8347112865380444E-5</v>
      </c>
      <c r="D29">
        <v>25777</v>
      </c>
      <c r="E29">
        <f t="shared" si="1"/>
        <v>0.94681359044995406</v>
      </c>
    </row>
    <row r="30" spans="1:5" x14ac:dyDescent="0.3">
      <c r="A30" t="s">
        <v>26</v>
      </c>
      <c r="B30">
        <v>363253</v>
      </c>
      <c r="C30">
        <f t="shared" si="0"/>
        <v>5.1165119521351854E-4</v>
      </c>
      <c r="D30">
        <v>352447</v>
      </c>
      <c r="E30">
        <f t="shared" si="1"/>
        <v>0.97025213831682056</v>
      </c>
    </row>
    <row r="31" spans="1:5" x14ac:dyDescent="0.3">
      <c r="A31" t="s">
        <v>32</v>
      </c>
      <c r="B31">
        <v>1063321</v>
      </c>
      <c r="C31">
        <f t="shared" si="0"/>
        <v>1.4977149825208156E-3</v>
      </c>
      <c r="D31">
        <v>1042177</v>
      </c>
      <c r="E31">
        <f t="shared" si="1"/>
        <v>0.98011512986200777</v>
      </c>
    </row>
    <row r="32" spans="1:5" x14ac:dyDescent="0.3">
      <c r="A32" t="s">
        <v>30</v>
      </c>
      <c r="B32">
        <v>1281150</v>
      </c>
      <c r="C32">
        <f t="shared" si="0"/>
        <v>1.8045327326898864E-3</v>
      </c>
      <c r="D32">
        <v>1260145</v>
      </c>
      <c r="E32">
        <f t="shared" si="1"/>
        <v>0.98360457401553292</v>
      </c>
    </row>
    <row r="33" spans="1:5" x14ac:dyDescent="0.3">
      <c r="A33" t="s">
        <v>29</v>
      </c>
      <c r="B33">
        <v>990378</v>
      </c>
      <c r="C33">
        <f t="shared" si="0"/>
        <v>1.3949728905560976E-3</v>
      </c>
      <c r="D33">
        <v>972900</v>
      </c>
      <c r="E33">
        <f t="shared" si="1"/>
        <v>0.98235219279911301</v>
      </c>
    </row>
    <row r="34" spans="1:5" x14ac:dyDescent="0.3">
      <c r="A34" t="s">
        <v>42</v>
      </c>
      <c r="B34">
        <v>634505</v>
      </c>
      <c r="C34">
        <f t="shared" ref="C34:C65" si="2">B34/(SUM($B$2:$B$193))</f>
        <v>8.9371661519369039E-4</v>
      </c>
      <c r="D34">
        <v>616894</v>
      </c>
      <c r="E34">
        <f t="shared" ref="E34:E65" si="3">D34/B34</f>
        <v>0.97224450555945185</v>
      </c>
    </row>
    <row r="35" spans="1:5" x14ac:dyDescent="0.3">
      <c r="A35" t="s">
        <v>43</v>
      </c>
      <c r="B35">
        <v>101442</v>
      </c>
      <c r="C35">
        <f t="shared" si="2"/>
        <v>1.4288366660385394E-4</v>
      </c>
      <c r="D35">
        <v>98393</v>
      </c>
      <c r="E35">
        <f t="shared" si="3"/>
        <v>0.96994341594211475</v>
      </c>
    </row>
    <row r="36" spans="1:5" x14ac:dyDescent="0.3">
      <c r="A36" t="s">
        <v>44</v>
      </c>
      <c r="B36">
        <v>97194</v>
      </c>
      <c r="C36">
        <f t="shared" si="2"/>
        <v>1.36900249323702E-4</v>
      </c>
      <c r="D36">
        <v>94490</v>
      </c>
      <c r="E36">
        <f t="shared" si="3"/>
        <v>0.97217935263493627</v>
      </c>
    </row>
    <row r="37" spans="1:5" x14ac:dyDescent="0.3">
      <c r="A37" t="s">
        <v>45</v>
      </c>
      <c r="B37">
        <v>24176</v>
      </c>
      <c r="C37">
        <f t="shared" si="2"/>
        <v>3.405251792960285E-5</v>
      </c>
      <c r="D37">
        <v>23351</v>
      </c>
      <c r="E37">
        <f t="shared" si="3"/>
        <v>0.96587524818001325</v>
      </c>
    </row>
    <row r="38" spans="1:5" x14ac:dyDescent="0.3">
      <c r="A38" t="s">
        <v>158</v>
      </c>
      <c r="B38">
        <v>5811854</v>
      </c>
      <c r="C38">
        <f t="shared" si="2"/>
        <v>8.186145869425631E-3</v>
      </c>
      <c r="D38">
        <v>5662111</v>
      </c>
      <c r="E38">
        <f t="shared" si="3"/>
        <v>0.97423489991317747</v>
      </c>
    </row>
    <row r="39" spans="1:5" x14ac:dyDescent="0.3">
      <c r="A39" t="s">
        <v>164</v>
      </c>
      <c r="B39">
        <v>2428090</v>
      </c>
      <c r="C39">
        <f t="shared" si="2"/>
        <v>3.4200272278164042E-3</v>
      </c>
      <c r="D39">
        <v>2365050</v>
      </c>
      <c r="E39">
        <f t="shared" si="3"/>
        <v>0.97403720619911127</v>
      </c>
    </row>
    <row r="40" spans="1:5" x14ac:dyDescent="0.3">
      <c r="A40" t="s">
        <v>59</v>
      </c>
      <c r="B40">
        <v>5310079</v>
      </c>
      <c r="C40">
        <f t="shared" si="2"/>
        <v>7.4793828737221872E-3</v>
      </c>
      <c r="D40">
        <v>5196675</v>
      </c>
      <c r="E40">
        <f t="shared" si="3"/>
        <v>0.97864363223221351</v>
      </c>
    </row>
    <row r="41" spans="1:5" x14ac:dyDescent="0.3">
      <c r="A41" t="s">
        <v>60</v>
      </c>
      <c r="B41">
        <v>2205492</v>
      </c>
      <c r="C41">
        <f t="shared" si="2"/>
        <v>3.1064922184644134E-3</v>
      </c>
      <c r="D41">
        <v>2157911</v>
      </c>
      <c r="E41">
        <f t="shared" si="3"/>
        <v>0.97842612895444647</v>
      </c>
    </row>
    <row r="42" spans="1:5" x14ac:dyDescent="0.3">
      <c r="A42" t="s">
        <v>151</v>
      </c>
      <c r="B42">
        <v>691191</v>
      </c>
      <c r="C42">
        <f t="shared" si="2"/>
        <v>9.7356030444573647E-4</v>
      </c>
      <c r="D42">
        <v>671464</v>
      </c>
      <c r="E42">
        <f t="shared" si="3"/>
        <v>0.9714594084703071</v>
      </c>
    </row>
    <row r="43" spans="1:5" x14ac:dyDescent="0.3">
      <c r="A43" t="s">
        <v>184</v>
      </c>
      <c r="B43">
        <v>234663</v>
      </c>
      <c r="C43">
        <f t="shared" si="2"/>
        <v>3.3052887222511561E-4</v>
      </c>
      <c r="D43">
        <v>226465</v>
      </c>
      <c r="E43">
        <f t="shared" si="3"/>
        <v>0.96506479504651355</v>
      </c>
    </row>
    <row r="44" spans="1:5" x14ac:dyDescent="0.3">
      <c r="A44" t="s">
        <v>85</v>
      </c>
      <c r="B44">
        <v>624544</v>
      </c>
      <c r="C44">
        <f t="shared" si="2"/>
        <v>8.796862904461402E-4</v>
      </c>
      <c r="D44">
        <v>609129</v>
      </c>
      <c r="E44">
        <f t="shared" si="3"/>
        <v>0.97531799200696834</v>
      </c>
    </row>
    <row r="45" spans="1:5" x14ac:dyDescent="0.3">
      <c r="A45" t="s">
        <v>4</v>
      </c>
      <c r="B45">
        <v>211037</v>
      </c>
      <c r="C45">
        <f t="shared" si="2"/>
        <v>2.9725104344430832E-4</v>
      </c>
      <c r="D45">
        <v>206277</v>
      </c>
      <c r="E45">
        <f t="shared" si="3"/>
        <v>0.97744471348626072</v>
      </c>
    </row>
    <row r="46" spans="1:5" x14ac:dyDescent="0.3">
      <c r="A46" t="s">
        <v>115</v>
      </c>
      <c r="B46">
        <v>8882619</v>
      </c>
      <c r="C46">
        <f t="shared" si="2"/>
        <v>1.2511397367609653E-2</v>
      </c>
      <c r="D46">
        <v>8737144</v>
      </c>
      <c r="E46">
        <f t="shared" si="3"/>
        <v>0.9836225104330153</v>
      </c>
    </row>
    <row r="47" spans="1:5" x14ac:dyDescent="0.3">
      <c r="A47" t="s">
        <v>99</v>
      </c>
      <c r="B47">
        <v>12241253</v>
      </c>
      <c r="C47">
        <f t="shared" si="2"/>
        <v>1.7242119757747549E-2</v>
      </c>
      <c r="D47">
        <v>12027633</v>
      </c>
      <c r="E47">
        <f t="shared" si="3"/>
        <v>0.982549172049626</v>
      </c>
    </row>
    <row r="48" spans="1:5" x14ac:dyDescent="0.3">
      <c r="A48" t="s">
        <v>108</v>
      </c>
      <c r="B48">
        <v>6374711</v>
      </c>
      <c r="C48">
        <f t="shared" si="2"/>
        <v>8.9789444334685865E-3</v>
      </c>
      <c r="D48">
        <v>6270179</v>
      </c>
      <c r="E48">
        <f t="shared" si="3"/>
        <v>0.98360208015704553</v>
      </c>
    </row>
    <row r="49" spans="1:5" x14ac:dyDescent="0.3">
      <c r="A49" t="s">
        <v>106</v>
      </c>
      <c r="B49">
        <v>4084594</v>
      </c>
      <c r="C49">
        <f t="shared" si="2"/>
        <v>5.7532557255190369E-3</v>
      </c>
      <c r="D49">
        <v>3989016</v>
      </c>
      <c r="E49">
        <f t="shared" si="3"/>
        <v>0.97660036713563203</v>
      </c>
    </row>
    <row r="50" spans="1:5" x14ac:dyDescent="0.3">
      <c r="A50" t="s">
        <v>102</v>
      </c>
      <c r="B50">
        <v>10117619</v>
      </c>
      <c r="C50">
        <f t="shared" si="2"/>
        <v>1.4250926638086966E-2</v>
      </c>
      <c r="D50">
        <v>9951772</v>
      </c>
      <c r="E50">
        <f t="shared" si="3"/>
        <v>0.98360809988990494</v>
      </c>
    </row>
    <row r="51" spans="1:5" x14ac:dyDescent="0.3">
      <c r="A51" t="s">
        <v>101</v>
      </c>
      <c r="B51">
        <v>8647993</v>
      </c>
      <c r="C51">
        <f t="shared" si="2"/>
        <v>1.2180920610836365E-2</v>
      </c>
      <c r="D51">
        <v>8497893</v>
      </c>
      <c r="E51">
        <f t="shared" si="3"/>
        <v>0.98264337170485683</v>
      </c>
    </row>
    <row r="52" spans="1:5" x14ac:dyDescent="0.3">
      <c r="A52" t="s">
        <v>133</v>
      </c>
      <c r="B52">
        <v>14930576</v>
      </c>
      <c r="C52">
        <f t="shared" si="2"/>
        <v>2.1030100386304519E-2</v>
      </c>
      <c r="D52">
        <v>14658896</v>
      </c>
      <c r="E52">
        <f t="shared" si="3"/>
        <v>0.98180378305565708</v>
      </c>
    </row>
    <row r="53" spans="1:5" x14ac:dyDescent="0.3">
      <c r="A53" t="s">
        <v>110</v>
      </c>
      <c r="B53">
        <v>5093609</v>
      </c>
      <c r="C53">
        <f t="shared" si="2"/>
        <v>7.1744793100135037E-3</v>
      </c>
      <c r="D53">
        <v>4982982</v>
      </c>
      <c r="E53">
        <f t="shared" si="3"/>
        <v>0.97828121475362562</v>
      </c>
    </row>
    <row r="54" spans="1:5" x14ac:dyDescent="0.3">
      <c r="A54" t="s">
        <v>40</v>
      </c>
      <c r="B54">
        <v>8148552</v>
      </c>
      <c r="C54">
        <f t="shared" si="2"/>
        <v>1.1477445114175264E-2</v>
      </c>
      <c r="D54">
        <v>8032706</v>
      </c>
      <c r="E54">
        <f t="shared" si="3"/>
        <v>0.98578324099790982</v>
      </c>
    </row>
    <row r="55" spans="1:5" x14ac:dyDescent="0.3">
      <c r="A55" t="s">
        <v>88</v>
      </c>
      <c r="B55">
        <v>11218316</v>
      </c>
      <c r="C55">
        <f t="shared" si="2"/>
        <v>1.5801286678108477E-2</v>
      </c>
      <c r="D55">
        <v>11042239</v>
      </c>
      <c r="E55">
        <f t="shared" si="3"/>
        <v>0.98430450702226613</v>
      </c>
    </row>
    <row r="56" spans="1:5" x14ac:dyDescent="0.3">
      <c r="A56" t="s">
        <v>87</v>
      </c>
      <c r="B56">
        <v>5862022</v>
      </c>
      <c r="C56">
        <f t="shared" si="2"/>
        <v>8.2568087880015868E-3</v>
      </c>
      <c r="D56">
        <v>5775943</v>
      </c>
      <c r="E56">
        <f t="shared" si="3"/>
        <v>0.98531581764790377</v>
      </c>
    </row>
    <row r="57" spans="1:5" x14ac:dyDescent="0.3">
      <c r="A57" t="s">
        <v>79</v>
      </c>
      <c r="B57">
        <v>3742796</v>
      </c>
      <c r="C57">
        <f t="shared" si="2"/>
        <v>5.2718244497371707E-3</v>
      </c>
      <c r="D57">
        <v>3660196</v>
      </c>
      <c r="E57">
        <f t="shared" si="3"/>
        <v>0.97793093719240909</v>
      </c>
    </row>
    <row r="58" spans="1:5" x14ac:dyDescent="0.3">
      <c r="A58" t="s">
        <v>70</v>
      </c>
      <c r="B58">
        <v>9269295</v>
      </c>
      <c r="C58">
        <f t="shared" si="2"/>
        <v>1.3056040460881787E-2</v>
      </c>
      <c r="D58">
        <v>9134409</v>
      </c>
      <c r="E58">
        <f t="shared" si="3"/>
        <v>0.98544808423941621</v>
      </c>
    </row>
    <row r="59" spans="1:5" x14ac:dyDescent="0.3">
      <c r="A59" t="s">
        <v>74</v>
      </c>
      <c r="B59">
        <v>7848554</v>
      </c>
      <c r="C59">
        <f t="shared" si="2"/>
        <v>1.1054890213701861E-2</v>
      </c>
      <c r="D59">
        <v>7727965</v>
      </c>
      <c r="E59">
        <f t="shared" si="3"/>
        <v>0.9846355137519599</v>
      </c>
    </row>
    <row r="60" spans="1:5" x14ac:dyDescent="0.3">
      <c r="A60" t="s">
        <v>78</v>
      </c>
      <c r="B60">
        <v>13792473</v>
      </c>
      <c r="C60">
        <f t="shared" si="2"/>
        <v>1.9427053033010559E-2</v>
      </c>
      <c r="D60">
        <v>13571725</v>
      </c>
      <c r="E60">
        <f t="shared" si="3"/>
        <v>0.98399503845322012</v>
      </c>
    </row>
    <row r="61" spans="1:5" x14ac:dyDescent="0.3">
      <c r="A61" t="s">
        <v>67</v>
      </c>
      <c r="B61">
        <v>4639903</v>
      </c>
      <c r="C61">
        <f t="shared" si="2"/>
        <v>6.5354227373890664E-3</v>
      </c>
      <c r="D61">
        <v>4545256</v>
      </c>
      <c r="E61">
        <f t="shared" si="3"/>
        <v>0.9796015132212893</v>
      </c>
    </row>
    <row r="62" spans="1:5" x14ac:dyDescent="0.3">
      <c r="A62" t="s">
        <v>103</v>
      </c>
      <c r="B62">
        <v>5809842</v>
      </c>
      <c r="C62">
        <f t="shared" si="2"/>
        <v>8.183311915666765E-3</v>
      </c>
      <c r="D62">
        <v>5672912</v>
      </c>
      <c r="E62">
        <f t="shared" si="3"/>
        <v>0.97643137283251424</v>
      </c>
    </row>
    <row r="63" spans="1:5" x14ac:dyDescent="0.3">
      <c r="A63" t="s">
        <v>105</v>
      </c>
      <c r="B63">
        <v>8953342</v>
      </c>
      <c r="C63">
        <f t="shared" si="2"/>
        <v>1.2611012532464686E-2</v>
      </c>
      <c r="D63">
        <v>8724122</v>
      </c>
      <c r="E63">
        <f t="shared" si="3"/>
        <v>0.97439838665830036</v>
      </c>
    </row>
    <row r="64" spans="1:5" x14ac:dyDescent="0.3">
      <c r="A64" t="s">
        <v>107</v>
      </c>
      <c r="B64">
        <v>23352297</v>
      </c>
      <c r="C64">
        <f t="shared" si="2"/>
        <v>3.289231106427494E-2</v>
      </c>
      <c r="D64">
        <v>22710535</v>
      </c>
      <c r="E64">
        <f t="shared" si="3"/>
        <v>0.97251824948954702</v>
      </c>
    </row>
    <row r="65" spans="1:5" x14ac:dyDescent="0.3">
      <c r="A65" t="s">
        <v>109</v>
      </c>
      <c r="B65">
        <v>1284093</v>
      </c>
      <c r="C65">
        <f t="shared" si="2"/>
        <v>1.8086780238988052E-3</v>
      </c>
      <c r="D65">
        <v>1252876</v>
      </c>
      <c r="E65">
        <f t="shared" si="3"/>
        <v>0.97568945551451491</v>
      </c>
    </row>
    <row r="66" spans="1:5" x14ac:dyDescent="0.3">
      <c r="A66" t="s">
        <v>154</v>
      </c>
      <c r="B66">
        <v>245687</v>
      </c>
      <c r="C66">
        <f t="shared" ref="C66:C97" si="4">B66/(SUM($B$2:$B$193))</f>
        <v>3.4605645981842885E-4</v>
      </c>
      <c r="D66">
        <v>240087</v>
      </c>
      <c r="E66">
        <f t="shared" ref="E66:E97" si="5">D66/B66</f>
        <v>0.97720677121703636</v>
      </c>
    </row>
    <row r="67" spans="1:5" x14ac:dyDescent="0.3">
      <c r="A67" t="s">
        <v>153</v>
      </c>
      <c r="B67">
        <v>6582801</v>
      </c>
      <c r="C67">
        <f t="shared" si="4"/>
        <v>9.2720445516010757E-3</v>
      </c>
      <c r="D67">
        <v>6448533</v>
      </c>
      <c r="E67">
        <f t="shared" si="5"/>
        <v>0.9796032114596811</v>
      </c>
    </row>
    <row r="68" spans="1:5" x14ac:dyDescent="0.3">
      <c r="A68" t="s">
        <v>152</v>
      </c>
      <c r="B68">
        <v>8724386</v>
      </c>
      <c r="C68">
        <f t="shared" si="4"/>
        <v>1.228852211655262E-2</v>
      </c>
      <c r="D68">
        <v>8485817</v>
      </c>
      <c r="E68">
        <f t="shared" si="5"/>
        <v>0.97265492379635654</v>
      </c>
    </row>
    <row r="69" spans="1:5" x14ac:dyDescent="0.3">
      <c r="A69" t="s">
        <v>150</v>
      </c>
      <c r="B69">
        <v>11596143</v>
      </c>
      <c r="C69">
        <f t="shared" si="4"/>
        <v>1.6333465727239354E-2</v>
      </c>
      <c r="D69">
        <v>11371853</v>
      </c>
      <c r="E69">
        <f t="shared" si="5"/>
        <v>0.98065822403190439</v>
      </c>
    </row>
    <row r="70" spans="1:5" x14ac:dyDescent="0.3">
      <c r="A70" t="s">
        <v>83</v>
      </c>
      <c r="B70">
        <v>5307956</v>
      </c>
      <c r="C70">
        <f t="shared" si="4"/>
        <v>7.4763925736078358E-3</v>
      </c>
      <c r="D70">
        <v>5199117</v>
      </c>
      <c r="E70">
        <f t="shared" si="5"/>
        <v>0.97949512015547979</v>
      </c>
    </row>
    <row r="71" spans="1:5" x14ac:dyDescent="0.3">
      <c r="A71" t="s">
        <v>69</v>
      </c>
      <c r="B71">
        <v>8284399</v>
      </c>
      <c r="C71">
        <f t="shared" si="4"/>
        <v>1.1668789108350593E-2</v>
      </c>
      <c r="D71">
        <v>8102560</v>
      </c>
      <c r="E71">
        <f t="shared" si="5"/>
        <v>0.97805042948800514</v>
      </c>
    </row>
    <row r="72" spans="1:5" x14ac:dyDescent="0.3">
      <c r="A72" t="s">
        <v>72</v>
      </c>
      <c r="B72">
        <v>21868122</v>
      </c>
      <c r="C72">
        <f t="shared" si="4"/>
        <v>3.0801812396250107E-2</v>
      </c>
      <c r="D72">
        <v>21328367</v>
      </c>
      <c r="E72">
        <f t="shared" si="5"/>
        <v>0.97531772504287295</v>
      </c>
    </row>
    <row r="73" spans="1:5" x14ac:dyDescent="0.3">
      <c r="A73" t="s">
        <v>76</v>
      </c>
      <c r="B73">
        <v>1163401</v>
      </c>
      <c r="C73">
        <f t="shared" si="4"/>
        <v>1.6386802370871067E-3</v>
      </c>
      <c r="D73">
        <v>1136718</v>
      </c>
      <c r="E73">
        <f t="shared" si="5"/>
        <v>0.97706465784368413</v>
      </c>
    </row>
    <row r="74" spans="1:5" x14ac:dyDescent="0.3">
      <c r="A74" t="s">
        <v>86</v>
      </c>
      <c r="B74">
        <v>223797</v>
      </c>
      <c r="C74">
        <f t="shared" si="4"/>
        <v>3.1522383169636537E-4</v>
      </c>
      <c r="D74">
        <v>219536</v>
      </c>
      <c r="E74">
        <f t="shared" si="5"/>
        <v>0.98096042395563832</v>
      </c>
    </row>
    <row r="75" spans="1:5" x14ac:dyDescent="0.3">
      <c r="A75" t="s">
        <v>93</v>
      </c>
      <c r="B75">
        <v>5978164</v>
      </c>
      <c r="C75">
        <f t="shared" si="4"/>
        <v>8.4203977827641587E-3</v>
      </c>
      <c r="D75">
        <v>5867462</v>
      </c>
      <c r="E75">
        <f t="shared" si="5"/>
        <v>0.98148227449096415</v>
      </c>
    </row>
    <row r="76" spans="1:5" x14ac:dyDescent="0.3">
      <c r="A76" t="s">
        <v>95</v>
      </c>
      <c r="B76">
        <v>8023344</v>
      </c>
      <c r="C76">
        <f t="shared" si="4"/>
        <v>1.1301086425189091E-2</v>
      </c>
      <c r="D76">
        <v>7826897</v>
      </c>
      <c r="E76">
        <f t="shared" si="5"/>
        <v>0.97551557056509108</v>
      </c>
    </row>
    <row r="77" spans="1:5" x14ac:dyDescent="0.3">
      <c r="A77" t="s">
        <v>89</v>
      </c>
      <c r="B77">
        <v>10714419</v>
      </c>
      <c r="C77">
        <f t="shared" si="4"/>
        <v>1.5091534790816407E-2</v>
      </c>
      <c r="D77">
        <v>10548007</v>
      </c>
      <c r="E77">
        <f t="shared" si="5"/>
        <v>0.98446840654635592</v>
      </c>
    </row>
    <row r="78" spans="1:5" x14ac:dyDescent="0.3">
      <c r="A78" t="s">
        <v>194</v>
      </c>
      <c r="B78">
        <v>1026223</v>
      </c>
      <c r="C78">
        <f t="shared" si="4"/>
        <v>1.4454614951716922E-3</v>
      </c>
      <c r="D78">
        <v>1009766</v>
      </c>
      <c r="E78">
        <f t="shared" si="5"/>
        <v>0.98396352449711222</v>
      </c>
    </row>
    <row r="79" spans="1:5" x14ac:dyDescent="0.3">
      <c r="A79" t="s">
        <v>167</v>
      </c>
      <c r="B79">
        <v>8441868</v>
      </c>
      <c r="C79">
        <f t="shared" si="4"/>
        <v>1.1890588245753664E-2</v>
      </c>
      <c r="D79">
        <v>8308670</v>
      </c>
      <c r="E79">
        <f t="shared" si="5"/>
        <v>0.98422173860098261</v>
      </c>
    </row>
    <row r="80" spans="1:5" x14ac:dyDescent="0.3">
      <c r="A80" t="s">
        <v>47</v>
      </c>
      <c r="B80">
        <v>940465</v>
      </c>
      <c r="C80">
        <f t="shared" si="4"/>
        <v>1.3246691460400376E-3</v>
      </c>
      <c r="D80">
        <v>926457</v>
      </c>
      <c r="E80">
        <f t="shared" si="5"/>
        <v>0.98510524049273496</v>
      </c>
    </row>
    <row r="81" spans="1:5" x14ac:dyDescent="0.3">
      <c r="A81" t="s">
        <v>91</v>
      </c>
      <c r="B81">
        <v>7718651</v>
      </c>
      <c r="C81">
        <f t="shared" si="4"/>
        <v>1.0871918496436424E-2</v>
      </c>
      <c r="D81">
        <v>7608777</v>
      </c>
      <c r="E81">
        <f t="shared" si="5"/>
        <v>0.98576512916570525</v>
      </c>
    </row>
    <row r="82" spans="1:5" x14ac:dyDescent="0.3">
      <c r="A82" t="s">
        <v>169</v>
      </c>
      <c r="B82">
        <v>5284816</v>
      </c>
      <c r="C82">
        <f t="shared" si="4"/>
        <v>7.4437992883294186E-3</v>
      </c>
      <c r="D82">
        <v>5151872</v>
      </c>
      <c r="E82">
        <f t="shared" si="5"/>
        <v>0.97484415729894858</v>
      </c>
    </row>
    <row r="83" spans="1:5" x14ac:dyDescent="0.3">
      <c r="A83" t="s">
        <v>166</v>
      </c>
      <c r="B83">
        <v>4135328</v>
      </c>
      <c r="C83">
        <f t="shared" si="4"/>
        <v>5.8247158696553896E-3</v>
      </c>
      <c r="D83">
        <v>4023376</v>
      </c>
      <c r="E83">
        <f t="shared" si="5"/>
        <v>0.97292790317962685</v>
      </c>
    </row>
    <row r="84" spans="1:5" x14ac:dyDescent="0.3">
      <c r="A84" t="s">
        <v>159</v>
      </c>
      <c r="B84">
        <v>1479625</v>
      </c>
      <c r="C84">
        <f t="shared" si="4"/>
        <v>2.0840898759757042E-3</v>
      </c>
      <c r="D84">
        <v>1424274</v>
      </c>
      <c r="E84">
        <f t="shared" si="5"/>
        <v>0.96259119709385821</v>
      </c>
    </row>
    <row r="85" spans="1:5" x14ac:dyDescent="0.3">
      <c r="A85" t="s">
        <v>135</v>
      </c>
      <c r="B85">
        <v>1511878</v>
      </c>
      <c r="C85">
        <f t="shared" si="4"/>
        <v>2.1295190561868012E-3</v>
      </c>
      <c r="D85">
        <v>1467080</v>
      </c>
      <c r="E85">
        <f t="shared" si="5"/>
        <v>0.97036930228497276</v>
      </c>
    </row>
    <row r="86" spans="1:5" x14ac:dyDescent="0.3">
      <c r="A86" t="s">
        <v>138</v>
      </c>
      <c r="B86">
        <v>811606</v>
      </c>
      <c r="C86">
        <f t="shared" si="4"/>
        <v>1.1431679296315873E-3</v>
      </c>
      <c r="D86">
        <v>790160</v>
      </c>
      <c r="E86">
        <f t="shared" si="5"/>
        <v>0.97357584837963251</v>
      </c>
    </row>
    <row r="87" spans="1:5" x14ac:dyDescent="0.3">
      <c r="A87" t="s">
        <v>126</v>
      </c>
      <c r="B87">
        <v>1476698</v>
      </c>
      <c r="C87">
        <f t="shared" si="4"/>
        <v>2.0799671211783866E-3</v>
      </c>
      <c r="D87">
        <v>1413873</v>
      </c>
      <c r="E87">
        <f t="shared" si="5"/>
        <v>0.95745575601781818</v>
      </c>
    </row>
    <row r="88" spans="1:5" x14ac:dyDescent="0.3">
      <c r="A88" t="s">
        <v>127</v>
      </c>
      <c r="B88">
        <v>1444495</v>
      </c>
      <c r="C88">
        <f t="shared" si="4"/>
        <v>2.0346083672535438E-3</v>
      </c>
      <c r="D88">
        <v>1397320</v>
      </c>
      <c r="E88">
        <f t="shared" si="5"/>
        <v>0.9673415276619165</v>
      </c>
    </row>
    <row r="89" spans="1:5" x14ac:dyDescent="0.3">
      <c r="A89" t="s">
        <v>64</v>
      </c>
      <c r="B89">
        <v>4796610</v>
      </c>
      <c r="C89">
        <f t="shared" si="4"/>
        <v>6.7561485781896238E-3</v>
      </c>
      <c r="D89">
        <v>4695333</v>
      </c>
      <c r="E89">
        <f t="shared" si="5"/>
        <v>0.97888571303483085</v>
      </c>
    </row>
    <row r="90" spans="1:5" x14ac:dyDescent="0.3">
      <c r="A90" t="s">
        <v>65</v>
      </c>
      <c r="B90">
        <v>3787305</v>
      </c>
      <c r="C90">
        <f t="shared" si="4"/>
        <v>5.3345165212348835E-3</v>
      </c>
      <c r="D90">
        <v>3698161</v>
      </c>
      <c r="E90">
        <f t="shared" si="5"/>
        <v>0.97646241852715854</v>
      </c>
    </row>
    <row r="91" spans="1:5" x14ac:dyDescent="0.3">
      <c r="A91" t="s">
        <v>66</v>
      </c>
      <c r="B91">
        <v>1327272</v>
      </c>
      <c r="C91">
        <f t="shared" si="4"/>
        <v>1.8694967561821575E-3</v>
      </c>
      <c r="D91">
        <v>1287859</v>
      </c>
      <c r="E91">
        <f t="shared" si="5"/>
        <v>0.9703052577015111</v>
      </c>
    </row>
    <row r="92" spans="1:5" x14ac:dyDescent="0.3">
      <c r="A92" t="s">
        <v>21</v>
      </c>
      <c r="B92">
        <v>1359612</v>
      </c>
      <c r="C92">
        <f t="shared" si="4"/>
        <v>1.9150484781313367E-3</v>
      </c>
      <c r="D92">
        <v>1326155</v>
      </c>
      <c r="E92">
        <f t="shared" si="5"/>
        <v>0.97539224425792059</v>
      </c>
    </row>
    <row r="93" spans="1:5" x14ac:dyDescent="0.3">
      <c r="A93" t="s">
        <v>23</v>
      </c>
      <c r="B93">
        <v>738992</v>
      </c>
      <c r="C93">
        <f t="shared" si="4"/>
        <v>1.0408892426304215E-3</v>
      </c>
      <c r="D93">
        <v>722093</v>
      </c>
      <c r="E93">
        <f t="shared" si="5"/>
        <v>0.97713236408513215</v>
      </c>
    </row>
    <row r="94" spans="1:5" x14ac:dyDescent="0.3">
      <c r="A94" t="s">
        <v>22</v>
      </c>
      <c r="B94">
        <v>1347217</v>
      </c>
      <c r="C94">
        <f t="shared" si="4"/>
        <v>1.8975898017689348E-3</v>
      </c>
      <c r="D94">
        <v>1301557</v>
      </c>
      <c r="E94">
        <f t="shared" si="5"/>
        <v>0.96610790986158879</v>
      </c>
    </row>
    <row r="95" spans="1:5" x14ac:dyDescent="0.3">
      <c r="A95" t="s">
        <v>19</v>
      </c>
      <c r="B95">
        <v>1322884</v>
      </c>
      <c r="C95">
        <f t="shared" si="4"/>
        <v>1.8633161453004939E-3</v>
      </c>
      <c r="D95">
        <v>1287466</v>
      </c>
      <c r="E95">
        <f t="shared" si="5"/>
        <v>0.97322667747134295</v>
      </c>
    </row>
    <row r="96" spans="1:5" x14ac:dyDescent="0.3">
      <c r="A96" t="s">
        <v>190</v>
      </c>
      <c r="B96">
        <v>105897</v>
      </c>
      <c r="C96">
        <f t="shared" si="4"/>
        <v>1.4915864870909801E-4</v>
      </c>
      <c r="D96">
        <v>103389</v>
      </c>
      <c r="E96">
        <f t="shared" si="5"/>
        <v>0.97631660953568089</v>
      </c>
    </row>
    <row r="97" spans="1:5" x14ac:dyDescent="0.3">
      <c r="A97" t="s">
        <v>183</v>
      </c>
      <c r="B97">
        <v>532906</v>
      </c>
      <c r="C97">
        <f t="shared" si="4"/>
        <v>7.5061181005099849E-4</v>
      </c>
      <c r="D97">
        <v>521114</v>
      </c>
      <c r="E97">
        <f t="shared" si="5"/>
        <v>0.97787227015646283</v>
      </c>
    </row>
    <row r="98" spans="1:5" x14ac:dyDescent="0.3">
      <c r="A98" t="s">
        <v>185</v>
      </c>
      <c r="B98">
        <v>383869</v>
      </c>
      <c r="C98">
        <f t="shared" ref="C98:C129" si="6">B98/(SUM($B$2:$B$193))</f>
        <v>5.406893615618265E-4</v>
      </c>
      <c r="D98">
        <v>373214</v>
      </c>
      <c r="E98">
        <f t="shared" ref="E98:E129" si="7">D98/B98</f>
        <v>0.97224313502783499</v>
      </c>
    </row>
    <row r="99" spans="1:5" x14ac:dyDescent="0.3">
      <c r="A99" t="s">
        <v>186</v>
      </c>
      <c r="B99">
        <v>1575343</v>
      </c>
      <c r="C99">
        <f t="shared" si="6"/>
        <v>2.2189111413291837E-3</v>
      </c>
      <c r="D99">
        <v>1542924</v>
      </c>
      <c r="E99">
        <f t="shared" si="7"/>
        <v>0.97942098958766444</v>
      </c>
    </row>
    <row r="100" spans="1:5" x14ac:dyDescent="0.3">
      <c r="A100" t="s">
        <v>187</v>
      </c>
      <c r="B100">
        <v>484275</v>
      </c>
      <c r="C100">
        <f t="shared" si="6"/>
        <v>6.8211379551449459E-4</v>
      </c>
      <c r="D100">
        <v>474229</v>
      </c>
      <c r="E100">
        <f t="shared" si="7"/>
        <v>0.97925558825047754</v>
      </c>
    </row>
    <row r="101" spans="1:5" x14ac:dyDescent="0.3">
      <c r="A101" t="s">
        <v>188</v>
      </c>
      <c r="B101">
        <v>5325977</v>
      </c>
      <c r="C101">
        <f t="shared" si="6"/>
        <v>7.5017756156995543E-3</v>
      </c>
      <c r="D101">
        <v>5230480</v>
      </c>
      <c r="E101">
        <f t="shared" si="7"/>
        <v>0.98206958084873441</v>
      </c>
    </row>
    <row r="102" spans="1:5" x14ac:dyDescent="0.3">
      <c r="A102" t="s">
        <v>189</v>
      </c>
      <c r="B102">
        <v>507871</v>
      </c>
      <c r="C102">
        <f t="shared" si="6"/>
        <v>7.1534936852354946E-4</v>
      </c>
      <c r="D102">
        <v>495600</v>
      </c>
      <c r="E102">
        <f t="shared" si="7"/>
        <v>0.97583835265254371</v>
      </c>
    </row>
    <row r="103" spans="1:5" x14ac:dyDescent="0.3">
      <c r="A103" t="s">
        <v>148</v>
      </c>
      <c r="B103">
        <v>7957250</v>
      </c>
      <c r="C103">
        <f t="shared" si="6"/>
        <v>1.1207991325915465E-2</v>
      </c>
      <c r="D103">
        <v>7827237</v>
      </c>
      <c r="E103">
        <f t="shared" si="7"/>
        <v>0.98366106380973328</v>
      </c>
    </row>
    <row r="104" spans="1:5" x14ac:dyDescent="0.3">
      <c r="A104" t="s">
        <v>51</v>
      </c>
      <c r="B104">
        <v>94605</v>
      </c>
      <c r="C104">
        <f t="shared" si="6"/>
        <v>1.3325357622146253E-4</v>
      </c>
      <c r="D104">
        <v>92715</v>
      </c>
      <c r="E104">
        <f t="shared" si="7"/>
        <v>0.98002219755826858</v>
      </c>
    </row>
    <row r="105" spans="1:5" x14ac:dyDescent="0.3">
      <c r="A105" t="s">
        <v>84</v>
      </c>
      <c r="B105">
        <v>488459</v>
      </c>
      <c r="C105">
        <f t="shared" si="6"/>
        <v>6.8800706714824121E-4</v>
      </c>
      <c r="D105">
        <v>479071</v>
      </c>
      <c r="E105">
        <f t="shared" si="7"/>
        <v>0.98078037255941641</v>
      </c>
    </row>
    <row r="106" spans="1:5" x14ac:dyDescent="0.3">
      <c r="A106" t="s">
        <v>80</v>
      </c>
      <c r="B106">
        <v>346355</v>
      </c>
      <c r="C106">
        <f t="shared" si="6"/>
        <v>4.8784992751106865E-4</v>
      </c>
      <c r="D106">
        <v>338645</v>
      </c>
      <c r="E106">
        <f t="shared" si="7"/>
        <v>0.97773960243103175</v>
      </c>
    </row>
    <row r="107" spans="1:5" x14ac:dyDescent="0.3">
      <c r="A107" t="s">
        <v>81</v>
      </c>
      <c r="B107">
        <v>1441582</v>
      </c>
      <c r="C107">
        <f t="shared" si="6"/>
        <v>2.0305053318163775E-3</v>
      </c>
      <c r="D107">
        <v>1415784</v>
      </c>
      <c r="E107">
        <f t="shared" si="7"/>
        <v>0.98210438254639698</v>
      </c>
    </row>
    <row r="108" spans="1:5" x14ac:dyDescent="0.3">
      <c r="A108" t="s">
        <v>96</v>
      </c>
      <c r="B108">
        <v>443956</v>
      </c>
      <c r="C108">
        <f t="shared" si="6"/>
        <v>6.2532344680487945E-4</v>
      </c>
      <c r="D108">
        <v>435719</v>
      </c>
      <c r="E108">
        <f t="shared" si="7"/>
        <v>0.9814463595491445</v>
      </c>
    </row>
    <row r="109" spans="1:5" x14ac:dyDescent="0.3">
      <c r="A109" t="s">
        <v>94</v>
      </c>
      <c r="B109">
        <v>4849058</v>
      </c>
      <c r="C109">
        <f t="shared" si="6"/>
        <v>6.8300229354187683E-3</v>
      </c>
      <c r="D109">
        <v>4773153</v>
      </c>
      <c r="E109">
        <f t="shared" si="7"/>
        <v>0.98434644419596551</v>
      </c>
    </row>
    <row r="110" spans="1:5" x14ac:dyDescent="0.3">
      <c r="A110" t="s">
        <v>92</v>
      </c>
      <c r="B110">
        <v>459996</v>
      </c>
      <c r="C110">
        <f t="shared" si="6"/>
        <v>6.4791619943520827E-4</v>
      </c>
      <c r="D110">
        <v>450705</v>
      </c>
      <c r="E110">
        <f t="shared" si="7"/>
        <v>0.97980199827824588</v>
      </c>
    </row>
    <row r="111" spans="1:5" x14ac:dyDescent="0.3">
      <c r="A111" t="s">
        <v>9</v>
      </c>
      <c r="B111">
        <v>7279299</v>
      </c>
      <c r="C111">
        <f t="shared" si="6"/>
        <v>1.0253079902069827E-2</v>
      </c>
      <c r="D111">
        <v>7171407</v>
      </c>
      <c r="E111">
        <f t="shared" si="7"/>
        <v>0.98517824312478441</v>
      </c>
    </row>
    <row r="112" spans="1:5" x14ac:dyDescent="0.3">
      <c r="A112" t="s">
        <v>139</v>
      </c>
      <c r="B112">
        <v>4161872</v>
      </c>
      <c r="C112">
        <f t="shared" si="6"/>
        <v>5.862103776501989E-3</v>
      </c>
      <c r="D112">
        <v>4095235</v>
      </c>
      <c r="E112">
        <f t="shared" si="7"/>
        <v>0.98398869547165313</v>
      </c>
    </row>
    <row r="113" spans="1:5" x14ac:dyDescent="0.3">
      <c r="A113" t="s">
        <v>142</v>
      </c>
      <c r="B113">
        <v>1977744</v>
      </c>
      <c r="C113">
        <f t="shared" si="6"/>
        <v>2.7857033016282454E-3</v>
      </c>
      <c r="D113">
        <v>1944447</v>
      </c>
      <c r="E113">
        <f t="shared" si="7"/>
        <v>0.9831641506686406</v>
      </c>
    </row>
    <row r="114" spans="1:5" x14ac:dyDescent="0.3">
      <c r="A114" t="s">
        <v>25</v>
      </c>
      <c r="B114">
        <v>3786224</v>
      </c>
      <c r="C114">
        <f t="shared" si="6"/>
        <v>5.3329939049260684E-3</v>
      </c>
      <c r="D114">
        <v>3733314</v>
      </c>
      <c r="E114">
        <f t="shared" si="7"/>
        <v>0.98602565511179474</v>
      </c>
    </row>
    <row r="115" spans="1:5" x14ac:dyDescent="0.3">
      <c r="A115" t="s">
        <v>24</v>
      </c>
      <c r="B115">
        <v>1813108</v>
      </c>
      <c r="C115">
        <f t="shared" si="6"/>
        <v>2.5538092603535063E-3</v>
      </c>
      <c r="D115">
        <v>1786829</v>
      </c>
      <c r="E115">
        <f t="shared" si="7"/>
        <v>0.98550610333195821</v>
      </c>
    </row>
    <row r="116" spans="1:5" x14ac:dyDescent="0.3">
      <c r="A116" t="s">
        <v>156</v>
      </c>
      <c r="B116">
        <v>8464</v>
      </c>
      <c r="C116">
        <f t="shared" si="6"/>
        <v>1.1921761737101198E-5</v>
      </c>
      <c r="D116">
        <v>7838</v>
      </c>
      <c r="E116">
        <f t="shared" si="7"/>
        <v>0.92603969754253312</v>
      </c>
    </row>
    <row r="117" spans="1:5" x14ac:dyDescent="0.3">
      <c r="A117" t="s">
        <v>35</v>
      </c>
      <c r="B117">
        <v>7507</v>
      </c>
      <c r="C117">
        <f t="shared" si="6"/>
        <v>1.0573802618196916E-5</v>
      </c>
      <c r="D117">
        <v>7249</v>
      </c>
      <c r="E117">
        <f t="shared" si="7"/>
        <v>0.9656320767283868</v>
      </c>
    </row>
    <row r="118" spans="1:5" x14ac:dyDescent="0.3">
      <c r="A118" t="s">
        <v>178</v>
      </c>
      <c r="B118">
        <v>1176039</v>
      </c>
      <c r="C118">
        <f t="shared" si="6"/>
        <v>1.6564811852007035E-3</v>
      </c>
      <c r="D118">
        <v>1156229</v>
      </c>
      <c r="E118">
        <f t="shared" si="7"/>
        <v>0.98315532052933619</v>
      </c>
    </row>
    <row r="119" spans="1:5" x14ac:dyDescent="0.3">
      <c r="A119" t="s">
        <v>71</v>
      </c>
      <c r="B119">
        <v>1061696</v>
      </c>
      <c r="C119">
        <f t="shared" si="6"/>
        <v>1.4954261282175559E-3</v>
      </c>
      <c r="D119">
        <v>1045034</v>
      </c>
      <c r="E119">
        <f t="shared" si="7"/>
        <v>0.98430624208813067</v>
      </c>
    </row>
    <row r="120" spans="1:5" x14ac:dyDescent="0.3">
      <c r="A120" t="s">
        <v>155</v>
      </c>
      <c r="B120">
        <v>539301</v>
      </c>
      <c r="C120">
        <f t="shared" si="6"/>
        <v>7.5961933206290322E-4</v>
      </c>
      <c r="D120">
        <v>529793</v>
      </c>
      <c r="E120">
        <f t="shared" si="7"/>
        <v>0.98236977124092106</v>
      </c>
    </row>
    <row r="121" spans="1:5" x14ac:dyDescent="0.3">
      <c r="A121" t="s">
        <v>61</v>
      </c>
      <c r="B121">
        <v>488430</v>
      </c>
      <c r="C121">
        <f t="shared" si="6"/>
        <v>6.8796621990221388E-4</v>
      </c>
      <c r="D121">
        <v>480866</v>
      </c>
      <c r="E121">
        <f t="shared" si="7"/>
        <v>0.98451364576295475</v>
      </c>
    </row>
    <row r="122" spans="1:5" x14ac:dyDescent="0.3">
      <c r="A122" t="s">
        <v>160</v>
      </c>
      <c r="B122">
        <v>6379063</v>
      </c>
      <c r="C122">
        <f t="shared" si="6"/>
        <v>8.9850743374241468E-3</v>
      </c>
      <c r="D122">
        <v>6244914</v>
      </c>
      <c r="E122">
        <f t="shared" si="7"/>
        <v>0.97897042245859622</v>
      </c>
    </row>
    <row r="123" spans="1:5" x14ac:dyDescent="0.3">
      <c r="A123" t="s">
        <v>12</v>
      </c>
      <c r="B123">
        <v>5844983</v>
      </c>
      <c r="C123">
        <f t="shared" si="6"/>
        <v>8.2328089181719008E-3</v>
      </c>
      <c r="D123">
        <v>5738196</v>
      </c>
      <c r="E123">
        <f t="shared" si="7"/>
        <v>0.98173014361205158</v>
      </c>
    </row>
    <row r="124" spans="1:5" x14ac:dyDescent="0.3">
      <c r="A124" t="s">
        <v>191</v>
      </c>
      <c r="B124">
        <v>7725924</v>
      </c>
      <c r="C124">
        <f t="shared" si="6"/>
        <v>1.0882162704034953E-2</v>
      </c>
      <c r="D124">
        <v>7602785</v>
      </c>
      <c r="E124">
        <f t="shared" si="7"/>
        <v>0.98406158279579248</v>
      </c>
    </row>
    <row r="125" spans="1:5" x14ac:dyDescent="0.3">
      <c r="A125" t="s">
        <v>36</v>
      </c>
      <c r="B125">
        <v>7098390</v>
      </c>
      <c r="C125">
        <f t="shared" si="6"/>
        <v>9.9982649216708141E-3</v>
      </c>
      <c r="D125">
        <v>7001347</v>
      </c>
      <c r="E125">
        <f t="shared" si="7"/>
        <v>0.9863288717582438</v>
      </c>
    </row>
    <row r="126" spans="1:5" x14ac:dyDescent="0.3">
      <c r="A126" t="s">
        <v>132</v>
      </c>
      <c r="B126">
        <v>1389957</v>
      </c>
      <c r="C126">
        <f t="shared" si="6"/>
        <v>1.9577901912589757E-3</v>
      </c>
      <c r="D126">
        <v>1356371</v>
      </c>
      <c r="E126">
        <f t="shared" si="7"/>
        <v>0.97583666257301482</v>
      </c>
    </row>
    <row r="127" spans="1:5" x14ac:dyDescent="0.3">
      <c r="A127" t="s">
        <v>16</v>
      </c>
      <c r="B127">
        <v>1282931</v>
      </c>
      <c r="C127">
        <f t="shared" si="6"/>
        <v>1.807041317006259E-3</v>
      </c>
      <c r="D127">
        <v>1257545</v>
      </c>
      <c r="E127">
        <f t="shared" si="7"/>
        <v>0.98021249778826769</v>
      </c>
    </row>
    <row r="128" spans="1:5" x14ac:dyDescent="0.3">
      <c r="A128" t="s">
        <v>140</v>
      </c>
      <c r="B128">
        <v>5330240</v>
      </c>
      <c r="C128">
        <f t="shared" si="6"/>
        <v>7.5077801608655825E-3</v>
      </c>
      <c r="D128">
        <v>5224085</v>
      </c>
      <c r="E128">
        <f t="shared" si="7"/>
        <v>0.98008438644413765</v>
      </c>
    </row>
    <row r="129" spans="1:5" x14ac:dyDescent="0.3">
      <c r="A129" t="s">
        <v>98</v>
      </c>
      <c r="B129">
        <v>4868365</v>
      </c>
      <c r="C129">
        <f t="shared" si="6"/>
        <v>6.8572173415929428E-3</v>
      </c>
      <c r="D129">
        <v>4779213</v>
      </c>
      <c r="E129">
        <f t="shared" si="7"/>
        <v>0.98168748645592518</v>
      </c>
    </row>
    <row r="130" spans="1:5" x14ac:dyDescent="0.3">
      <c r="A130" t="s">
        <v>176</v>
      </c>
      <c r="B130">
        <v>786335</v>
      </c>
      <c r="C130">
        <f t="shared" ref="C130:C161" si="8">B130/(SUM($B$2:$B$193))</f>
        <v>1.1075730760330188E-3</v>
      </c>
      <c r="D130">
        <v>774857</v>
      </c>
      <c r="E130">
        <f t="shared" ref="E130:E161" si="9">D130/B130</f>
        <v>0.98540316786102611</v>
      </c>
    </row>
    <row r="131" spans="1:5" x14ac:dyDescent="0.3">
      <c r="A131" t="s">
        <v>8</v>
      </c>
      <c r="B131">
        <v>711032</v>
      </c>
      <c r="C131">
        <f t="shared" si="8"/>
        <v>1.0015068633571053E-3</v>
      </c>
      <c r="D131">
        <v>702061</v>
      </c>
      <c r="E131">
        <f t="shared" si="9"/>
        <v>0.987383127622948</v>
      </c>
    </row>
    <row r="132" spans="1:5" x14ac:dyDescent="0.3">
      <c r="A132" t="s">
        <v>119</v>
      </c>
      <c r="B132">
        <v>5409996</v>
      </c>
      <c r="C132">
        <f t="shared" si="8"/>
        <v>7.6201185385952894E-3</v>
      </c>
      <c r="D132">
        <v>5334403</v>
      </c>
      <c r="E132">
        <f t="shared" si="9"/>
        <v>0.98602716157276271</v>
      </c>
    </row>
    <row r="133" spans="1:5" x14ac:dyDescent="0.3">
      <c r="A133" t="s">
        <v>48</v>
      </c>
      <c r="B133">
        <v>4952875</v>
      </c>
      <c r="C133">
        <f t="shared" si="8"/>
        <v>6.9762518506196946E-3</v>
      </c>
      <c r="D133">
        <v>4888098</v>
      </c>
      <c r="E133">
        <f t="shared" si="9"/>
        <v>0.98692133356888678</v>
      </c>
    </row>
    <row r="134" spans="1:5" x14ac:dyDescent="0.3">
      <c r="A134" t="s">
        <v>100</v>
      </c>
      <c r="B134">
        <v>1491997</v>
      </c>
      <c r="C134">
        <f t="shared" si="8"/>
        <v>2.1015161562464289E-3</v>
      </c>
      <c r="D134">
        <v>1469631</v>
      </c>
      <c r="E134">
        <f t="shared" si="9"/>
        <v>0.98500935323596495</v>
      </c>
    </row>
    <row r="135" spans="1:5" x14ac:dyDescent="0.3">
      <c r="A135" t="s">
        <v>56</v>
      </c>
      <c r="B135">
        <v>1360530</v>
      </c>
      <c r="C135">
        <f t="shared" si="8"/>
        <v>1.9163415047469628E-3</v>
      </c>
      <c r="D135">
        <v>1342485</v>
      </c>
      <c r="E135">
        <f t="shared" si="9"/>
        <v>0.98673678639941786</v>
      </c>
    </row>
    <row r="136" spans="1:5" x14ac:dyDescent="0.3">
      <c r="A136" t="s">
        <v>118</v>
      </c>
      <c r="B136">
        <v>6028056</v>
      </c>
      <c r="C136">
        <f t="shared" si="8"/>
        <v>8.4906719482399917E-3</v>
      </c>
      <c r="D136">
        <v>5899198</v>
      </c>
      <c r="E136">
        <f t="shared" si="9"/>
        <v>0.97862362260735469</v>
      </c>
    </row>
    <row r="137" spans="1:5" x14ac:dyDescent="0.3">
      <c r="A137" t="s">
        <v>38</v>
      </c>
      <c r="B137">
        <v>5485569</v>
      </c>
      <c r="C137">
        <f t="shared" si="8"/>
        <v>7.7265650532169754E-3</v>
      </c>
      <c r="D137">
        <v>5386477</v>
      </c>
      <c r="E137">
        <f t="shared" si="9"/>
        <v>0.98193587574962593</v>
      </c>
    </row>
    <row r="138" spans="1:5" x14ac:dyDescent="0.3">
      <c r="A138" t="s">
        <v>180</v>
      </c>
      <c r="B138">
        <v>8879587</v>
      </c>
      <c r="C138">
        <f t="shared" si="8"/>
        <v>1.2507126717611202E-2</v>
      </c>
      <c r="D138">
        <v>8629629</v>
      </c>
      <c r="E138">
        <f t="shared" si="9"/>
        <v>0.97185026736040769</v>
      </c>
    </row>
    <row r="139" spans="1:5" x14ac:dyDescent="0.3">
      <c r="A139" t="s">
        <v>49</v>
      </c>
      <c r="B139">
        <v>8073594</v>
      </c>
      <c r="C139">
        <f t="shared" si="8"/>
        <v>1.1371864842874505E-2</v>
      </c>
      <c r="D139">
        <v>7863764</v>
      </c>
      <c r="E139">
        <f t="shared" si="9"/>
        <v>0.97401033542187032</v>
      </c>
    </row>
    <row r="140" spans="1:5" x14ac:dyDescent="0.3">
      <c r="A140" t="s">
        <v>137</v>
      </c>
      <c r="B140">
        <v>99170</v>
      </c>
      <c r="C140">
        <f t="shared" si="8"/>
        <v>1.396834961564657E-4</v>
      </c>
      <c r="D140">
        <v>97434</v>
      </c>
      <c r="E140">
        <f t="shared" si="9"/>
        <v>0.98249470606030054</v>
      </c>
    </row>
    <row r="141" spans="1:5" x14ac:dyDescent="0.3">
      <c r="A141" t="s">
        <v>11</v>
      </c>
      <c r="B141">
        <v>90540</v>
      </c>
      <c r="C141">
        <f t="shared" si="8"/>
        <v>1.2752791914900075E-4</v>
      </c>
      <c r="D141">
        <v>89199</v>
      </c>
      <c r="E141">
        <f t="shared" si="9"/>
        <v>0.98518886679920481</v>
      </c>
    </row>
    <row r="142" spans="1:5" x14ac:dyDescent="0.3">
      <c r="A142" t="s">
        <v>113</v>
      </c>
      <c r="B142">
        <v>7002127</v>
      </c>
      <c r="C142">
        <f t="shared" si="8"/>
        <v>9.8626760097971639E-3</v>
      </c>
      <c r="D142">
        <v>6917741</v>
      </c>
      <c r="E142">
        <f t="shared" si="9"/>
        <v>0.98794851907141934</v>
      </c>
    </row>
    <row r="143" spans="1:5" x14ac:dyDescent="0.3">
      <c r="A143" t="s">
        <v>7</v>
      </c>
      <c r="B143">
        <v>6410588</v>
      </c>
      <c r="C143">
        <f t="shared" si="8"/>
        <v>9.0294781109073827E-3</v>
      </c>
      <c r="D143">
        <v>6336850</v>
      </c>
      <c r="E143">
        <f t="shared" si="9"/>
        <v>0.98849746700302688</v>
      </c>
    </row>
    <row r="144" spans="1:5" x14ac:dyDescent="0.3">
      <c r="A144" t="s">
        <v>145</v>
      </c>
      <c r="B144">
        <v>956203</v>
      </c>
      <c r="C144">
        <f t="shared" si="8"/>
        <v>1.3468365239013914E-3</v>
      </c>
      <c r="D144">
        <v>940043</v>
      </c>
      <c r="E144">
        <f t="shared" si="9"/>
        <v>0.9830998229455461</v>
      </c>
    </row>
    <row r="145" spans="1:5" x14ac:dyDescent="0.3">
      <c r="A145" t="s">
        <v>3</v>
      </c>
      <c r="B145">
        <v>864548</v>
      </c>
      <c r="C145">
        <f t="shared" si="8"/>
        <v>1.2177380985689233E-3</v>
      </c>
      <c r="D145">
        <v>851712</v>
      </c>
      <c r="E145">
        <f t="shared" si="9"/>
        <v>0.98515293540670967</v>
      </c>
    </row>
    <row r="146" spans="1:5" x14ac:dyDescent="0.3">
      <c r="A146" t="s">
        <v>143</v>
      </c>
      <c r="B146">
        <v>7681638</v>
      </c>
      <c r="C146">
        <f t="shared" si="8"/>
        <v>1.0819784733773933E-2</v>
      </c>
      <c r="D146">
        <v>7467322</v>
      </c>
      <c r="E146">
        <f t="shared" si="9"/>
        <v>0.97210022133300211</v>
      </c>
    </row>
    <row r="147" spans="1:5" x14ac:dyDescent="0.3">
      <c r="A147" t="s">
        <v>58</v>
      </c>
      <c r="B147">
        <v>7153013</v>
      </c>
      <c r="C147">
        <f t="shared" si="8"/>
        <v>1.0075202822352015E-2</v>
      </c>
      <c r="D147">
        <v>7053537</v>
      </c>
      <c r="E147">
        <f t="shared" si="9"/>
        <v>0.98609313306155044</v>
      </c>
    </row>
    <row r="148" spans="1:5" x14ac:dyDescent="0.3">
      <c r="A148" t="s">
        <v>120</v>
      </c>
      <c r="B148">
        <v>5187556</v>
      </c>
      <c r="C148">
        <f t="shared" si="8"/>
        <v>7.3068060763078618E-3</v>
      </c>
      <c r="D148">
        <v>5099577</v>
      </c>
      <c r="E148">
        <f t="shared" si="9"/>
        <v>0.98304037585329196</v>
      </c>
    </row>
    <row r="149" spans="1:5" x14ac:dyDescent="0.3">
      <c r="A149" t="s">
        <v>27</v>
      </c>
      <c r="B149">
        <v>4714097</v>
      </c>
      <c r="C149">
        <f t="shared" si="8"/>
        <v>6.6399268950358631E-3</v>
      </c>
      <c r="D149">
        <v>4639650</v>
      </c>
      <c r="E149">
        <f t="shared" si="9"/>
        <v>0.98420757994585173</v>
      </c>
    </row>
    <row r="150" spans="1:5" x14ac:dyDescent="0.3">
      <c r="A150" t="s">
        <v>134</v>
      </c>
      <c r="B150">
        <v>345360</v>
      </c>
      <c r="C150">
        <f t="shared" si="8"/>
        <v>4.8644844441461123E-4</v>
      </c>
      <c r="D150">
        <v>331650</v>
      </c>
      <c r="E150">
        <f t="shared" si="9"/>
        <v>0.9603022932592078</v>
      </c>
    </row>
    <row r="151" spans="1:5" x14ac:dyDescent="0.3">
      <c r="A151" t="s">
        <v>37</v>
      </c>
      <c r="B151">
        <v>314715</v>
      </c>
      <c r="C151">
        <f t="shared" si="8"/>
        <v>4.4328417356944745E-4</v>
      </c>
      <c r="D151">
        <v>305089</v>
      </c>
      <c r="E151">
        <f t="shared" si="9"/>
        <v>0.96941359642851466</v>
      </c>
    </row>
    <row r="152" spans="1:5" x14ac:dyDescent="0.3">
      <c r="A152" t="s">
        <v>157</v>
      </c>
      <c r="B152">
        <v>1197014</v>
      </c>
      <c r="C152">
        <f t="shared" si="8"/>
        <v>1.6860250122843162E-3</v>
      </c>
      <c r="D152">
        <v>1176921</v>
      </c>
      <c r="E152">
        <f t="shared" si="9"/>
        <v>0.98321406433007463</v>
      </c>
    </row>
    <row r="153" spans="1:5" x14ac:dyDescent="0.3">
      <c r="A153" t="s">
        <v>52</v>
      </c>
      <c r="B153">
        <v>1085952</v>
      </c>
      <c r="C153">
        <f t="shared" si="8"/>
        <v>1.5295913282051654E-3</v>
      </c>
      <c r="D153">
        <v>1069496</v>
      </c>
      <c r="E153">
        <f t="shared" si="9"/>
        <v>0.98484647571900052</v>
      </c>
    </row>
    <row r="154" spans="1:5" x14ac:dyDescent="0.3">
      <c r="A154" t="s">
        <v>146</v>
      </c>
      <c r="B154">
        <v>1977789</v>
      </c>
      <c r="C154">
        <f t="shared" si="8"/>
        <v>2.7857666852858743E-3</v>
      </c>
      <c r="D154">
        <v>1942318</v>
      </c>
      <c r="E154">
        <f t="shared" si="9"/>
        <v>0.98206532648325984</v>
      </c>
    </row>
    <row r="155" spans="1:5" x14ac:dyDescent="0.3">
      <c r="A155" t="s">
        <v>20</v>
      </c>
      <c r="B155">
        <v>1804220</v>
      </c>
      <c r="C155">
        <f t="shared" si="8"/>
        <v>2.5412902837089702E-3</v>
      </c>
      <c r="D155">
        <v>1775539</v>
      </c>
      <c r="E155">
        <f t="shared" si="9"/>
        <v>0.98410337985389806</v>
      </c>
    </row>
    <row r="156" spans="1:5" x14ac:dyDescent="0.3">
      <c r="A156" t="s">
        <v>141</v>
      </c>
      <c r="B156">
        <v>475967</v>
      </c>
      <c r="C156">
        <f t="shared" si="8"/>
        <v>6.7041176379050631E-4</v>
      </c>
      <c r="D156">
        <v>468389</v>
      </c>
      <c r="E156">
        <f t="shared" si="9"/>
        <v>0.9840787281471195</v>
      </c>
    </row>
    <row r="157" spans="1:5" x14ac:dyDescent="0.3">
      <c r="A157" t="s">
        <v>82</v>
      </c>
      <c r="B157">
        <v>428925</v>
      </c>
      <c r="C157">
        <f t="shared" si="8"/>
        <v>6.0415189663115911E-4</v>
      </c>
      <c r="D157">
        <v>423359</v>
      </c>
      <c r="E157">
        <f t="shared" si="9"/>
        <v>0.98702337238444948</v>
      </c>
    </row>
    <row r="158" spans="1:5" x14ac:dyDescent="0.3">
      <c r="A158" t="s">
        <v>147</v>
      </c>
      <c r="B158">
        <v>1535517</v>
      </c>
      <c r="C158">
        <f t="shared" si="8"/>
        <v>2.1628151958020345E-3</v>
      </c>
      <c r="D158">
        <v>1513288</v>
      </c>
      <c r="E158">
        <f t="shared" si="9"/>
        <v>0.98552344259295077</v>
      </c>
    </row>
    <row r="159" spans="1:5" x14ac:dyDescent="0.3">
      <c r="A159" t="s">
        <v>50</v>
      </c>
      <c r="B159">
        <v>1401567</v>
      </c>
      <c r="C159">
        <f t="shared" si="8"/>
        <v>1.9741431749271876E-3</v>
      </c>
      <c r="D159">
        <v>1383458</v>
      </c>
      <c r="E159">
        <f t="shared" si="9"/>
        <v>0.98707946177385741</v>
      </c>
    </row>
    <row r="160" spans="1:5" x14ac:dyDescent="0.3">
      <c r="A160" t="s">
        <v>168</v>
      </c>
      <c r="B160">
        <v>1176651</v>
      </c>
      <c r="C160">
        <f t="shared" si="8"/>
        <v>1.6573432029444544E-3</v>
      </c>
      <c r="D160">
        <v>1158417</v>
      </c>
      <c r="E160">
        <f t="shared" si="9"/>
        <v>0.98450347639189528</v>
      </c>
    </row>
    <row r="161" spans="1:5" x14ac:dyDescent="0.3">
      <c r="A161" t="s">
        <v>97</v>
      </c>
      <c r="B161">
        <v>1064132</v>
      </c>
      <c r="C161">
        <f t="shared" si="8"/>
        <v>1.4988572968838577E-3</v>
      </c>
      <c r="D161">
        <v>1050047</v>
      </c>
      <c r="E161">
        <f t="shared" si="9"/>
        <v>0.98676386012261641</v>
      </c>
    </row>
    <row r="162" spans="1:5" x14ac:dyDescent="0.3">
      <c r="A162" t="s">
        <v>171</v>
      </c>
      <c r="B162">
        <v>9339087</v>
      </c>
      <c r="C162">
        <f t="shared" ref="C162:C193" si="10">B162/(SUM($B$2:$B$193))</f>
        <v>1.315434428828677E-2</v>
      </c>
      <c r="D162">
        <v>9206838</v>
      </c>
      <c r="E162">
        <f t="shared" ref="E162:E193" si="11">D162/B162</f>
        <v>0.98583919391692143</v>
      </c>
    </row>
    <row r="163" spans="1:5" x14ac:dyDescent="0.3">
      <c r="A163" t="s">
        <v>5</v>
      </c>
      <c r="B163">
        <v>8511363</v>
      </c>
      <c r="C163">
        <f t="shared" si="10"/>
        <v>1.1988473741018297E-2</v>
      </c>
      <c r="D163">
        <v>8404140</v>
      </c>
      <c r="E163">
        <f t="shared" si="11"/>
        <v>0.98740237021966992</v>
      </c>
    </row>
    <row r="164" spans="1:5" x14ac:dyDescent="0.3">
      <c r="A164" t="s">
        <v>193</v>
      </c>
      <c r="B164">
        <v>9580649</v>
      </c>
      <c r="C164">
        <f t="shared" si="10"/>
        <v>1.3494590579489232E-2</v>
      </c>
      <c r="D164">
        <v>9467807</v>
      </c>
      <c r="E164">
        <f t="shared" si="11"/>
        <v>0.98822188350705675</v>
      </c>
    </row>
    <row r="165" spans="1:5" x14ac:dyDescent="0.3">
      <c r="A165" t="s">
        <v>13</v>
      </c>
      <c r="B165">
        <v>8792964</v>
      </c>
      <c r="C165">
        <f t="shared" si="10"/>
        <v>1.2385115993727351E-2</v>
      </c>
      <c r="D165">
        <v>8702427</v>
      </c>
      <c r="E165">
        <f t="shared" si="11"/>
        <v>0.98970347200329722</v>
      </c>
    </row>
    <row r="166" spans="1:5" x14ac:dyDescent="0.3">
      <c r="A166" t="s">
        <v>123</v>
      </c>
      <c r="B166">
        <v>9563290</v>
      </c>
      <c r="C166">
        <f t="shared" si="10"/>
        <v>1.3470139981427518E-2</v>
      </c>
      <c r="D166">
        <v>9369460</v>
      </c>
      <c r="E166">
        <f t="shared" si="11"/>
        <v>0.97973187051736377</v>
      </c>
    </row>
    <row r="167" spans="1:5" x14ac:dyDescent="0.3">
      <c r="A167" t="s">
        <v>62</v>
      </c>
      <c r="B167">
        <v>8773458</v>
      </c>
      <c r="C167">
        <f t="shared" si="10"/>
        <v>1.2357641290933884E-2</v>
      </c>
      <c r="D167">
        <v>8616175</v>
      </c>
      <c r="E167">
        <f t="shared" si="11"/>
        <v>0.98207286112271808</v>
      </c>
    </row>
    <row r="168" spans="1:5" x14ac:dyDescent="0.3">
      <c r="A168" t="s">
        <v>174</v>
      </c>
      <c r="B168">
        <v>6348878</v>
      </c>
      <c r="C168">
        <f t="shared" si="10"/>
        <v>8.9425579884125205E-3</v>
      </c>
      <c r="D168">
        <v>6212089</v>
      </c>
      <c r="E168">
        <f t="shared" si="11"/>
        <v>0.97845461828058433</v>
      </c>
    </row>
    <row r="169" spans="1:5" x14ac:dyDescent="0.3">
      <c r="A169" t="s">
        <v>18</v>
      </c>
      <c r="B169">
        <v>5784802</v>
      </c>
      <c r="C169">
        <f t="shared" si="10"/>
        <v>8.1480424315106895E-3</v>
      </c>
      <c r="D169">
        <v>5669057</v>
      </c>
      <c r="E169">
        <f t="shared" si="11"/>
        <v>0.97999153644325254</v>
      </c>
    </row>
    <row r="170" spans="1:5" x14ac:dyDescent="0.3">
      <c r="A170" t="s">
        <v>181</v>
      </c>
      <c r="B170">
        <v>3460672</v>
      </c>
      <c r="C170">
        <f t="shared" si="10"/>
        <v>4.8744455380738986E-3</v>
      </c>
      <c r="D170">
        <v>3397903</v>
      </c>
      <c r="E170">
        <f t="shared" si="11"/>
        <v>0.98186219323876978</v>
      </c>
    </row>
    <row r="171" spans="1:5" x14ac:dyDescent="0.3">
      <c r="A171" t="s">
        <v>15</v>
      </c>
      <c r="B171">
        <v>3145116</v>
      </c>
      <c r="C171">
        <f t="shared" si="10"/>
        <v>4.4299767943696564E-3</v>
      </c>
      <c r="D171">
        <v>3093664</v>
      </c>
      <c r="E171">
        <f t="shared" si="11"/>
        <v>0.9836406669897072</v>
      </c>
    </row>
    <row r="172" spans="1:5" x14ac:dyDescent="0.3">
      <c r="A172" t="s">
        <v>182</v>
      </c>
      <c r="B172">
        <v>5251078</v>
      </c>
      <c r="C172">
        <f t="shared" si="10"/>
        <v>7.3962784474165743E-3</v>
      </c>
      <c r="D172">
        <v>5184522</v>
      </c>
      <c r="E172">
        <f t="shared" si="11"/>
        <v>0.98732526921138863</v>
      </c>
    </row>
    <row r="173" spans="1:5" x14ac:dyDescent="0.3">
      <c r="A173" t="s">
        <v>39</v>
      </c>
      <c r="B173">
        <v>4801516</v>
      </c>
      <c r="C173">
        <f t="shared" si="10"/>
        <v>6.76305880539688E-3</v>
      </c>
      <c r="D173">
        <v>4747118</v>
      </c>
      <c r="E173">
        <f t="shared" si="11"/>
        <v>0.98867066151607119</v>
      </c>
    </row>
    <row r="174" spans="1:5" x14ac:dyDescent="0.3">
      <c r="A174" t="s">
        <v>149</v>
      </c>
      <c r="B174">
        <v>5940831</v>
      </c>
      <c r="C174">
        <f t="shared" si="10"/>
        <v>8.3678132918696413E-3</v>
      </c>
      <c r="D174">
        <v>5833249</v>
      </c>
      <c r="E174">
        <f t="shared" si="11"/>
        <v>0.98189108560738392</v>
      </c>
    </row>
    <row r="175" spans="1:5" x14ac:dyDescent="0.3">
      <c r="A175" t="s">
        <v>53</v>
      </c>
      <c r="B175">
        <v>5416825</v>
      </c>
      <c r="C175">
        <f t="shared" si="10"/>
        <v>7.6297373607718804E-3</v>
      </c>
      <c r="D175">
        <v>5331566</v>
      </c>
      <c r="E175">
        <f t="shared" si="11"/>
        <v>0.98426033700553373</v>
      </c>
    </row>
    <row r="176" spans="1:5" x14ac:dyDescent="0.3">
      <c r="A176" t="s">
        <v>117</v>
      </c>
      <c r="B176">
        <v>84999</v>
      </c>
      <c r="C176">
        <f t="shared" si="10"/>
        <v>1.1972327810631672E-4</v>
      </c>
      <c r="D176">
        <v>83291</v>
      </c>
      <c r="E176">
        <f t="shared" si="11"/>
        <v>0.97990564594877583</v>
      </c>
    </row>
    <row r="177" spans="1:5" x14ac:dyDescent="0.3">
      <c r="A177" t="s">
        <v>17</v>
      </c>
      <c r="B177">
        <v>76429</v>
      </c>
      <c r="C177">
        <f t="shared" si="10"/>
        <v>1.0765221264235673E-4</v>
      </c>
      <c r="D177">
        <v>75239</v>
      </c>
      <c r="E177">
        <f t="shared" si="11"/>
        <v>0.98442999385050178</v>
      </c>
    </row>
    <row r="178" spans="1:5" x14ac:dyDescent="0.3">
      <c r="A178" t="s">
        <v>104</v>
      </c>
      <c r="B178">
        <v>52310</v>
      </c>
      <c r="C178">
        <f t="shared" si="10"/>
        <v>7.3679980679083605E-5</v>
      </c>
      <c r="D178">
        <v>51011</v>
      </c>
      <c r="E178">
        <f t="shared" si="11"/>
        <v>0.97516727203211628</v>
      </c>
    </row>
    <row r="179" spans="1:5" x14ac:dyDescent="0.3">
      <c r="A179" t="s">
        <v>46</v>
      </c>
      <c r="B179">
        <v>47646</v>
      </c>
      <c r="C179">
        <f t="shared" si="10"/>
        <v>6.7110616697297219E-5</v>
      </c>
      <c r="D179">
        <v>46688</v>
      </c>
      <c r="E179">
        <f t="shared" si="11"/>
        <v>0.9798933803467238</v>
      </c>
    </row>
    <row r="180" spans="1:5" x14ac:dyDescent="0.3">
      <c r="A180" t="s">
        <v>130</v>
      </c>
      <c r="B180">
        <v>1507581</v>
      </c>
      <c r="C180">
        <f t="shared" si="10"/>
        <v>2.1234666211461203E-3</v>
      </c>
      <c r="D180">
        <v>1489449</v>
      </c>
      <c r="E180">
        <f t="shared" si="11"/>
        <v>0.9879727855418714</v>
      </c>
    </row>
    <row r="181" spans="1:5" x14ac:dyDescent="0.3">
      <c r="A181" t="s">
        <v>31</v>
      </c>
      <c r="B181">
        <v>1363124</v>
      </c>
      <c r="C181">
        <f t="shared" si="10"/>
        <v>1.9199952204778277E-3</v>
      </c>
      <c r="D181">
        <v>1348817</v>
      </c>
      <c r="E181">
        <f t="shared" si="11"/>
        <v>0.98950425639927109</v>
      </c>
    </row>
    <row r="182" spans="1:5" x14ac:dyDescent="0.3">
      <c r="A182" t="s">
        <v>161</v>
      </c>
      <c r="B182">
        <v>528565</v>
      </c>
      <c r="C182">
        <f t="shared" si="10"/>
        <v>7.444973998784138E-4</v>
      </c>
      <c r="D182">
        <v>519440</v>
      </c>
      <c r="E182">
        <f t="shared" si="11"/>
        <v>0.98273627652228202</v>
      </c>
    </row>
    <row r="183" spans="1:5" x14ac:dyDescent="0.3">
      <c r="A183" t="s">
        <v>33</v>
      </c>
      <c r="B183">
        <v>481804</v>
      </c>
      <c r="C183">
        <f t="shared" si="10"/>
        <v>6.7863332844781494E-4</v>
      </c>
      <c r="D183">
        <v>474339</v>
      </c>
      <c r="E183">
        <f t="shared" si="11"/>
        <v>0.98450614772812184</v>
      </c>
    </row>
    <row r="184" spans="1:5" x14ac:dyDescent="0.3">
      <c r="A184" t="s">
        <v>192</v>
      </c>
      <c r="B184">
        <v>1907096</v>
      </c>
      <c r="C184">
        <f t="shared" si="10"/>
        <v>2.686193776202593E-3</v>
      </c>
      <c r="D184">
        <v>1877626</v>
      </c>
      <c r="E184">
        <f t="shared" si="11"/>
        <v>0.9845471858784246</v>
      </c>
    </row>
    <row r="185" spans="1:5" x14ac:dyDescent="0.3">
      <c r="A185" t="s">
        <v>41</v>
      </c>
      <c r="B185">
        <v>1739963</v>
      </c>
      <c r="C185">
        <f t="shared" si="10"/>
        <v>2.4507826461923217E-3</v>
      </c>
      <c r="D185">
        <v>1716762</v>
      </c>
      <c r="E185">
        <f t="shared" si="11"/>
        <v>0.98666580841086848</v>
      </c>
    </row>
    <row r="186" spans="1:5" x14ac:dyDescent="0.3">
      <c r="A186" t="s">
        <v>124</v>
      </c>
      <c r="B186">
        <v>2487503</v>
      </c>
      <c r="C186">
        <f t="shared" si="10"/>
        <v>3.5037119667207513E-3</v>
      </c>
      <c r="D186">
        <v>2445603</v>
      </c>
      <c r="E186">
        <f t="shared" si="11"/>
        <v>0.98315579920908636</v>
      </c>
    </row>
    <row r="187" spans="1:5" x14ac:dyDescent="0.3">
      <c r="A187" t="s">
        <v>28</v>
      </c>
      <c r="B187">
        <v>2269279</v>
      </c>
      <c r="C187">
        <f t="shared" si="10"/>
        <v>3.1963378488902728E-3</v>
      </c>
      <c r="D187">
        <v>2234382</v>
      </c>
      <c r="E187">
        <f t="shared" si="11"/>
        <v>0.9846219878648681</v>
      </c>
    </row>
    <row r="188" spans="1:5" x14ac:dyDescent="0.3">
      <c r="A188" t="s">
        <v>163</v>
      </c>
      <c r="B188">
        <v>4240767</v>
      </c>
      <c r="C188">
        <f t="shared" si="10"/>
        <v>5.9732294135824001E-3</v>
      </c>
      <c r="D188">
        <v>4134354</v>
      </c>
      <c r="E188">
        <f t="shared" si="11"/>
        <v>0.97490713354447434</v>
      </c>
    </row>
    <row r="189" spans="1:5" x14ac:dyDescent="0.3">
      <c r="A189" t="s">
        <v>54</v>
      </c>
      <c r="B189">
        <v>3900901</v>
      </c>
      <c r="C189">
        <f t="shared" si="10"/>
        <v>5.4945194095013935E-3</v>
      </c>
      <c r="D189">
        <v>3815993</v>
      </c>
      <c r="E189">
        <f t="shared" si="11"/>
        <v>0.97823374651138284</v>
      </c>
    </row>
    <row r="190" spans="1:5" x14ac:dyDescent="0.3">
      <c r="A190" t="s">
        <v>116</v>
      </c>
      <c r="B190">
        <v>1053558</v>
      </c>
      <c r="C190">
        <f t="shared" si="10"/>
        <v>1.4839635458668316E-3</v>
      </c>
      <c r="D190">
        <v>1030757</v>
      </c>
      <c r="E190">
        <f t="shared" si="11"/>
        <v>0.97835809703879617</v>
      </c>
    </row>
    <row r="191" spans="1:5" x14ac:dyDescent="0.3">
      <c r="A191" t="s">
        <v>34</v>
      </c>
      <c r="B191">
        <v>948069</v>
      </c>
      <c r="C191">
        <f t="shared" si="10"/>
        <v>1.3353795756535674E-3</v>
      </c>
      <c r="D191">
        <v>929271</v>
      </c>
      <c r="E191">
        <f t="shared" si="11"/>
        <v>0.98017232922920172</v>
      </c>
    </row>
    <row r="192" spans="1:5" x14ac:dyDescent="0.3">
      <c r="A192" t="s">
        <v>121</v>
      </c>
      <c r="B192">
        <v>205670</v>
      </c>
      <c r="C192">
        <f t="shared" si="10"/>
        <v>2.8969148587778865E-4</v>
      </c>
      <c r="D192">
        <v>199687</v>
      </c>
      <c r="E192">
        <f t="shared" si="11"/>
        <v>0.97090970972917778</v>
      </c>
    </row>
    <row r="193" spans="1:5" x14ac:dyDescent="0.3">
      <c r="A193" t="s">
        <v>90</v>
      </c>
      <c r="B193">
        <v>188613</v>
      </c>
      <c r="C193">
        <f t="shared" si="10"/>
        <v>2.6566626258505056E-4</v>
      </c>
      <c r="D193">
        <v>184079</v>
      </c>
      <c r="E193">
        <f t="shared" si="11"/>
        <v>0.97596136003350775</v>
      </c>
    </row>
  </sheetData>
  <sortState xmlns:xlrd2="http://schemas.microsoft.com/office/spreadsheetml/2017/richdata2" ref="A2:F193">
    <sortCondition descending="1" ref="A2:A193"/>
    <sortCondition descending="1" ref="B2:B1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>
      <selection activeCell="A2" sqref="A2"/>
    </sheetView>
  </sheetViews>
  <sheetFormatPr defaultRowHeight="14.4" x14ac:dyDescent="0.3"/>
  <cols>
    <col min="1" max="1" width="31.44140625" customWidth="1"/>
    <col min="2" max="2" width="15.33203125" customWidth="1"/>
    <col min="3" max="3" width="15.109375" customWidth="1"/>
    <col min="4" max="4" width="18.44140625" bestFit="1" customWidth="1"/>
    <col min="5" max="5" width="17.33203125" customWidth="1"/>
    <col min="6" max="6" width="13.5546875" style="5" customWidth="1"/>
    <col min="7" max="7" width="9.109375" style="5"/>
  </cols>
  <sheetData>
    <row r="1" spans="1:7" s="1" customFormat="1" x14ac:dyDescent="0.3">
      <c r="A1" s="1" t="s">
        <v>0</v>
      </c>
      <c r="B1" s="1" t="s">
        <v>1</v>
      </c>
      <c r="C1" s="1" t="s">
        <v>196</v>
      </c>
      <c r="D1" s="1" t="s">
        <v>2</v>
      </c>
      <c r="E1" s="1" t="s">
        <v>195</v>
      </c>
      <c r="F1" s="1" t="s">
        <v>247</v>
      </c>
      <c r="G1" s="1" t="s">
        <v>248</v>
      </c>
    </row>
    <row r="2" spans="1:7" x14ac:dyDescent="0.3">
      <c r="A2" t="s">
        <v>202</v>
      </c>
      <c r="B2" s="2">
        <f>SUM(LibraryReadStats!B46:B61)</f>
        <v>134894885</v>
      </c>
      <c r="C2">
        <f>SUM(LibraryReadStats!C46:C61)</f>
        <v>0.19000291570459199</v>
      </c>
      <c r="D2" s="2">
        <f>SUM(LibraryReadStats!D46:D61)</f>
        <v>132605954</v>
      </c>
      <c r="E2">
        <f t="shared" ref="E2:E33" si="0">D2/B2</f>
        <v>0.98303174356833467</v>
      </c>
      <c r="F2" s="3">
        <v>3139417</v>
      </c>
      <c r="G2" s="4">
        <f>(D2/F2)</f>
        <v>42.239038012471745</v>
      </c>
    </row>
    <row r="3" spans="1:7" x14ac:dyDescent="0.3">
      <c r="A3" t="s">
        <v>203</v>
      </c>
      <c r="B3">
        <f>SUM(LibraryReadStats!B62:B77)</f>
        <v>128112193</v>
      </c>
      <c r="C3">
        <f>SUM(LibraryReadStats!C62:C77)</f>
        <v>0.18044931953727833</v>
      </c>
      <c r="D3">
        <f>SUM(LibraryReadStats!D62:D77)</f>
        <v>125135399</v>
      </c>
      <c r="E3">
        <f t="shared" si="0"/>
        <v>0.9767641632674261</v>
      </c>
      <c r="F3" s="3">
        <v>3139417</v>
      </c>
      <c r="G3" s="4">
        <f t="shared" ref="G3:G51" si="1">(D3/F3)</f>
        <v>39.85943855180755</v>
      </c>
    </row>
    <row r="4" spans="1:7" x14ac:dyDescent="0.3">
      <c r="A4" t="s">
        <v>206</v>
      </c>
      <c r="B4">
        <f>SUM(LibraryReadStats!B96:B115)</f>
        <v>44015646</v>
      </c>
      <c r="C4">
        <f>SUM(LibraryReadStats!C96:C115)</f>
        <v>6.1997169697139816E-2</v>
      </c>
      <c r="D4">
        <f>SUM(LibraryReadStats!D96:D115)</f>
        <v>43285211</v>
      </c>
      <c r="E4">
        <f t="shared" si="0"/>
        <v>0.98340510553906213</v>
      </c>
      <c r="F4" s="3">
        <v>3139417</v>
      </c>
      <c r="G4" s="4">
        <f t="shared" si="1"/>
        <v>13.787658982543574</v>
      </c>
    </row>
    <row r="5" spans="1:7" x14ac:dyDescent="0.3">
      <c r="A5" t="s">
        <v>198</v>
      </c>
      <c r="B5">
        <f>SUM(LibraryReadStats!B18:B21)</f>
        <v>39272364</v>
      </c>
      <c r="C5">
        <f>SUM(LibraryReadStats!C18:C21)</f>
        <v>5.5316134978817405E-2</v>
      </c>
      <c r="D5">
        <f>SUM(LibraryReadStats!D18:D21)</f>
        <v>38644372</v>
      </c>
      <c r="E5">
        <f t="shared" si="0"/>
        <v>0.98400931504912714</v>
      </c>
      <c r="F5" s="3">
        <v>3139417</v>
      </c>
      <c r="G5" s="4">
        <f t="shared" si="1"/>
        <v>12.309410314080608</v>
      </c>
    </row>
    <row r="6" spans="1:7" x14ac:dyDescent="0.3">
      <c r="A6" t="s">
        <v>205</v>
      </c>
      <c r="B6">
        <f>SUM(LibraryReadStats!B82:B95)</f>
        <v>30824338</v>
      </c>
      <c r="C6">
        <f>SUM(LibraryReadStats!C82:C95)</f>
        <v>4.3416873031648671E-2</v>
      </c>
      <c r="D6">
        <f>SUM(LibraryReadStats!D82:D95)</f>
        <v>29986579</v>
      </c>
      <c r="E6">
        <f t="shared" si="0"/>
        <v>0.97282150877011531</v>
      </c>
      <c r="F6" s="3">
        <v>3139417</v>
      </c>
      <c r="G6" s="4">
        <f t="shared" si="1"/>
        <v>9.5516393648884499</v>
      </c>
    </row>
    <row r="7" spans="1:7" x14ac:dyDescent="0.3">
      <c r="A7" t="s">
        <v>197</v>
      </c>
      <c r="B7">
        <f>SUM(LibraryReadStats!B2:B17)</f>
        <v>30476360</v>
      </c>
      <c r="C7">
        <f>SUM(LibraryReadStats!C2:C17)</f>
        <v>4.2926737066885809E-2</v>
      </c>
      <c r="D7">
        <f>SUM(LibraryReadStats!D2:D17)</f>
        <v>29310871</v>
      </c>
      <c r="E7">
        <f t="shared" si="0"/>
        <v>0.96175760491082274</v>
      </c>
      <c r="F7" s="3">
        <v>3139417</v>
      </c>
      <c r="G7" s="4">
        <f t="shared" si="1"/>
        <v>9.336405772154512</v>
      </c>
    </row>
    <row r="8" spans="1:7" x14ac:dyDescent="0.3">
      <c r="A8" t="s">
        <v>232</v>
      </c>
      <c r="B8">
        <f>SUM(LibraryReadStats!B164:B165)</f>
        <v>18373613</v>
      </c>
      <c r="C8">
        <f>SUM(LibraryReadStats!C164:C165)</f>
        <v>2.5879706573216581E-2</v>
      </c>
      <c r="D8">
        <f>SUM(LibraryReadStats!D164:D165)</f>
        <v>18170234</v>
      </c>
      <c r="E8">
        <f t="shared" si="0"/>
        <v>0.98893091957471835</v>
      </c>
      <c r="F8" s="3">
        <v>3139417</v>
      </c>
      <c r="G8" s="4">
        <f t="shared" si="1"/>
        <v>5.7877733349854443</v>
      </c>
    </row>
    <row r="9" spans="1:7" x14ac:dyDescent="0.3">
      <c r="A9" t="s">
        <v>233</v>
      </c>
      <c r="B9">
        <f>SUM(LibraryReadStats!B166:B167)</f>
        <v>18336748</v>
      </c>
      <c r="C9">
        <f>SUM(LibraryReadStats!C166:C167)</f>
        <v>2.5827781272361402E-2</v>
      </c>
      <c r="D9">
        <f>SUM(LibraryReadStats!D166:D167)</f>
        <v>17985635</v>
      </c>
      <c r="E9">
        <f t="shared" si="0"/>
        <v>0.98085194822986066</v>
      </c>
      <c r="F9" s="3">
        <v>3139417</v>
      </c>
      <c r="G9" s="4">
        <f t="shared" si="1"/>
        <v>5.7289729271390195</v>
      </c>
    </row>
    <row r="10" spans="1:7" x14ac:dyDescent="0.3">
      <c r="A10" t="s">
        <v>204</v>
      </c>
      <c r="B10">
        <f>SUM(LibraryReadStats!B78:B81)</f>
        <v>18127207</v>
      </c>
      <c r="C10">
        <f>SUM(LibraryReadStats!C78:C81)</f>
        <v>2.5532637383401821E-2</v>
      </c>
      <c r="D10">
        <f>SUM(LibraryReadStats!D78:D81)</f>
        <v>17853670</v>
      </c>
      <c r="E10">
        <f t="shared" si="0"/>
        <v>0.98491014087277762</v>
      </c>
      <c r="F10" s="3">
        <v>3139417</v>
      </c>
      <c r="G10" s="4">
        <f t="shared" si="1"/>
        <v>5.6869380525110236</v>
      </c>
    </row>
    <row r="11" spans="1:7" x14ac:dyDescent="0.3">
      <c r="A11" t="s">
        <v>231</v>
      </c>
      <c r="B11">
        <f>SUM(LibraryReadStats!B162:B163)</f>
        <v>17850450</v>
      </c>
      <c r="C11">
        <f>SUM(LibraryReadStats!C162:C163)</f>
        <v>2.5142818029305066E-2</v>
      </c>
      <c r="D11">
        <f>SUM(LibraryReadStats!D162:D163)</f>
        <v>17610978</v>
      </c>
      <c r="E11">
        <f t="shared" si="0"/>
        <v>0.98658453988554906</v>
      </c>
      <c r="F11" s="3">
        <v>3139417</v>
      </c>
      <c r="G11" s="4">
        <f t="shared" si="1"/>
        <v>5.6096332535626834</v>
      </c>
    </row>
    <row r="12" spans="1:7" x14ac:dyDescent="0.3">
      <c r="A12" t="s">
        <v>219</v>
      </c>
      <c r="B12">
        <f>SUM(LibraryReadStats!B138:B139)</f>
        <v>16953181</v>
      </c>
      <c r="C12">
        <f>SUM(LibraryReadStats!C138:C139)</f>
        <v>2.3878991560485709E-2</v>
      </c>
      <c r="D12">
        <f>SUM(LibraryReadStats!D138:D139)</f>
        <v>16493393</v>
      </c>
      <c r="E12">
        <f t="shared" si="0"/>
        <v>0.97287895410306768</v>
      </c>
      <c r="F12" s="3">
        <v>3139417</v>
      </c>
      <c r="G12" s="4">
        <f t="shared" si="1"/>
        <v>5.2536483684709614</v>
      </c>
    </row>
    <row r="13" spans="1:7" x14ac:dyDescent="0.3">
      <c r="A13" t="s">
        <v>200</v>
      </c>
      <c r="B13">
        <f>SUM(LibraryReadStats!B38:B41)</f>
        <v>15755515</v>
      </c>
      <c r="C13">
        <f>SUM(LibraryReadStats!C38:C41)</f>
        <v>2.2192048189428635E-2</v>
      </c>
      <c r="D13">
        <f>SUM(LibraryReadStats!D38:D41)</f>
        <v>15381747</v>
      </c>
      <c r="E13">
        <f t="shared" si="0"/>
        <v>0.97627700522642391</v>
      </c>
      <c r="F13" s="3">
        <v>3139417</v>
      </c>
      <c r="G13" s="4">
        <f t="shared" si="1"/>
        <v>4.8995552358925236</v>
      </c>
    </row>
    <row r="14" spans="1:7" x14ac:dyDescent="0.3">
      <c r="A14" t="s">
        <v>223</v>
      </c>
      <c r="B14">
        <f>SUM(LibraryReadStats!B146:B147)</f>
        <v>14834651</v>
      </c>
      <c r="C14">
        <f>SUM(LibraryReadStats!C146:C147)</f>
        <v>2.0894987556125948E-2</v>
      </c>
      <c r="D14">
        <f>SUM(LibraryReadStats!D146:D147)</f>
        <v>14520859</v>
      </c>
      <c r="E14">
        <f t="shared" si="0"/>
        <v>0.97884736216578339</v>
      </c>
      <c r="F14" s="3">
        <v>3139417</v>
      </c>
      <c r="G14" s="4">
        <f t="shared" si="1"/>
        <v>4.6253361691040089</v>
      </c>
    </row>
    <row r="15" spans="1:7" x14ac:dyDescent="0.3">
      <c r="A15" t="s">
        <v>212</v>
      </c>
      <c r="B15">
        <f>SUM(LibraryReadStats!B124:B125)</f>
        <v>14824314</v>
      </c>
      <c r="C15">
        <f>SUM(LibraryReadStats!C124:C125)</f>
        <v>2.0880427625705765E-2</v>
      </c>
      <c r="D15">
        <f>SUM(LibraryReadStats!D124:D125)</f>
        <v>14604132</v>
      </c>
      <c r="E15">
        <f t="shared" si="0"/>
        <v>0.98514723851639951</v>
      </c>
      <c r="F15" s="3">
        <v>3139417</v>
      </c>
      <c r="G15" s="4">
        <f t="shared" si="1"/>
        <v>4.6518611576608011</v>
      </c>
    </row>
    <row r="16" spans="1:7" x14ac:dyDescent="0.3">
      <c r="A16" t="s">
        <v>221</v>
      </c>
      <c r="B16">
        <f>SUM(LibraryReadStats!B142:B143)</f>
        <v>13412715</v>
      </c>
      <c r="C16">
        <f>SUM(LibraryReadStats!C142:C143)</f>
        <v>1.8892154120704545E-2</v>
      </c>
      <c r="D16">
        <f>SUM(LibraryReadStats!D142:D143)</f>
        <v>13254591</v>
      </c>
      <c r="E16">
        <f t="shared" si="0"/>
        <v>0.98821088795221546</v>
      </c>
      <c r="F16" s="3">
        <v>3139417</v>
      </c>
      <c r="G16" s="4">
        <f t="shared" si="1"/>
        <v>4.2219912168405793</v>
      </c>
    </row>
    <row r="17" spans="1:7" x14ac:dyDescent="0.3">
      <c r="A17" t="s">
        <v>211</v>
      </c>
      <c r="B17">
        <f>SUM(LibraryReadStats!B122:B123)</f>
        <v>12224046</v>
      </c>
      <c r="C17">
        <f>SUM(LibraryReadStats!C122:C123)</f>
        <v>1.7217883255596048E-2</v>
      </c>
      <c r="D17">
        <f>SUM(LibraryReadStats!D122:D123)</f>
        <v>11983110</v>
      </c>
      <c r="E17">
        <f t="shared" si="0"/>
        <v>0.98028999563646935</v>
      </c>
      <c r="F17" s="3">
        <v>3139417</v>
      </c>
      <c r="G17" s="4">
        <f t="shared" si="1"/>
        <v>3.8169857651914354</v>
      </c>
    </row>
    <row r="18" spans="1:7" x14ac:dyDescent="0.3">
      <c r="A18" t="s">
        <v>234</v>
      </c>
      <c r="B18">
        <f>SUM(LibraryReadStats!B168:B169)</f>
        <v>12133680</v>
      </c>
      <c r="C18">
        <f>SUM(LibraryReadStats!C168:C169)</f>
        <v>1.7090600419923212E-2</v>
      </c>
      <c r="D18">
        <f>SUM(LibraryReadStats!D168:D169)</f>
        <v>11881146</v>
      </c>
      <c r="E18">
        <f t="shared" si="0"/>
        <v>0.97918735288881853</v>
      </c>
      <c r="F18" s="3">
        <v>3139417</v>
      </c>
      <c r="G18" s="4">
        <f t="shared" si="1"/>
        <v>3.7845071234563616</v>
      </c>
    </row>
    <row r="19" spans="1:7" x14ac:dyDescent="0.3">
      <c r="A19" t="s">
        <v>207</v>
      </c>
      <c r="B19">
        <f>SUM(LibraryReadStats!B112:B115)</f>
        <v>11738948</v>
      </c>
      <c r="C19">
        <f>SUM(LibraryReadStats!C112:C115)</f>
        <v>1.6534610243409811E-2</v>
      </c>
      <c r="D19">
        <f>SUM(LibraryReadStats!D112:D115)</f>
        <v>11559825</v>
      </c>
      <c r="E19">
        <f t="shared" si="0"/>
        <v>0.98474113694003929</v>
      </c>
      <c r="F19" s="3">
        <v>3139417</v>
      </c>
      <c r="G19" s="4">
        <f t="shared" si="1"/>
        <v>3.6821565914945356</v>
      </c>
    </row>
    <row r="20" spans="1:7" x14ac:dyDescent="0.3">
      <c r="A20" t="s">
        <v>218</v>
      </c>
      <c r="B20">
        <f>SUM(LibraryReadStats!B136:B137)</f>
        <v>11513625</v>
      </c>
      <c r="C20">
        <f>SUM(LibraryReadStats!C136:C137)</f>
        <v>1.6217237001456969E-2</v>
      </c>
      <c r="D20">
        <f>SUM(LibraryReadStats!D136:D137)</f>
        <v>11285675</v>
      </c>
      <c r="E20">
        <f t="shared" si="0"/>
        <v>0.98020171753031737</v>
      </c>
      <c r="F20" s="3">
        <v>3139417</v>
      </c>
      <c r="G20" s="4">
        <f t="shared" si="1"/>
        <v>3.5948314607457372</v>
      </c>
    </row>
    <row r="21" spans="1:7" x14ac:dyDescent="0.3">
      <c r="A21" t="s">
        <v>237</v>
      </c>
      <c r="B21">
        <f>SUM(LibraryReadStats!B174:B175)</f>
        <v>11357656</v>
      </c>
      <c r="C21">
        <f>SUM(LibraryReadStats!C174:C175)</f>
        <v>1.5997550652641523E-2</v>
      </c>
      <c r="D21">
        <f>SUM(LibraryReadStats!D174:D175)</f>
        <v>11164815</v>
      </c>
      <c r="E21">
        <f t="shared" si="0"/>
        <v>0.98302105645742399</v>
      </c>
      <c r="F21" s="3">
        <v>3139417</v>
      </c>
      <c r="G21" s="4">
        <f t="shared" si="1"/>
        <v>3.556333867084239</v>
      </c>
    </row>
    <row r="22" spans="1:7" x14ac:dyDescent="0.3">
      <c r="A22" t="s">
        <v>216</v>
      </c>
      <c r="B22">
        <f>SUM(LibraryReadStats!B132:B133)</f>
        <v>10362871</v>
      </c>
      <c r="C22">
        <f>SUM(LibraryReadStats!C132:C133)</f>
        <v>1.4596370389214984E-2</v>
      </c>
      <c r="D22">
        <f>SUM(LibraryReadStats!D132:D133)</f>
        <v>10222501</v>
      </c>
      <c r="E22">
        <f t="shared" si="0"/>
        <v>0.98645452597065042</v>
      </c>
      <c r="F22" s="3">
        <v>3139417</v>
      </c>
      <c r="G22" s="4">
        <f t="shared" si="1"/>
        <v>3.2561781375331789</v>
      </c>
    </row>
    <row r="23" spans="1:7" x14ac:dyDescent="0.3">
      <c r="A23" t="s">
        <v>214</v>
      </c>
      <c r="B23">
        <f>SUM(LibraryReadStats!B128:B129)</f>
        <v>10198605</v>
      </c>
      <c r="C23">
        <f>SUM(LibraryReadStats!C128:C129)</f>
        <v>1.4364997502458525E-2</v>
      </c>
      <c r="D23">
        <f>SUM(LibraryReadStats!D128:D129)</f>
        <v>10003298</v>
      </c>
      <c r="E23">
        <f t="shared" si="0"/>
        <v>0.98084963580803453</v>
      </c>
      <c r="F23" s="3">
        <v>3139417</v>
      </c>
      <c r="G23" s="4">
        <f t="shared" si="1"/>
        <v>3.186355301000154</v>
      </c>
    </row>
    <row r="24" spans="1:7" x14ac:dyDescent="0.3">
      <c r="A24" t="s">
        <v>236</v>
      </c>
      <c r="B24">
        <f>SUM(LibraryReadStats!B172:B173)</f>
        <v>10052594</v>
      </c>
      <c r="C24">
        <f>SUM(LibraryReadStats!C172:C173)</f>
        <v>1.4159337252813455E-2</v>
      </c>
      <c r="D24">
        <f>SUM(LibraryReadStats!D172:D173)</f>
        <v>9931640</v>
      </c>
      <c r="E24">
        <f t="shared" si="0"/>
        <v>0.98796788172286676</v>
      </c>
      <c r="F24" s="3">
        <v>3139417</v>
      </c>
      <c r="G24" s="4">
        <f t="shared" si="1"/>
        <v>3.1635300439540206</v>
      </c>
    </row>
    <row r="25" spans="1:7" x14ac:dyDescent="0.3">
      <c r="A25" t="s">
        <v>224</v>
      </c>
      <c r="B25">
        <f>SUM(LibraryReadStats!B148:B149)</f>
        <v>9901653</v>
      </c>
      <c r="C25">
        <f>SUM(LibraryReadStats!C148:C149)</f>
        <v>1.3946732971343724E-2</v>
      </c>
      <c r="D25">
        <f>SUM(LibraryReadStats!D148:D149)</f>
        <v>9739227</v>
      </c>
      <c r="E25">
        <f t="shared" si="0"/>
        <v>0.98359607229217183</v>
      </c>
      <c r="F25" s="3">
        <v>3139417</v>
      </c>
      <c r="G25" s="4">
        <f t="shared" si="1"/>
        <v>3.1022406389466579</v>
      </c>
    </row>
    <row r="26" spans="1:7" x14ac:dyDescent="0.3">
      <c r="A26" t="s">
        <v>199</v>
      </c>
      <c r="B26">
        <f>SUM(LibraryReadStats!B22:B37)</f>
        <v>9579685</v>
      </c>
      <c r="C26">
        <f>SUM(LibraryReadStats!C22:C37)</f>
        <v>1.3493232760690253E-2</v>
      </c>
      <c r="D26">
        <f>SUM(LibraryReadStats!D22:D37)</f>
        <v>9360711</v>
      </c>
      <c r="E26">
        <f t="shared" si="0"/>
        <v>0.97714183712721248</v>
      </c>
      <c r="F26" s="3">
        <v>3139417</v>
      </c>
      <c r="G26" s="4">
        <f t="shared" si="1"/>
        <v>2.9816717562528328</v>
      </c>
    </row>
    <row r="27" spans="1:7" x14ac:dyDescent="0.3">
      <c r="A27" t="s">
        <v>244</v>
      </c>
      <c r="B27">
        <f>SUM(LibraryReadStats!B188:B189)</f>
        <v>8141668</v>
      </c>
      <c r="C27">
        <f>SUM(LibraryReadStats!C188:C189)</f>
        <v>1.1467748823083794E-2</v>
      </c>
      <c r="D27">
        <f>SUM(LibraryReadStats!D188:D189)</f>
        <v>7950347</v>
      </c>
      <c r="E27">
        <f t="shared" si="0"/>
        <v>0.97650100691897534</v>
      </c>
      <c r="F27" s="3">
        <v>3139417</v>
      </c>
      <c r="G27" s="4">
        <f t="shared" si="1"/>
        <v>2.5324278361237136</v>
      </c>
    </row>
    <row r="28" spans="1:7" x14ac:dyDescent="0.3">
      <c r="A28" t="s">
        <v>235</v>
      </c>
      <c r="B28">
        <f>SUM(LibraryReadStats!B170:B171)</f>
        <v>6605788</v>
      </c>
      <c r="C28">
        <f>SUM(LibraryReadStats!C170:C171)</f>
        <v>9.304422332443555E-3</v>
      </c>
      <c r="D28">
        <f>SUM(LibraryReadStats!D170:D171)</f>
        <v>6491567</v>
      </c>
      <c r="E28">
        <f t="shared" si="0"/>
        <v>0.98270895160425975</v>
      </c>
      <c r="F28" s="3">
        <v>3139417</v>
      </c>
      <c r="G28" s="4">
        <f t="shared" si="1"/>
        <v>2.0677619443355248</v>
      </c>
    </row>
    <row r="29" spans="1:7" x14ac:dyDescent="0.3">
      <c r="A29" t="s">
        <v>243</v>
      </c>
      <c r="B29">
        <f>SUM(LibraryReadStats!B186:B187)</f>
        <v>4756782</v>
      </c>
      <c r="C29">
        <f>SUM(LibraryReadStats!C186:C187)</f>
        <v>6.7000498156110245E-3</v>
      </c>
      <c r="D29">
        <f>SUM(LibraryReadStats!D186:D187)</f>
        <v>4679985</v>
      </c>
      <c r="E29">
        <f t="shared" si="0"/>
        <v>0.98385526181355376</v>
      </c>
      <c r="F29" s="3">
        <v>3139417</v>
      </c>
      <c r="G29" s="4">
        <f t="shared" si="1"/>
        <v>1.4907178625840403</v>
      </c>
    </row>
    <row r="30" spans="1:7" x14ac:dyDescent="0.3">
      <c r="A30" t="s">
        <v>227</v>
      </c>
      <c r="B30">
        <f>SUM(LibraryReadStats!B154:B155)</f>
        <v>3782009</v>
      </c>
      <c r="C30">
        <f>SUM(LibraryReadStats!C154:C155)</f>
        <v>5.3270569689948446E-3</v>
      </c>
      <c r="D30">
        <f>SUM(LibraryReadStats!D154:D155)</f>
        <v>3717857</v>
      </c>
      <c r="E30">
        <f t="shared" si="0"/>
        <v>0.98303758663715501</v>
      </c>
      <c r="F30" s="3">
        <v>3139417</v>
      </c>
      <c r="G30" s="4">
        <f t="shared" si="1"/>
        <v>1.184250770127065</v>
      </c>
    </row>
    <row r="31" spans="1:7" x14ac:dyDescent="0.3">
      <c r="A31" t="s">
        <v>242</v>
      </c>
      <c r="B31">
        <f>SUM(LibraryReadStats!B184:B185)</f>
        <v>3647059</v>
      </c>
      <c r="C31">
        <f>SUM(LibraryReadStats!C184:C185)</f>
        <v>5.1369764223949147E-3</v>
      </c>
      <c r="D31">
        <f>SUM(LibraryReadStats!D184:D185)</f>
        <v>3594388</v>
      </c>
      <c r="E31">
        <f t="shared" si="0"/>
        <v>0.98555795231171195</v>
      </c>
      <c r="F31" s="3">
        <v>3139417</v>
      </c>
      <c r="G31" s="4">
        <f t="shared" si="1"/>
        <v>1.1449221304465129</v>
      </c>
    </row>
    <row r="32" spans="1:7" x14ac:dyDescent="0.3">
      <c r="A32" t="s">
        <v>229</v>
      </c>
      <c r="B32">
        <f>SUM(LibraryReadStats!B158:B159)</f>
        <v>2937084</v>
      </c>
      <c r="C32">
        <f>SUM(LibraryReadStats!C158:C159)</f>
        <v>4.1369583707292221E-3</v>
      </c>
      <c r="D32">
        <f>SUM(LibraryReadStats!D158:D159)</f>
        <v>2896746</v>
      </c>
      <c r="E32">
        <f t="shared" si="0"/>
        <v>0.98626596992118709</v>
      </c>
      <c r="F32" s="3">
        <v>3139417</v>
      </c>
      <c r="G32" s="4">
        <f t="shared" si="1"/>
        <v>0.92270189019171389</v>
      </c>
    </row>
    <row r="33" spans="1:7" x14ac:dyDescent="0.3">
      <c r="A33" t="s">
        <v>240</v>
      </c>
      <c r="B33">
        <f>SUM(LibraryReadStats!B180:B181)</f>
        <v>2870705</v>
      </c>
      <c r="C33">
        <f>SUM(LibraryReadStats!C180:C181)</f>
        <v>4.0434618416239475E-3</v>
      </c>
      <c r="D33">
        <f>SUM(LibraryReadStats!D180:D181)</f>
        <v>2838266</v>
      </c>
      <c r="E33">
        <f t="shared" si="0"/>
        <v>0.98869998833039274</v>
      </c>
      <c r="F33" s="3">
        <v>3139417</v>
      </c>
      <c r="G33" s="4">
        <f t="shared" si="1"/>
        <v>0.90407422779452362</v>
      </c>
    </row>
    <row r="34" spans="1:7" x14ac:dyDescent="0.3">
      <c r="A34" t="s">
        <v>217</v>
      </c>
      <c r="B34">
        <f>SUM(LibraryReadStats!B134:B135)</f>
        <v>2852527</v>
      </c>
      <c r="C34">
        <f>SUM(LibraryReadStats!C134:C135)</f>
        <v>4.0178576609933916E-3</v>
      </c>
      <c r="D34">
        <f>SUM(LibraryReadStats!D134:D135)</f>
        <v>2812116</v>
      </c>
      <c r="E34">
        <f t="shared" ref="E34:E51" si="2">D34/B34</f>
        <v>0.98583326292792317</v>
      </c>
      <c r="F34" s="3">
        <v>3139417</v>
      </c>
      <c r="G34" s="4">
        <f t="shared" si="1"/>
        <v>0.89574465577526019</v>
      </c>
    </row>
    <row r="35" spans="1:7" x14ac:dyDescent="0.3">
      <c r="A35" t="s">
        <v>213</v>
      </c>
      <c r="B35">
        <f>SUM(LibraryReadStats!B126:B127)</f>
        <v>2672888</v>
      </c>
      <c r="C35">
        <f>SUM(LibraryReadStats!C126:C127)</f>
        <v>3.7648315082652348E-3</v>
      </c>
      <c r="D35">
        <f>SUM(LibraryReadStats!D126:D127)</f>
        <v>2613916</v>
      </c>
      <c r="E35">
        <f t="shared" si="2"/>
        <v>0.97793697304189331</v>
      </c>
      <c r="F35" s="3">
        <v>3139417</v>
      </c>
      <c r="G35" s="4">
        <f t="shared" si="1"/>
        <v>0.83261191488738195</v>
      </c>
    </row>
    <row r="36" spans="1:7" x14ac:dyDescent="0.3">
      <c r="A36" t="s">
        <v>226</v>
      </c>
      <c r="B36">
        <f>SUM(LibraryReadStats!B152:B153)</f>
        <v>2282966</v>
      </c>
      <c r="C36">
        <f>SUM(LibraryReadStats!C152:C153)</f>
        <v>3.2156163404894814E-3</v>
      </c>
      <c r="D36">
        <f>SUM(LibraryReadStats!D152:D153)</f>
        <v>2246417</v>
      </c>
      <c r="E36">
        <f t="shared" si="2"/>
        <v>0.98399056315337152</v>
      </c>
      <c r="F36" s="3">
        <v>3139417</v>
      </c>
      <c r="G36" s="4">
        <f t="shared" si="1"/>
        <v>0.71555228247792502</v>
      </c>
    </row>
    <row r="37" spans="1:7" x14ac:dyDescent="0.3">
      <c r="A37" t="s">
        <v>230</v>
      </c>
      <c r="B37">
        <f>SUM(LibraryReadStats!B160:B161)</f>
        <v>2240783</v>
      </c>
      <c r="C37">
        <f>SUM(LibraryReadStats!C160:C161)</f>
        <v>3.1562004998283121E-3</v>
      </c>
      <c r="D37">
        <f>SUM(LibraryReadStats!D160:D161)</f>
        <v>2208464</v>
      </c>
      <c r="E37">
        <f t="shared" si="2"/>
        <v>0.98557691664029945</v>
      </c>
      <c r="F37" s="3">
        <v>3139417</v>
      </c>
      <c r="G37" s="4">
        <f t="shared" si="1"/>
        <v>0.70346309521799744</v>
      </c>
    </row>
    <row r="38" spans="1:7" x14ac:dyDescent="0.3">
      <c r="A38" t="s">
        <v>209</v>
      </c>
      <c r="B38">
        <f>SUM(LibraryReadStats!B118:B119)</f>
        <v>2237735</v>
      </c>
      <c r="C38">
        <f>SUM(LibraryReadStats!C118:C119)</f>
        <v>3.1519073134182595E-3</v>
      </c>
      <c r="D38">
        <f>SUM(LibraryReadStats!D118:D119)</f>
        <v>2201263</v>
      </c>
      <c r="E38">
        <f t="shared" si="2"/>
        <v>0.98370137661519352</v>
      </c>
      <c r="F38" s="3">
        <v>3139417</v>
      </c>
      <c r="G38" s="4">
        <f t="shared" si="1"/>
        <v>0.7011693572405322</v>
      </c>
    </row>
    <row r="39" spans="1:7" x14ac:dyDescent="0.3">
      <c r="A39" t="s">
        <v>245</v>
      </c>
      <c r="B39">
        <f>SUM(LibraryReadStats!B190:B191)</f>
        <v>2001627</v>
      </c>
      <c r="C39">
        <f>SUM(LibraryReadStats!C190:C191)</f>
        <v>2.819343121520399E-3</v>
      </c>
      <c r="D39">
        <f>SUM(LibraryReadStats!D190:D191)</f>
        <v>1960028</v>
      </c>
      <c r="E39">
        <f t="shared" si="2"/>
        <v>0.97921740663969858</v>
      </c>
      <c r="F39" s="3">
        <v>3139417</v>
      </c>
      <c r="G39" s="4">
        <f t="shared" si="1"/>
        <v>0.62432865719972852</v>
      </c>
    </row>
    <row r="40" spans="1:7" x14ac:dyDescent="0.3">
      <c r="A40" t="s">
        <v>222</v>
      </c>
      <c r="B40">
        <f>SUM(LibraryReadStats!B144:B145)</f>
        <v>1820751</v>
      </c>
      <c r="C40">
        <f>SUM(LibraryReadStats!C144:C145)</f>
        <v>2.5645746224703149E-3</v>
      </c>
      <c r="D40">
        <f>SUM(LibraryReadStats!D144:D145)</f>
        <v>1791755</v>
      </c>
      <c r="E40">
        <f t="shared" si="2"/>
        <v>0.98407470324058588</v>
      </c>
      <c r="F40" s="3">
        <v>3139417</v>
      </c>
      <c r="G40" s="4">
        <f t="shared" si="1"/>
        <v>0.57072857794934539</v>
      </c>
    </row>
    <row r="41" spans="1:7" x14ac:dyDescent="0.3">
      <c r="A41" t="s">
        <v>201</v>
      </c>
      <c r="B41">
        <f>SUM(LibraryReadStats!B42:B45)</f>
        <v>1761435</v>
      </c>
      <c r="C41">
        <f>SUM(LibraryReadStats!C42:C45)</f>
        <v>2.4810265105613006E-3</v>
      </c>
      <c r="D41">
        <f>SUM(LibraryReadStats!D42:D45)</f>
        <v>1713335</v>
      </c>
      <c r="E41">
        <f t="shared" si="2"/>
        <v>0.97269271928853462</v>
      </c>
      <c r="F41" s="3">
        <v>3139417</v>
      </c>
      <c r="G41" s="4">
        <f t="shared" si="1"/>
        <v>0.54574941780591746</v>
      </c>
    </row>
    <row r="42" spans="1:7" x14ac:dyDescent="0.3">
      <c r="A42" t="s">
        <v>215</v>
      </c>
      <c r="B42">
        <f>SUM(LibraryReadStats!B130:B131)</f>
        <v>1497367</v>
      </c>
      <c r="C42">
        <f>SUM(LibraryReadStats!C130:C131)</f>
        <v>2.1090799393901241E-3</v>
      </c>
      <c r="D42">
        <f>SUM(LibraryReadStats!D130:D131)</f>
        <v>1476918</v>
      </c>
      <c r="E42">
        <f t="shared" si="2"/>
        <v>0.98634336138034295</v>
      </c>
      <c r="F42" s="3">
        <v>3139417</v>
      </c>
      <c r="G42" s="4">
        <f t="shared" si="1"/>
        <v>0.47044339761172216</v>
      </c>
    </row>
    <row r="43" spans="1:7" x14ac:dyDescent="0.3">
      <c r="A43" t="s">
        <v>210</v>
      </c>
      <c r="B43">
        <f>SUM(LibraryReadStats!B120:B121)</f>
        <v>1027731</v>
      </c>
      <c r="C43">
        <f>SUM(LibraryReadStats!C120:C121)</f>
        <v>1.4475855519651172E-3</v>
      </c>
      <c r="D43">
        <f>SUM(LibraryReadStats!D120:D121)</f>
        <v>1010659</v>
      </c>
      <c r="E43">
        <f t="shared" si="2"/>
        <v>0.98338864936447379</v>
      </c>
      <c r="F43" s="3">
        <v>3139417</v>
      </c>
      <c r="G43" s="4">
        <f t="shared" si="1"/>
        <v>0.32192569512110053</v>
      </c>
    </row>
    <row r="44" spans="1:7" x14ac:dyDescent="0.3">
      <c r="A44" t="s">
        <v>241</v>
      </c>
      <c r="B44">
        <f>SUM(LibraryReadStats!B182:B183)</f>
        <v>1010369</v>
      </c>
      <c r="C44">
        <f>SUM(LibraryReadStats!C182:C183)</f>
        <v>1.4231307283262286E-3</v>
      </c>
      <c r="D44">
        <f>SUM(LibraryReadStats!D182:D183)</f>
        <v>993779</v>
      </c>
      <c r="E44">
        <f t="shared" si="2"/>
        <v>0.98358025632219515</v>
      </c>
      <c r="F44" s="3">
        <v>3139417</v>
      </c>
      <c r="G44" s="4">
        <f t="shared" si="1"/>
        <v>0.31654890063983215</v>
      </c>
    </row>
    <row r="45" spans="1:7" x14ac:dyDescent="0.3">
      <c r="A45" t="s">
        <v>228</v>
      </c>
      <c r="B45">
        <f>SUM(LibraryReadStats!B156:B157)</f>
        <v>904892</v>
      </c>
      <c r="C45">
        <f>SUM(LibraryReadStats!C156:C157)</f>
        <v>1.2745636604216655E-3</v>
      </c>
      <c r="D45">
        <f>SUM(LibraryReadStats!D156:D157)</f>
        <v>891748</v>
      </c>
      <c r="E45">
        <f t="shared" si="2"/>
        <v>0.98547450966524186</v>
      </c>
      <c r="F45" s="3">
        <v>3139417</v>
      </c>
      <c r="G45" s="4">
        <f t="shared" si="1"/>
        <v>0.28404891736268228</v>
      </c>
    </row>
    <row r="46" spans="1:7" x14ac:dyDescent="0.3">
      <c r="A46" t="s">
        <v>225</v>
      </c>
      <c r="B46">
        <f>SUM(LibraryReadStats!B150:B151)</f>
        <v>660075</v>
      </c>
      <c r="C46">
        <f>SUM(LibraryReadStats!C150:C151)</f>
        <v>9.2973261798405863E-4</v>
      </c>
      <c r="D46">
        <f>SUM(LibraryReadStats!D150:D151)</f>
        <v>636739</v>
      </c>
      <c r="E46">
        <f t="shared" si="2"/>
        <v>0.9646464416922319</v>
      </c>
      <c r="F46" s="3">
        <v>3139417</v>
      </c>
      <c r="G46" s="4">
        <f t="shared" si="1"/>
        <v>0.20282077850760188</v>
      </c>
    </row>
    <row r="47" spans="1:7" x14ac:dyDescent="0.3">
      <c r="A47" t="s">
        <v>246</v>
      </c>
      <c r="B47">
        <f>SUM(LibraryReadStats!B192:B193)</f>
        <v>394283</v>
      </c>
      <c r="C47">
        <f>SUM(LibraryReadStats!C192:C193)</f>
        <v>5.5535774846283926E-4</v>
      </c>
      <c r="D47">
        <f>SUM(LibraryReadStats!D192:D193)</f>
        <v>383766</v>
      </c>
      <c r="E47">
        <f t="shared" si="2"/>
        <v>0.97332626565182878</v>
      </c>
      <c r="F47" s="3">
        <v>3139417</v>
      </c>
      <c r="G47" s="4">
        <f t="shared" si="1"/>
        <v>0.12224116770725266</v>
      </c>
    </row>
    <row r="48" spans="1:7" x14ac:dyDescent="0.3">
      <c r="A48" t="s">
        <v>220</v>
      </c>
      <c r="B48">
        <f>SUM(LibraryReadStats!B140:B141)</f>
        <v>189710</v>
      </c>
      <c r="C48">
        <f>SUM(LibraryReadStats!C140:C141)</f>
        <v>2.6721141530546645E-4</v>
      </c>
      <c r="D48">
        <f>SUM(LibraryReadStats!D140:D141)</f>
        <v>186633</v>
      </c>
      <c r="E48">
        <f t="shared" si="2"/>
        <v>0.98378050708976861</v>
      </c>
      <c r="F48" s="3">
        <v>3139417</v>
      </c>
      <c r="G48" s="4">
        <f t="shared" si="1"/>
        <v>5.9448298840198671E-2</v>
      </c>
    </row>
    <row r="49" spans="1:7" x14ac:dyDescent="0.3">
      <c r="A49" t="s">
        <v>238</v>
      </c>
      <c r="B49">
        <f>SUM(LibraryReadStats!B176:B177)</f>
        <v>161428</v>
      </c>
      <c r="C49">
        <f>SUM(LibraryReadStats!C176:C177)</f>
        <v>2.2737549074867345E-4</v>
      </c>
      <c r="D49">
        <f>SUM(LibraryReadStats!D176:D177)</f>
        <v>158530</v>
      </c>
      <c r="E49">
        <f t="shared" si="2"/>
        <v>0.98204772406273999</v>
      </c>
      <c r="F49" s="3">
        <v>3139417</v>
      </c>
      <c r="G49" s="4">
        <f t="shared" si="1"/>
        <v>5.0496636795940138E-2</v>
      </c>
    </row>
    <row r="50" spans="1:7" x14ac:dyDescent="0.3">
      <c r="A50" t="s">
        <v>239</v>
      </c>
      <c r="B50">
        <f>SUM(LibraryReadStats!B178:B179)</f>
        <v>99956</v>
      </c>
      <c r="C50">
        <f>SUM(LibraryReadStats!C178:C179)</f>
        <v>1.4079059737638082E-4</v>
      </c>
      <c r="D50">
        <f>SUM(LibraryReadStats!D178:D179)</f>
        <v>97699</v>
      </c>
      <c r="E50">
        <f t="shared" si="2"/>
        <v>0.9774200648285245</v>
      </c>
      <c r="F50" s="3">
        <v>3139417</v>
      </c>
      <c r="G50" s="4">
        <f t="shared" si="1"/>
        <v>3.1120109243212991E-2</v>
      </c>
    </row>
    <row r="51" spans="1:7" x14ac:dyDescent="0.3">
      <c r="A51" t="s">
        <v>208</v>
      </c>
      <c r="B51">
        <f>SUM(LibraryReadStats!B116:B117)</f>
        <v>15971</v>
      </c>
      <c r="C51">
        <f>SUM(LibraryReadStats!C116:C117)</f>
        <v>2.2495564355298114E-5</v>
      </c>
      <c r="D51">
        <f>SUM(LibraryReadStats!D116:D117)</f>
        <v>15087</v>
      </c>
      <c r="E51">
        <f t="shared" si="2"/>
        <v>0.94464967754054219</v>
      </c>
      <c r="F51" s="3">
        <v>3139417</v>
      </c>
      <c r="G51" s="4">
        <f t="shared" si="1"/>
        <v>4.8056693328729508E-3</v>
      </c>
    </row>
  </sheetData>
  <sortState xmlns:xlrd2="http://schemas.microsoft.com/office/spreadsheetml/2017/richdata2" ref="A2:K89">
    <sortCondition descending="1" ref="B2:B8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LibraryReadStats</vt:lpstr>
      <vt:lpstr>CombinedReadStats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Schatz Lab</dc:creator>
  <cp:lastModifiedBy>John Carlson</cp:lastModifiedBy>
  <dcterms:created xsi:type="dcterms:W3CDTF">2016-05-23T16:47:25Z</dcterms:created>
  <dcterms:modified xsi:type="dcterms:W3CDTF">2019-10-23T15:13:58Z</dcterms:modified>
</cp:coreProperties>
</file>