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yosei/Desktop/MATH 3330/04_Assignments/02_Assign 2/02_My answers/"/>
    </mc:Choice>
  </mc:AlternateContent>
  <xr:revisionPtr revIDLastSave="0" documentId="13_ncr:1_{C93E0CB5-7D40-9644-A50C-0F730780B7AE}" xr6:coauthVersionLast="47" xr6:coauthVersionMax="47" xr10:uidLastSave="{00000000-0000-0000-0000-000000000000}"/>
  <bookViews>
    <workbookView xWindow="0" yWindow="0" windowWidth="28800" windowHeight="18000" xr2:uid="{A02B0088-2138-C84A-8C19-AC5D73C26D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J8" i="1"/>
  <c r="J2" i="1"/>
  <c r="J3" i="1"/>
  <c r="J4" i="1"/>
  <c r="J5" i="1"/>
  <c r="J6" i="1"/>
  <c r="J7" i="1"/>
  <c r="J9" i="1"/>
  <c r="C21" i="1"/>
  <c r="E17" i="1" s="1"/>
  <c r="H17" i="1" s="1"/>
  <c r="B21" i="1"/>
  <c r="D20" i="1" s="1"/>
  <c r="D2" i="1"/>
  <c r="B12" i="1"/>
  <c r="B11" i="1"/>
  <c r="F3" i="1"/>
  <c r="F4" i="1"/>
  <c r="F5" i="1"/>
  <c r="F6" i="1"/>
  <c r="F7" i="1"/>
  <c r="F2" i="1"/>
  <c r="E3" i="1"/>
  <c r="E4" i="1"/>
  <c r="E5" i="1"/>
  <c r="E6" i="1"/>
  <c r="E7" i="1"/>
  <c r="E2" i="1"/>
  <c r="D3" i="1"/>
  <c r="D4" i="1"/>
  <c r="D5" i="1"/>
  <c r="D6" i="1"/>
  <c r="D7" i="1"/>
  <c r="C9" i="1"/>
  <c r="C8" i="1"/>
  <c r="B9" i="1"/>
  <c r="B8" i="1"/>
  <c r="F8" i="1" l="1"/>
  <c r="G7" i="1"/>
  <c r="F9" i="1"/>
  <c r="G6" i="1"/>
  <c r="G3" i="1"/>
  <c r="E9" i="1"/>
  <c r="G4" i="1"/>
  <c r="G2" i="1"/>
  <c r="I2" i="1" s="1"/>
  <c r="G5" i="1"/>
  <c r="E15" i="1"/>
  <c r="H15" i="1" s="1"/>
  <c r="E18" i="1"/>
  <c r="H18" i="1" s="1"/>
  <c r="D16" i="1"/>
  <c r="G16" i="1" s="1"/>
  <c r="D17" i="1"/>
  <c r="F17" i="1" s="1"/>
  <c r="E19" i="1"/>
  <c r="H19" i="1" s="1"/>
  <c r="G20" i="1"/>
  <c r="H2" i="1"/>
  <c r="D8" i="1"/>
  <c r="D9" i="1"/>
  <c r="D19" i="1"/>
  <c r="D18" i="1"/>
  <c r="E16" i="1"/>
  <c r="H16" i="1" s="1"/>
  <c r="E20" i="1"/>
  <c r="H20" i="1" s="1"/>
  <c r="D15" i="1"/>
  <c r="H6" i="1" l="1"/>
  <c r="I6" i="1"/>
  <c r="H5" i="1"/>
  <c r="I5" i="1"/>
  <c r="H3" i="1"/>
  <c r="I3" i="1"/>
  <c r="H7" i="1"/>
  <c r="I7" i="1"/>
  <c r="H4" i="1"/>
  <c r="I4" i="1"/>
  <c r="G9" i="1"/>
  <c r="G17" i="1"/>
  <c r="G8" i="1"/>
  <c r="H22" i="1"/>
  <c r="F20" i="1"/>
  <c r="F16" i="1"/>
  <c r="G19" i="1"/>
  <c r="F19" i="1"/>
  <c r="F18" i="1"/>
  <c r="G18" i="1"/>
  <c r="F15" i="1"/>
  <c r="G15" i="1"/>
  <c r="H9" i="1"/>
  <c r="H8" i="1"/>
  <c r="G22" i="1" l="1"/>
  <c r="F22" i="1"/>
</calcChain>
</file>

<file path=xl/sharedStrings.xml><?xml version="1.0" encoding="utf-8"?>
<sst xmlns="http://schemas.openxmlformats.org/spreadsheetml/2006/main" count="26" uniqueCount="21">
  <si>
    <t>i</t>
  </si>
  <si>
    <t>midterm, xi</t>
  </si>
  <si>
    <t>final, yi</t>
  </si>
  <si>
    <t>xi^2</t>
  </si>
  <si>
    <t>yi^2</t>
  </si>
  <si>
    <t>xiyi</t>
  </si>
  <si>
    <t>yi hat</t>
  </si>
  <si>
    <t>ei^2</t>
  </si>
  <si>
    <t>sum</t>
  </si>
  <si>
    <t>mean</t>
  </si>
  <si>
    <t>slope</t>
  </si>
  <si>
    <t>y-intercept</t>
  </si>
  <si>
    <r>
      <rPr>
        <b/>
        <sz val="12"/>
        <color theme="1"/>
        <rFont val="Calibri"/>
        <family val="2"/>
        <scheme val="minor"/>
      </rPr>
      <t>midterm,</t>
    </r>
    <r>
      <rPr>
        <sz val="12"/>
        <color theme="1"/>
        <rFont val="Calibri"/>
        <family val="2"/>
        <scheme val="minor"/>
      </rPr>
      <t xml:space="preserve"> xi</t>
    </r>
  </si>
  <si>
    <r>
      <rPr>
        <b/>
        <sz val="12"/>
        <color theme="1"/>
        <rFont val="Calibri"/>
        <family val="2"/>
        <scheme val="minor"/>
      </rPr>
      <t>final,</t>
    </r>
    <r>
      <rPr>
        <sz val="12"/>
        <color theme="1"/>
        <rFont val="Calibri"/>
        <family val="2"/>
        <scheme val="minor"/>
      </rPr>
      <t xml:space="preserve"> yi</t>
    </r>
  </si>
  <si>
    <t>(xi-xbar)</t>
  </si>
  <si>
    <t>(yi-ybar)</t>
  </si>
  <si>
    <t>(xi-xbar)*(yi-ybar)</t>
  </si>
  <si>
    <t>(xi-xbar)^2</t>
  </si>
  <si>
    <t>(yi-ybar)^2</t>
  </si>
  <si>
    <t>yi hat - ybar</t>
  </si>
  <si>
    <t>(yi hat - ybar)^2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</si>
</sst>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1" xfId="0" applyFont="1" applyFill="1" applyBorder="1"/>
    <xf numFmtId="0" fontId="0" fillId="0" borderId="1" xfId="0" applyFont="1" applyBorder="1"/>
    <xf numFmtId="0" fontId="2" fillId="3" borderId="2" xfId="0" applyFont="1" applyFill="1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</a:t>
            </a:r>
            <a:r>
              <a:rPr lang="en-US" baseline="0"/>
              <a:t> Linear Regression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final, yi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Sheet1!$A$25:$A$30</c:f>
              <c:numCache>
                <c:formatCode>General</c:formatCode>
                <c:ptCount val="6"/>
                <c:pt idx="0">
                  <c:v>1.5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4.5</c:v>
                </c:pt>
                <c:pt idx="5">
                  <c:v>2</c:v>
                </c:pt>
              </c:numCache>
            </c:numRef>
          </c:xVal>
          <c:yVal>
            <c:numRef>
              <c:f>Sheet1!$B$25:$B$30</c:f>
              <c:numCache>
                <c:formatCode>General</c:formatCode>
                <c:ptCount val="6"/>
                <c:pt idx="0">
                  <c:v>2.5</c:v>
                </c:pt>
                <c:pt idx="1">
                  <c:v>3.5</c:v>
                </c:pt>
                <c:pt idx="2">
                  <c:v>4</c:v>
                </c:pt>
                <c:pt idx="3">
                  <c:v>2.5</c:v>
                </c:pt>
                <c:pt idx="4">
                  <c:v>5</c:v>
                </c:pt>
                <c:pt idx="5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C244-9889-C6D5ADB1E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376688"/>
        <c:axId val="1313491600"/>
      </c:scatterChart>
      <c:valAx>
        <c:axId val="131337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Midterm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491600"/>
        <c:crosses val="autoZero"/>
        <c:crossBetween val="midCat"/>
      </c:valAx>
      <c:valAx>
        <c:axId val="13134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7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23</xdr:row>
      <xdr:rowOff>63500</xdr:rowOff>
    </xdr:from>
    <xdr:to>
      <xdr:col>7</xdr:col>
      <xdr:colOff>603250</xdr:colOff>
      <xdr:row>36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111838-9470-4F4F-9F94-88952BD0F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D8FEE7-AF51-C249-BF81-F08F863DA781}" name="Table1" displayName="Table1" ref="A1:J9" totalsRowShown="0">
  <autoFilter ref="A1:J9" xr:uid="{1F9CB32A-02A3-AC43-8D26-108F6C63C3E0}"/>
  <tableColumns count="10">
    <tableColumn id="1" xr3:uid="{B919324B-0B00-2547-8DCE-3F0805A6A474}" name="i"/>
    <tableColumn id="2" xr3:uid="{C715FB3B-A5D1-F74B-A311-DE80BF7F6511}" name="midterm, xi"/>
    <tableColumn id="3" xr3:uid="{147A70B3-1FAE-CE42-A91B-6CDAD9770E91}" name="final, yi"/>
    <tableColumn id="4" xr3:uid="{64ACA35F-32CE-E44E-B863-E7DF48A6606F}" name="xi^2"/>
    <tableColumn id="5" xr3:uid="{E9ECC793-05A3-284C-BAF5-7C05476D3E51}" name="yi^2"/>
    <tableColumn id="6" xr3:uid="{885BEB7A-3781-E644-AB67-4D4CF56EF851}" name="xiyi"/>
    <tableColumn id="7" xr3:uid="{585FB973-F8B4-9743-AB1C-307EA5B7C063}" name="yi hat"/>
    <tableColumn id="8" xr3:uid="{306E5C4C-3891-C849-AC41-D12C496938DB}" name="ei^2"/>
    <tableColumn id="9" xr3:uid="{4FC4DDD6-D40B-BE45-9AFE-0183D8A3B141}" name="yi hat - ybar" dataDxfId="1">
      <calculatedColumnFormula xml:space="preserve"> H2-C9</calculatedColumnFormula>
    </tableColumn>
    <tableColumn id="10" xr3:uid="{F07159B9-1329-2C45-AA97-11B018B91970}" name="(yi hat - ybar)^2" dataDxfId="0">
      <calculatedColumnFormula>I2^2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D5D94A1-4013-B84C-B012-2B5D688F72BA}" name="Table6" displayName="Table6" ref="A14:H22" totalsRowShown="0">
  <autoFilter ref="A14:H22" xr:uid="{F74134B6-4E0A-4E40-AE53-1DFF0C07BCC3}"/>
  <tableColumns count="8">
    <tableColumn id="1" xr3:uid="{AAB85BB2-5D6A-3341-81E8-1A356B86AD03}" name="i"/>
    <tableColumn id="2" xr3:uid="{096358BE-B3BD-B749-AB2D-F2827560460C}" name="midterm, xi"/>
    <tableColumn id="3" xr3:uid="{4EF80E31-04E8-8A43-8997-491FAEE8892E}" name="final, yi"/>
    <tableColumn id="4" xr3:uid="{35383956-ECFD-F14F-B26E-8540618B90B1}" name="(xi-xbar)"/>
    <tableColumn id="5" xr3:uid="{C1731539-937C-4140-8348-B8A7C1E723AC}" name="(yi-ybar)"/>
    <tableColumn id="6" xr3:uid="{B419AC97-8FF9-4F4F-964D-D0745A458EAE}" name="(xi-xbar)*(yi-ybar)"/>
    <tableColumn id="7" xr3:uid="{A0DE8918-A39E-4F49-B981-FCAAF6829973}" name="(xi-xbar)^2"/>
    <tableColumn id="8" xr3:uid="{C70D31AC-2214-D64B-AC06-9A8A8FF8C043}" name="(yi-ybar)^2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BC8C4-D5FF-8A43-95D8-CA244EA0D054}">
  <dimension ref="A1:J30"/>
  <sheetViews>
    <sheetView tabSelected="1" topLeftCell="C1" workbookViewId="0">
      <selection activeCell="J8" sqref="J8"/>
    </sheetView>
  </sheetViews>
  <sheetFormatPr baseColWidth="10" defaultRowHeight="16" x14ac:dyDescent="0.2"/>
  <cols>
    <col min="2" max="2" width="13" customWidth="1"/>
    <col min="6" max="6" width="18.1640625" customWidth="1"/>
    <col min="7" max="7" width="12.33203125" customWidth="1"/>
    <col min="8" max="8" width="12.1640625" customWidth="1"/>
    <col min="9" max="9" width="12.6640625" customWidth="1"/>
    <col min="10" max="10" width="14.6640625" customWidth="1"/>
  </cols>
  <sheetData>
    <row r="1" spans="1:10" x14ac:dyDescent="0.2">
      <c r="A1" t="s">
        <v>0</v>
      </c>
      <c r="B1" t="s">
        <v>12</v>
      </c>
      <c r="C1" t="s">
        <v>13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19</v>
      </c>
      <c r="J1" t="s">
        <v>20</v>
      </c>
    </row>
    <row r="2" spans="1:10" x14ac:dyDescent="0.2">
      <c r="A2">
        <v>1</v>
      </c>
      <c r="B2">
        <v>1.5</v>
      </c>
      <c r="C2">
        <v>2.5</v>
      </c>
      <c r="D2">
        <f>B2^2</f>
        <v>2.25</v>
      </c>
      <c r="E2">
        <f>C2^2</f>
        <v>6.25</v>
      </c>
      <c r="F2">
        <f>B2*C2</f>
        <v>3.75</v>
      </c>
      <c r="G2">
        <f>B12+(B11*B2)</f>
        <v>1.8397435897435896</v>
      </c>
      <c r="H2">
        <f>(C2-G2)^2</f>
        <v>0.43593852728468124</v>
      </c>
      <c r="I2">
        <f xml:space="preserve"> G2-C9</f>
        <v>-1.3269230769230769</v>
      </c>
      <c r="J2">
        <f t="shared" ref="J2:J9" si="0">I2^2</f>
        <v>1.7607248520710057</v>
      </c>
    </row>
    <row r="3" spans="1:10" x14ac:dyDescent="0.2">
      <c r="A3">
        <v>2</v>
      </c>
      <c r="B3">
        <v>4</v>
      </c>
      <c r="C3">
        <v>3.5</v>
      </c>
      <c r="D3">
        <f t="shared" ref="D3:D7" si="1">B3^2</f>
        <v>16</v>
      </c>
      <c r="E3">
        <f t="shared" ref="E3:E7" si="2">C3^2</f>
        <v>12.25</v>
      </c>
      <c r="F3">
        <f t="shared" ref="F3:F7" si="3">B3*C3</f>
        <v>14</v>
      </c>
      <c r="G3">
        <f>B12+(B11*B3)</f>
        <v>4.0512820512820511</v>
      </c>
      <c r="H3">
        <f t="shared" ref="H3:H7" si="4">(C3-G3)^2</f>
        <v>0.30391190006574603</v>
      </c>
      <c r="I3">
        <f>G3-C9</f>
        <v>0.88461538461538458</v>
      </c>
      <c r="J3">
        <f t="shared" si="0"/>
        <v>0.7825443786982248</v>
      </c>
    </row>
    <row r="4" spans="1:10" x14ac:dyDescent="0.2">
      <c r="A4">
        <v>3</v>
      </c>
      <c r="B4">
        <v>3</v>
      </c>
      <c r="C4">
        <v>4</v>
      </c>
      <c r="D4">
        <f t="shared" si="1"/>
        <v>9</v>
      </c>
      <c r="E4">
        <f t="shared" si="2"/>
        <v>16</v>
      </c>
      <c r="F4">
        <f t="shared" si="3"/>
        <v>12</v>
      </c>
      <c r="G4">
        <f>B12+(B11*B4)</f>
        <v>3.1666666666666665</v>
      </c>
      <c r="H4">
        <f t="shared" si="4"/>
        <v>0.69444444444444464</v>
      </c>
      <c r="I4">
        <f>G4-C9</f>
        <v>0</v>
      </c>
      <c r="J4">
        <f t="shared" si="0"/>
        <v>0</v>
      </c>
    </row>
    <row r="5" spans="1:10" x14ac:dyDescent="0.2">
      <c r="A5">
        <v>4</v>
      </c>
      <c r="B5">
        <v>3</v>
      </c>
      <c r="C5">
        <v>2.5</v>
      </c>
      <c r="D5">
        <f t="shared" si="1"/>
        <v>9</v>
      </c>
      <c r="E5">
        <f t="shared" si="2"/>
        <v>6.25</v>
      </c>
      <c r="F5">
        <f t="shared" si="3"/>
        <v>7.5</v>
      </c>
      <c r="G5">
        <f>B12+(B11*B5)</f>
        <v>3.1666666666666665</v>
      </c>
      <c r="H5">
        <f t="shared" si="4"/>
        <v>0.44444444444444425</v>
      </c>
      <c r="I5">
        <f>G5-C9</f>
        <v>0</v>
      </c>
      <c r="J5">
        <f t="shared" si="0"/>
        <v>0</v>
      </c>
    </row>
    <row r="6" spans="1:10" x14ac:dyDescent="0.2">
      <c r="A6">
        <v>5</v>
      </c>
      <c r="B6">
        <v>4.5</v>
      </c>
      <c r="C6">
        <v>5</v>
      </c>
      <c r="D6">
        <f t="shared" si="1"/>
        <v>20.25</v>
      </c>
      <c r="E6">
        <f t="shared" si="2"/>
        <v>25</v>
      </c>
      <c r="F6">
        <f t="shared" si="3"/>
        <v>22.5</v>
      </c>
      <c r="G6">
        <f>B12+(B11*B6)</f>
        <v>4.4935897435897436</v>
      </c>
      <c r="H6">
        <f t="shared" si="4"/>
        <v>0.25645134779750162</v>
      </c>
      <c r="I6">
        <f>G6-C9</f>
        <v>1.3269230769230771</v>
      </c>
      <c r="J6">
        <f t="shared" si="0"/>
        <v>1.7607248520710064</v>
      </c>
    </row>
    <row r="7" spans="1:10" x14ac:dyDescent="0.2">
      <c r="A7">
        <v>6</v>
      </c>
      <c r="B7">
        <v>2</v>
      </c>
      <c r="C7">
        <v>1.5</v>
      </c>
      <c r="D7">
        <f t="shared" si="1"/>
        <v>4</v>
      </c>
      <c r="E7">
        <f t="shared" si="2"/>
        <v>2.25</v>
      </c>
      <c r="F7">
        <f t="shared" si="3"/>
        <v>3</v>
      </c>
      <c r="G7">
        <f>B12+(B11*B7)</f>
        <v>2.2820512820512819</v>
      </c>
      <c r="H7">
        <f t="shared" si="4"/>
        <v>0.61160420775805369</v>
      </c>
      <c r="I7">
        <f>G7-C9</f>
        <v>-0.88461538461538458</v>
      </c>
      <c r="J7">
        <f t="shared" si="0"/>
        <v>0.7825443786982248</v>
      </c>
    </row>
    <row r="8" spans="1:10" x14ac:dyDescent="0.2">
      <c r="A8" s="1" t="s">
        <v>8</v>
      </c>
      <c r="B8">
        <f>SUM(B2:B7)</f>
        <v>18</v>
      </c>
      <c r="C8">
        <f>SUM(C2:C7)</f>
        <v>19</v>
      </c>
      <c r="D8">
        <f>SUM(D2:D7)</f>
        <v>60.5</v>
      </c>
      <c r="E8">
        <f xml:space="preserve"> SUM(E2:E7)</f>
        <v>68</v>
      </c>
      <c r="F8">
        <f>SUM(F2:F7)</f>
        <v>62.75</v>
      </c>
      <c r="G8">
        <f>SUM(G2:G7)</f>
        <v>18.999999999999996</v>
      </c>
      <c r="H8">
        <f>SUM(H2:H7)</f>
        <v>2.7467948717948714</v>
      </c>
      <c r="J8">
        <f>SUM(J2:J7)</f>
        <v>5.0865384615384617</v>
      </c>
    </row>
    <row r="9" spans="1:10" x14ac:dyDescent="0.2">
      <c r="A9" s="1" t="s">
        <v>9</v>
      </c>
      <c r="B9">
        <f>AVERAGE(B2:B7)</f>
        <v>3</v>
      </c>
      <c r="C9">
        <f>AVERAGE(C2:C7)</f>
        <v>3.1666666666666665</v>
      </c>
      <c r="D9">
        <f>AVERAGE(D2:D7)</f>
        <v>10.083333333333334</v>
      </c>
      <c r="E9">
        <f>AVERAGE(E2:E7)</f>
        <v>11.333333333333334</v>
      </c>
      <c r="F9">
        <f>AVERAGE(F2:F7)</f>
        <v>10.458333333333334</v>
      </c>
      <c r="G9">
        <f>AVERAGE(G2:G7)</f>
        <v>3.1666666666666661</v>
      </c>
      <c r="H9">
        <f>AVERAGE(H2:H7)</f>
        <v>0.45779914529914523</v>
      </c>
      <c r="J9">
        <f t="shared" si="0"/>
        <v>0</v>
      </c>
    </row>
    <row r="11" spans="1:10" x14ac:dyDescent="0.2">
      <c r="A11" t="s">
        <v>10</v>
      </c>
      <c r="B11">
        <f>SLOPE(C2:C7,B2:B7)</f>
        <v>0.88461538461538458</v>
      </c>
    </row>
    <row r="12" spans="1:10" x14ac:dyDescent="0.2">
      <c r="A12" t="s">
        <v>11</v>
      </c>
      <c r="B12">
        <f>INTERCEPT(C2:C7,B2:B7)</f>
        <v>0.51282051282051277</v>
      </c>
    </row>
    <row r="14" spans="1:10" x14ac:dyDescent="0.2">
      <c r="A14" t="s">
        <v>0</v>
      </c>
      <c r="B14" t="s">
        <v>1</v>
      </c>
      <c r="C14" t="s">
        <v>2</v>
      </c>
      <c r="D14" t="s">
        <v>14</v>
      </c>
      <c r="E14" t="s">
        <v>15</v>
      </c>
      <c r="F14" t="s">
        <v>16</v>
      </c>
      <c r="G14" t="s">
        <v>17</v>
      </c>
      <c r="H14" t="s">
        <v>18</v>
      </c>
    </row>
    <row r="15" spans="1:10" x14ac:dyDescent="0.2">
      <c r="A15">
        <v>1</v>
      </c>
      <c r="B15">
        <v>1.5</v>
      </c>
      <c r="C15">
        <v>2.5</v>
      </c>
      <c r="D15">
        <f>B15-B21</f>
        <v>-1.5</v>
      </c>
      <c r="E15">
        <f>C15-C21</f>
        <v>-0.66666666666666652</v>
      </c>
      <c r="F15">
        <f>D15*E15</f>
        <v>0.99999999999999978</v>
      </c>
      <c r="G15">
        <f>D15^2</f>
        <v>2.25</v>
      </c>
      <c r="H15">
        <f>E15^2</f>
        <v>0.44444444444444425</v>
      </c>
    </row>
    <row r="16" spans="1:10" x14ac:dyDescent="0.2">
      <c r="A16">
        <v>2</v>
      </c>
      <c r="B16">
        <v>4</v>
      </c>
      <c r="C16">
        <v>3.5</v>
      </c>
      <c r="D16">
        <f xml:space="preserve"> B16-B21</f>
        <v>1</v>
      </c>
      <c r="E16">
        <f>C16-C21</f>
        <v>0.33333333333333348</v>
      </c>
      <c r="F16">
        <f t="shared" ref="F16:F20" si="5">D16*E16</f>
        <v>0.33333333333333348</v>
      </c>
      <c r="G16">
        <f t="shared" ref="G16:G20" si="6">D16^2</f>
        <v>1</v>
      </c>
      <c r="H16">
        <f t="shared" ref="H16:H20" si="7">E16^2</f>
        <v>0.11111111111111122</v>
      </c>
    </row>
    <row r="17" spans="1:8" x14ac:dyDescent="0.2">
      <c r="A17">
        <v>3</v>
      </c>
      <c r="B17">
        <v>3</v>
      </c>
      <c r="C17">
        <v>4</v>
      </c>
      <c r="D17">
        <f>B17-B21</f>
        <v>0</v>
      </c>
      <c r="E17">
        <f>C17-C21</f>
        <v>0.83333333333333348</v>
      </c>
      <c r="F17">
        <f t="shared" si="5"/>
        <v>0</v>
      </c>
      <c r="G17">
        <f t="shared" si="6"/>
        <v>0</v>
      </c>
      <c r="H17">
        <f t="shared" si="7"/>
        <v>0.69444444444444464</v>
      </c>
    </row>
    <row r="18" spans="1:8" x14ac:dyDescent="0.2">
      <c r="A18">
        <v>4</v>
      </c>
      <c r="B18">
        <v>3</v>
      </c>
      <c r="C18">
        <v>2.5</v>
      </c>
      <c r="D18">
        <f>B18-B21</f>
        <v>0</v>
      </c>
      <c r="E18">
        <f>C18-C21</f>
        <v>-0.66666666666666652</v>
      </c>
      <c r="F18">
        <f t="shared" si="5"/>
        <v>0</v>
      </c>
      <c r="G18">
        <f t="shared" si="6"/>
        <v>0</v>
      </c>
      <c r="H18">
        <f t="shared" si="7"/>
        <v>0.44444444444444425</v>
      </c>
    </row>
    <row r="19" spans="1:8" x14ac:dyDescent="0.2">
      <c r="A19">
        <v>5</v>
      </c>
      <c r="B19">
        <v>4.5</v>
      </c>
      <c r="C19">
        <v>5</v>
      </c>
      <c r="D19">
        <f>B19-B21</f>
        <v>1.5</v>
      </c>
      <c r="E19">
        <f>C19-C21</f>
        <v>1.8333333333333335</v>
      </c>
      <c r="F19">
        <f t="shared" si="5"/>
        <v>2.75</v>
      </c>
      <c r="G19">
        <f t="shared" si="6"/>
        <v>2.25</v>
      </c>
      <c r="H19">
        <f t="shared" si="7"/>
        <v>3.3611111111111116</v>
      </c>
    </row>
    <row r="20" spans="1:8" x14ac:dyDescent="0.2">
      <c r="A20">
        <v>6</v>
      </c>
      <c r="B20">
        <v>2</v>
      </c>
      <c r="C20">
        <v>1.5</v>
      </c>
      <c r="D20">
        <f>B20-B21</f>
        <v>-1</v>
      </c>
      <c r="E20">
        <f>C20-C21</f>
        <v>-1.6666666666666665</v>
      </c>
      <c r="F20">
        <f t="shared" si="5"/>
        <v>1.6666666666666665</v>
      </c>
      <c r="G20">
        <f t="shared" si="6"/>
        <v>1</v>
      </c>
      <c r="H20">
        <f t="shared" si="7"/>
        <v>2.7777777777777772</v>
      </c>
    </row>
    <row r="21" spans="1:8" x14ac:dyDescent="0.2">
      <c r="A21" t="s">
        <v>9</v>
      </c>
      <c r="B21">
        <f>AVERAGE(B15:B20)</f>
        <v>3</v>
      </c>
      <c r="C21">
        <f>AVERAGE(C15:C20)</f>
        <v>3.1666666666666665</v>
      </c>
    </row>
    <row r="22" spans="1:8" x14ac:dyDescent="0.2">
      <c r="A22" t="s">
        <v>8</v>
      </c>
      <c r="F22">
        <f>SUM(F15:F20)</f>
        <v>5.75</v>
      </c>
      <c r="G22">
        <f>SUM(G15:G20)</f>
        <v>6.5</v>
      </c>
      <c r="H22">
        <f>SUM(H15:H20)</f>
        <v>7.8333333333333321</v>
      </c>
    </row>
    <row r="23" spans="1:8" ht="17" thickBot="1" x14ac:dyDescent="0.25"/>
    <row r="24" spans="1:8" ht="17" thickBot="1" x14ac:dyDescent="0.25">
      <c r="A24" s="4" t="s">
        <v>1</v>
      </c>
      <c r="B24" s="4" t="s">
        <v>2</v>
      </c>
    </row>
    <row r="25" spans="1:8" x14ac:dyDescent="0.2">
      <c r="A25" s="2">
        <v>1.5</v>
      </c>
      <c r="B25" s="2">
        <v>2.5</v>
      </c>
    </row>
    <row r="26" spans="1:8" x14ac:dyDescent="0.2">
      <c r="A26" s="3">
        <v>4</v>
      </c>
      <c r="B26" s="3">
        <v>3.5</v>
      </c>
    </row>
    <row r="27" spans="1:8" x14ac:dyDescent="0.2">
      <c r="A27" s="2">
        <v>3</v>
      </c>
      <c r="B27" s="2">
        <v>4</v>
      </c>
    </row>
    <row r="28" spans="1:8" x14ac:dyDescent="0.2">
      <c r="A28" s="3">
        <v>3</v>
      </c>
      <c r="B28" s="3">
        <v>2.5</v>
      </c>
    </row>
    <row r="29" spans="1:8" x14ac:dyDescent="0.2">
      <c r="A29" s="2">
        <v>4.5</v>
      </c>
      <c r="B29" s="2">
        <v>5</v>
      </c>
    </row>
    <row r="30" spans="1:8" x14ac:dyDescent="0.2">
      <c r="A30" s="3">
        <v>2</v>
      </c>
      <c r="B30" s="3">
        <v>1.5</v>
      </c>
    </row>
  </sheetData>
  <phoneticPr fontId="3" type="noConversion"/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2021-05-22T04:24:19Z</dcterms:created>
  <dcterms:modified xsi:type="dcterms:W3CDTF">2021-05-23T16:15:04Z</dcterms:modified>
</cp:coreProperties>
</file>