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lbino\Grupo Derco\Inteligencia de Clientes - Documentos\Concesionarios\"/>
    </mc:Choice>
  </mc:AlternateContent>
  <xr:revisionPtr revIDLastSave="1942" documentId="13_ncr:1_{53FDB619-692D-4C38-AFC8-BB7C4A2A13C3}" xr6:coauthVersionLast="45" xr6:coauthVersionMax="45" xr10:uidLastSave="{F6E4ED90-4B6F-4C2D-B078-ECA2219AC528}"/>
  <bookViews>
    <workbookView xWindow="-108" yWindow="-108" windowWidth="23256" windowHeight="12576" tabRatio="796" firstSheet="2" activeTab="7" xr2:uid="{EC4FBF13-49BD-423D-91B4-5A48C05ACF94}"/>
  </bookViews>
  <sheets>
    <sheet name="Hoja1" sheetId="1" r:id="rId1"/>
    <sheet name="Hoja3" sheetId="6" r:id="rId2"/>
    <sheet name="Hoja4" sheetId="7" r:id="rId3"/>
    <sheet name="Vendedor Exclusivo" sheetId="2" r:id="rId4"/>
    <sheet name="Vendedor Especialista" sheetId="3" r:id="rId5"/>
    <sheet name="Hoja2" sheetId="5" r:id="rId6"/>
    <sheet name="&quot;Otros&quot; - Nomina por locales" sheetId="4" r:id="rId7"/>
    <sheet name="Hoja5" sheetId="8" r:id="rId8"/>
    <sheet name="Hoja6" sheetId="9" r:id="rId9"/>
  </sheets>
  <definedNames>
    <definedName name="_xlnm._FilterDatabase" localSheetId="0" hidden="1">Hoja1!$A$2:$FD$73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EC73" i="1" l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DJ7" i="1"/>
  <c r="EF3" i="1" l="1"/>
  <c r="EY23" i="1" l="1"/>
  <c r="EX23" i="1"/>
  <c r="EW23" i="1"/>
  <c r="EV23" i="1"/>
  <c r="EU23" i="1"/>
  <c r="ET23" i="1"/>
  <c r="ES23" i="1"/>
  <c r="ER23" i="1"/>
  <c r="EQ23" i="1"/>
  <c r="EP23" i="1"/>
  <c r="EN23" i="1"/>
  <c r="EM23" i="1"/>
  <c r="EL23" i="1"/>
  <c r="EK23" i="1"/>
  <c r="EJ23" i="1"/>
  <c r="EI23" i="1"/>
  <c r="EH23" i="1"/>
  <c r="EG23" i="1"/>
  <c r="EF23" i="1"/>
  <c r="EE23" i="1"/>
  <c r="ED23" i="1"/>
  <c r="AI7" i="1"/>
  <c r="AI4" i="1"/>
  <c r="EO23" i="1" l="1"/>
  <c r="EP4" i="1" l="1"/>
  <c r="EQ4" i="1"/>
  <c r="ER4" i="1"/>
  <c r="ES4" i="1"/>
  <c r="ET4" i="1"/>
  <c r="EU4" i="1"/>
  <c r="EV4" i="1"/>
  <c r="EW4" i="1"/>
  <c r="EX4" i="1"/>
  <c r="EY4" i="1"/>
  <c r="EP5" i="1"/>
  <c r="EQ5" i="1"/>
  <c r="ER5" i="1"/>
  <c r="ES5" i="1"/>
  <c r="ET5" i="1"/>
  <c r="EU5" i="1"/>
  <c r="EV5" i="1"/>
  <c r="EW5" i="1"/>
  <c r="EX5" i="1"/>
  <c r="EY5" i="1"/>
  <c r="EP6" i="1"/>
  <c r="EQ6" i="1"/>
  <c r="ER6" i="1"/>
  <c r="ES6" i="1"/>
  <c r="ET6" i="1"/>
  <c r="EU6" i="1"/>
  <c r="EV6" i="1"/>
  <c r="EW6" i="1"/>
  <c r="EX6" i="1"/>
  <c r="EY6" i="1"/>
  <c r="EP7" i="1"/>
  <c r="EQ7" i="1"/>
  <c r="ER7" i="1"/>
  <c r="ES7" i="1"/>
  <c r="ET7" i="1"/>
  <c r="EU7" i="1"/>
  <c r="EV7" i="1"/>
  <c r="EW7" i="1"/>
  <c r="EX7" i="1"/>
  <c r="EY7" i="1"/>
  <c r="EP8" i="1"/>
  <c r="EQ8" i="1"/>
  <c r="ER8" i="1"/>
  <c r="ES8" i="1"/>
  <c r="ET8" i="1"/>
  <c r="EU8" i="1"/>
  <c r="EV8" i="1"/>
  <c r="EW8" i="1"/>
  <c r="EX8" i="1"/>
  <c r="EY8" i="1"/>
  <c r="EP9" i="1"/>
  <c r="EQ9" i="1"/>
  <c r="ER9" i="1"/>
  <c r="ES9" i="1"/>
  <c r="ET9" i="1"/>
  <c r="EU9" i="1"/>
  <c r="EV9" i="1"/>
  <c r="EW9" i="1"/>
  <c r="EX9" i="1"/>
  <c r="EY9" i="1"/>
  <c r="EP12" i="1"/>
  <c r="EQ12" i="1"/>
  <c r="ER12" i="1"/>
  <c r="ES12" i="1"/>
  <c r="ET12" i="1"/>
  <c r="EU12" i="1"/>
  <c r="EV12" i="1"/>
  <c r="EW12" i="1"/>
  <c r="EX12" i="1"/>
  <c r="EY12" i="1"/>
  <c r="EP13" i="1"/>
  <c r="EQ13" i="1"/>
  <c r="ER13" i="1"/>
  <c r="ES13" i="1"/>
  <c r="ET13" i="1"/>
  <c r="EU13" i="1"/>
  <c r="EV13" i="1"/>
  <c r="EW13" i="1"/>
  <c r="EX13" i="1"/>
  <c r="EY13" i="1"/>
  <c r="EP14" i="1"/>
  <c r="EQ14" i="1"/>
  <c r="ER14" i="1"/>
  <c r="ES14" i="1"/>
  <c r="ET14" i="1"/>
  <c r="EU14" i="1"/>
  <c r="EV14" i="1"/>
  <c r="EW14" i="1"/>
  <c r="EX14" i="1"/>
  <c r="EY14" i="1"/>
  <c r="EP15" i="1"/>
  <c r="EQ15" i="1"/>
  <c r="ER15" i="1"/>
  <c r="ES15" i="1"/>
  <c r="ET15" i="1"/>
  <c r="EU15" i="1"/>
  <c r="EV15" i="1"/>
  <c r="EW15" i="1"/>
  <c r="EX15" i="1"/>
  <c r="EY15" i="1"/>
  <c r="EP16" i="1"/>
  <c r="EQ16" i="1"/>
  <c r="ER16" i="1"/>
  <c r="ES16" i="1"/>
  <c r="ET16" i="1"/>
  <c r="EU16" i="1"/>
  <c r="EV16" i="1"/>
  <c r="EW16" i="1"/>
  <c r="EX16" i="1"/>
  <c r="EY16" i="1"/>
  <c r="EP17" i="1"/>
  <c r="EQ17" i="1"/>
  <c r="ER17" i="1"/>
  <c r="ES17" i="1"/>
  <c r="ET17" i="1"/>
  <c r="EU17" i="1"/>
  <c r="EV17" i="1"/>
  <c r="EW17" i="1"/>
  <c r="EX17" i="1"/>
  <c r="EY17" i="1"/>
  <c r="EP18" i="1"/>
  <c r="EQ18" i="1"/>
  <c r="ER18" i="1"/>
  <c r="ES18" i="1"/>
  <c r="ET18" i="1"/>
  <c r="EU18" i="1"/>
  <c r="EV18" i="1"/>
  <c r="EW18" i="1"/>
  <c r="EX18" i="1"/>
  <c r="EY18" i="1"/>
  <c r="EP19" i="1"/>
  <c r="EQ19" i="1"/>
  <c r="ER19" i="1"/>
  <c r="ES19" i="1"/>
  <c r="ET19" i="1"/>
  <c r="EU19" i="1"/>
  <c r="EV19" i="1"/>
  <c r="EW19" i="1"/>
  <c r="EX19" i="1"/>
  <c r="EY19" i="1"/>
  <c r="EP20" i="1"/>
  <c r="EQ20" i="1"/>
  <c r="ER20" i="1"/>
  <c r="ES20" i="1"/>
  <c r="ET20" i="1"/>
  <c r="EU20" i="1"/>
  <c r="EV20" i="1"/>
  <c r="EW20" i="1"/>
  <c r="EX20" i="1"/>
  <c r="EY20" i="1"/>
  <c r="EP21" i="1"/>
  <c r="EQ21" i="1"/>
  <c r="ER21" i="1"/>
  <c r="ES21" i="1"/>
  <c r="ET21" i="1"/>
  <c r="EU21" i="1"/>
  <c r="EV21" i="1"/>
  <c r="EW21" i="1"/>
  <c r="EX21" i="1"/>
  <c r="EY21" i="1"/>
  <c r="EP24" i="1"/>
  <c r="EQ24" i="1"/>
  <c r="ER24" i="1"/>
  <c r="ES24" i="1"/>
  <c r="ET24" i="1"/>
  <c r="EU24" i="1"/>
  <c r="EV24" i="1"/>
  <c r="EW24" i="1"/>
  <c r="EX24" i="1"/>
  <c r="EY24" i="1"/>
  <c r="EP25" i="1"/>
  <c r="EQ25" i="1"/>
  <c r="ER25" i="1"/>
  <c r="ES25" i="1"/>
  <c r="ET25" i="1"/>
  <c r="EU25" i="1"/>
  <c r="EV25" i="1"/>
  <c r="EW25" i="1"/>
  <c r="EX25" i="1"/>
  <c r="EY25" i="1"/>
  <c r="EP26" i="1"/>
  <c r="EQ26" i="1"/>
  <c r="ER26" i="1"/>
  <c r="ES26" i="1"/>
  <c r="ET26" i="1"/>
  <c r="EU26" i="1"/>
  <c r="EV26" i="1"/>
  <c r="EW26" i="1"/>
  <c r="EX26" i="1"/>
  <c r="EY26" i="1"/>
  <c r="EP27" i="1"/>
  <c r="EQ27" i="1"/>
  <c r="ER27" i="1"/>
  <c r="ES27" i="1"/>
  <c r="ET27" i="1"/>
  <c r="EU27" i="1"/>
  <c r="EV27" i="1"/>
  <c r="EW27" i="1"/>
  <c r="EX27" i="1"/>
  <c r="EY27" i="1"/>
  <c r="EP28" i="1"/>
  <c r="EQ28" i="1"/>
  <c r="ER28" i="1"/>
  <c r="ES28" i="1"/>
  <c r="ET28" i="1"/>
  <c r="EU28" i="1"/>
  <c r="EV28" i="1"/>
  <c r="EW28" i="1"/>
  <c r="EX28" i="1"/>
  <c r="EY28" i="1"/>
  <c r="EP29" i="1"/>
  <c r="EQ29" i="1"/>
  <c r="ER29" i="1"/>
  <c r="ES29" i="1"/>
  <c r="ET29" i="1"/>
  <c r="EU29" i="1"/>
  <c r="EV29" i="1"/>
  <c r="EW29" i="1"/>
  <c r="EX29" i="1"/>
  <c r="EY29" i="1"/>
  <c r="EP30" i="1"/>
  <c r="EQ30" i="1"/>
  <c r="ER30" i="1"/>
  <c r="ES30" i="1"/>
  <c r="ET30" i="1"/>
  <c r="EU30" i="1"/>
  <c r="EV30" i="1"/>
  <c r="EW30" i="1"/>
  <c r="EX30" i="1"/>
  <c r="EY30" i="1"/>
  <c r="EP31" i="1"/>
  <c r="EQ31" i="1"/>
  <c r="ER31" i="1"/>
  <c r="ES31" i="1"/>
  <c r="ET31" i="1"/>
  <c r="EU31" i="1"/>
  <c r="EV31" i="1"/>
  <c r="EW31" i="1"/>
  <c r="EX31" i="1"/>
  <c r="EY31" i="1"/>
  <c r="EP32" i="1"/>
  <c r="EQ32" i="1"/>
  <c r="ER32" i="1"/>
  <c r="ES32" i="1"/>
  <c r="ET32" i="1"/>
  <c r="EU32" i="1"/>
  <c r="EV32" i="1"/>
  <c r="EW32" i="1"/>
  <c r="EX32" i="1"/>
  <c r="EY32" i="1"/>
  <c r="EP33" i="1"/>
  <c r="EQ33" i="1"/>
  <c r="ER33" i="1"/>
  <c r="ES33" i="1"/>
  <c r="ET33" i="1"/>
  <c r="EU33" i="1"/>
  <c r="EV33" i="1"/>
  <c r="EW33" i="1"/>
  <c r="EX33" i="1"/>
  <c r="EY33" i="1"/>
  <c r="EP34" i="1"/>
  <c r="EQ34" i="1"/>
  <c r="ER34" i="1"/>
  <c r="ES34" i="1"/>
  <c r="ET34" i="1"/>
  <c r="EU34" i="1"/>
  <c r="EV34" i="1"/>
  <c r="EW34" i="1"/>
  <c r="EX34" i="1"/>
  <c r="EY34" i="1"/>
  <c r="EP35" i="1"/>
  <c r="EQ35" i="1"/>
  <c r="ER35" i="1"/>
  <c r="ES35" i="1"/>
  <c r="ET35" i="1"/>
  <c r="EU35" i="1"/>
  <c r="EV35" i="1"/>
  <c r="EW35" i="1"/>
  <c r="EX35" i="1"/>
  <c r="EY35" i="1"/>
  <c r="EP36" i="1"/>
  <c r="EQ36" i="1"/>
  <c r="ER36" i="1"/>
  <c r="ES36" i="1"/>
  <c r="ET36" i="1"/>
  <c r="EU36" i="1"/>
  <c r="EV36" i="1"/>
  <c r="EW36" i="1"/>
  <c r="EX36" i="1"/>
  <c r="EY36" i="1"/>
  <c r="EP37" i="1"/>
  <c r="EQ37" i="1"/>
  <c r="ER37" i="1"/>
  <c r="ES37" i="1"/>
  <c r="ET37" i="1"/>
  <c r="EU37" i="1"/>
  <c r="EV37" i="1"/>
  <c r="EW37" i="1"/>
  <c r="EX37" i="1"/>
  <c r="EY37" i="1"/>
  <c r="EP38" i="1"/>
  <c r="EQ38" i="1"/>
  <c r="ER38" i="1"/>
  <c r="ES38" i="1"/>
  <c r="ET38" i="1"/>
  <c r="EU38" i="1"/>
  <c r="EV38" i="1"/>
  <c r="EW38" i="1"/>
  <c r="EX38" i="1"/>
  <c r="EY38" i="1"/>
  <c r="EP39" i="1"/>
  <c r="EQ39" i="1"/>
  <c r="ER39" i="1"/>
  <c r="ES39" i="1"/>
  <c r="ET39" i="1"/>
  <c r="EU39" i="1"/>
  <c r="EV39" i="1"/>
  <c r="EW39" i="1"/>
  <c r="EX39" i="1"/>
  <c r="EY39" i="1"/>
  <c r="EP40" i="1"/>
  <c r="EQ40" i="1"/>
  <c r="ER40" i="1"/>
  <c r="ES40" i="1"/>
  <c r="ET40" i="1"/>
  <c r="EU40" i="1"/>
  <c r="EV40" i="1"/>
  <c r="EW40" i="1"/>
  <c r="EX40" i="1"/>
  <c r="EY40" i="1"/>
  <c r="EP41" i="1"/>
  <c r="EQ41" i="1"/>
  <c r="ER41" i="1"/>
  <c r="ES41" i="1"/>
  <c r="ET41" i="1"/>
  <c r="EU41" i="1"/>
  <c r="EV41" i="1"/>
  <c r="EW41" i="1"/>
  <c r="EX41" i="1"/>
  <c r="EY41" i="1"/>
  <c r="EP42" i="1"/>
  <c r="EQ42" i="1"/>
  <c r="ER42" i="1"/>
  <c r="ES42" i="1"/>
  <c r="ET42" i="1"/>
  <c r="EU42" i="1"/>
  <c r="EV42" i="1"/>
  <c r="EW42" i="1"/>
  <c r="EX42" i="1"/>
  <c r="EY42" i="1"/>
  <c r="EP43" i="1"/>
  <c r="EQ43" i="1"/>
  <c r="ER43" i="1"/>
  <c r="ES43" i="1"/>
  <c r="ET43" i="1"/>
  <c r="EU43" i="1"/>
  <c r="EV43" i="1"/>
  <c r="EW43" i="1"/>
  <c r="EX43" i="1"/>
  <c r="EY43" i="1"/>
  <c r="EP44" i="1"/>
  <c r="EQ44" i="1"/>
  <c r="ER44" i="1"/>
  <c r="ES44" i="1"/>
  <c r="ET44" i="1"/>
  <c r="EU44" i="1"/>
  <c r="EV44" i="1"/>
  <c r="EW44" i="1"/>
  <c r="EX44" i="1"/>
  <c r="EY44" i="1"/>
  <c r="EP45" i="1"/>
  <c r="EQ45" i="1"/>
  <c r="ER45" i="1"/>
  <c r="ES45" i="1"/>
  <c r="ET45" i="1"/>
  <c r="EU45" i="1"/>
  <c r="EV45" i="1"/>
  <c r="EW45" i="1"/>
  <c r="EX45" i="1"/>
  <c r="EY45" i="1"/>
  <c r="EP46" i="1"/>
  <c r="EQ46" i="1"/>
  <c r="ER46" i="1"/>
  <c r="ES46" i="1"/>
  <c r="ET46" i="1"/>
  <c r="EU46" i="1"/>
  <c r="EV46" i="1"/>
  <c r="EW46" i="1"/>
  <c r="EX46" i="1"/>
  <c r="EY46" i="1"/>
  <c r="EP47" i="1"/>
  <c r="EQ47" i="1"/>
  <c r="ER47" i="1"/>
  <c r="ES47" i="1"/>
  <c r="ET47" i="1"/>
  <c r="EU47" i="1"/>
  <c r="EV47" i="1"/>
  <c r="EW47" i="1"/>
  <c r="EX47" i="1"/>
  <c r="EY47" i="1"/>
  <c r="EP48" i="1"/>
  <c r="EQ48" i="1"/>
  <c r="ER48" i="1"/>
  <c r="ES48" i="1"/>
  <c r="ET48" i="1"/>
  <c r="EU48" i="1"/>
  <c r="EV48" i="1"/>
  <c r="EW48" i="1"/>
  <c r="EX48" i="1"/>
  <c r="EY48" i="1"/>
  <c r="EP49" i="1"/>
  <c r="EQ49" i="1"/>
  <c r="ER49" i="1"/>
  <c r="ES49" i="1"/>
  <c r="ET49" i="1"/>
  <c r="EU49" i="1"/>
  <c r="EV49" i="1"/>
  <c r="EW49" i="1"/>
  <c r="EX49" i="1"/>
  <c r="EY49" i="1"/>
  <c r="EP50" i="1"/>
  <c r="EQ50" i="1"/>
  <c r="ER50" i="1"/>
  <c r="ES50" i="1"/>
  <c r="ET50" i="1"/>
  <c r="EU50" i="1"/>
  <c r="EV50" i="1"/>
  <c r="EW50" i="1"/>
  <c r="EX50" i="1"/>
  <c r="EY50" i="1"/>
  <c r="EP51" i="1"/>
  <c r="EQ51" i="1"/>
  <c r="ER51" i="1"/>
  <c r="ES51" i="1"/>
  <c r="ET51" i="1"/>
  <c r="EU51" i="1"/>
  <c r="EV51" i="1"/>
  <c r="EW51" i="1"/>
  <c r="EX51" i="1"/>
  <c r="EY51" i="1"/>
  <c r="EP52" i="1"/>
  <c r="EQ52" i="1"/>
  <c r="ER52" i="1"/>
  <c r="ES52" i="1"/>
  <c r="ET52" i="1"/>
  <c r="EU52" i="1"/>
  <c r="EV52" i="1"/>
  <c r="EW52" i="1"/>
  <c r="EX52" i="1"/>
  <c r="EY52" i="1"/>
  <c r="EP53" i="1"/>
  <c r="EQ53" i="1"/>
  <c r="ER53" i="1"/>
  <c r="ES53" i="1"/>
  <c r="ET53" i="1"/>
  <c r="EU53" i="1"/>
  <c r="EV53" i="1"/>
  <c r="EW53" i="1"/>
  <c r="EX53" i="1"/>
  <c r="EY53" i="1"/>
  <c r="EP10" i="1"/>
  <c r="EQ10" i="1"/>
  <c r="ER10" i="1"/>
  <c r="ES10" i="1"/>
  <c r="ET10" i="1"/>
  <c r="EU10" i="1"/>
  <c r="EV10" i="1"/>
  <c r="EW10" i="1"/>
  <c r="EX10" i="1"/>
  <c r="EY10" i="1"/>
  <c r="EP67" i="1"/>
  <c r="EQ67" i="1"/>
  <c r="ER67" i="1"/>
  <c r="ES67" i="1"/>
  <c r="ET67" i="1"/>
  <c r="EU67" i="1"/>
  <c r="EV67" i="1"/>
  <c r="EW67" i="1"/>
  <c r="EX67" i="1"/>
  <c r="EY67" i="1"/>
  <c r="EP59" i="1"/>
  <c r="EQ59" i="1"/>
  <c r="ER59" i="1"/>
  <c r="ES59" i="1"/>
  <c r="ET59" i="1"/>
  <c r="EU59" i="1"/>
  <c r="EV59" i="1"/>
  <c r="EW59" i="1"/>
  <c r="EX59" i="1"/>
  <c r="EY59" i="1"/>
  <c r="EP69" i="1"/>
  <c r="EQ69" i="1"/>
  <c r="ER69" i="1"/>
  <c r="ES69" i="1"/>
  <c r="ET69" i="1"/>
  <c r="EU69" i="1"/>
  <c r="EV69" i="1"/>
  <c r="EW69" i="1"/>
  <c r="EX69" i="1"/>
  <c r="EY69" i="1"/>
  <c r="EP11" i="1"/>
  <c r="EQ11" i="1"/>
  <c r="ER11" i="1"/>
  <c r="ES11" i="1"/>
  <c r="ET11" i="1"/>
  <c r="EU11" i="1"/>
  <c r="EV11" i="1"/>
  <c r="EW11" i="1"/>
  <c r="EX11" i="1"/>
  <c r="EY11" i="1"/>
  <c r="EP65" i="1"/>
  <c r="EQ65" i="1"/>
  <c r="ER65" i="1"/>
  <c r="ES65" i="1"/>
  <c r="ET65" i="1"/>
  <c r="EU65" i="1"/>
  <c r="EV65" i="1"/>
  <c r="EW65" i="1"/>
  <c r="EX65" i="1"/>
  <c r="EY65" i="1"/>
  <c r="EP70" i="1"/>
  <c r="EQ70" i="1"/>
  <c r="ER70" i="1"/>
  <c r="ES70" i="1"/>
  <c r="ET70" i="1"/>
  <c r="EU70" i="1"/>
  <c r="EV70" i="1"/>
  <c r="EW70" i="1"/>
  <c r="EX70" i="1"/>
  <c r="EY70" i="1"/>
  <c r="EP62" i="1"/>
  <c r="EQ62" i="1"/>
  <c r="ER62" i="1"/>
  <c r="ES62" i="1"/>
  <c r="ET62" i="1"/>
  <c r="EU62" i="1"/>
  <c r="EV62" i="1"/>
  <c r="EW62" i="1"/>
  <c r="EX62" i="1"/>
  <c r="EY62" i="1"/>
  <c r="EP64" i="1"/>
  <c r="EQ64" i="1"/>
  <c r="ER64" i="1"/>
  <c r="ES64" i="1"/>
  <c r="ET64" i="1"/>
  <c r="EU64" i="1"/>
  <c r="EV64" i="1"/>
  <c r="EW64" i="1"/>
  <c r="EX64" i="1"/>
  <c r="EY64" i="1"/>
  <c r="EP60" i="1"/>
  <c r="EQ60" i="1"/>
  <c r="ER60" i="1"/>
  <c r="ES60" i="1"/>
  <c r="ET60" i="1"/>
  <c r="EU60" i="1"/>
  <c r="EV60" i="1"/>
  <c r="EW60" i="1"/>
  <c r="EX60" i="1"/>
  <c r="EY60" i="1"/>
  <c r="EP61" i="1"/>
  <c r="EQ61" i="1"/>
  <c r="ER61" i="1"/>
  <c r="ES61" i="1"/>
  <c r="ET61" i="1"/>
  <c r="EU61" i="1"/>
  <c r="EV61" i="1"/>
  <c r="EW61" i="1"/>
  <c r="EX61" i="1"/>
  <c r="EY61" i="1"/>
  <c r="EP57" i="1"/>
  <c r="EQ57" i="1"/>
  <c r="ER57" i="1"/>
  <c r="ES57" i="1"/>
  <c r="ET57" i="1"/>
  <c r="EU57" i="1"/>
  <c r="EV57" i="1"/>
  <c r="EW57" i="1"/>
  <c r="EX57" i="1"/>
  <c r="EY57" i="1"/>
  <c r="EP55" i="1"/>
  <c r="EQ55" i="1"/>
  <c r="ER55" i="1"/>
  <c r="ES55" i="1"/>
  <c r="ET55" i="1"/>
  <c r="EU55" i="1"/>
  <c r="EV55" i="1"/>
  <c r="EW55" i="1"/>
  <c r="EX55" i="1"/>
  <c r="EY55" i="1"/>
  <c r="EP56" i="1"/>
  <c r="EQ56" i="1"/>
  <c r="ER56" i="1"/>
  <c r="ES56" i="1"/>
  <c r="ET56" i="1"/>
  <c r="EU56" i="1"/>
  <c r="EV56" i="1"/>
  <c r="EW56" i="1"/>
  <c r="EX56" i="1"/>
  <c r="EY56" i="1"/>
  <c r="EP63" i="1"/>
  <c r="EQ63" i="1"/>
  <c r="ER63" i="1"/>
  <c r="ES63" i="1"/>
  <c r="ET63" i="1"/>
  <c r="EU63" i="1"/>
  <c r="EV63" i="1"/>
  <c r="EW63" i="1"/>
  <c r="EX63" i="1"/>
  <c r="EY63" i="1"/>
  <c r="EP71" i="1"/>
  <c r="EQ71" i="1"/>
  <c r="ER71" i="1"/>
  <c r="ES71" i="1"/>
  <c r="ET71" i="1"/>
  <c r="EU71" i="1"/>
  <c r="EV71" i="1"/>
  <c r="EW71" i="1"/>
  <c r="EX71" i="1"/>
  <c r="EY71" i="1"/>
  <c r="EP66" i="1"/>
  <c r="EQ66" i="1"/>
  <c r="ER66" i="1"/>
  <c r="ES66" i="1"/>
  <c r="ET66" i="1"/>
  <c r="EU66" i="1"/>
  <c r="EV66" i="1"/>
  <c r="EW66" i="1"/>
  <c r="EX66" i="1"/>
  <c r="EY66" i="1"/>
  <c r="EP58" i="1"/>
  <c r="EQ58" i="1"/>
  <c r="ER58" i="1"/>
  <c r="ES58" i="1"/>
  <c r="ET58" i="1"/>
  <c r="EU58" i="1"/>
  <c r="EV58" i="1"/>
  <c r="EW58" i="1"/>
  <c r="EX58" i="1"/>
  <c r="EY58" i="1"/>
  <c r="EP54" i="1"/>
  <c r="EQ54" i="1"/>
  <c r="ER54" i="1"/>
  <c r="ES54" i="1"/>
  <c r="ET54" i="1"/>
  <c r="EU54" i="1"/>
  <c r="EV54" i="1"/>
  <c r="EW54" i="1"/>
  <c r="EX54" i="1"/>
  <c r="EY54" i="1"/>
  <c r="EP68" i="1"/>
  <c r="EQ68" i="1"/>
  <c r="ER68" i="1"/>
  <c r="ES68" i="1"/>
  <c r="ET68" i="1"/>
  <c r="EU68" i="1"/>
  <c r="EV68" i="1"/>
  <c r="EW68" i="1"/>
  <c r="EX68" i="1"/>
  <c r="EY68" i="1"/>
  <c r="EP72" i="1"/>
  <c r="EQ72" i="1"/>
  <c r="ER72" i="1"/>
  <c r="ES72" i="1"/>
  <c r="ET72" i="1"/>
  <c r="EU72" i="1"/>
  <c r="EV72" i="1"/>
  <c r="EW72" i="1"/>
  <c r="EX72" i="1"/>
  <c r="EY72" i="1"/>
  <c r="EY3" i="1"/>
  <c r="EX3" i="1"/>
  <c r="EW3" i="1"/>
  <c r="EV3" i="1"/>
  <c r="EU3" i="1"/>
  <c r="ET3" i="1"/>
  <c r="ES3" i="1"/>
  <c r="ER3" i="1"/>
  <c r="EQ3" i="1"/>
  <c r="EP3" i="1"/>
  <c r="EO5" i="1"/>
  <c r="EO6" i="1"/>
  <c r="EO9" i="1"/>
  <c r="EO13" i="1"/>
  <c r="EO14" i="1"/>
  <c r="EO15" i="1"/>
  <c r="EO17" i="1"/>
  <c r="EO21" i="1"/>
  <c r="EO29" i="1"/>
  <c r="EO30" i="1"/>
  <c r="EO31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7" i="1"/>
  <c r="EO48" i="1"/>
  <c r="EO49" i="1"/>
  <c r="EO50" i="1"/>
  <c r="EO51" i="1"/>
  <c r="EO52" i="1"/>
  <c r="EO53" i="1"/>
  <c r="EO67" i="1"/>
  <c r="EO59" i="1"/>
  <c r="EO69" i="1"/>
  <c r="EO65" i="1"/>
  <c r="EO62" i="1"/>
  <c r="EO64" i="1"/>
  <c r="EO60" i="1"/>
  <c r="EO61" i="1"/>
  <c r="EO57" i="1"/>
  <c r="EO55" i="1"/>
  <c r="EO56" i="1"/>
  <c r="EO63" i="1"/>
  <c r="EO71" i="1"/>
  <c r="EO66" i="1"/>
  <c r="EO58" i="1"/>
  <c r="ED4" i="1"/>
  <c r="EE4" i="1"/>
  <c r="EF4" i="1"/>
  <c r="EG4" i="1"/>
  <c r="EH4" i="1"/>
  <c r="EI4" i="1"/>
  <c r="EJ4" i="1"/>
  <c r="EK4" i="1"/>
  <c r="EL4" i="1"/>
  <c r="EM4" i="1"/>
  <c r="EN4" i="1"/>
  <c r="ED5" i="1"/>
  <c r="EE5" i="1"/>
  <c r="EF5" i="1"/>
  <c r="EG5" i="1"/>
  <c r="EH5" i="1"/>
  <c r="EI5" i="1"/>
  <c r="EJ5" i="1"/>
  <c r="EK5" i="1"/>
  <c r="EL5" i="1"/>
  <c r="EM5" i="1"/>
  <c r="EN5" i="1"/>
  <c r="ED6" i="1"/>
  <c r="EE6" i="1"/>
  <c r="EF6" i="1"/>
  <c r="EG6" i="1"/>
  <c r="EH6" i="1"/>
  <c r="EI6" i="1"/>
  <c r="EJ6" i="1"/>
  <c r="EK6" i="1"/>
  <c r="EL6" i="1"/>
  <c r="EM6" i="1"/>
  <c r="EN6" i="1"/>
  <c r="ED7" i="1"/>
  <c r="EE7" i="1"/>
  <c r="EF7" i="1"/>
  <c r="EG7" i="1"/>
  <c r="EH7" i="1"/>
  <c r="EI7" i="1"/>
  <c r="EJ7" i="1"/>
  <c r="EK7" i="1"/>
  <c r="EL7" i="1"/>
  <c r="EM7" i="1"/>
  <c r="EN7" i="1"/>
  <c r="ED8" i="1"/>
  <c r="EE8" i="1"/>
  <c r="EF8" i="1"/>
  <c r="EG8" i="1"/>
  <c r="EH8" i="1"/>
  <c r="EI8" i="1"/>
  <c r="EJ8" i="1"/>
  <c r="EK8" i="1"/>
  <c r="EL8" i="1"/>
  <c r="EM8" i="1"/>
  <c r="EN8" i="1"/>
  <c r="ED9" i="1"/>
  <c r="EE9" i="1"/>
  <c r="EF9" i="1"/>
  <c r="EG9" i="1"/>
  <c r="EH9" i="1"/>
  <c r="EI9" i="1"/>
  <c r="EJ9" i="1"/>
  <c r="EK9" i="1"/>
  <c r="EL9" i="1"/>
  <c r="EM9" i="1"/>
  <c r="EN9" i="1"/>
  <c r="ED12" i="1"/>
  <c r="EE12" i="1"/>
  <c r="EF12" i="1"/>
  <c r="EG12" i="1"/>
  <c r="EH12" i="1"/>
  <c r="EI12" i="1"/>
  <c r="EJ12" i="1"/>
  <c r="EK12" i="1"/>
  <c r="EL12" i="1"/>
  <c r="EM12" i="1"/>
  <c r="EN12" i="1"/>
  <c r="ED13" i="1"/>
  <c r="EE13" i="1"/>
  <c r="EF13" i="1"/>
  <c r="EG13" i="1"/>
  <c r="EH13" i="1"/>
  <c r="EI13" i="1"/>
  <c r="EJ13" i="1"/>
  <c r="EK13" i="1"/>
  <c r="EL13" i="1"/>
  <c r="EM13" i="1"/>
  <c r="EN13" i="1"/>
  <c r="ED14" i="1"/>
  <c r="EE14" i="1"/>
  <c r="EF14" i="1"/>
  <c r="EG14" i="1"/>
  <c r="EH14" i="1"/>
  <c r="EI14" i="1"/>
  <c r="EJ14" i="1"/>
  <c r="EK14" i="1"/>
  <c r="EL14" i="1"/>
  <c r="EM14" i="1"/>
  <c r="EN14" i="1"/>
  <c r="ED15" i="1"/>
  <c r="EE15" i="1"/>
  <c r="EF15" i="1"/>
  <c r="EG15" i="1"/>
  <c r="EH15" i="1"/>
  <c r="EI15" i="1"/>
  <c r="EJ15" i="1"/>
  <c r="EK15" i="1"/>
  <c r="EL15" i="1"/>
  <c r="EM15" i="1"/>
  <c r="EN15" i="1"/>
  <c r="ED16" i="1"/>
  <c r="EE16" i="1"/>
  <c r="EF16" i="1"/>
  <c r="EG16" i="1"/>
  <c r="EH16" i="1"/>
  <c r="EI16" i="1"/>
  <c r="EJ16" i="1"/>
  <c r="EK16" i="1"/>
  <c r="EL16" i="1"/>
  <c r="EM16" i="1"/>
  <c r="EN16" i="1"/>
  <c r="ED17" i="1"/>
  <c r="EE17" i="1"/>
  <c r="EF17" i="1"/>
  <c r="EG17" i="1"/>
  <c r="EH17" i="1"/>
  <c r="EI17" i="1"/>
  <c r="EJ17" i="1"/>
  <c r="EK17" i="1"/>
  <c r="EL17" i="1"/>
  <c r="EM17" i="1"/>
  <c r="EN17" i="1"/>
  <c r="ED18" i="1"/>
  <c r="EE18" i="1"/>
  <c r="EF18" i="1"/>
  <c r="EG18" i="1"/>
  <c r="EH18" i="1"/>
  <c r="EI18" i="1"/>
  <c r="EJ18" i="1"/>
  <c r="EK18" i="1"/>
  <c r="EL18" i="1"/>
  <c r="EM18" i="1"/>
  <c r="EN18" i="1"/>
  <c r="ED19" i="1"/>
  <c r="EE19" i="1"/>
  <c r="EF19" i="1"/>
  <c r="EG19" i="1"/>
  <c r="EH19" i="1"/>
  <c r="EI19" i="1"/>
  <c r="EJ19" i="1"/>
  <c r="EK19" i="1"/>
  <c r="EL19" i="1"/>
  <c r="EM19" i="1"/>
  <c r="EN19" i="1"/>
  <c r="ED20" i="1"/>
  <c r="EE20" i="1"/>
  <c r="EF20" i="1"/>
  <c r="EG20" i="1"/>
  <c r="EH20" i="1"/>
  <c r="EI20" i="1"/>
  <c r="EJ20" i="1"/>
  <c r="EK20" i="1"/>
  <c r="EL20" i="1"/>
  <c r="EM20" i="1"/>
  <c r="EN20" i="1"/>
  <c r="ED21" i="1"/>
  <c r="EE21" i="1"/>
  <c r="EF21" i="1"/>
  <c r="EG21" i="1"/>
  <c r="EH21" i="1"/>
  <c r="EI21" i="1"/>
  <c r="EJ21" i="1"/>
  <c r="EK21" i="1"/>
  <c r="EL21" i="1"/>
  <c r="EM21" i="1"/>
  <c r="EN21" i="1"/>
  <c r="ED24" i="1"/>
  <c r="EE24" i="1"/>
  <c r="EF24" i="1"/>
  <c r="EG24" i="1"/>
  <c r="EH24" i="1"/>
  <c r="EI24" i="1"/>
  <c r="EJ24" i="1"/>
  <c r="EK24" i="1"/>
  <c r="EL24" i="1"/>
  <c r="EM24" i="1"/>
  <c r="EN24" i="1"/>
  <c r="ED25" i="1"/>
  <c r="EE25" i="1"/>
  <c r="EF25" i="1"/>
  <c r="EG25" i="1"/>
  <c r="EH25" i="1"/>
  <c r="EI25" i="1"/>
  <c r="EJ25" i="1"/>
  <c r="EK25" i="1"/>
  <c r="EL25" i="1"/>
  <c r="EM25" i="1"/>
  <c r="EN25" i="1"/>
  <c r="ED26" i="1"/>
  <c r="EE26" i="1"/>
  <c r="EF26" i="1"/>
  <c r="EG26" i="1"/>
  <c r="EH26" i="1"/>
  <c r="EI26" i="1"/>
  <c r="EJ26" i="1"/>
  <c r="EK26" i="1"/>
  <c r="EL26" i="1"/>
  <c r="EM26" i="1"/>
  <c r="EN26" i="1"/>
  <c r="ED27" i="1"/>
  <c r="EE27" i="1"/>
  <c r="EF27" i="1"/>
  <c r="EG27" i="1"/>
  <c r="EH27" i="1"/>
  <c r="EI27" i="1"/>
  <c r="EJ27" i="1"/>
  <c r="EK27" i="1"/>
  <c r="EL27" i="1"/>
  <c r="EM27" i="1"/>
  <c r="EN27" i="1"/>
  <c r="ED28" i="1"/>
  <c r="EE28" i="1"/>
  <c r="EF28" i="1"/>
  <c r="EG28" i="1"/>
  <c r="EH28" i="1"/>
  <c r="EI28" i="1"/>
  <c r="EJ28" i="1"/>
  <c r="EK28" i="1"/>
  <c r="EL28" i="1"/>
  <c r="EM28" i="1"/>
  <c r="EN28" i="1"/>
  <c r="ED29" i="1"/>
  <c r="EE29" i="1"/>
  <c r="EF29" i="1"/>
  <c r="EG29" i="1"/>
  <c r="EH29" i="1"/>
  <c r="EI29" i="1"/>
  <c r="EJ29" i="1"/>
  <c r="EK29" i="1"/>
  <c r="EL29" i="1"/>
  <c r="EM29" i="1"/>
  <c r="EN29" i="1"/>
  <c r="ED30" i="1"/>
  <c r="EE30" i="1"/>
  <c r="EF30" i="1"/>
  <c r="EG30" i="1"/>
  <c r="EH30" i="1"/>
  <c r="EI30" i="1"/>
  <c r="EJ30" i="1"/>
  <c r="EK30" i="1"/>
  <c r="EL30" i="1"/>
  <c r="EM30" i="1"/>
  <c r="EN30" i="1"/>
  <c r="ED31" i="1"/>
  <c r="EE31" i="1"/>
  <c r="EF31" i="1"/>
  <c r="EG31" i="1"/>
  <c r="EH31" i="1"/>
  <c r="EI31" i="1"/>
  <c r="EJ31" i="1"/>
  <c r="EK31" i="1"/>
  <c r="EL31" i="1"/>
  <c r="EM31" i="1"/>
  <c r="EN31" i="1"/>
  <c r="ED32" i="1"/>
  <c r="EE32" i="1"/>
  <c r="EF32" i="1"/>
  <c r="EG32" i="1"/>
  <c r="EH32" i="1"/>
  <c r="EI32" i="1"/>
  <c r="EJ32" i="1"/>
  <c r="EK32" i="1"/>
  <c r="EL32" i="1"/>
  <c r="EM32" i="1"/>
  <c r="EN32" i="1"/>
  <c r="ED33" i="1"/>
  <c r="EE33" i="1"/>
  <c r="EF33" i="1"/>
  <c r="EG33" i="1"/>
  <c r="EH33" i="1"/>
  <c r="EI33" i="1"/>
  <c r="EJ33" i="1"/>
  <c r="EK33" i="1"/>
  <c r="EL33" i="1"/>
  <c r="EM33" i="1"/>
  <c r="EN33" i="1"/>
  <c r="ED34" i="1"/>
  <c r="EE34" i="1"/>
  <c r="EF34" i="1"/>
  <c r="EG34" i="1"/>
  <c r="EH34" i="1"/>
  <c r="EI34" i="1"/>
  <c r="EJ34" i="1"/>
  <c r="EK34" i="1"/>
  <c r="EL34" i="1"/>
  <c r="EM34" i="1"/>
  <c r="EN34" i="1"/>
  <c r="ED35" i="1"/>
  <c r="EE35" i="1"/>
  <c r="EF35" i="1"/>
  <c r="EG35" i="1"/>
  <c r="EH35" i="1"/>
  <c r="EI35" i="1"/>
  <c r="EJ35" i="1"/>
  <c r="EK35" i="1"/>
  <c r="EL35" i="1"/>
  <c r="EM35" i="1"/>
  <c r="EN35" i="1"/>
  <c r="ED36" i="1"/>
  <c r="EE36" i="1"/>
  <c r="EF36" i="1"/>
  <c r="EG36" i="1"/>
  <c r="EH36" i="1"/>
  <c r="EI36" i="1"/>
  <c r="EJ36" i="1"/>
  <c r="EK36" i="1"/>
  <c r="EL36" i="1"/>
  <c r="EM36" i="1"/>
  <c r="EN36" i="1"/>
  <c r="ED37" i="1"/>
  <c r="EE37" i="1"/>
  <c r="EF37" i="1"/>
  <c r="EG37" i="1"/>
  <c r="EH37" i="1"/>
  <c r="EI37" i="1"/>
  <c r="EJ37" i="1"/>
  <c r="EK37" i="1"/>
  <c r="EL37" i="1"/>
  <c r="EM37" i="1"/>
  <c r="EN37" i="1"/>
  <c r="ED38" i="1"/>
  <c r="EE38" i="1"/>
  <c r="EF38" i="1"/>
  <c r="EG38" i="1"/>
  <c r="EH38" i="1"/>
  <c r="EI38" i="1"/>
  <c r="EJ38" i="1"/>
  <c r="EK38" i="1"/>
  <c r="EL38" i="1"/>
  <c r="EM38" i="1"/>
  <c r="EN38" i="1"/>
  <c r="ED39" i="1"/>
  <c r="EE39" i="1"/>
  <c r="EF39" i="1"/>
  <c r="EG39" i="1"/>
  <c r="EH39" i="1"/>
  <c r="EI39" i="1"/>
  <c r="EJ39" i="1"/>
  <c r="EK39" i="1"/>
  <c r="EL39" i="1"/>
  <c r="EM39" i="1"/>
  <c r="EN39" i="1"/>
  <c r="ED40" i="1"/>
  <c r="EE40" i="1"/>
  <c r="EF40" i="1"/>
  <c r="EG40" i="1"/>
  <c r="EH40" i="1"/>
  <c r="EI40" i="1"/>
  <c r="EJ40" i="1"/>
  <c r="EK40" i="1"/>
  <c r="EL40" i="1"/>
  <c r="EM40" i="1"/>
  <c r="EN40" i="1"/>
  <c r="ED41" i="1"/>
  <c r="EE41" i="1"/>
  <c r="EF41" i="1"/>
  <c r="EG41" i="1"/>
  <c r="EH41" i="1"/>
  <c r="EI41" i="1"/>
  <c r="EJ41" i="1"/>
  <c r="EK41" i="1"/>
  <c r="EL41" i="1"/>
  <c r="EM41" i="1"/>
  <c r="EN41" i="1"/>
  <c r="ED42" i="1"/>
  <c r="EE42" i="1"/>
  <c r="EF42" i="1"/>
  <c r="EG42" i="1"/>
  <c r="EH42" i="1"/>
  <c r="EI42" i="1"/>
  <c r="EJ42" i="1"/>
  <c r="EK42" i="1"/>
  <c r="EL42" i="1"/>
  <c r="EM42" i="1"/>
  <c r="EN42" i="1"/>
  <c r="ED43" i="1"/>
  <c r="EE43" i="1"/>
  <c r="EF43" i="1"/>
  <c r="EG43" i="1"/>
  <c r="EH43" i="1"/>
  <c r="EI43" i="1"/>
  <c r="EJ43" i="1"/>
  <c r="EK43" i="1"/>
  <c r="EL43" i="1"/>
  <c r="EM43" i="1"/>
  <c r="EN43" i="1"/>
  <c r="ED44" i="1"/>
  <c r="EE44" i="1"/>
  <c r="EF44" i="1"/>
  <c r="EG44" i="1"/>
  <c r="EH44" i="1"/>
  <c r="EI44" i="1"/>
  <c r="EJ44" i="1"/>
  <c r="EK44" i="1"/>
  <c r="EL44" i="1"/>
  <c r="EM44" i="1"/>
  <c r="EN44" i="1"/>
  <c r="ED45" i="1"/>
  <c r="EE45" i="1"/>
  <c r="EF45" i="1"/>
  <c r="EG45" i="1"/>
  <c r="EH45" i="1"/>
  <c r="EI45" i="1"/>
  <c r="EJ45" i="1"/>
  <c r="EK45" i="1"/>
  <c r="EL45" i="1"/>
  <c r="EM45" i="1"/>
  <c r="EN45" i="1"/>
  <c r="ED46" i="1"/>
  <c r="EE46" i="1"/>
  <c r="EF46" i="1"/>
  <c r="EG46" i="1"/>
  <c r="EH46" i="1"/>
  <c r="EI46" i="1"/>
  <c r="EJ46" i="1"/>
  <c r="EK46" i="1"/>
  <c r="EL46" i="1"/>
  <c r="EM46" i="1"/>
  <c r="EN46" i="1"/>
  <c r="ED47" i="1"/>
  <c r="EE47" i="1"/>
  <c r="EF47" i="1"/>
  <c r="EG47" i="1"/>
  <c r="EH47" i="1"/>
  <c r="EI47" i="1"/>
  <c r="EJ47" i="1"/>
  <c r="EK47" i="1"/>
  <c r="EL47" i="1"/>
  <c r="EM47" i="1"/>
  <c r="EN47" i="1"/>
  <c r="ED48" i="1"/>
  <c r="EE48" i="1"/>
  <c r="EF48" i="1"/>
  <c r="EG48" i="1"/>
  <c r="EH48" i="1"/>
  <c r="EI48" i="1"/>
  <c r="EJ48" i="1"/>
  <c r="EK48" i="1"/>
  <c r="EL48" i="1"/>
  <c r="EM48" i="1"/>
  <c r="EN48" i="1"/>
  <c r="ED49" i="1"/>
  <c r="EE49" i="1"/>
  <c r="EF49" i="1"/>
  <c r="EG49" i="1"/>
  <c r="EH49" i="1"/>
  <c r="EI49" i="1"/>
  <c r="EJ49" i="1"/>
  <c r="EK49" i="1"/>
  <c r="EL49" i="1"/>
  <c r="EM49" i="1"/>
  <c r="EN49" i="1"/>
  <c r="ED50" i="1"/>
  <c r="EE50" i="1"/>
  <c r="EF50" i="1"/>
  <c r="EG50" i="1"/>
  <c r="EH50" i="1"/>
  <c r="EI50" i="1"/>
  <c r="EJ50" i="1"/>
  <c r="EK50" i="1"/>
  <c r="EL50" i="1"/>
  <c r="EM50" i="1"/>
  <c r="EN50" i="1"/>
  <c r="ED51" i="1"/>
  <c r="EE51" i="1"/>
  <c r="EF51" i="1"/>
  <c r="EG51" i="1"/>
  <c r="EH51" i="1"/>
  <c r="EI51" i="1"/>
  <c r="EJ51" i="1"/>
  <c r="EK51" i="1"/>
  <c r="EL51" i="1"/>
  <c r="EM51" i="1"/>
  <c r="EN51" i="1"/>
  <c r="ED52" i="1"/>
  <c r="EE52" i="1"/>
  <c r="EF52" i="1"/>
  <c r="EG52" i="1"/>
  <c r="EH52" i="1"/>
  <c r="EI52" i="1"/>
  <c r="EJ52" i="1"/>
  <c r="EK52" i="1"/>
  <c r="EL52" i="1"/>
  <c r="EM52" i="1"/>
  <c r="EN52" i="1"/>
  <c r="ED53" i="1"/>
  <c r="EE53" i="1"/>
  <c r="EF53" i="1"/>
  <c r="EG53" i="1"/>
  <c r="EH53" i="1"/>
  <c r="EI53" i="1"/>
  <c r="EJ53" i="1"/>
  <c r="EK53" i="1"/>
  <c r="EL53" i="1"/>
  <c r="EM53" i="1"/>
  <c r="EN53" i="1"/>
  <c r="ED10" i="1"/>
  <c r="EE10" i="1"/>
  <c r="EF10" i="1"/>
  <c r="EG10" i="1"/>
  <c r="EH10" i="1"/>
  <c r="EI10" i="1"/>
  <c r="EJ10" i="1"/>
  <c r="EK10" i="1"/>
  <c r="EL10" i="1"/>
  <c r="EM10" i="1"/>
  <c r="EN10" i="1"/>
  <c r="ED67" i="1"/>
  <c r="EE67" i="1"/>
  <c r="EF67" i="1"/>
  <c r="EG67" i="1"/>
  <c r="EH67" i="1"/>
  <c r="EI67" i="1"/>
  <c r="EJ67" i="1"/>
  <c r="EK67" i="1"/>
  <c r="EL67" i="1"/>
  <c r="EM67" i="1"/>
  <c r="EN67" i="1"/>
  <c r="ED59" i="1"/>
  <c r="EE59" i="1"/>
  <c r="EF59" i="1"/>
  <c r="EG59" i="1"/>
  <c r="EH59" i="1"/>
  <c r="EI59" i="1"/>
  <c r="EJ59" i="1"/>
  <c r="EK59" i="1"/>
  <c r="EL59" i="1"/>
  <c r="EM59" i="1"/>
  <c r="EN59" i="1"/>
  <c r="ED69" i="1"/>
  <c r="EE69" i="1"/>
  <c r="EF69" i="1"/>
  <c r="EG69" i="1"/>
  <c r="EH69" i="1"/>
  <c r="EI69" i="1"/>
  <c r="EJ69" i="1"/>
  <c r="EK69" i="1"/>
  <c r="EL69" i="1"/>
  <c r="EM69" i="1"/>
  <c r="EN69" i="1"/>
  <c r="ED11" i="1"/>
  <c r="EE11" i="1"/>
  <c r="EF11" i="1"/>
  <c r="EG11" i="1"/>
  <c r="EH11" i="1"/>
  <c r="EI11" i="1"/>
  <c r="EJ11" i="1"/>
  <c r="EK11" i="1"/>
  <c r="EL11" i="1"/>
  <c r="EM11" i="1"/>
  <c r="EN11" i="1"/>
  <c r="ED65" i="1"/>
  <c r="EE65" i="1"/>
  <c r="EF65" i="1"/>
  <c r="EG65" i="1"/>
  <c r="EH65" i="1"/>
  <c r="EI65" i="1"/>
  <c r="EJ65" i="1"/>
  <c r="EK65" i="1"/>
  <c r="EL65" i="1"/>
  <c r="EM65" i="1"/>
  <c r="EN65" i="1"/>
  <c r="ED70" i="1"/>
  <c r="EE70" i="1"/>
  <c r="EF70" i="1"/>
  <c r="EG70" i="1"/>
  <c r="EH70" i="1"/>
  <c r="EI70" i="1"/>
  <c r="EJ70" i="1"/>
  <c r="EK70" i="1"/>
  <c r="EL70" i="1"/>
  <c r="EM70" i="1"/>
  <c r="EN70" i="1"/>
  <c r="ED62" i="1"/>
  <c r="EE62" i="1"/>
  <c r="EF62" i="1"/>
  <c r="EG62" i="1"/>
  <c r="EH62" i="1"/>
  <c r="EI62" i="1"/>
  <c r="EJ62" i="1"/>
  <c r="EK62" i="1"/>
  <c r="EL62" i="1"/>
  <c r="EM62" i="1"/>
  <c r="EN62" i="1"/>
  <c r="ED64" i="1"/>
  <c r="EE64" i="1"/>
  <c r="EF64" i="1"/>
  <c r="EG64" i="1"/>
  <c r="EH64" i="1"/>
  <c r="EI64" i="1"/>
  <c r="EJ64" i="1"/>
  <c r="EK64" i="1"/>
  <c r="EL64" i="1"/>
  <c r="EM64" i="1"/>
  <c r="EN64" i="1"/>
  <c r="ED60" i="1"/>
  <c r="EE60" i="1"/>
  <c r="EF60" i="1"/>
  <c r="EG60" i="1"/>
  <c r="EH60" i="1"/>
  <c r="EI60" i="1"/>
  <c r="EJ60" i="1"/>
  <c r="EK60" i="1"/>
  <c r="EL60" i="1"/>
  <c r="EM60" i="1"/>
  <c r="EN60" i="1"/>
  <c r="ED61" i="1"/>
  <c r="EE61" i="1"/>
  <c r="EF61" i="1"/>
  <c r="EG61" i="1"/>
  <c r="EH61" i="1"/>
  <c r="EI61" i="1"/>
  <c r="EJ61" i="1"/>
  <c r="EK61" i="1"/>
  <c r="EL61" i="1"/>
  <c r="EM61" i="1"/>
  <c r="EN61" i="1"/>
  <c r="ED57" i="1"/>
  <c r="EE57" i="1"/>
  <c r="EF57" i="1"/>
  <c r="EG57" i="1"/>
  <c r="EH57" i="1"/>
  <c r="EI57" i="1"/>
  <c r="EJ57" i="1"/>
  <c r="EK57" i="1"/>
  <c r="EL57" i="1"/>
  <c r="EM57" i="1"/>
  <c r="EN57" i="1"/>
  <c r="ED55" i="1"/>
  <c r="EE55" i="1"/>
  <c r="EF55" i="1"/>
  <c r="EG55" i="1"/>
  <c r="EH55" i="1"/>
  <c r="EI55" i="1"/>
  <c r="EJ55" i="1"/>
  <c r="EK55" i="1"/>
  <c r="EL55" i="1"/>
  <c r="EM55" i="1"/>
  <c r="EN55" i="1"/>
  <c r="ED56" i="1"/>
  <c r="EE56" i="1"/>
  <c r="EF56" i="1"/>
  <c r="EG56" i="1"/>
  <c r="EH56" i="1"/>
  <c r="EI56" i="1"/>
  <c r="EJ56" i="1"/>
  <c r="EK56" i="1"/>
  <c r="EL56" i="1"/>
  <c r="EM56" i="1"/>
  <c r="EN56" i="1"/>
  <c r="ED63" i="1"/>
  <c r="EE63" i="1"/>
  <c r="EF63" i="1"/>
  <c r="EG63" i="1"/>
  <c r="EH63" i="1"/>
  <c r="EI63" i="1"/>
  <c r="EJ63" i="1"/>
  <c r="EK63" i="1"/>
  <c r="EL63" i="1"/>
  <c r="EM63" i="1"/>
  <c r="EN63" i="1"/>
  <c r="ED71" i="1"/>
  <c r="EE71" i="1"/>
  <c r="EF71" i="1"/>
  <c r="EG71" i="1"/>
  <c r="EH71" i="1"/>
  <c r="EI71" i="1"/>
  <c r="EJ71" i="1"/>
  <c r="EK71" i="1"/>
  <c r="EL71" i="1"/>
  <c r="EM71" i="1"/>
  <c r="EN71" i="1"/>
  <c r="ED66" i="1"/>
  <c r="EE66" i="1"/>
  <c r="EF66" i="1"/>
  <c r="EG66" i="1"/>
  <c r="EH66" i="1"/>
  <c r="EI66" i="1"/>
  <c r="EJ66" i="1"/>
  <c r="EK66" i="1"/>
  <c r="EL66" i="1"/>
  <c r="EM66" i="1"/>
  <c r="EN66" i="1"/>
  <c r="ED58" i="1"/>
  <c r="EE58" i="1"/>
  <c r="EF58" i="1"/>
  <c r="EG58" i="1"/>
  <c r="EH58" i="1"/>
  <c r="EI58" i="1"/>
  <c r="EJ58" i="1"/>
  <c r="EK58" i="1"/>
  <c r="EL58" i="1"/>
  <c r="EM58" i="1"/>
  <c r="EN58" i="1"/>
  <c r="ED54" i="1"/>
  <c r="EE54" i="1"/>
  <c r="EF54" i="1"/>
  <c r="EG54" i="1"/>
  <c r="EH54" i="1"/>
  <c r="EI54" i="1"/>
  <c r="EJ54" i="1"/>
  <c r="EK54" i="1"/>
  <c r="EL54" i="1"/>
  <c r="EM54" i="1"/>
  <c r="EN54" i="1"/>
  <c r="ED68" i="1"/>
  <c r="EE68" i="1"/>
  <c r="EF68" i="1"/>
  <c r="EG68" i="1"/>
  <c r="EH68" i="1"/>
  <c r="EI68" i="1"/>
  <c r="EJ68" i="1"/>
  <c r="EK68" i="1"/>
  <c r="EL68" i="1"/>
  <c r="EM68" i="1"/>
  <c r="EN68" i="1"/>
  <c r="ED72" i="1"/>
  <c r="EE72" i="1"/>
  <c r="EF72" i="1"/>
  <c r="EG72" i="1"/>
  <c r="EH72" i="1"/>
  <c r="EI72" i="1"/>
  <c r="EJ72" i="1"/>
  <c r="EK72" i="1"/>
  <c r="EL72" i="1"/>
  <c r="EM72" i="1"/>
  <c r="EN72" i="1"/>
  <c r="EN3" i="1"/>
  <c r="EM3" i="1"/>
  <c r="EL3" i="1"/>
  <c r="EK3" i="1"/>
  <c r="EJ3" i="1"/>
  <c r="EI3" i="1"/>
  <c r="EH3" i="1"/>
  <c r="EG3" i="1"/>
  <c r="EE3" i="1"/>
  <c r="ED3" i="1"/>
  <c r="EO4" i="1" l="1"/>
  <c r="EO45" i="1"/>
  <c r="EO16" i="1"/>
  <c r="EO25" i="1"/>
  <c r="EO54" i="1"/>
  <c r="EO19" i="1"/>
  <c r="EO68" i="1"/>
  <c r="EO70" i="1"/>
  <c r="EO24" i="1"/>
  <c r="EO7" i="1"/>
  <c r="EO20" i="1"/>
  <c r="EO18" i="1"/>
  <c r="EO32" i="1"/>
  <c r="EO28" i="1"/>
  <c r="EO26" i="1"/>
  <c r="EO46" i="1"/>
  <c r="EO8" i="1"/>
  <c r="EO12" i="1"/>
  <c r="EO27" i="1"/>
  <c r="EO11" i="1"/>
  <c r="EO10" i="1"/>
  <c r="EO72" i="1"/>
  <c r="EO3" i="1"/>
  <c r="AI72" i="1" l="1"/>
  <c r="AI68" i="1"/>
  <c r="AI54" i="1"/>
  <c r="AI58" i="1"/>
  <c r="AI66" i="1"/>
  <c r="AI71" i="1"/>
  <c r="AI63" i="1"/>
  <c r="AI56" i="1"/>
  <c r="AI55" i="1"/>
  <c r="AI57" i="1"/>
  <c r="AI61" i="1"/>
  <c r="AI60" i="1"/>
  <c r="AI64" i="1"/>
  <c r="AI62" i="1"/>
  <c r="AI70" i="1"/>
  <c r="AI65" i="1"/>
  <c r="AI11" i="1"/>
  <c r="AI69" i="1"/>
  <c r="AI59" i="1"/>
  <c r="AI67" i="1"/>
  <c r="AI10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2" i="1"/>
  <c r="AI21" i="1"/>
  <c r="AI20" i="1"/>
  <c r="AI19" i="1"/>
  <c r="AI18" i="1"/>
  <c r="AI17" i="1"/>
  <c r="AI16" i="1"/>
  <c r="AI15" i="1"/>
  <c r="AI14" i="1"/>
  <c r="AI13" i="1"/>
  <c r="AI12" i="1"/>
  <c r="AI9" i="1"/>
  <c r="AI8" i="1"/>
  <c r="AI6" i="1"/>
  <c r="A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tc={F35B8FBE-4145-4E40-A9C3-40DC995DDC8A}</author>
    <author>tc={0E20D8B4-7848-4B4D-BA62-4E87411A612C}</author>
    <author>tc={654699B6-D708-414E-A86F-6D9CA9055A58}</author>
    <author>tc={93153411-7ECF-4F7E-BCE9-C9BB06EC8C81}</author>
    <author>tc={E6277F77-7F9E-4A04-80D1-E74BF9E6001B}</author>
    <author>tc={AE9B8236-47E0-400C-88AE-1E3E0C78090E}</author>
    <author>Paulina Agurto</author>
    <author>tc={2EF47F51-0E0D-43F6-8B83-E1497C464E84}</author>
  </authors>
  <commentList>
    <comment ref="Q1" authorId="0" shapeId="0" xr:uid="{F35B8FBE-4145-4E40-A9C3-40DC995DDC8A}">
      <text>
        <t>[Threaded comment]
Your version of Excel allows you to read this threaded comment; however, any edits to it will get removed if the file is opened in a newer version of Excel. Learn more: https://go.microsoft.com/fwlink/?linkid=870924
Comment:
    Situación Actual de Imagen de local según manuales.
Reply:
    Marcar "Si" en caso que cumpla 100% con manual DC. y "No" en caso que no cumpla al 100% el manual.</t>
      </text>
    </comment>
    <comment ref="S1" authorId="1" shapeId="0" xr:uid="{0E20D8B4-7848-4B4D-BA62-4E87411A612C}">
      <text>
        <t>[Threaded comment]
Your version of Excel allows you to read this threaded comment; however, any edits to it will get removed if the file is opened in a newer version of Excel. Learn more: https://go.microsoft.com/fwlink/?linkid=870924
Comment:
    Situación actual del cumplimiento de imagen de Mundos de Marcas según Manuales de fabricantes.
Reply:
    Marcar con "Si" en caso que la marca cumpla con sus mundos de marca definidos y "No" en caso que no se cumpla con las definiciones de fabricante.
En caso que la marca en cuestión no esté en el local, indicar "NA" de No Aplica.</t>
      </text>
    </comment>
    <comment ref="ED1" authorId="2" shapeId="0" xr:uid="{654699B6-D708-414E-A86F-6D9CA9055A58}">
      <text>
        <t>[Threaded comment]
Your version of Excel allows you to read this threaded comment; however, any edits to it will get removed if the file is opened in a newer version of Excel. Learn more: https://go.microsoft.com/fwlink/?linkid=870924
Comment:
    Se deben informar los vendedores exclusivos de marcas, todos aquellos vendedores que se dedican a vender sólo dichas Marcas.</t>
      </text>
    </comment>
    <comment ref="EO1" authorId="3" shapeId="0" xr:uid="{93153411-7ECF-4F7E-BCE9-C9BB06EC8C81}">
      <text>
        <t>[Threaded comment]
Your version of Excel allows you to read this threaded comment; however, any edits to it will get removed if the file is opened in a newer version of Excel. Learn more: https://go.microsoft.com/fwlink/?linkid=870924
Comment:
    Se deben informar de entre los vendedores multimarcas, cuantos vendedores son especialistas por cada marca.
esos se deben sumar en la columna de "Multimarca"</t>
      </text>
    </comment>
    <comment ref="G2" authorId="4" shapeId="0" xr:uid="{E6277F77-7F9E-4A04-80D1-E74BF9E6001B}">
      <text>
        <t>[Threaded comment]
Your version of Excel allows you to read this threaded comment; however, any edits to it will get removed if the file is opened in a newer version of Excel. Learn more: https://go.microsoft.com/fwlink/?linkid=870924
Comment:
    Centro SAP previo a salida de MU</t>
      </text>
    </comment>
    <comment ref="H2" authorId="5" shapeId="0" xr:uid="{AE9B8236-47E0-400C-88AE-1E3E0C78090E}">
      <text>
        <t>[Threaded comment]
Your version of Excel allows you to read this threaded comment; however, any edits to it will get removed if the file is opened in a newer version of Excel. Learn more: https://go.microsoft.com/fwlink/?linkid=870924
Comment:
    Centros SAP post MU</t>
      </text>
    </comment>
    <comment ref="AI2" authorId="6" shapeId="0" xr:uid="{EE661263-DEA8-4C1E-8FCF-72CCD2FB01CF}">
      <text>
        <r>
          <rPr>
            <b/>
            <sz val="9"/>
            <color indexed="81"/>
            <rFont val="Tahoma"/>
            <family val="2"/>
          </rPr>
          <t>Paulina Agurto:</t>
        </r>
        <r>
          <rPr>
            <sz val="9"/>
            <color indexed="81"/>
            <rFont val="Tahoma"/>
            <family val="2"/>
          </rPr>
          <t xml:space="preserve">
vendedores totales de Local
</t>
        </r>
      </text>
    </comment>
    <comment ref="AP2" authorId="6" shapeId="0" xr:uid="{6377898F-ACAB-4C0E-B9DA-20C0C6EAB17A}">
      <text>
        <r>
          <rPr>
            <b/>
            <sz val="9"/>
            <color indexed="81"/>
            <rFont val="Tahoma"/>
            <family val="2"/>
          </rPr>
          <t>Paulina Agurto:</t>
        </r>
        <r>
          <rPr>
            <sz val="9"/>
            <color indexed="81"/>
            <rFont val="Tahoma"/>
            <family val="2"/>
          </rPr>
          <t xml:space="preserve">
Considerar estaciones de servicio sin elevadores.</t>
        </r>
      </text>
    </comment>
    <comment ref="EO2" authorId="7" shapeId="0" xr:uid="{2EF47F51-0E0D-43F6-8B83-E1497C464E8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Contiene vendedores Especialistas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tc={D17F2EDA-158E-433B-AF27-1083A949D40D}</author>
  </authors>
  <commentList>
    <comment ref="C1" authorId="0" shapeId="0" xr:uid="{D17F2EDA-158E-433B-AF27-1083A949D40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nombre debe ser escrito tal cual como se escribió en la Hoja 1, columna "Nombre 
Local Comercial"</t>
      </text>
    </comment>
  </commentList>
</comments>
</file>

<file path=xl/sharedStrings.xml><?xml version="1.0" encoding="utf-8"?>
<sst xmlns="http://schemas.openxmlformats.org/spreadsheetml/2006/main" count="12559" uniqueCount="1460">
  <si>
    <t>Identificación</t>
  </si>
  <si>
    <t>Geográfico</t>
  </si>
  <si>
    <t>Situación Actual Imagen</t>
  </si>
  <si>
    <t>Situación Actual Mundos de Marca</t>
  </si>
  <si>
    <t>Gestión (Red)</t>
  </si>
  <si>
    <t>Imagen</t>
  </si>
  <si>
    <t>Numéricos Venta</t>
  </si>
  <si>
    <t>Numérico Mesón</t>
  </si>
  <si>
    <t>Numéricos Servicio</t>
  </si>
  <si>
    <t>Venta</t>
  </si>
  <si>
    <t>Servicio</t>
  </si>
  <si>
    <t>Servicio Express</t>
  </si>
  <si>
    <t>Repuestos Mesón</t>
  </si>
  <si>
    <t>D&amp;P/P&amp;P/C&amp;P</t>
  </si>
  <si>
    <t>Autos Exhibición interior por Marca</t>
  </si>
  <si>
    <t>Autos Exhibición Exterior por Marca</t>
  </si>
  <si>
    <t>Metros cuadrados Exhibición Interior</t>
  </si>
  <si>
    <t>Metros cuadrados Exhibición Exterior</t>
  </si>
  <si>
    <t>Vendedores Exclusivos por marca</t>
  </si>
  <si>
    <t xml:space="preserve">Vendedores Especialistas </t>
  </si>
  <si>
    <t>Ventas (unidades)</t>
  </si>
  <si>
    <t>OT Servicio</t>
  </si>
  <si>
    <t>País</t>
  </si>
  <si>
    <t>División</t>
  </si>
  <si>
    <t>Fecha</t>
  </si>
  <si>
    <t>Sociedad/ Razón Social</t>
  </si>
  <si>
    <t>Nombre local</t>
  </si>
  <si>
    <t>Nombre Local Comercial</t>
  </si>
  <si>
    <t>Centro Historico</t>
  </si>
  <si>
    <t>Centro Actual</t>
  </si>
  <si>
    <t>Tipo Local</t>
  </si>
  <si>
    <t>Propiedad local</t>
  </si>
  <si>
    <t>Dirección</t>
  </si>
  <si>
    <t>Comuna/Distrito</t>
  </si>
  <si>
    <t>Ciudad/Provincia</t>
  </si>
  <si>
    <t>Región/Departamento</t>
  </si>
  <si>
    <t>Latitud</t>
  </si>
  <si>
    <t>Longitud</t>
  </si>
  <si>
    <t>Imagen exterior 2.0</t>
  </si>
  <si>
    <t>Imagen 2.0 en post venta</t>
  </si>
  <si>
    <t>Suzuki</t>
  </si>
  <si>
    <t>Mazda</t>
  </si>
  <si>
    <t>Renault</t>
  </si>
  <si>
    <t>JAC</t>
  </si>
  <si>
    <t>Changan</t>
  </si>
  <si>
    <t>GWM</t>
  </si>
  <si>
    <t>Haval</t>
  </si>
  <si>
    <t>Citroën</t>
  </si>
  <si>
    <t>DS</t>
  </si>
  <si>
    <t>Chevrolet</t>
  </si>
  <si>
    <t>Usados</t>
  </si>
  <si>
    <t>Jefe de Zona venta</t>
  </si>
  <si>
    <t>Jefe de Zona Post venta</t>
  </si>
  <si>
    <t>Formato</t>
  </si>
  <si>
    <t>Vendedores Digitales</t>
  </si>
  <si>
    <t>m2 Venta</t>
  </si>
  <si>
    <t>Vendedores</t>
  </si>
  <si>
    <t>m2 Mesón</t>
  </si>
  <si>
    <t>Vendedores Mesón</t>
  </si>
  <si>
    <t>m2 Servicio</t>
  </si>
  <si>
    <t>Asesores</t>
  </si>
  <si>
    <t>Técnicos</t>
  </si>
  <si>
    <t>Elevadores</t>
  </si>
  <si>
    <t>Puestos de Trabajo</t>
  </si>
  <si>
    <t>Multimarca</t>
  </si>
  <si>
    <t>Promedio de Ventas (3 meses)</t>
  </si>
  <si>
    <t>Promedio de Atenciones (3 meses)</t>
  </si>
  <si>
    <t>Tecnicos Carroceria</t>
  </si>
  <si>
    <t>Perú</t>
  </si>
  <si>
    <t>Automotriz</t>
  </si>
  <si>
    <t>REPRESENTACIONES E INVERSIONES P&amp;B</t>
  </si>
  <si>
    <t>DC Perú Pacífico Motors Cusco</t>
  </si>
  <si>
    <t>Dercocenter Pacífico Motors Cusco</t>
  </si>
  <si>
    <t>CES</t>
  </si>
  <si>
    <t>Alquiler</t>
  </si>
  <si>
    <t>Av. diagonal angamos 1947</t>
  </si>
  <si>
    <t>Wanchaq</t>
  </si>
  <si>
    <t>CUSCO</t>
  </si>
  <si>
    <t>NO</t>
  </si>
  <si>
    <t>José Cadillo</t>
  </si>
  <si>
    <t>Cecilia Amado</t>
  </si>
  <si>
    <t>StandAlone</t>
  </si>
  <si>
    <t xml:space="preserve"> </t>
  </si>
  <si>
    <t>Mesón</t>
  </si>
  <si>
    <t>AUTOBACS IMPORT DISTRIBUTION &amp; SALE</t>
  </si>
  <si>
    <t>DC Perú Autobacs Leguía Pucallpa</t>
  </si>
  <si>
    <t>Dercocenter Autobacs Pucallpa</t>
  </si>
  <si>
    <t>N/A</t>
  </si>
  <si>
    <t>Propio</t>
  </si>
  <si>
    <t>Jr. B Leguía 499</t>
  </si>
  <si>
    <t>PUCALLPA</t>
  </si>
  <si>
    <t>Claudio Stanchi</t>
  </si>
  <si>
    <t>Gonzalo Hidalgo</t>
  </si>
  <si>
    <t>AUTOLAND S.A.</t>
  </si>
  <si>
    <t>DC Perú Autoland Benavides Lima</t>
  </si>
  <si>
    <t>Dercocenter Autoland Benavides</t>
  </si>
  <si>
    <t>Av. Benavides 4040</t>
  </si>
  <si>
    <t>Surco</t>
  </si>
  <si>
    <t>LIMA</t>
  </si>
  <si>
    <t>SI</t>
  </si>
  <si>
    <t>DercoCenter</t>
  </si>
  <si>
    <t>D&amp;P</t>
  </si>
  <si>
    <t>DC Perú Autoland Mall del Sur Lima</t>
  </si>
  <si>
    <t>Dercocenter Autoland Mall del Sur</t>
  </si>
  <si>
    <t>Mall del Sur - Av Los Lirios 301</t>
  </si>
  <si>
    <t>San Juan de Miraflores</t>
  </si>
  <si>
    <t>Mall</t>
  </si>
  <si>
    <t>AUTOMOTORES PAKATNAMU S.A.C.</t>
  </si>
  <si>
    <t>DC Perú Pakatnamú Panamericana Norte Chiclayo</t>
  </si>
  <si>
    <t>Dercocenter Automotores Pakatanmu Chiclayo Panamericana Norte</t>
  </si>
  <si>
    <t>Panamericana Norte 1006 sub lote 02B</t>
  </si>
  <si>
    <t>CHICLAYO</t>
  </si>
  <si>
    <t>DC Perú Pakatnamú Pimentel Chiclayo I</t>
  </si>
  <si>
    <t>Derco desde Automotores Pakatanmu Chiclayo Pimentel I</t>
  </si>
  <si>
    <t>Carretera Pimentel 4.5</t>
  </si>
  <si>
    <t>PIMENTEL</t>
  </si>
  <si>
    <t>Derco Desde</t>
  </si>
  <si>
    <t>DC Perú Pakatnamú Pimentel Chiclayo II</t>
  </si>
  <si>
    <t>DC Perú Automotores Pakatnamu - Cajamarca</t>
  </si>
  <si>
    <t>Dercocenter Automotores Pakatnamu Cajamarca</t>
  </si>
  <si>
    <t>Av. Evitamiento Norte cdar 3 sn</t>
  </si>
  <si>
    <t>CAJAMARCA</t>
  </si>
  <si>
    <t>-</t>
  </si>
  <si>
    <t>DC Perú Automotores Pakatnamu - Piura</t>
  </si>
  <si>
    <t>Dercocenter Automotores Pakatnamu Piura</t>
  </si>
  <si>
    <t>Av. Panamerica Norte sn - Urb Zona Industrial Nor Oeste de Piura</t>
  </si>
  <si>
    <t>PIURA</t>
  </si>
  <si>
    <t>AUTOMOTORES PAKATNAMU SELVA S.A.C</t>
  </si>
  <si>
    <t>DC Perú Pakatnamú Selva Pakamuros Jaén</t>
  </si>
  <si>
    <t>Dercocenter Automotores Pakatnamu Jaen</t>
  </si>
  <si>
    <t>Av. Pakamuros 2485</t>
  </si>
  <si>
    <t>LINDEROS</t>
  </si>
  <si>
    <t>JAEN</t>
  </si>
  <si>
    <t>AUTOMOTRIZ CRISTO BLANCO S.A.C.</t>
  </si>
  <si>
    <t>DC Perú Cristo Blanco Vía Expresa Cusco</t>
  </si>
  <si>
    <t>Dercocenter Cristo Blanco Cusco - Vía Expresa</t>
  </si>
  <si>
    <t>Av. Via Expresa MZ B Lt 12C</t>
  </si>
  <si>
    <t>AUTOMOTRIZ Y MAQUINARIAS MOTOR MASS</t>
  </si>
  <si>
    <t>DC Perú Motor Mass La Cultura Cusco I</t>
  </si>
  <si>
    <t>Dercocenter Motor Mass Cusco - La Cultura</t>
  </si>
  <si>
    <t>Av. La Cultura 2222</t>
  </si>
  <si>
    <t>DC Perú Motor Mass Choquehuanca Juliaca</t>
  </si>
  <si>
    <t>Dercocenter Motor Mass Juliaca - Choquehuanca</t>
  </si>
  <si>
    <t>Jr. Jose Domingo Choquehuanca MZ A - Lt 02</t>
  </si>
  <si>
    <t>JULIACA</t>
  </si>
  <si>
    <t>PUNO</t>
  </si>
  <si>
    <t>Derco Medium</t>
  </si>
  <si>
    <t>DC Perú Motor Mass Girasoles Juliaca</t>
  </si>
  <si>
    <t>Dercocenter Motor Mass Juliaca - Girasoles</t>
  </si>
  <si>
    <t>Jr. Girasoles 515 0 cruce con Jr. Tarapacá</t>
  </si>
  <si>
    <t>AUTOVENTAS GRAN PRIX  S.R.L.</t>
  </si>
  <si>
    <t>DC Perú Grand Prix Leguía Pucallpa</t>
  </si>
  <si>
    <t>Dercocenter Autoventas Gran Prix Pucallpa</t>
  </si>
  <si>
    <t>jr. Augusto B. Leguía 128</t>
  </si>
  <si>
    <t>UCAYALI</t>
  </si>
  <si>
    <t>B MOTORS S.A.C.</t>
  </si>
  <si>
    <t>DC Perú B Motors Costa Rica Trujillo</t>
  </si>
  <si>
    <t>Dercocenter B motors Trujillo -  Costa Rica</t>
  </si>
  <si>
    <t>Av. Costa Rica Sub Sector 6A - MZ M1 - Lt 15C</t>
  </si>
  <si>
    <t>TRUJILLO</t>
  </si>
  <si>
    <t>DC Perú B Motors Mall Aventura Plaza Trujillo</t>
  </si>
  <si>
    <t>Dercocenter B motors Trujillo -  Mall Aventura Plaza</t>
  </si>
  <si>
    <t>Mall Aventura Plaza - AV. America Oeste s/n</t>
  </si>
  <si>
    <t>DC Perú B Motors Mall Open Plaza Trujillo</t>
  </si>
  <si>
    <t>Dercocenter B motors Trujillo -  Mall Open Plaza</t>
  </si>
  <si>
    <t>Mall Open Plaza - Av. America Sur 1236</t>
  </si>
  <si>
    <t>DC Perú B Motors America Norte Trujillo</t>
  </si>
  <si>
    <t>Dercocenter B motors Trujillo -  America Norte</t>
  </si>
  <si>
    <t>Av. America Norte 2408</t>
  </si>
  <si>
    <t>DC Perú B Motors Nicolás de Pierola Trujillo</t>
  </si>
  <si>
    <t>Dercocenter B motors Trujillo -  Nicolás de Pierola</t>
  </si>
  <si>
    <t>Av. Nicolás de Piérola 1608</t>
  </si>
  <si>
    <t>DC Perú B Motors Encalada Trujillo</t>
  </si>
  <si>
    <t>Dercocenter B motors Trujillo -  Encalada</t>
  </si>
  <si>
    <t>Predio la Encalada UC 11321 (72) Trujillo</t>
  </si>
  <si>
    <t>Dercocenter</t>
  </si>
  <si>
    <t>B MOTORS S.A.C. CHIMBOTE</t>
  </si>
  <si>
    <t>DC Perú B Motors Meiggs Chimbote</t>
  </si>
  <si>
    <t>Dercocenter B motors Chimbote -  Meiggs</t>
  </si>
  <si>
    <t>Av. Meiggs 1027</t>
  </si>
  <si>
    <t>CHIMBOTE</t>
  </si>
  <si>
    <t>ANCASH</t>
  </si>
  <si>
    <t>DC Perú B Motors Bolognesi Chimbote</t>
  </si>
  <si>
    <t>Dercocenter B motors Chimbote -  Bolognesi</t>
  </si>
  <si>
    <t>Jr. Bolognesi 599 0 con Jr. Elías Aguirre</t>
  </si>
  <si>
    <t>CENTRO AUTOMOTRIZ MULTIMARCA DEL PERU SAC</t>
  </si>
  <si>
    <t>DC Perú CAM Tupac Amaru Huacho</t>
  </si>
  <si>
    <t>Dercocenter CAM Huacho - Sala de Ventas</t>
  </si>
  <si>
    <t>Av. Túpac Amaru 223</t>
  </si>
  <si>
    <t>HUACHO</t>
  </si>
  <si>
    <t>Niury Vivas</t>
  </si>
  <si>
    <t>DC Perú CAM Centenario Huacho</t>
  </si>
  <si>
    <t>Dercocenter CAM Huacho - Servicio</t>
  </si>
  <si>
    <t>Av. Centenario  414</t>
  </si>
  <si>
    <t>DC Perú CAM Centenario Huaraz</t>
  </si>
  <si>
    <t>Dercocenter CAM Huaraz</t>
  </si>
  <si>
    <t>Av. Centenario sn</t>
  </si>
  <si>
    <t>HUARAZ</t>
  </si>
  <si>
    <t>CENTRO COMERCIAL SAN PEDRO S.R.L.</t>
  </si>
  <si>
    <t>DC Perú C.C. San Pedro San Martin Pichanaki</t>
  </si>
  <si>
    <t>Dercocenter CrediArauco Pichanaqui</t>
  </si>
  <si>
    <t>Jr. San Martin 228</t>
  </si>
  <si>
    <t>Pichanaki</t>
  </si>
  <si>
    <t>JUNIN</t>
  </si>
  <si>
    <t>Consorcio de Representaciones Automotrices SA</t>
  </si>
  <si>
    <t>DC Perú Corsa Manuel Nuñez Juliaca</t>
  </si>
  <si>
    <t>Dercocenter Corsa Juliaca</t>
  </si>
  <si>
    <t>Av. Manuel Nuñez 2434</t>
  </si>
  <si>
    <t>E RIMASSA S.A.C.</t>
  </si>
  <si>
    <t>DC Perú E Rimassa Leguía Tacna</t>
  </si>
  <si>
    <t>Dercocenter E Rimassa</t>
  </si>
  <si>
    <t>Av. Leguía 510</t>
  </si>
  <si>
    <t>TACNA</t>
  </si>
  <si>
    <t>GACSA</t>
  </si>
  <si>
    <t>DC Perú Gacsa La Victoria Lima</t>
  </si>
  <si>
    <t>Dercocenter Gacsa</t>
  </si>
  <si>
    <t>Av. Paseo de la Republica 2289</t>
  </si>
  <si>
    <t>LA VICTORIA</t>
  </si>
  <si>
    <t>HUANCA AUTOS S.A.C.</t>
  </si>
  <si>
    <t>DC Perú Huanca Autos Mariátegui Huancayo</t>
  </si>
  <si>
    <t>Dercocenter Huanca Autos Huancayo - Mariategui</t>
  </si>
  <si>
    <t xml:space="preserve">Av. Jose Carlos Mariátegui 674 El Tambo </t>
  </si>
  <si>
    <t>Tambo</t>
  </si>
  <si>
    <t>HUANCAYO</t>
  </si>
  <si>
    <t>DC Perú Huanca Autos Mariscal Castilla Huancayo</t>
  </si>
  <si>
    <t>Dercocenter Huanca Autos Huancayo - Castilla</t>
  </si>
  <si>
    <t xml:space="preserve">Av. Mariscal Castilla 1586 El Tambo </t>
  </si>
  <si>
    <t>DC Perú Huanca Autos 28 Julio Huánuco</t>
  </si>
  <si>
    <t>Dercocenter Huanca Autos Huánuco</t>
  </si>
  <si>
    <t>Jr. 28 de Julio 457</t>
  </si>
  <si>
    <t>HUÁNUCO</t>
  </si>
  <si>
    <t>KLM GROUP S.A.C.</t>
  </si>
  <si>
    <t>DC Perú Klm Castilla Huancayo I</t>
  </si>
  <si>
    <t>DC Perú Klm Castilla Huancayo - Chinos</t>
  </si>
  <si>
    <t>Av. Mariscal Castilla  2336  San Agustín de Cajas</t>
  </si>
  <si>
    <t>San Agustin de Cajas</t>
  </si>
  <si>
    <t>DC Perú KLM Castilla Huancayo II</t>
  </si>
  <si>
    <t>DC Perú Klm Castilla Huancayo - Suzuki y Mazda</t>
  </si>
  <si>
    <t>Av. Mariscal Castilla 2405  San Agustín de Cajas</t>
  </si>
  <si>
    <t>MAQGAMA S.A.C</t>
  </si>
  <si>
    <t>DC Perú Maquinarias Mall del Sur Lima</t>
  </si>
  <si>
    <t>Dercocenter Maquinarias Mall del Sur</t>
  </si>
  <si>
    <t>DC Perú Maquinarias La Molina  Lima</t>
  </si>
  <si>
    <t>Dercocenter Maquinarias La Molina</t>
  </si>
  <si>
    <t>Av. Javier Prado 6360</t>
  </si>
  <si>
    <t>La Molina</t>
  </si>
  <si>
    <t>DC Perú Maquinarias Surquillo Lima</t>
  </si>
  <si>
    <t>Dercocenter Maquinarias Surquillo</t>
  </si>
  <si>
    <t>Jr. San Lorenzo 1001</t>
  </si>
  <si>
    <t>SURQUILLO</t>
  </si>
  <si>
    <t>DC Perú Maquinarias La Marina Lima</t>
  </si>
  <si>
    <t>Dercocenter Maquinarias La Marina</t>
  </si>
  <si>
    <t>Av. La Marina 3350</t>
  </si>
  <si>
    <t>SAN MIGUEL - CALLAO</t>
  </si>
  <si>
    <t>MOTORGAS CHINCHA S.A.C.</t>
  </si>
  <si>
    <t>DC Perú Motorgas Chincha Panamericana Sur Ica I</t>
  </si>
  <si>
    <t>Dercocenter Motorgas Chincha</t>
  </si>
  <si>
    <t>Carretera Panamericana Sur 707</t>
  </si>
  <si>
    <t>Chincha</t>
  </si>
  <si>
    <t>ICA</t>
  </si>
  <si>
    <t xml:space="preserve">DC Perú Motorgas Ica Panamericana Sur </t>
  </si>
  <si>
    <t>Dercocenter Motorgas Ica</t>
  </si>
  <si>
    <t>Carretera Panamericana Sur KM 296</t>
  </si>
  <si>
    <t>DC Perú Motorgas Ayacucho</t>
  </si>
  <si>
    <t>Dercocenter Motorgas Ayacucho</t>
  </si>
  <si>
    <t>Av. Ramon Castilla 636</t>
  </si>
  <si>
    <t>AYACUCHO</t>
  </si>
  <si>
    <t>DC Perú Motorgas Chincha Panamericana Sur Ica II</t>
  </si>
  <si>
    <t>Dercocenter Motorgas Chincha - Posventa</t>
  </si>
  <si>
    <t>Carretera Panamericana Sur719  KM 199</t>
  </si>
  <si>
    <t>MOTORS SHOW TARAPOTO S.A.C.</t>
  </si>
  <si>
    <t>DC Perú Motorshow Pimentel Tarapoto</t>
  </si>
  <si>
    <t>Dercocenter Motors Show Tarapoto</t>
  </si>
  <si>
    <t>jr. Jimenez Pimentel 1235</t>
  </si>
  <si>
    <t>TARAPOTO</t>
  </si>
  <si>
    <t>SAN MARTÍN</t>
  </si>
  <si>
    <t>PEÑARANDA CARS SOCIEDAD ANONIMA CERRADA</t>
  </si>
  <si>
    <t>DC Perú Peñaranda Marsano Lima</t>
  </si>
  <si>
    <t>Dercocenter Peñaranda Surquillo</t>
  </si>
  <si>
    <t>Av. Tomas Marsano 250</t>
  </si>
  <si>
    <t>DC Perú Pacífico Motors Panamericana Sur Ica</t>
  </si>
  <si>
    <t>Dercocenter Pacífico Motors Ica</t>
  </si>
  <si>
    <t>Carretera Panamerica Sur Km 299</t>
  </si>
  <si>
    <t>RESERSUR SAC</t>
  </si>
  <si>
    <t>DC Perú Roberts Mall Aventura Arequipa</t>
  </si>
  <si>
    <t>Dercocenter Roberts - Mall Aventura Arequipa</t>
  </si>
  <si>
    <t>Mall Aventura - Av. Porongoche 500</t>
  </si>
  <si>
    <t>Paucarpata</t>
  </si>
  <si>
    <t>AREQUIPA</t>
  </si>
  <si>
    <t>DC Perú Roberts Alfonso Ugarte Arequipa</t>
  </si>
  <si>
    <t>Dercocenter Roberts - Alfonso Ugarte</t>
  </si>
  <si>
    <t>Av. Alfonso Ugarte  250</t>
  </si>
  <si>
    <t>Cercado</t>
  </si>
  <si>
    <t>DC Perú Roberts Mall Lambramani Arequipa</t>
  </si>
  <si>
    <t>Dercocenter Roberts - Mall Lambramani</t>
  </si>
  <si>
    <t>Mall Lambramani Av. los Incas</t>
  </si>
  <si>
    <t xml:space="preserve">DC Perú Roberts Mall Arequipa Center </t>
  </si>
  <si>
    <t>Dercocenter Roberts - Mall Arequipa Center</t>
  </si>
  <si>
    <t>Mall Arequipa center - Av Aviación 202</t>
  </si>
  <si>
    <t>Cerro Colorado</t>
  </si>
  <si>
    <t>DC Perú Roberts Romaña Arequipa</t>
  </si>
  <si>
    <t>Dercocenter Roberts - Parque Industrial</t>
  </si>
  <si>
    <t>Ca. Eduardo Lopez de Romaña 203</t>
  </si>
  <si>
    <t>DERCOCENTER</t>
  </si>
  <si>
    <t>DC Perú Cristóbal de Peralta Surco Lima</t>
  </si>
  <si>
    <t>Dercocenter Surco</t>
  </si>
  <si>
    <t>P023</t>
  </si>
  <si>
    <t>Red propia</t>
  </si>
  <si>
    <t>Jr. Cristobal de Peralta Norte  (Cruce con Santorín)</t>
  </si>
  <si>
    <t>SURCO</t>
  </si>
  <si>
    <t>Express</t>
  </si>
  <si>
    <t>DC Perú Republica de Panamá Surquillo Lima</t>
  </si>
  <si>
    <t>Dercocenter Surquillo -  Suzuki / Mazda</t>
  </si>
  <si>
    <t>P024</t>
  </si>
  <si>
    <t>Av. Republica de Panamá 3827</t>
  </si>
  <si>
    <t xml:space="preserve">DC Perú República de Panamá San Isidro Lima </t>
  </si>
  <si>
    <t>Dercocenter San Isidro Great Wall</t>
  </si>
  <si>
    <t>P025</t>
  </si>
  <si>
    <t xml:space="preserve">Av. Republica de Panama 3685 </t>
  </si>
  <si>
    <t>SAN ISIDRO</t>
  </si>
  <si>
    <t>DC Perú República de Panamá San Isidro Lima II</t>
  </si>
  <si>
    <t xml:space="preserve">Deroccenter San Isidro JAC        </t>
  </si>
  <si>
    <t>P026</t>
  </si>
  <si>
    <t>Av. Republica de Panama 3671</t>
  </si>
  <si>
    <t>DC Perú Open Plaza Tottus La Marina</t>
  </si>
  <si>
    <t>Dercocenter San Miguel - Tottus</t>
  </si>
  <si>
    <t>P028</t>
  </si>
  <si>
    <t>CC. La Marina Open Plaza (Tottus) 0 Av. La Marina 2355</t>
  </si>
  <si>
    <t>DC Perú La Marina Lima I</t>
  </si>
  <si>
    <t>Dercocenter La Marina</t>
  </si>
  <si>
    <t>P029</t>
  </si>
  <si>
    <t>Av. La Marina 3333</t>
  </si>
  <si>
    <t>DC Perú Plaza Norte Lima</t>
  </si>
  <si>
    <t>Derococenter Plaza Norte</t>
  </si>
  <si>
    <t>P030</t>
  </si>
  <si>
    <t>Plaza Lima Norte - Av. Tomas Valle con Panamericana Norte</t>
  </si>
  <si>
    <t>INDEPENDENCIA</t>
  </si>
  <si>
    <t>DC Perú Javier Prado Camacho Lima</t>
  </si>
  <si>
    <t>Dercocenter Camacho - Mazda</t>
  </si>
  <si>
    <t>P032</t>
  </si>
  <si>
    <t>Av. Javier Prado Este 4865</t>
  </si>
  <si>
    <t xml:space="preserve">StandAlone </t>
  </si>
  <si>
    <t>DC Perú Ayllon Ate Lima</t>
  </si>
  <si>
    <t xml:space="preserve">Dercocenter Ayllon </t>
  </si>
  <si>
    <t>P037</t>
  </si>
  <si>
    <t>Av. Nicolas Ayllon 2648</t>
  </si>
  <si>
    <t>ATE</t>
  </si>
  <si>
    <t>DC Perú República de Panamá Surquillo Lima</t>
  </si>
  <si>
    <t>Dercocenter Surquillo Rep.Panamá - Renault</t>
  </si>
  <si>
    <t>P082</t>
  </si>
  <si>
    <t>Av. Republica de Panama 3910</t>
  </si>
  <si>
    <t>DC Perú Defensores de Morro Chorrillos Lima</t>
  </si>
  <si>
    <t>Dercocenter Chorrillos</t>
  </si>
  <si>
    <t>P063</t>
  </si>
  <si>
    <t>Av. Defensortes del Morro Cdra 14</t>
  </si>
  <si>
    <t>CHORRILLOS</t>
  </si>
  <si>
    <t>DC Perú Primavera Surco Lima</t>
  </si>
  <si>
    <t>Dercocenter Primavera - Renault</t>
  </si>
  <si>
    <t>P064</t>
  </si>
  <si>
    <t>Av. Primavera 1336</t>
  </si>
  <si>
    <t>DC Perú Faucett Lima</t>
  </si>
  <si>
    <t>Dercocenter Faucett - Suzuki</t>
  </si>
  <si>
    <t>P065</t>
  </si>
  <si>
    <t>Av. Elmer Faucett 250</t>
  </si>
  <si>
    <t>DC Perú Mall del Sur Lima</t>
  </si>
  <si>
    <t>Dercocenter Mall del Sur</t>
  </si>
  <si>
    <t>P068</t>
  </si>
  <si>
    <t>Mall del Sur - Av. Los Lirios 301</t>
  </si>
  <si>
    <t>SAN JUAN DE MIRALORES</t>
  </si>
  <si>
    <t>DC Perú Intisuyo San Miguel Lima</t>
  </si>
  <si>
    <t>Dercocenter Intisuyo San Miguel</t>
  </si>
  <si>
    <t>P071</t>
  </si>
  <si>
    <t>Calle Intisuyo  269</t>
  </si>
  <si>
    <t>SAN MIGUEL</t>
  </si>
  <si>
    <t>DC Perú Los Frutales Lima</t>
  </si>
  <si>
    <t>Dercocenter Los Frutales - Citroën</t>
  </si>
  <si>
    <t>P081</t>
  </si>
  <si>
    <t>Av. Javier Prado Este 5327</t>
  </si>
  <si>
    <t xml:space="preserve">DC Perú Los Castillos Ate Lima </t>
  </si>
  <si>
    <t>Dercocenter Ate - Planchado y Pintura</t>
  </si>
  <si>
    <t>P057</t>
  </si>
  <si>
    <t>Av. Los Castillo 560</t>
  </si>
  <si>
    <t>DC Perú La Marina Lima II</t>
  </si>
  <si>
    <t>Dercocenter La Marina - Citroen</t>
  </si>
  <si>
    <t>P079</t>
  </si>
  <si>
    <t>Av. La Marina 3099</t>
  </si>
  <si>
    <t>DC Perú Evitamiento Ate Lima</t>
  </si>
  <si>
    <t>Dercocenter Ate</t>
  </si>
  <si>
    <t>P044</t>
  </si>
  <si>
    <t>Av. Vía evitamiento 1646 - 1652</t>
  </si>
  <si>
    <t>DCP Ate Los Castillos 2 RET</t>
  </si>
  <si>
    <t>P074</t>
  </si>
  <si>
    <t>Av. Los Castillos 538</t>
  </si>
  <si>
    <t>012GRE2</t>
  </si>
  <si>
    <t>CENTRO AUTOMOTRIZ MULTIMARCA DEL PERU</t>
  </si>
  <si>
    <t>GREAT WALL</t>
  </si>
  <si>
    <t>C3</t>
  </si>
  <si>
    <t>2GRE055</t>
  </si>
  <si>
    <t>WINGLE 5</t>
  </si>
  <si>
    <t>WINGLE 5 2.2 4X2 STD CD</t>
  </si>
  <si>
    <t>PCK</t>
  </si>
  <si>
    <t>CHINA</t>
  </si>
  <si>
    <t>GSL</t>
  </si>
  <si>
    <t>MT</t>
  </si>
  <si>
    <t>comerciales</t>
  </si>
  <si>
    <t>GREAT WALL WINGLE 5</t>
  </si>
  <si>
    <t>031KIA1</t>
  </si>
  <si>
    <t>INTERAMERICANA TRUJILLO</t>
  </si>
  <si>
    <t>KIA</t>
  </si>
  <si>
    <t>1KIA145</t>
  </si>
  <si>
    <t>K2500</t>
  </si>
  <si>
    <t>2.5 MT TCI 4X2 CH/CA</t>
  </si>
  <si>
    <t>CHC</t>
  </si>
  <si>
    <t>COREA</t>
  </si>
  <si>
    <t>DSL</t>
  </si>
  <si>
    <t>KIA K2500</t>
  </si>
  <si>
    <t>015MAZ2</t>
  </si>
  <si>
    <t>MAZDA</t>
  </si>
  <si>
    <t>2MAZ043</t>
  </si>
  <si>
    <t>BT50</t>
  </si>
  <si>
    <t>MT 3.2 4X4 D2 HIGH</t>
  </si>
  <si>
    <t>TAILANDIA</t>
  </si>
  <si>
    <t>MAZDA BT50</t>
  </si>
  <si>
    <t>017MIT1</t>
  </si>
  <si>
    <t>ASISTENCIA Y MECANICA AUTOMOTRIZ</t>
  </si>
  <si>
    <t>MITSUBISHI</t>
  </si>
  <si>
    <t>1MIT132</t>
  </si>
  <si>
    <t>L200</t>
  </si>
  <si>
    <t>4X2  2.4 TD GLX MT</t>
  </si>
  <si>
    <t>MITSUBISHI L200</t>
  </si>
  <si>
    <t>012MIT1</t>
  </si>
  <si>
    <t>COMERCIALIZADORA DEL NORTE</t>
  </si>
  <si>
    <t>1MIT134</t>
  </si>
  <si>
    <t>4x4 2.4 TD GLS MT</t>
  </si>
  <si>
    <t>028TOY1</t>
  </si>
  <si>
    <t>AUTONORT TRUJILLO-HUARAZ</t>
  </si>
  <si>
    <t>TOYOTA</t>
  </si>
  <si>
    <t>C1</t>
  </si>
  <si>
    <t>1TOY248</t>
  </si>
  <si>
    <t>HIACE</t>
  </si>
  <si>
    <t>COMMUTER 1GD - DX</t>
  </si>
  <si>
    <t>MIC</t>
  </si>
  <si>
    <t>JAPON</t>
  </si>
  <si>
    <t>TOYOTA HIACE</t>
  </si>
  <si>
    <t>1TOY250</t>
  </si>
  <si>
    <t>COMMUTER HIGH ROOF 1GD - DX</t>
  </si>
  <si>
    <t>022TOY1</t>
  </si>
  <si>
    <t>AUTONORT CHIMBOTE</t>
  </si>
  <si>
    <t>1TOY268</t>
  </si>
  <si>
    <t>HILUX</t>
  </si>
  <si>
    <t>HILUX 4X2 D/C 2GD SR</t>
  </si>
  <si>
    <t>ARGENTINA</t>
  </si>
  <si>
    <t>TOYOTA HILUX</t>
  </si>
  <si>
    <t>1TOY272</t>
  </si>
  <si>
    <t>HILUX 4X4 D/C 1GD SRV</t>
  </si>
  <si>
    <t>055CHA2</t>
  </si>
  <si>
    <t>RESERSUR</t>
  </si>
  <si>
    <t>CHANGAN</t>
  </si>
  <si>
    <t>2CHA025</t>
  </si>
  <si>
    <t>GRAND VAN TURISMO 1.5L</t>
  </si>
  <si>
    <t>11 PASAJEROS</t>
  </si>
  <si>
    <t>CHANGAN GRAND VAN TURISMO 1.5L</t>
  </si>
  <si>
    <t>013CHE2</t>
  </si>
  <si>
    <t>AUTOMOTRIZ CISNE-AREQUIPA</t>
  </si>
  <si>
    <t>CHEVROLET</t>
  </si>
  <si>
    <t>1CHE090</t>
  </si>
  <si>
    <t>N300 WORK</t>
  </si>
  <si>
    <t>1.5 LT MT 2WD</t>
  </si>
  <si>
    <t>CHEVROLET N300 WORK</t>
  </si>
  <si>
    <t>CERRO COLORADO</t>
  </si>
  <si>
    <t>087CHE1</t>
  </si>
  <si>
    <t>PERU MOTORS</t>
  </si>
  <si>
    <t>1CHE150</t>
  </si>
  <si>
    <t>COLORADO</t>
  </si>
  <si>
    <t>CD 4x4 LT</t>
  </si>
  <si>
    <t>BRASIL</t>
  </si>
  <si>
    <t>CHEVROLET COLORADO</t>
  </si>
  <si>
    <t>026CIT3</t>
  </si>
  <si>
    <t>CITROEN</t>
  </si>
  <si>
    <t>C4</t>
  </si>
  <si>
    <t>3CIT033</t>
  </si>
  <si>
    <t>BERLINGO</t>
  </si>
  <si>
    <t>K9 M 1.6 HDI</t>
  </si>
  <si>
    <t>PAN</t>
  </si>
  <si>
    <t>ESPAÑA</t>
  </si>
  <si>
    <t>CITROEN BERLINGO</t>
  </si>
  <si>
    <t>CERCADO</t>
  </si>
  <si>
    <t>006FOR2</t>
  </si>
  <si>
    <t>AUTOMOTRIZ ANDINA</t>
  </si>
  <si>
    <t>FORD</t>
  </si>
  <si>
    <t>2FOR001</t>
  </si>
  <si>
    <t>F-150</t>
  </si>
  <si>
    <t>5.0 LARIAT</t>
  </si>
  <si>
    <t>USA</t>
  </si>
  <si>
    <t>AT</t>
  </si>
  <si>
    <t>FORD F-150</t>
  </si>
  <si>
    <t>2FOR005</t>
  </si>
  <si>
    <t>RANGER</t>
  </si>
  <si>
    <t>XLT 3.2 4X4 DC</t>
  </si>
  <si>
    <t>FORD RANGER</t>
  </si>
  <si>
    <t>2FOR030</t>
  </si>
  <si>
    <t>XLS 4X4 MT</t>
  </si>
  <si>
    <t>2FOR034</t>
  </si>
  <si>
    <t>RAPTOR</t>
  </si>
  <si>
    <t>ESTADOS UNIDOS</t>
  </si>
  <si>
    <t>YANAHUARA</t>
  </si>
  <si>
    <t>002FOL2</t>
  </si>
  <si>
    <t>TECNO TRADING</t>
  </si>
  <si>
    <t>FORLAND</t>
  </si>
  <si>
    <t>2FOL055</t>
  </si>
  <si>
    <t>F200</t>
  </si>
  <si>
    <t>BJ1030V6JB5-DA</t>
  </si>
  <si>
    <t>BAR</t>
  </si>
  <si>
    <t>FORLAND F200</t>
  </si>
  <si>
    <t>002FOT5</t>
  </si>
  <si>
    <t>DIAMANTE DEL PACIFICO</t>
  </si>
  <si>
    <t>FOTON</t>
  </si>
  <si>
    <t>5FOT015</t>
  </si>
  <si>
    <t>MINI TRUCK</t>
  </si>
  <si>
    <t>BJ5036XXY-A5</t>
  </si>
  <si>
    <t>FUR</t>
  </si>
  <si>
    <t>FOTON MINI TRUCK</t>
  </si>
  <si>
    <t>5FOT024</t>
  </si>
  <si>
    <t>MINITRUCK DOBLE CABINA</t>
  </si>
  <si>
    <t>BJ1036V4AV5-A2</t>
  </si>
  <si>
    <t>FOTON MINITRUCK DOBLE CABINA</t>
  </si>
  <si>
    <t>018HYU1</t>
  </si>
  <si>
    <t>AUTOMOTRIZ INCAMOTORS</t>
  </si>
  <si>
    <t>HYUNDAI</t>
  </si>
  <si>
    <t>1HYU092</t>
  </si>
  <si>
    <t>H-1 MIC</t>
  </si>
  <si>
    <t>GL 2.5 MT</t>
  </si>
  <si>
    <t>HYUNDAI H-1 MIC</t>
  </si>
  <si>
    <t>015HYU1</t>
  </si>
  <si>
    <t>SUR MOTORS</t>
  </si>
  <si>
    <t>1HYU176</t>
  </si>
  <si>
    <t>H-100 TRUCK (PORTER)</t>
  </si>
  <si>
    <t>CRDI</t>
  </si>
  <si>
    <t>HYUNDAI H-100 TRUCK (PORTER)</t>
  </si>
  <si>
    <t>C2</t>
  </si>
  <si>
    <t>1HYU331</t>
  </si>
  <si>
    <t>H350</t>
  </si>
  <si>
    <t>2.4 Euro V</t>
  </si>
  <si>
    <t>MIN</t>
  </si>
  <si>
    <t>TURQUIA</t>
  </si>
  <si>
    <t>HYUNDAI H350</t>
  </si>
  <si>
    <t>1HYU334</t>
  </si>
  <si>
    <t>HD35</t>
  </si>
  <si>
    <t>2.4 EIV</t>
  </si>
  <si>
    <t>HYUNDAI HD35</t>
  </si>
  <si>
    <t>072JAC2</t>
  </si>
  <si>
    <t>REPARACIONES Y SERVICIOS DEL SUR</t>
  </si>
  <si>
    <t>2JAC147</t>
  </si>
  <si>
    <t>NEW X200</t>
  </si>
  <si>
    <t>NEW X200 A/C</t>
  </si>
  <si>
    <t>JAC NEW X200</t>
  </si>
  <si>
    <t>018KIA1</t>
  </si>
  <si>
    <t>MOTORSUR</t>
  </si>
  <si>
    <t>1KIA147</t>
  </si>
  <si>
    <t>2.5 MT TCI 4X2 D/C</t>
  </si>
  <si>
    <t>1KIA204</t>
  </si>
  <si>
    <t>2.5 MT TCI 4x2 CH/CAB PLUS</t>
  </si>
  <si>
    <t>055MAH1</t>
  </si>
  <si>
    <t>MAHINDRA</t>
  </si>
  <si>
    <t>1MAH043</t>
  </si>
  <si>
    <t>NEW PIK UP</t>
  </si>
  <si>
    <t>NEW PICK UP DC 4X2 S4</t>
  </si>
  <si>
    <t>INDIA</t>
  </si>
  <si>
    <t>MAHINDRA NEW PIK UP</t>
  </si>
  <si>
    <t>056MAZ2</t>
  </si>
  <si>
    <t>2MAZ042</t>
  </si>
  <si>
    <t>MT 2.2 4X4 D2 MID FP</t>
  </si>
  <si>
    <t>009MIT1</t>
  </si>
  <si>
    <t>PERUMOTOR</t>
  </si>
  <si>
    <t>1MIT096</t>
  </si>
  <si>
    <t>DK-R 2.5 TD GLX</t>
  </si>
  <si>
    <t>1MIT098</t>
  </si>
  <si>
    <t>DK-R 2.5 HP TD GLS</t>
  </si>
  <si>
    <t>1MIT121</t>
  </si>
  <si>
    <t>ROSA</t>
  </si>
  <si>
    <t>MINIBUS E4</t>
  </si>
  <si>
    <t>MITSUBISHI ROSA</t>
  </si>
  <si>
    <t>1MIT133</t>
  </si>
  <si>
    <t>4x4 2.4 TD GLX MT</t>
  </si>
  <si>
    <t>1MIT135</t>
  </si>
  <si>
    <t>4x4 2.4 TD HP GLX MT</t>
  </si>
  <si>
    <t>1MIT136</t>
  </si>
  <si>
    <t>4X4 2.4 TD HP GLS MT</t>
  </si>
  <si>
    <t>007PEU2</t>
  </si>
  <si>
    <t>PEUGEOT</t>
  </si>
  <si>
    <t>2PEU006</t>
  </si>
  <si>
    <t>PARTNER VU</t>
  </si>
  <si>
    <t>ACCES 1.6 HDI</t>
  </si>
  <si>
    <t>PEUGEOT PARTNER VU</t>
  </si>
  <si>
    <t>016REN3</t>
  </si>
  <si>
    <t>RENAULT</t>
  </si>
  <si>
    <t>3REN015</t>
  </si>
  <si>
    <t>MASTER</t>
  </si>
  <si>
    <t>L3H2 2.3 DTI</t>
  </si>
  <si>
    <t>RENAULT MASTER</t>
  </si>
  <si>
    <t>3REN017</t>
  </si>
  <si>
    <t>OROCH</t>
  </si>
  <si>
    <t>4X2 2.0 D/C EXPRESSION GSL</t>
  </si>
  <si>
    <t>RENAULT OROCH</t>
  </si>
  <si>
    <t>PAUCARPARTA</t>
  </si>
  <si>
    <t>006SHI3</t>
  </si>
  <si>
    <t>AMBACAR MALL AREQUIPA</t>
  </si>
  <si>
    <t>SHINERAY</t>
  </si>
  <si>
    <t>3SHI002</t>
  </si>
  <si>
    <t>X30L</t>
  </si>
  <si>
    <t>MINIBUS</t>
  </si>
  <si>
    <t>SHINERAY X30L</t>
  </si>
  <si>
    <t>3SHI015</t>
  </si>
  <si>
    <t>T50 CS Minitruck</t>
  </si>
  <si>
    <t>CARGA</t>
  </si>
  <si>
    <t>SHINERAY T50 CS Minitruck</t>
  </si>
  <si>
    <t>001TOY1</t>
  </si>
  <si>
    <t>CONCESIONARIOS AUTORIZADOS</t>
  </si>
  <si>
    <t>1TOY266</t>
  </si>
  <si>
    <t>HILUX 4X4 C/S 2GD</t>
  </si>
  <si>
    <t>029TOY1</t>
  </si>
  <si>
    <t>MITSUI AUTOMOTRIZ-AREQUIPA</t>
  </si>
  <si>
    <t>1TOY267</t>
  </si>
  <si>
    <t>HILUX 4X2 D/C 2GD</t>
  </si>
  <si>
    <t>1TOY271</t>
  </si>
  <si>
    <t>HILUX 4x4  D/C 1GD SR</t>
  </si>
  <si>
    <t>1TOY275</t>
  </si>
  <si>
    <t>HILUX 4x4  D/C 2GD SR AT</t>
  </si>
  <si>
    <t>045VWG1</t>
  </si>
  <si>
    <t>VOLKSWAGEN</t>
  </si>
  <si>
    <t>1VWG275</t>
  </si>
  <si>
    <t>SAVEIRO</t>
  </si>
  <si>
    <t>ROBUST CD 1.6 MEC</t>
  </si>
  <si>
    <t>VOLKSWAGEN SAVEIRO</t>
  </si>
  <si>
    <t>003YUN2</t>
  </si>
  <si>
    <t>DIMANTE DEL PACIFICO</t>
  </si>
  <si>
    <t>YUEJIN</t>
  </si>
  <si>
    <t>2YUN010</t>
  </si>
  <si>
    <t>S500 CS</t>
  </si>
  <si>
    <t>SH1032PBBNZ</t>
  </si>
  <si>
    <t>YUEJIN S500 CS</t>
  </si>
  <si>
    <t>027TOY1</t>
  </si>
  <si>
    <t>AUTOMOVILES-AYACUCHO</t>
  </si>
  <si>
    <t>054CHA2</t>
  </si>
  <si>
    <t>AUTOMOTORES PAKATNAMU SELVA</t>
  </si>
  <si>
    <t>2CHA036</t>
  </si>
  <si>
    <t>GRAND SUPERVAN</t>
  </si>
  <si>
    <t xml:space="preserve">1.5L 11 SEATS </t>
  </si>
  <si>
    <t>CHANGAN GRAND SUPERVAN</t>
  </si>
  <si>
    <t>090CHE1</t>
  </si>
  <si>
    <t>MSA</t>
  </si>
  <si>
    <t>017FOR2</t>
  </si>
  <si>
    <t>SAVI_MOTORS</t>
  </si>
  <si>
    <t>2FOR006</t>
  </si>
  <si>
    <t>LIMITED3.2 4X4 DC AT</t>
  </si>
  <si>
    <t>006FOT5</t>
  </si>
  <si>
    <t>MSA AUTOMOTRIZ</t>
  </si>
  <si>
    <t>5FOT025</t>
  </si>
  <si>
    <t>MINITRUCK CABINA SIMPLE</t>
  </si>
  <si>
    <t>BJ1036V5JV5-A1</t>
  </si>
  <si>
    <t>FOTON MINITRUCK CABINA SIMPLE</t>
  </si>
  <si>
    <t>077JAC2</t>
  </si>
  <si>
    <t>AUTOMOTORES PAKATNAMU</t>
  </si>
  <si>
    <t>2JAC099</t>
  </si>
  <si>
    <t>NEW X200 S/AC</t>
  </si>
  <si>
    <t>2JAC100</t>
  </si>
  <si>
    <t>T6</t>
  </si>
  <si>
    <t>4X4 COMFORT DIESEL</t>
  </si>
  <si>
    <t>JAC T6</t>
  </si>
  <si>
    <t>2JAC125</t>
  </si>
  <si>
    <t>NEW REFINE</t>
  </si>
  <si>
    <t>1.9 CTI DIESEL</t>
  </si>
  <si>
    <t>JAC NEW REFINE</t>
  </si>
  <si>
    <t>2JAC153</t>
  </si>
  <si>
    <t>C/BARANDA</t>
  </si>
  <si>
    <t>2JAC164</t>
  </si>
  <si>
    <t>T8</t>
  </si>
  <si>
    <t>JAC T8</t>
  </si>
  <si>
    <t>059MAZ2</t>
  </si>
  <si>
    <t>013MIT1</t>
  </si>
  <si>
    <t>AUTOCENTRO CAJAMARCA</t>
  </si>
  <si>
    <t>040REN3</t>
  </si>
  <si>
    <t>DC CAJAMARCA</t>
  </si>
  <si>
    <t>3REN032</t>
  </si>
  <si>
    <t>INTENS 4X4 2.0 6MT</t>
  </si>
  <si>
    <t>068SUZ1</t>
  </si>
  <si>
    <t>SUZUKI</t>
  </si>
  <si>
    <t>1SUZ010</t>
  </si>
  <si>
    <t>APV</t>
  </si>
  <si>
    <t>FURGON</t>
  </si>
  <si>
    <t>INDONESIA</t>
  </si>
  <si>
    <t>SUZUKI APV</t>
  </si>
  <si>
    <t>002TOY1</t>
  </si>
  <si>
    <t>AUTONORT CAJAMARCA</t>
  </si>
  <si>
    <t>053CHA2</t>
  </si>
  <si>
    <t>AUTOMOTRIZ CRISTO BLANCO</t>
  </si>
  <si>
    <t>052CHA2</t>
  </si>
  <si>
    <t>073CHE1</t>
  </si>
  <si>
    <t>INCAMOTORS</t>
  </si>
  <si>
    <t>007FOR2</t>
  </si>
  <si>
    <t>003FOT5</t>
  </si>
  <si>
    <t>057GRE2</t>
  </si>
  <si>
    <t>2GRE109</t>
  </si>
  <si>
    <t>WINGLE 7</t>
  </si>
  <si>
    <t>4WD LUXURY DIESEL</t>
  </si>
  <si>
    <t>GREAT WALL WINGLE 7</t>
  </si>
  <si>
    <t>SAN SEBASTIAN</t>
  </si>
  <si>
    <t>019HYU1</t>
  </si>
  <si>
    <t>1HYU079</t>
  </si>
  <si>
    <t>GLS 2.5 MT</t>
  </si>
  <si>
    <t>1HYU080</t>
  </si>
  <si>
    <t>H-1 VAN</t>
  </si>
  <si>
    <t>GL 2.5 3P</t>
  </si>
  <si>
    <t>HYUNDAI H-1 VAN</t>
  </si>
  <si>
    <t>1HYU350</t>
  </si>
  <si>
    <t>COUNTY</t>
  </si>
  <si>
    <t>CBU 27+1 AC EIV</t>
  </si>
  <si>
    <t>HYUNDAI COUNTY</t>
  </si>
  <si>
    <t>WANCHAQ</t>
  </si>
  <si>
    <t>058JAC2</t>
  </si>
  <si>
    <t>052MAZ2</t>
  </si>
  <si>
    <t>2MAZ054</t>
  </si>
  <si>
    <t>MT 3.2 4X4 D2 MID FP</t>
  </si>
  <si>
    <t>014MIT1</t>
  </si>
  <si>
    <t>AUTRISA</t>
  </si>
  <si>
    <t>038NIS2</t>
  </si>
  <si>
    <t>PACIFICO MOTORS CUSCO</t>
  </si>
  <si>
    <t>NISSAN</t>
  </si>
  <si>
    <t>2NIS184</t>
  </si>
  <si>
    <t>URVAN</t>
  </si>
  <si>
    <t>SLONG T-ALTO DX. 16 ASIENT</t>
  </si>
  <si>
    <t>NISSAN URVAN</t>
  </si>
  <si>
    <t>066SUZ1</t>
  </si>
  <si>
    <t>003TOY1</t>
  </si>
  <si>
    <t>CORPORACION AUTOMOTRIZ DEL SUR</t>
  </si>
  <si>
    <t>1TOY252</t>
  </si>
  <si>
    <t>COMMUTER 1GD HIGH ROOF - GL</t>
  </si>
  <si>
    <t>044VWG1</t>
  </si>
  <si>
    <t>H &amp; S TALLERES SCRL</t>
  </si>
  <si>
    <t>1VWG276</t>
  </si>
  <si>
    <t>CROSS CD 1.6 MEC</t>
  </si>
  <si>
    <t>HUANUCO</t>
  </si>
  <si>
    <t>004TOY1</t>
  </si>
  <si>
    <t>AUTOMOTORES MOPAL</t>
  </si>
  <si>
    <t>085CHE1</t>
  </si>
  <si>
    <t>AUTONIZA</t>
  </si>
  <si>
    <t>1CHE067</t>
  </si>
  <si>
    <t>N300 MAX</t>
  </si>
  <si>
    <t>1.2 MT CARGO FULL</t>
  </si>
  <si>
    <t>CHEVROLET N300 MAX</t>
  </si>
  <si>
    <t>1CHE149</t>
  </si>
  <si>
    <t>013FOR2</t>
  </si>
  <si>
    <t xml:space="preserve">ICA </t>
  </si>
  <si>
    <t>CHINCHA</t>
  </si>
  <si>
    <t>024GRE2</t>
  </si>
  <si>
    <t>MOTORGAS CHINCHA</t>
  </si>
  <si>
    <t>2GRE108</t>
  </si>
  <si>
    <t>4WD ESTANDAR DIESEL</t>
  </si>
  <si>
    <t>023JAC2</t>
  </si>
  <si>
    <t>MOTORGAS CHINCHA-CHINCHA</t>
  </si>
  <si>
    <t>033KIA1</t>
  </si>
  <si>
    <t>009MAZ2</t>
  </si>
  <si>
    <t>SUBTANJALLA</t>
  </si>
  <si>
    <t>021NIS2</t>
  </si>
  <si>
    <t>PACIFICO MOTORS</t>
  </si>
  <si>
    <t>2NIS092</t>
  </si>
  <si>
    <t>NP300 FRONTIER</t>
  </si>
  <si>
    <t>4X4 2.5 D/C S TDI</t>
  </si>
  <si>
    <t>MEXICO</t>
  </si>
  <si>
    <t>NISSAN NP300 FRONTIER</t>
  </si>
  <si>
    <t>2NIS095</t>
  </si>
  <si>
    <t>4X4 2.5 D/C LE TDI</t>
  </si>
  <si>
    <t>028REN3</t>
  </si>
  <si>
    <t>3REN027</t>
  </si>
  <si>
    <t>ALASKAN</t>
  </si>
  <si>
    <t>INTENS</t>
  </si>
  <si>
    <t>RENAULT ALASKAN</t>
  </si>
  <si>
    <t>030TOY1</t>
  </si>
  <si>
    <t>AUTOESPAR</t>
  </si>
  <si>
    <t>1TOY273</t>
  </si>
  <si>
    <t>HILUX 4X4 D/C 1GD SRV AT</t>
  </si>
  <si>
    <t>038VWG1</t>
  </si>
  <si>
    <t>IWAGEN</t>
  </si>
  <si>
    <t>1VWG222</t>
  </si>
  <si>
    <t>AMAROK</t>
  </si>
  <si>
    <t>V6 TDI 4X4 AT</t>
  </si>
  <si>
    <t>VOLKSWAGEN AMAROK</t>
  </si>
  <si>
    <t>014FOR2</t>
  </si>
  <si>
    <t>WANKAMOTORS</t>
  </si>
  <si>
    <t>008FOT5</t>
  </si>
  <si>
    <t>5FOT004</t>
  </si>
  <si>
    <t>K2 DIESEL ( SUPPORTER IZUZU)</t>
  </si>
  <si>
    <t>BJ6539B1PDA-DD</t>
  </si>
  <si>
    <t>FOTON K2 DIESEL ( SUPPORTER IZUZU)</t>
  </si>
  <si>
    <t>5FOT007</t>
  </si>
  <si>
    <t>TUNLAND MINING</t>
  </si>
  <si>
    <t>BJ2037Y3MDV-1</t>
  </si>
  <si>
    <t>FOTON TUNLAND MINING</t>
  </si>
  <si>
    <t>049GRE2</t>
  </si>
  <si>
    <t>KLM GROUP</t>
  </si>
  <si>
    <t>058HYU1</t>
  </si>
  <si>
    <t>AUTOMOTRIZ SAN CRISTOBAL</t>
  </si>
  <si>
    <t>EL TAMBO</t>
  </si>
  <si>
    <t>031JAC2</t>
  </si>
  <si>
    <t>HUANCA AUTOS</t>
  </si>
  <si>
    <t>052JAC2</t>
  </si>
  <si>
    <t>2JAC152</t>
  </si>
  <si>
    <t>2.0 VVT COMFORT</t>
  </si>
  <si>
    <t>LOS OLIVOS</t>
  </si>
  <si>
    <t>002KIA1</t>
  </si>
  <si>
    <t>MULTIMARKAS</t>
  </si>
  <si>
    <t>014MAZ2</t>
  </si>
  <si>
    <t>049MAZ2</t>
  </si>
  <si>
    <t>CENTRO COMERCIAL SAN PEDRO</t>
  </si>
  <si>
    <t>030REN3</t>
  </si>
  <si>
    <t>005TOY1</t>
  </si>
  <si>
    <t>AUTOMOVILES</t>
  </si>
  <si>
    <t>LA LIBERTAD</t>
  </si>
  <si>
    <t>023CHA2</t>
  </si>
  <si>
    <t>B MOTORS</t>
  </si>
  <si>
    <t>019CHY1</t>
  </si>
  <si>
    <t>CHERY</t>
  </si>
  <si>
    <t>1CHY037</t>
  </si>
  <si>
    <t>Q22L</t>
  </si>
  <si>
    <t>1.3 MT</t>
  </si>
  <si>
    <t>CHERY Q22L</t>
  </si>
  <si>
    <t>078CHE1</t>
  </si>
  <si>
    <t>012FOR2</t>
  </si>
  <si>
    <t>FORAUTOS TRUJILLO</t>
  </si>
  <si>
    <t>004FOL2</t>
  </si>
  <si>
    <t>2FOL054</t>
  </si>
  <si>
    <t>F200CB</t>
  </si>
  <si>
    <t>FORLAND F200CB</t>
  </si>
  <si>
    <t>004FOT5</t>
  </si>
  <si>
    <t>5FOT005</t>
  </si>
  <si>
    <t>k2 GASOLINA (SUPPORTER)</t>
  </si>
  <si>
    <t>BJ6539B1PVA-AC</t>
  </si>
  <si>
    <t>FOTON k2 GASOLINA (SUPPORTER)</t>
  </si>
  <si>
    <t>061HYU1</t>
  </si>
  <si>
    <t>AUTOMOTORES GILDEMEISTER PERU</t>
  </si>
  <si>
    <t>029JAC2</t>
  </si>
  <si>
    <t>2JAC114</t>
  </si>
  <si>
    <t>NEW REFINE 2.0 VVT GASOLINA</t>
  </si>
  <si>
    <t>2JAC157</t>
  </si>
  <si>
    <t>4X2 COMFORT DIESEL</t>
  </si>
  <si>
    <t>2JAC161</t>
  </si>
  <si>
    <t>SUNRAY</t>
  </si>
  <si>
    <t>17 ASIENTOS 6MT 2.7 CTI EV</t>
  </si>
  <si>
    <t>JAC SUNRAY</t>
  </si>
  <si>
    <t>003KIA1</t>
  </si>
  <si>
    <t>025MAZ2</t>
  </si>
  <si>
    <t>008MIT1</t>
  </si>
  <si>
    <t>009PEU2</t>
  </si>
  <si>
    <t>2PEU001</t>
  </si>
  <si>
    <t>BOXER 2.2 HDI A/C</t>
  </si>
  <si>
    <t>L3H2 FURGON</t>
  </si>
  <si>
    <t>ITALIA</t>
  </si>
  <si>
    <t>PEUGEOT BOXER 2.2 HDI A/C</t>
  </si>
  <si>
    <t>041REN3</t>
  </si>
  <si>
    <t>006TOY1</t>
  </si>
  <si>
    <t>AUTONORT</t>
  </si>
  <si>
    <t>037TOY1</t>
  </si>
  <si>
    <t>MANNUCCI MOTORS</t>
  </si>
  <si>
    <t>LAMBAYEQUE</t>
  </si>
  <si>
    <t xml:space="preserve">CHICLAYO </t>
  </si>
  <si>
    <t>034CHA2</t>
  </si>
  <si>
    <t>005FOT5</t>
  </si>
  <si>
    <t>5FOT039</t>
  </si>
  <si>
    <t>AUMARK 2T</t>
  </si>
  <si>
    <t>BJ1039V3JD3-1</t>
  </si>
  <si>
    <t>FOTON AUMARK 2T</t>
  </si>
  <si>
    <t>039GRE2</t>
  </si>
  <si>
    <t>2GRE106</t>
  </si>
  <si>
    <t>4X2 LUX 2.2 GSL 5MT CD EURO IV</t>
  </si>
  <si>
    <t>047HYU1</t>
  </si>
  <si>
    <t>SOCIEDAD DE AUTOMOTORES INKA</t>
  </si>
  <si>
    <t>042JAC2</t>
  </si>
  <si>
    <t>016JMC2</t>
  </si>
  <si>
    <t>SOCIEDAD AUTOMOTORES INKA</t>
  </si>
  <si>
    <t>JMC</t>
  </si>
  <si>
    <t>2JMC043</t>
  </si>
  <si>
    <t>VIGUS 3</t>
  </si>
  <si>
    <t>VIGUS 3 DSL 4x2 GL</t>
  </si>
  <si>
    <t>JMC VIGUS 3</t>
  </si>
  <si>
    <t>004KIA1</t>
  </si>
  <si>
    <t>INTERAMERICANA NORTE</t>
  </si>
  <si>
    <t>007MIT1</t>
  </si>
  <si>
    <t>CHICALYO</t>
  </si>
  <si>
    <t>012PEU2</t>
  </si>
  <si>
    <t>2PEU036</t>
  </si>
  <si>
    <t>L1H1 FURGON</t>
  </si>
  <si>
    <t>007TOY1</t>
  </si>
  <si>
    <t>NOR AUTOS CHICLAYO</t>
  </si>
  <si>
    <t>003VWG1</t>
  </si>
  <si>
    <t>003CHA2</t>
  </si>
  <si>
    <t>PANDERO-EAFC</t>
  </si>
  <si>
    <t>027CHA2</t>
  </si>
  <si>
    <t>DERCOCENTER-SAN MIGUEL</t>
  </si>
  <si>
    <t>SANTIAGO DE SURCO</t>
  </si>
  <si>
    <t>028CHA2</t>
  </si>
  <si>
    <t>DERCOCENTER-SANTIAGO DE SURCO</t>
  </si>
  <si>
    <t>029CHA2</t>
  </si>
  <si>
    <t>DERCOCENTER-INDEPENDENCIA</t>
  </si>
  <si>
    <t>040CHA2</t>
  </si>
  <si>
    <t>DERCOCENTER-ATE-NICOLAS AYLLON</t>
  </si>
  <si>
    <t>SAN JUAN DE MIRAFLORES</t>
  </si>
  <si>
    <t>046CHA2</t>
  </si>
  <si>
    <t>DC MALL DEL SUR</t>
  </si>
  <si>
    <t>056CHA2</t>
  </si>
  <si>
    <t>GACSA PERU</t>
  </si>
  <si>
    <t>041CHA2</t>
  </si>
  <si>
    <t>DERCOCENTER-CHORRILLOS</t>
  </si>
  <si>
    <t>2CHA048</t>
  </si>
  <si>
    <t>1.5L 11 SEATS A/C</t>
  </si>
  <si>
    <t>029CHY1</t>
  </si>
  <si>
    <t>ALESE</t>
  </si>
  <si>
    <t>LA MOLINA</t>
  </si>
  <si>
    <t>012CHE2</t>
  </si>
  <si>
    <t>AUTOFONDO-LA MOLINA</t>
  </si>
  <si>
    <t>1CHE066</t>
  </si>
  <si>
    <t>1.2 MT CARGO BASE</t>
  </si>
  <si>
    <t>025CHE1</t>
  </si>
  <si>
    <t>AUTOFONDO</t>
  </si>
  <si>
    <t>SANTA ANITA</t>
  </si>
  <si>
    <t>041CHE1</t>
  </si>
  <si>
    <t>AUTOFONDO-SANTA ANITA</t>
  </si>
  <si>
    <t>044CHE1</t>
  </si>
  <si>
    <t>AUTOFONDO-SAN MIGUEL</t>
  </si>
  <si>
    <t>054CHE1</t>
  </si>
  <si>
    <t>AUTOMAYOR</t>
  </si>
  <si>
    <t>057CHE1</t>
  </si>
  <si>
    <t>MAKINE</t>
  </si>
  <si>
    <t>065CHE1</t>
  </si>
  <si>
    <t>080CHE1</t>
  </si>
  <si>
    <t>WIGO MOTORS</t>
  </si>
  <si>
    <t>CALLAO</t>
  </si>
  <si>
    <t>BELLAVISTA</t>
  </si>
  <si>
    <t>081CHE1</t>
  </si>
  <si>
    <t>031CHE1</t>
  </si>
  <si>
    <t>AUTOFONDO-LIMA PLAZA NORTE</t>
  </si>
  <si>
    <t>067CHE1</t>
  </si>
  <si>
    <t>AUTOFONDO-NARANJAL</t>
  </si>
  <si>
    <t>016CIT3</t>
  </si>
  <si>
    <t>DC PERU LOS FRUTALES</t>
  </si>
  <si>
    <t>3CIT001</t>
  </si>
  <si>
    <t>VU 1.6 BVM5  CORTA</t>
  </si>
  <si>
    <t>002CIT3</t>
  </si>
  <si>
    <t>3CIT011</t>
  </si>
  <si>
    <t>JUMPER</t>
  </si>
  <si>
    <t>FOURGON 43L3H2 2.2HDI 120</t>
  </si>
  <si>
    <t>FRANCIA</t>
  </si>
  <si>
    <t>CITROEN JUMPER</t>
  </si>
  <si>
    <t>007CIT3</t>
  </si>
  <si>
    <t>DC PERU LA MARINA</t>
  </si>
  <si>
    <t>003CIT3</t>
  </si>
  <si>
    <t>PANDERO</t>
  </si>
  <si>
    <t>3CIT014</t>
  </si>
  <si>
    <t>JUMPY</t>
  </si>
  <si>
    <t>FOURGON PLUS L3 2.0 HDI 150HP BVM6</t>
  </si>
  <si>
    <t>CITROEN JUMPY</t>
  </si>
  <si>
    <t>024CIT3</t>
  </si>
  <si>
    <t>DC PERÚ MALL DEL SUR</t>
  </si>
  <si>
    <t>001CIT3</t>
  </si>
  <si>
    <t>PEÑARANDA</t>
  </si>
  <si>
    <t>3CIT036</t>
  </si>
  <si>
    <t>K9 XL 1.6 HDI</t>
  </si>
  <si>
    <t>001FIA3</t>
  </si>
  <si>
    <t>DIVEIMPORT</t>
  </si>
  <si>
    <t>FIAT</t>
  </si>
  <si>
    <t>3FIA015</t>
  </si>
  <si>
    <t>DUCATO</t>
  </si>
  <si>
    <t>PASAJEROS 19+1</t>
  </si>
  <si>
    <t>FIAT DUCATO</t>
  </si>
  <si>
    <t>004FOR2</t>
  </si>
  <si>
    <t>AUTOLAND-SURQUILLO</t>
  </si>
  <si>
    <t>016FOR2</t>
  </si>
  <si>
    <t>MAQUINARIAS</t>
  </si>
  <si>
    <t>005FOR2</t>
  </si>
  <si>
    <t>AUTOLAND-INDEPENDENCIA</t>
  </si>
  <si>
    <t>2FOR029</t>
  </si>
  <si>
    <t>XL 4x4 (2.2L) MT</t>
  </si>
  <si>
    <t>001FOR2</t>
  </si>
  <si>
    <t>AUTOSUMMIT-LA VICTORIA</t>
  </si>
  <si>
    <t>2FOR031</t>
  </si>
  <si>
    <t>XL 4X2 MT</t>
  </si>
  <si>
    <t>2FOR048</t>
  </si>
  <si>
    <t>XLT</t>
  </si>
  <si>
    <t>001FOL2</t>
  </si>
  <si>
    <t>001FOT5</t>
  </si>
  <si>
    <t>5FOT001</t>
  </si>
  <si>
    <t>K1 CUMMINS AC ( ROYAL SALOON)</t>
  </si>
  <si>
    <t>BJ6549B1PDA-AA</t>
  </si>
  <si>
    <t>FOTON K1 CUMMINS AC ( ROYAL SALOON)</t>
  </si>
  <si>
    <t>5FOT002</t>
  </si>
  <si>
    <t>K1 COMMINS (SUPPORTE)</t>
  </si>
  <si>
    <t>FOTON K1 COMMINS (SUPPORTE)</t>
  </si>
  <si>
    <t>5FOT006</t>
  </si>
  <si>
    <t>TOANO (BIG VAN)</t>
  </si>
  <si>
    <t>BJ6608B1DDA-AB</t>
  </si>
  <si>
    <t>FOTON TOANO (BIG VAN)</t>
  </si>
  <si>
    <t>5FOT014</t>
  </si>
  <si>
    <t>PX11</t>
  </si>
  <si>
    <t>BJ6425MD32A-V1</t>
  </si>
  <si>
    <t>FOTON PX11</t>
  </si>
  <si>
    <t>5FOT027</t>
  </si>
  <si>
    <t>PX11 LONG LUXURY</t>
  </si>
  <si>
    <t>BJ6455MD32A-V1</t>
  </si>
  <si>
    <t>FOTON PX11 LONG LUXURY</t>
  </si>
  <si>
    <t>001FOT4</t>
  </si>
  <si>
    <t>TRACTO CAMIONES USA</t>
  </si>
  <si>
    <t>4FOT046</t>
  </si>
  <si>
    <t>Camioneta 4x4 doble cabina</t>
  </si>
  <si>
    <t>FOTON BJ2037Y3MDV-1</t>
  </si>
  <si>
    <t>4FOT048</t>
  </si>
  <si>
    <t>BJ1030V5JV5-AR</t>
  </si>
  <si>
    <t>Camion TM2 4x2 con Baranda</t>
  </si>
  <si>
    <t>FOTON BJ1030V5JV5-AR</t>
  </si>
  <si>
    <t>4FOT051</t>
  </si>
  <si>
    <t>BJ1035VDJD4-F1</t>
  </si>
  <si>
    <t>Chasis 4x2 3 TonPick Up</t>
  </si>
  <si>
    <t>FOTON BJ1035VDJD4-F1</t>
  </si>
  <si>
    <t>4FOT053</t>
  </si>
  <si>
    <t>BJ1030V4JV2-BH</t>
  </si>
  <si>
    <t>Camion TM1 4x2 1.5 Ton Baranda</t>
  </si>
  <si>
    <t>FOTON BJ1030V4JV2-BH</t>
  </si>
  <si>
    <t>4FOT056</t>
  </si>
  <si>
    <t>Camion TM2 4x2 2 Ton Furgon Frigorifico</t>
  </si>
  <si>
    <t>4FOT057</t>
  </si>
  <si>
    <t>Camion TM2 4x2 2 Ton Baranda</t>
  </si>
  <si>
    <t>FOTON BJ1030V6JB5-DA</t>
  </si>
  <si>
    <t>4FOT060</t>
  </si>
  <si>
    <t>Camion TM2 4x2 2 Ton Furgon</t>
  </si>
  <si>
    <t>4FOT061</t>
  </si>
  <si>
    <t>002GRE2</t>
  </si>
  <si>
    <t>035GRE2</t>
  </si>
  <si>
    <t>036GRE2</t>
  </si>
  <si>
    <t>DERCOCENTER-SAN ISIDRO</t>
  </si>
  <si>
    <t>046GRE2</t>
  </si>
  <si>
    <t>2GRE095</t>
  </si>
  <si>
    <t>2.0 TDI 6MT 4x4 LUX CD</t>
  </si>
  <si>
    <t>2GRE103</t>
  </si>
  <si>
    <t>2.0 TDI 6MT 4x2 LUX CD</t>
  </si>
  <si>
    <t>032GRE2</t>
  </si>
  <si>
    <t>004HYU1</t>
  </si>
  <si>
    <t>AUTOMOTORES GILDEMEISTER PERU-SAN MIGUEL</t>
  </si>
  <si>
    <t>024HYU1</t>
  </si>
  <si>
    <t>AUTOMOTORES GILDEMEISTER PERU-SANTIAGO DE SURCO</t>
  </si>
  <si>
    <t>062HYU1</t>
  </si>
  <si>
    <t>AUTOCAM CAMACHO</t>
  </si>
  <si>
    <t>029HYU1</t>
  </si>
  <si>
    <t>AUTOMOTORES GILDEMEISTER PERU OFICINA</t>
  </si>
  <si>
    <t>071HYU1</t>
  </si>
  <si>
    <t>AGP RAMON FERREYROS</t>
  </si>
  <si>
    <t>087HYU1</t>
  </si>
  <si>
    <t>INVERSIONES Y ASESORIAS MV</t>
  </si>
  <si>
    <t>1HYU154</t>
  </si>
  <si>
    <t>12S 2.4 MPI GL MT</t>
  </si>
  <si>
    <t>006HYU1</t>
  </si>
  <si>
    <t>PANDERO-EAFC-SAN ISIDRO</t>
  </si>
  <si>
    <t>074HYU1</t>
  </si>
  <si>
    <t>CC PLAZA LIMA NORTE</t>
  </si>
  <si>
    <t>101HYU1</t>
  </si>
  <si>
    <t>103HYU1</t>
  </si>
  <si>
    <t>1HYU276</t>
  </si>
  <si>
    <t>GL 2.5 MT CRDI</t>
  </si>
  <si>
    <t>100HYU1</t>
  </si>
  <si>
    <t>AUTOCAM</t>
  </si>
  <si>
    <t>060HYU1</t>
  </si>
  <si>
    <t>SUCURSAL CARRETERA CENTRAL</t>
  </si>
  <si>
    <t>089HYU1</t>
  </si>
  <si>
    <t>AUTOMOTORES YOSHIVAL</t>
  </si>
  <si>
    <t>PUEBLO LIBRE</t>
  </si>
  <si>
    <t>094HYU1</t>
  </si>
  <si>
    <t>AGP SA OFICINA</t>
  </si>
  <si>
    <t>102HYU1</t>
  </si>
  <si>
    <t>1HYU358</t>
  </si>
  <si>
    <t>2.4 EIV AC</t>
  </si>
  <si>
    <t>026HYU1</t>
  </si>
  <si>
    <t>CEDEA MOTORS</t>
  </si>
  <si>
    <t>SAN JUAN DE LURIGANCHO</t>
  </si>
  <si>
    <t>095HYU1</t>
  </si>
  <si>
    <t>MOTOR CISNE</t>
  </si>
  <si>
    <t>002JAC2</t>
  </si>
  <si>
    <t>035JAC2</t>
  </si>
  <si>
    <t>036JAC2</t>
  </si>
  <si>
    <t>DERCOCENTER-ATE</t>
  </si>
  <si>
    <t>039JAC2</t>
  </si>
  <si>
    <t>046JAC2</t>
  </si>
  <si>
    <t>049JAC2</t>
  </si>
  <si>
    <t>SAN JUAN MIRAFLORES</t>
  </si>
  <si>
    <t>053JAC2</t>
  </si>
  <si>
    <t>075JAC2</t>
  </si>
  <si>
    <t>073JAC2</t>
  </si>
  <si>
    <t>2JAC160</t>
  </si>
  <si>
    <t>18 ASIENTOS 6MT 2.7 CTI EV</t>
  </si>
  <si>
    <t>2JAC162</t>
  </si>
  <si>
    <t>4X4 ADVANCE DIESEL</t>
  </si>
  <si>
    <t>2JAC163</t>
  </si>
  <si>
    <t>034JIN2</t>
  </si>
  <si>
    <t>MOTOR MUNDO SAN MIGUEL</t>
  </si>
  <si>
    <t>JINBEI</t>
  </si>
  <si>
    <t>2JIN020</t>
  </si>
  <si>
    <t>HAISE</t>
  </si>
  <si>
    <t>ECONOMY 14S GSL</t>
  </si>
  <si>
    <t>JINBEI HAISE</t>
  </si>
  <si>
    <t>071JIN2</t>
  </si>
  <si>
    <t>065JIN2</t>
  </si>
  <si>
    <t>2JIN021</t>
  </si>
  <si>
    <t>H2L</t>
  </si>
  <si>
    <t>H2L DSL STANDARD 16S</t>
  </si>
  <si>
    <t>JINBEI H2L</t>
  </si>
  <si>
    <t>024JMC2</t>
  </si>
  <si>
    <t>2JMC033</t>
  </si>
  <si>
    <t>CARRYING PLUS</t>
  </si>
  <si>
    <t>CARRYING PLUS 2.0T OCH</t>
  </si>
  <si>
    <t>JMC CARRYING PLUS</t>
  </si>
  <si>
    <t>049JMC2</t>
  </si>
  <si>
    <t>011KIA1</t>
  </si>
  <si>
    <t>KIA IMPORT PERU-SAN ISIDRO</t>
  </si>
  <si>
    <t>MARANGA</t>
  </si>
  <si>
    <t>008KIA1</t>
  </si>
  <si>
    <t>ALESE-SAN MIGUEL</t>
  </si>
  <si>
    <t>007KIA1</t>
  </si>
  <si>
    <t>ALESE-LA MOLINA</t>
  </si>
  <si>
    <t>MIRAFLORES</t>
  </si>
  <si>
    <t>006KIA1</t>
  </si>
  <si>
    <t>AUTOLAND-MIRAFLORES</t>
  </si>
  <si>
    <t>025KIA1</t>
  </si>
  <si>
    <t>LIMAUTOS-SURQUILLO</t>
  </si>
  <si>
    <t>029KIA1</t>
  </si>
  <si>
    <t>AUTOLAND-ATE</t>
  </si>
  <si>
    <t>030KIA1</t>
  </si>
  <si>
    <t>AUTOLAND-LA VICTORIA</t>
  </si>
  <si>
    <t>036KIA1</t>
  </si>
  <si>
    <t>SUMMIT</t>
  </si>
  <si>
    <t>SAN BORJA</t>
  </si>
  <si>
    <t>037KIA1</t>
  </si>
  <si>
    <t>ALMACENES SANTA CLARA</t>
  </si>
  <si>
    <t>038KIA1</t>
  </si>
  <si>
    <t>MAQUISISTEMA</t>
  </si>
  <si>
    <t>001KIN4</t>
  </si>
  <si>
    <t>KING LONG</t>
  </si>
  <si>
    <t>4KIN007</t>
  </si>
  <si>
    <t>KINGWIN GASOLINA</t>
  </si>
  <si>
    <t>XMQ6543</t>
  </si>
  <si>
    <t>KING LONG KINGWIN GASOLINA</t>
  </si>
  <si>
    <t>4KIN014</t>
  </si>
  <si>
    <t>KINGO 20</t>
  </si>
  <si>
    <t>XMQ6600</t>
  </si>
  <si>
    <t>KING LONG KINGO 20</t>
  </si>
  <si>
    <t>001KYC3</t>
  </si>
  <si>
    <t>REVO MOTORS</t>
  </si>
  <si>
    <t>KYC</t>
  </si>
  <si>
    <t>3KYC003</t>
  </si>
  <si>
    <t>V3</t>
  </si>
  <si>
    <t>MT EPS</t>
  </si>
  <si>
    <t>KYC V3</t>
  </si>
  <si>
    <t>3KYC004</t>
  </si>
  <si>
    <t>V5</t>
  </si>
  <si>
    <t>MT PLUS</t>
  </si>
  <si>
    <t>KYC V5</t>
  </si>
  <si>
    <t>3KYC005</t>
  </si>
  <si>
    <t>3KYC006</t>
  </si>
  <si>
    <t>T3</t>
  </si>
  <si>
    <t>CABINA SIMPLE</t>
  </si>
  <si>
    <t>KYC T3</t>
  </si>
  <si>
    <t>3KYC007</t>
  </si>
  <si>
    <t>DOBLE CABINA</t>
  </si>
  <si>
    <t>3KYC009</t>
  </si>
  <si>
    <t>X5</t>
  </si>
  <si>
    <t>KYC X5</t>
  </si>
  <si>
    <t>3KYC010</t>
  </si>
  <si>
    <t>3KYC011</t>
  </si>
  <si>
    <t>CARGO BOX</t>
  </si>
  <si>
    <t>039MAH1</t>
  </si>
  <si>
    <t>MOTOR MUNDO PLAZA LIMA NORTE</t>
  </si>
  <si>
    <t>1MAH036</t>
  </si>
  <si>
    <t>NEW PIK UP DC 4X4 S4</t>
  </si>
  <si>
    <t>015MAH1</t>
  </si>
  <si>
    <t>036MAH1</t>
  </si>
  <si>
    <t>062MAH1</t>
  </si>
  <si>
    <t>CEDEA</t>
  </si>
  <si>
    <t>1MAH037</t>
  </si>
  <si>
    <t>NEW PIK UP DC 4X4 S6</t>
  </si>
  <si>
    <t>002MXS1</t>
  </si>
  <si>
    <t>MAXUS</t>
  </si>
  <si>
    <t>1MXS001</t>
  </si>
  <si>
    <t>MICROBUS</t>
  </si>
  <si>
    <t>V80</t>
  </si>
  <si>
    <t>MAXUS MICROBUS</t>
  </si>
  <si>
    <t>1MXS004</t>
  </si>
  <si>
    <t>T60</t>
  </si>
  <si>
    <t>Elite</t>
  </si>
  <si>
    <t>MAXUS T60</t>
  </si>
  <si>
    <t>005MAZ2</t>
  </si>
  <si>
    <t>2MAZ040</t>
  </si>
  <si>
    <t>MT 2.2 4X4 D2 HIGH</t>
  </si>
  <si>
    <t>048MAZ2</t>
  </si>
  <si>
    <t>AUTOLAND</t>
  </si>
  <si>
    <t>028MAZ2</t>
  </si>
  <si>
    <t>DERCOCENTER-LA MOLINA</t>
  </si>
  <si>
    <t>054MAZ2</t>
  </si>
  <si>
    <t>MAQGAMA</t>
  </si>
  <si>
    <t>001MER1</t>
  </si>
  <si>
    <t>MERCEDES BENZ</t>
  </si>
  <si>
    <t>1MER179</t>
  </si>
  <si>
    <t>SPRINTER 415 CDI</t>
  </si>
  <si>
    <t>MICROBUS 16 ASIENT.</t>
  </si>
  <si>
    <t>MERCEDES BENZ SPRINTER 415 CDI</t>
  </si>
  <si>
    <t>1MER180</t>
  </si>
  <si>
    <t>SPRINTER 515 CDI</t>
  </si>
  <si>
    <t>MINIBUS 20 ASIENT.</t>
  </si>
  <si>
    <t>MERCEDES BENZ SPRINTER 515 CDI</t>
  </si>
  <si>
    <t>1MER212</t>
  </si>
  <si>
    <t>SPRINTER 316 NGT</t>
  </si>
  <si>
    <t>FURGON 3665</t>
  </si>
  <si>
    <t>ALEMANIA</t>
  </si>
  <si>
    <t>GLP</t>
  </si>
  <si>
    <t>MERCEDES BENZ SPRINTER 316 NGT</t>
  </si>
  <si>
    <t>1MER351</t>
  </si>
  <si>
    <t>SPRINTER FURGON 416 CDI</t>
  </si>
  <si>
    <t>MICROBUS 16 ASIENT</t>
  </si>
  <si>
    <t>MERCEDES BENZ SPRINTER FURGON 416 CDI</t>
  </si>
  <si>
    <t>1MER374</t>
  </si>
  <si>
    <t>SPRINTER 516 CDI</t>
  </si>
  <si>
    <t>4X2</t>
  </si>
  <si>
    <t>MERCEDES BENZ SPRINTER 516 CDI</t>
  </si>
  <si>
    <t>001MIT1</t>
  </si>
  <si>
    <t xml:space="preserve">MC AUTOS DEL PERÚ </t>
  </si>
  <si>
    <t>019MIT1</t>
  </si>
  <si>
    <t>EAFC MAQUISISTEMA</t>
  </si>
  <si>
    <t>021MIT1</t>
  </si>
  <si>
    <t>SKRETAIL</t>
  </si>
  <si>
    <t>018MIT1</t>
  </si>
  <si>
    <t>020MIT1</t>
  </si>
  <si>
    <t>003MIT1</t>
  </si>
  <si>
    <t>AUTOMOTRIZ SAN BLAS</t>
  </si>
  <si>
    <t>1MIT137</t>
  </si>
  <si>
    <t>4X4 2.4 TD HP GLS AT</t>
  </si>
  <si>
    <t>028NIS2</t>
  </si>
  <si>
    <t>MAQUINARIAS -REPUBLICA DE PANAMA</t>
  </si>
  <si>
    <t>2NIS088</t>
  </si>
  <si>
    <t>4X2 2.5 C/S TDI</t>
  </si>
  <si>
    <t>2NIS090</t>
  </si>
  <si>
    <t>4X2 2.5 D/C SE +AC+ABG+ABS TDI</t>
  </si>
  <si>
    <t>034NIS2</t>
  </si>
  <si>
    <t>2NIS091</t>
  </si>
  <si>
    <t>4X4 2.5 CS TDI</t>
  </si>
  <si>
    <t>032NIS2</t>
  </si>
  <si>
    <t>AUTOLAND-PLN</t>
  </si>
  <si>
    <t>2NIS093</t>
  </si>
  <si>
    <t>2NIS094</t>
  </si>
  <si>
    <t>4X4 2.5 D/C XE TDI</t>
  </si>
  <si>
    <t>001PEU2</t>
  </si>
  <si>
    <t>LIMAUTOS AUTOMOTRIZ DEL PERU</t>
  </si>
  <si>
    <t>010PEU2</t>
  </si>
  <si>
    <t>003PEU2</t>
  </si>
  <si>
    <t>AUTOMOTORES FRANCIA PERU</t>
  </si>
  <si>
    <t>2PEU012</t>
  </si>
  <si>
    <t>ACTIVE 1.6 AT VTi</t>
  </si>
  <si>
    <t>PEUGEOT 301</t>
  </si>
  <si>
    <t>2PEU029</t>
  </si>
  <si>
    <t>EXPERT</t>
  </si>
  <si>
    <t>FOURGON N2 L3 2.0 HDI</t>
  </si>
  <si>
    <t>PEUGEOT EXPERT</t>
  </si>
  <si>
    <t>001RAM1</t>
  </si>
  <si>
    <t>RAM</t>
  </si>
  <si>
    <t>1RAM004</t>
  </si>
  <si>
    <t xml:space="preserve"> V700 1.4 MT</t>
  </si>
  <si>
    <t>V700 1.4 MT WORK</t>
  </si>
  <si>
    <t>RAM  V700 1.4 MT</t>
  </si>
  <si>
    <t>1RAM005</t>
  </si>
  <si>
    <t>V700 1.4 MT PLUS</t>
  </si>
  <si>
    <t>1RAM010</t>
  </si>
  <si>
    <t>BIGHORN 4x2 1.8L AT</t>
  </si>
  <si>
    <t>RAM 1000</t>
  </si>
  <si>
    <t>006REN3</t>
  </si>
  <si>
    <t>MAQUINARIAS-SAN ISIDRO</t>
  </si>
  <si>
    <t>018REN3</t>
  </si>
  <si>
    <t>SURQUILLO - REP. PANAMA</t>
  </si>
  <si>
    <t>043REN3</t>
  </si>
  <si>
    <t>021REN3</t>
  </si>
  <si>
    <t>024REN3</t>
  </si>
  <si>
    <t>023REN3</t>
  </si>
  <si>
    <t>3REN026</t>
  </si>
  <si>
    <t>ZEN</t>
  </si>
  <si>
    <t>3REN033</t>
  </si>
  <si>
    <t>KANGOO</t>
  </si>
  <si>
    <t>EXPRESS 1.6 MT</t>
  </si>
  <si>
    <t>RENAULT KANGOO</t>
  </si>
  <si>
    <t>002SHI3</t>
  </si>
  <si>
    <t>005SHI3</t>
  </si>
  <si>
    <t>AMBACAR MALL DEL SUR</t>
  </si>
  <si>
    <t>001SHI3</t>
  </si>
  <si>
    <t>CC PLAZA NORTE</t>
  </si>
  <si>
    <t>3SHI003</t>
  </si>
  <si>
    <t>X30</t>
  </si>
  <si>
    <t>CARGO</t>
  </si>
  <si>
    <t>SHINERAY X30</t>
  </si>
  <si>
    <t>003SHI3</t>
  </si>
  <si>
    <t>REP. DE PANAMA</t>
  </si>
  <si>
    <t>004SHI3</t>
  </si>
  <si>
    <t>AMBACAR SANTA ANITA</t>
  </si>
  <si>
    <t>3SHI011</t>
  </si>
  <si>
    <t>T52</t>
  </si>
  <si>
    <t>MINITRUCK</t>
  </si>
  <si>
    <t>SHINERAY T52</t>
  </si>
  <si>
    <t>001SSA1</t>
  </si>
  <si>
    <t>ALTOS ANDES</t>
  </si>
  <si>
    <t>SSANGYONG</t>
  </si>
  <si>
    <t>1SSA052</t>
  </si>
  <si>
    <t>MUSSO</t>
  </si>
  <si>
    <t>SHORT</t>
  </si>
  <si>
    <t>SSANGYONG MUSSO</t>
  </si>
  <si>
    <t>1SSA053</t>
  </si>
  <si>
    <t>1SSA054</t>
  </si>
  <si>
    <t>GRAND</t>
  </si>
  <si>
    <t>041SUZ1</t>
  </si>
  <si>
    <t>042SUZ1</t>
  </si>
  <si>
    <t>DERCOCENTER-SURQUILLO</t>
  </si>
  <si>
    <t>044SUZ1</t>
  </si>
  <si>
    <t>055SUZ1</t>
  </si>
  <si>
    <t>061SUZ1</t>
  </si>
  <si>
    <t>067SUZ1</t>
  </si>
  <si>
    <t>013TOY1</t>
  </si>
  <si>
    <t>MITSUI AUTOMOTRIZ-LA MOLINA</t>
  </si>
  <si>
    <t>017TOY1</t>
  </si>
  <si>
    <t>MITSUI AUTOMOTRIZ-MIRAFLORES</t>
  </si>
  <si>
    <t>012TOY1</t>
  </si>
  <si>
    <t>MITSUI AUTOMOTRIZ-CANADA</t>
  </si>
  <si>
    <t>1TOY249</t>
  </si>
  <si>
    <t>COMMUTER 1GD - GL</t>
  </si>
  <si>
    <t>009TOY1</t>
  </si>
  <si>
    <t>GRUPO PANA-PANATEC</t>
  </si>
  <si>
    <t>1TOY254</t>
  </si>
  <si>
    <t>PANEL 1GD - DX</t>
  </si>
  <si>
    <t>SAN MARTIN DE PORRES</t>
  </si>
  <si>
    <t>008TOY1</t>
  </si>
  <si>
    <t>COMAS</t>
  </si>
  <si>
    <t>018TOY1</t>
  </si>
  <si>
    <t>AUTOESPAR-COMAS</t>
  </si>
  <si>
    <t>1TOY255</t>
  </si>
  <si>
    <t>PANEL HIGH ROOF 1GD - DX</t>
  </si>
  <si>
    <t>010TOY1</t>
  </si>
  <si>
    <t>GRUPO PANA-RESEPANA</t>
  </si>
  <si>
    <t>021TOY1</t>
  </si>
  <si>
    <t>GRUPO PANA SURQUILLO</t>
  </si>
  <si>
    <t>014TOY1</t>
  </si>
  <si>
    <t>TOYOTA DEL PERU</t>
  </si>
  <si>
    <t>SAN LUIS</t>
  </si>
  <si>
    <t>026TOY1</t>
  </si>
  <si>
    <t>AUTOESPAR-SAN LUIS</t>
  </si>
  <si>
    <t>005VWG1</t>
  </si>
  <si>
    <t>EUROSHOP</t>
  </si>
  <si>
    <t>008VWG1</t>
  </si>
  <si>
    <t>PEWAGEN-SAN BORJA</t>
  </si>
  <si>
    <t>043VWG1</t>
  </si>
  <si>
    <t>AMSA LA MOLINA</t>
  </si>
  <si>
    <t>031VWG1</t>
  </si>
  <si>
    <t>PEWAGEN-SAN MIGUEL</t>
  </si>
  <si>
    <t>030VWG1</t>
  </si>
  <si>
    <t>LIMAWAGEN-CHORRILLOS</t>
  </si>
  <si>
    <t>002YUN2</t>
  </si>
  <si>
    <t>2YUN002</t>
  </si>
  <si>
    <t>INCAPOWER  Y26</t>
  </si>
  <si>
    <t>NJ1041DCDS</t>
  </si>
  <si>
    <t>YUEJIN INCAPOWER  Y26</t>
  </si>
  <si>
    <t>2YUN011</t>
  </si>
  <si>
    <t>S500 CB</t>
  </si>
  <si>
    <t>YUEJIN S500 CB</t>
  </si>
  <si>
    <t>LORETO</t>
  </si>
  <si>
    <t>IQUITOS</t>
  </si>
  <si>
    <t>079HYU1</t>
  </si>
  <si>
    <t>AUTOMAQUINARIAS DEL AMAZONAS</t>
  </si>
  <si>
    <t>057CHA2</t>
  </si>
  <si>
    <t>077CHE1</t>
  </si>
  <si>
    <t>017FOT5</t>
  </si>
  <si>
    <t xml:space="preserve">DIAMANTE DEL PACIFICO SA </t>
  </si>
  <si>
    <t>063GRE2</t>
  </si>
  <si>
    <t>076JAC2</t>
  </si>
  <si>
    <t>2JAC155</t>
  </si>
  <si>
    <t>REFINE</t>
  </si>
  <si>
    <t>NEW REFINE 1.9 TDI DIESEL COMFORT</t>
  </si>
  <si>
    <t>JAC REFINE</t>
  </si>
  <si>
    <t>010KIA1</t>
  </si>
  <si>
    <t>012MAH1</t>
  </si>
  <si>
    <t>NORLLANTAS MANUEL OLANO</t>
  </si>
  <si>
    <t>006MIT1</t>
  </si>
  <si>
    <t>045REN3</t>
  </si>
  <si>
    <t>015TOY1</t>
  </si>
  <si>
    <t>NOR AUTOS PIURA</t>
  </si>
  <si>
    <t>060CHE1</t>
  </si>
  <si>
    <t>AUTOMOTRIZ CISNE</t>
  </si>
  <si>
    <t>009FOT5</t>
  </si>
  <si>
    <t>SERVICIOS Y NEGOCIOS AUTOMOTRICES</t>
  </si>
  <si>
    <t>056HYU1</t>
  </si>
  <si>
    <t>027JAC2</t>
  </si>
  <si>
    <t>024KIA1</t>
  </si>
  <si>
    <t>009REN3</t>
  </si>
  <si>
    <t>CORSA AUTOMOTRIZ</t>
  </si>
  <si>
    <t>025TOY1</t>
  </si>
  <si>
    <t>CONCESIONARIOS AUTORIZADOS-JULIACA</t>
  </si>
  <si>
    <t>SAN MARTIN</t>
  </si>
  <si>
    <t>025CHA2</t>
  </si>
  <si>
    <t>MOTORSHOW TARAPOTO</t>
  </si>
  <si>
    <t>016MIT1</t>
  </si>
  <si>
    <t>AUTOCENTRO TARAPOTO</t>
  </si>
  <si>
    <t>016TOY1</t>
  </si>
  <si>
    <t>AUTONORT NOR ORIENTE</t>
  </si>
  <si>
    <t>046VWG1</t>
  </si>
  <si>
    <t>CARPIO SAC</t>
  </si>
  <si>
    <t>1VWG216</t>
  </si>
  <si>
    <t>TRENDLINE PLUS TDI</t>
  </si>
  <si>
    <t>021CHA2</t>
  </si>
  <si>
    <t>RIMASSA</t>
  </si>
  <si>
    <t>079CHE1</t>
  </si>
  <si>
    <t>CISNE</t>
  </si>
  <si>
    <t>018CIT3</t>
  </si>
  <si>
    <t>020FOL2</t>
  </si>
  <si>
    <t>DDP - TACNA</t>
  </si>
  <si>
    <t>040HYU1</t>
  </si>
  <si>
    <t>JM AUTOMOTRIZ</t>
  </si>
  <si>
    <t>022JAC2</t>
  </si>
  <si>
    <t>RIMASSA-TACNA</t>
  </si>
  <si>
    <t>2JAC165</t>
  </si>
  <si>
    <t>021KIA1</t>
  </si>
  <si>
    <t>038REN3</t>
  </si>
  <si>
    <t>E RIMASSA</t>
  </si>
  <si>
    <t>031TOY1</t>
  </si>
  <si>
    <t>MATSURI REPRESENTACIONES-TACNA</t>
  </si>
  <si>
    <t>022GRE2</t>
  </si>
  <si>
    <t>AUTOVENTAS GRAND PRIX</t>
  </si>
  <si>
    <t>2GRE107</t>
  </si>
  <si>
    <t>WINGLE 7 2WD LUXURY DIESEL</t>
  </si>
  <si>
    <t>019JAC2</t>
  </si>
  <si>
    <t>034TOY1</t>
  </si>
  <si>
    <t>AUTOMOTORES MOPAL -PUCALLPA</t>
  </si>
  <si>
    <t>Concesionario/Sociedad</t>
  </si>
  <si>
    <t>Local Comercial</t>
  </si>
  <si>
    <t>Ciudad</t>
  </si>
  <si>
    <t>Dirección Local</t>
  </si>
  <si>
    <t>Rut</t>
  </si>
  <si>
    <t>Nombre</t>
  </si>
  <si>
    <t>Apellido Paterno</t>
  </si>
  <si>
    <t>Apellido Materno</t>
  </si>
  <si>
    <t>Fecha Nacimiento</t>
  </si>
  <si>
    <t>Sexo</t>
  </si>
  <si>
    <t>Estado Civil</t>
  </si>
  <si>
    <t>Celular</t>
  </si>
  <si>
    <t>Email</t>
  </si>
  <si>
    <t>Cargo</t>
  </si>
  <si>
    <t>Marca</t>
  </si>
  <si>
    <t>Vendedor Exclusivo</t>
  </si>
  <si>
    <t>Marca Especialista 1</t>
  </si>
  <si>
    <t>Marca Especialista 2</t>
  </si>
  <si>
    <t>Marca Especialista 3</t>
  </si>
  <si>
    <t>Vendendor Especialista</t>
  </si>
  <si>
    <t>Jefes de Venta</t>
  </si>
  <si>
    <t>Asesores de servicio</t>
  </si>
  <si>
    <t>Jefes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</si>
</sst>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46">
    <xf numFmtId="0" fontId="0" fillId="0" borderId="0" xfId="0"/>
    <xf numFmtId="0" fontId="0" fillId="0" borderId="1" xfId="0" applyFill="1" applyBorder="1"/>
    <xf numFmtId="0" fontId="6" fillId="0" borderId="1" xfId="1" applyFont="1" applyFill="1" applyBorder="1" applyAlignment="1"/>
    <xf numFmtId="0" fontId="0" fillId="0" borderId="2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3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textRotation="90"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 textRotation="90" wrapText="1"/>
    </xf>
    <xf numFmtId="0" fontId="0" fillId="0" borderId="3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 textRotation="90" wrapText="1"/>
    </xf>
    <xf numFmtId="0" fontId="0" fillId="0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textRotation="90" wrapText="1"/>
    </xf>
    <xf numFmtId="0" fontId="1" fillId="2" borderId="8" xfId="0" applyFont="1" applyFill="1" applyBorder="1" applyAlignment="1">
      <alignment horizontal="center" vertical="top" textRotation="90" wrapText="1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2" borderId="9" xfId="0" applyFont="1" applyFill="1" applyBorder="1" applyAlignment="1"/>
    <xf numFmtId="0" fontId="1" fillId="2" borderId="10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/>
    <xf numFmtId="0" fontId="0" fillId="0" borderId="8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/>
    <xf numFmtId="0" fontId="2" fillId="2" borderId="3" xfId="0" applyFont="1" applyFill="1" applyBorder="1" applyAlignment="1">
      <alignment wrapText="1"/>
    </xf>
    <xf numFmtId="1" fontId="0" fillId="0" borderId="10" xfId="0" applyNumberFormat="1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/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3" xfId="0" applyFill="1" applyBorder="1" applyAlignment="1">
      <alignment horizontal="center"/>
    </xf>
    <xf numFmtId="0" fontId="0" fillId="3" borderId="17" xfId="0" applyFill="1" applyBorder="1" applyAlignment="1">
      <alignment vertical="center" textRotation="90"/>
    </xf>
    <xf numFmtId="0" fontId="0" fillId="3" borderId="18" xfId="0" applyFill="1" applyBorder="1" applyAlignment="1">
      <alignment vertical="center" textRotation="90"/>
    </xf>
    <xf numFmtId="0" fontId="0" fillId="0" borderId="12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9" xfId="0" applyFill="1" applyBorder="1" applyAlignment="1">
      <alignment vertical="center" textRotation="90"/>
    </xf>
    <xf numFmtId="0" fontId="0" fillId="0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32" xfId="0" applyFill="1" applyBorder="1" applyAlignment="1">
      <alignment vertical="center" textRotation="90"/>
    </xf>
    <xf numFmtId="0" fontId="0" fillId="3" borderId="33" xfId="0" applyFill="1" applyBorder="1" applyAlignment="1">
      <alignment vertical="center" textRotation="90"/>
    </xf>
    <xf numFmtId="0" fontId="0" fillId="3" borderId="34" xfId="0" applyFill="1" applyBorder="1" applyAlignment="1">
      <alignment vertical="center" textRotation="90"/>
    </xf>
    <xf numFmtId="0" fontId="0" fillId="3" borderId="36" xfId="0" applyFill="1" applyBorder="1" applyAlignment="1">
      <alignment vertical="center" textRotation="90"/>
    </xf>
    <xf numFmtId="0" fontId="0" fillId="3" borderId="35" xfId="0" applyFill="1" applyBorder="1" applyAlignment="1">
      <alignment vertical="center" textRotation="90"/>
    </xf>
    <xf numFmtId="0" fontId="0" fillId="0" borderId="10" xfId="0" applyFill="1" applyBorder="1" applyAlignment="1">
      <alignment horizontal="center" vertical="center"/>
    </xf>
    <xf numFmtId="0" fontId="6" fillId="6" borderId="1" xfId="1" applyFont="1" applyFill="1" applyBorder="1" applyAlignment="1"/>
    <xf numFmtId="0" fontId="7" fillId="7" borderId="15" xfId="0" applyFont="1" applyFill="1" applyBorder="1" applyAlignment="1">
      <alignment horizontal="center" vertical="center" wrapText="1"/>
    </xf>
    <xf numFmtId="0" fontId="6" fillId="7" borderId="1" xfId="1" applyFont="1" applyFill="1" applyBorder="1" applyAlignment="1"/>
    <xf numFmtId="0" fontId="7" fillId="6" borderId="14" xfId="0" applyFont="1" applyFill="1" applyBorder="1" applyAlignment="1">
      <alignment horizontal="center" vertical="center" wrapText="1"/>
    </xf>
    <xf numFmtId="0" fontId="0" fillId="6" borderId="0" xfId="0" applyFill="1"/>
    <xf numFmtId="0" fontId="7" fillId="6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6" fillId="0" borderId="1" xfId="1" applyFont="1" applyFill="1" applyBorder="1" applyAlignment="1">
      <alignment horizontal="left"/>
    </xf>
    <xf numFmtId="0" fontId="11" fillId="8" borderId="1" xfId="0" applyFont="1" applyFill="1" applyBorder="1" applyAlignment="1">
      <alignment horizontal="left" vertical="center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6" fillId="0" borderId="1" xfId="1" applyFont="1" applyFill="1" applyBorder="1" applyAlignment="1">
      <alignment horizontal="right"/>
    </xf>
    <xf numFmtId="0" fontId="11" fillId="0" borderId="1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Border="1"/>
    <xf numFmtId="0" fontId="0" fillId="0" borderId="3" xfId="0" applyBorder="1"/>
    <xf numFmtId="0" fontId="0" fillId="0" borderId="2" xfId="0" applyBorder="1"/>
    <xf numFmtId="0" fontId="3" fillId="0" borderId="1" xfId="0" applyFont="1" applyBorder="1"/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right" vertical="center"/>
    </xf>
    <xf numFmtId="0" fontId="11" fillId="8" borderId="1" xfId="0" applyFont="1" applyFill="1" applyBorder="1" applyAlignment="1">
      <alignment vertical="center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3" fontId="0" fillId="0" borderId="1" xfId="0" applyNumberFormat="1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0" fillId="8" borderId="2" xfId="0" applyFill="1" applyBorder="1"/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0" borderId="2" xfId="0" applyNumberFormat="1" applyFill="1" applyBorder="1"/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3" xfId="0" applyFill="1" applyBorder="1"/>
    <xf numFmtId="0" fontId="6" fillId="0" borderId="1" xfId="1" applyFont="1" applyBorder="1"/>
    <xf numFmtId="0" fontId="6" fillId="0" borderId="1" xfId="1" applyFont="1" applyBorder="1" applyAlignment="1">
      <alignment horizontal="left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Normal 4" xfId="1" xr:uid="{FBC069FB-BF0C-4B96-A4DD-E716474790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ina Agurto" id="{C905F265-42DA-4EE8-822F-3A6ABD80B8AD}" userId="S::paulinaagurto@derco.cl::b3610e7b-86dd-4282-91be-458f2a6e9c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0-03-27T11:54:52.01" personId="{C905F265-42DA-4EE8-822F-3A6ABD80B8AD}" id="{F35B8FBE-4145-4E40-A9C3-40DC995DDC8A}">
    <text>Situación Actual de Imagen de local según manuales.</text>
  </threadedComment>
  <threadedComment ref="Q1" dT="2020-03-27T11:55:53.30" personId="{C905F265-42DA-4EE8-822F-3A6ABD80B8AD}" id="{00A9EF33-632F-4E05-9130-65DD7E817C33}" parentId="{F35B8FBE-4145-4E40-A9C3-40DC995DDC8A}">
    <text>Marcar "Si" en caso que cumpla 100% con manual DC. y "No" en caso que no cumpla al 100% el manual.</text>
  </threadedComment>
  <threadedComment ref="S1" dT="2020-03-27T11:57:54.56" personId="{C905F265-42DA-4EE8-822F-3A6ABD80B8AD}" id="{0E20D8B4-7848-4B4D-BA62-4E87411A612C}">
    <text>Situación actual del cumplimiento de imagen de Mundos de Marcas según Manuales de fabricantes.</text>
  </threadedComment>
  <threadedComment ref="S1" dT="2020-03-27T12:01:01.03" personId="{C905F265-42DA-4EE8-822F-3A6ABD80B8AD}" id="{FFCDFF18-3484-4D1F-9339-0B8F342C6410}" parentId="{0E20D8B4-7848-4B4D-BA62-4E87411A612C}">
    <text>Marcar con "Si" en caso que la marca cumpla con sus mundos de marca definidos y "No" en caso que no se cumpla con las definiciones de fabricante.
En caso que la marca en cuestión no esté en el local, indicar "NA" de No Aplica.</text>
  </threadedComment>
  <threadedComment ref="ED1" dT="2020-03-27T16:22:56.46" personId="{C905F265-42DA-4EE8-822F-3A6ABD80B8AD}" id="{654699B6-D708-414E-A86F-6D9CA9055A58}">
    <text>Se deben informar los vendedores exclusivos de marcas, todos aquellos vendedores que se dedican a vender sólo dichas Marcas.</text>
  </threadedComment>
  <threadedComment ref="EO1" dT="2020-03-27T16:25:52.96" personId="{C905F265-42DA-4EE8-822F-3A6ABD80B8AD}" id="{93153411-7ECF-4F7E-BCE9-C9BB06EC8C81}">
    <text>Se deben informar de entre los vendedores multimarcas, cuantos vendedores son especialistas por cada marca.
esos se deben sumar en la columna de "Multimarca"</text>
  </threadedComment>
  <threadedComment ref="G2" dT="2020-04-02T12:40:05.69" personId="{C905F265-42DA-4EE8-822F-3A6ABD80B8AD}" id="{E6277F77-7F9E-4A04-80D1-E74BF9E6001B}">
    <text>Centro SAP previo a salida de MU</text>
  </threadedComment>
  <threadedComment ref="H2" dT="2020-04-02T12:40:31.33" personId="{C905F265-42DA-4EE8-822F-3A6ABD80B8AD}" id="{AE9B8236-47E0-400C-88AE-1E3E0C78090E}">
    <text>Centros SAP post MU</text>
  </threadedComment>
  <threadedComment ref="EO2" dT="2020-03-27T16:19:50.80" personId="{C905F265-42DA-4EE8-822F-3A6ABD80B8AD}" id="{2EF47F51-0E0D-43F6-8B83-E1497C464E84}">
    <text>Contiene vendedores Especialistas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0-04-02T13:27:58.81" personId="{C905F265-42DA-4EE8-822F-3A6ABD80B8AD}" id="{D17F2EDA-158E-433B-AF27-1083A949D40D}">
    <text>Este nombre debe ser escrito tal cual como se escribió en la Hoja 1, columna "Nombre 
Local Comercial"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0AB5-61C3-4920-B014-FD076EF20CB5}">
  <dimension ref="A1:FD73"/>
  <sheetViews>
    <sheetView topLeftCell="D1" zoomScaleNormal="100" workbookViewId="0">
      <pane xSplit="1" ySplit="2" topLeftCell="ES6" activePane="bottomRight" state="frozen"/>
      <selection pane="bottomRight" activeCell="ES6" sqref="ES6"/>
      <selection pane="bottomLeft" activeCell="D3" sqref="D3"/>
      <selection pane="topRight" activeCell="E1" sqref="E1"/>
    </sheetView>
  </sheetViews>
  <sheetFormatPr defaultColWidth="9.140625" defaultRowHeight="14.45"/>
  <cols>
    <col min="1" max="1" width="10.5703125" style="1" bestFit="1" customWidth="1"/>
    <col min="2" max="2" width="14.140625" style="1" bestFit="1" customWidth="1"/>
    <col min="3" max="3" width="12.140625" style="1" bestFit="1" customWidth="1"/>
    <col min="4" max="4" width="44.28515625" style="1" bestFit="1" customWidth="1"/>
    <col min="5" max="5" width="31.140625" style="1" customWidth="1"/>
    <col min="6" max="6" width="34.85546875" style="1" customWidth="1"/>
    <col min="7" max="8" width="6.5703125" style="1" customWidth="1"/>
    <col min="9" max="9" width="8.42578125" style="1" customWidth="1"/>
    <col min="10" max="10" width="7.7109375" style="25" customWidth="1"/>
    <col min="11" max="11" width="65.7109375" style="3" bestFit="1" customWidth="1"/>
    <col min="12" max="12" width="23.7109375" style="1" bestFit="1" customWidth="1"/>
    <col min="13" max="14" width="15.5703125" style="1" bestFit="1" customWidth="1"/>
    <col min="15" max="15" width="13" style="10" bestFit="1" customWidth="1"/>
    <col min="16" max="16" width="14.42578125" style="21" bestFit="1" customWidth="1"/>
    <col min="17" max="17" width="15.7109375" style="68" bestFit="1" customWidth="1"/>
    <col min="18" max="18" width="17.42578125" style="69" bestFit="1" customWidth="1"/>
    <col min="19" max="29" width="4.5703125" style="29" bestFit="1" customWidth="1"/>
    <col min="30" max="30" width="18" style="20" bestFit="1" customWidth="1"/>
    <col min="31" max="31" width="18" style="21" bestFit="1" customWidth="1"/>
    <col min="32" max="32" width="15.28515625" style="111" bestFit="1" customWidth="1"/>
    <col min="33" max="33" width="17.28515625" style="20" bestFit="1" customWidth="1"/>
    <col min="34" max="34" width="14" style="10" bestFit="1" customWidth="1"/>
    <col min="35" max="35" width="17.28515625" style="21" bestFit="1" customWidth="1"/>
    <col min="36" max="36" width="13.42578125" style="17" bestFit="1" customWidth="1"/>
    <col min="37" max="37" width="14.42578125" style="15" bestFit="1" customWidth="1"/>
    <col min="38" max="38" width="17.28515625" style="20" bestFit="1" customWidth="1"/>
    <col min="39" max="39" width="14.85546875" style="10" bestFit="1" customWidth="1"/>
    <col min="40" max="40" width="14.42578125" style="10" bestFit="1" customWidth="1"/>
    <col min="41" max="41" width="16.5703125" style="10" bestFit="1" customWidth="1"/>
    <col min="42" max="42" width="16.42578125" style="21" bestFit="1" customWidth="1"/>
    <col min="43" max="43" width="9.5703125" style="17" bestFit="1" customWidth="1"/>
    <col min="44" max="52" width="9.5703125" style="10" bestFit="1" customWidth="1"/>
    <col min="53" max="53" width="9.5703125" style="15" bestFit="1" customWidth="1"/>
    <col min="54" max="54" width="9.5703125" style="20" bestFit="1" customWidth="1"/>
    <col min="55" max="62" width="9.5703125" style="10" bestFit="1" customWidth="1"/>
    <col min="63" max="63" width="9.5703125" style="21" bestFit="1" customWidth="1"/>
    <col min="64" max="64" width="9.5703125" style="17" bestFit="1" customWidth="1"/>
    <col min="65" max="72" width="9.5703125" style="10" bestFit="1" customWidth="1"/>
    <col min="73" max="73" width="9.5703125" style="15" bestFit="1" customWidth="1"/>
    <col min="74" max="74" width="9.5703125" style="20" bestFit="1" customWidth="1"/>
    <col min="75" max="82" width="9.5703125" style="10" bestFit="1" customWidth="1"/>
    <col min="83" max="83" width="9.5703125" style="21" bestFit="1" customWidth="1"/>
    <col min="84" max="84" width="9.5703125" style="20" bestFit="1" customWidth="1"/>
    <col min="85" max="92" width="9.5703125" style="10" bestFit="1" customWidth="1"/>
    <col min="93" max="93" width="9.5703125" style="21" bestFit="1" customWidth="1"/>
    <col min="94" max="94" width="9.5703125" style="23" bestFit="1" customWidth="1"/>
    <col min="95" max="102" width="9.5703125" style="11" bestFit="1" customWidth="1"/>
    <col min="103" max="103" width="9.5703125" style="24" bestFit="1" customWidth="1"/>
    <col min="104" max="104" width="9.5703125" style="22" bestFit="1" customWidth="1"/>
    <col min="105" max="112" width="9.5703125" style="1" bestFit="1" customWidth="1"/>
    <col min="113" max="113" width="9.5703125" style="25" bestFit="1" customWidth="1"/>
    <col min="114" max="114" width="9.5703125" style="3" bestFit="1" customWidth="1"/>
    <col min="115" max="122" width="9.5703125" style="1" bestFit="1" customWidth="1"/>
    <col min="123" max="123" width="9.5703125" style="24" bestFit="1" customWidth="1"/>
    <col min="124" max="124" width="9.5703125" style="22" bestFit="1" customWidth="1"/>
    <col min="125" max="132" width="9.5703125" style="1" bestFit="1" customWidth="1"/>
    <col min="133" max="133" width="9.5703125" style="25" bestFit="1" customWidth="1"/>
    <col min="134" max="134" width="4.5703125" style="54" bestFit="1" customWidth="1"/>
    <col min="135" max="143" width="4.5703125" style="51" bestFit="1" customWidth="1"/>
    <col min="144" max="144" width="4.5703125" style="55" bestFit="1" customWidth="1"/>
    <col min="145" max="155" width="4.5703125" style="51" bestFit="1" customWidth="1"/>
    <col min="156" max="156" width="19.42578125" style="30" bestFit="1" customWidth="1"/>
    <col min="157" max="157" width="16.5703125" style="30" bestFit="1" customWidth="1"/>
    <col min="158" max="158" width="14.85546875" style="22" bestFit="1" customWidth="1"/>
    <col min="159" max="16384" width="9.140625" style="1"/>
  </cols>
  <sheetData>
    <row r="1" spans="1:160" s="5" customFormat="1" ht="18.600000000000001" customHeight="1" thickBo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39"/>
      <c r="K1" s="126" t="s">
        <v>1</v>
      </c>
      <c r="L1" s="127"/>
      <c r="M1" s="127"/>
      <c r="N1" s="127"/>
      <c r="O1" s="127"/>
      <c r="P1" s="128"/>
      <c r="Q1" s="138" t="s">
        <v>2</v>
      </c>
      <c r="R1" s="139"/>
      <c r="S1" s="140" t="s">
        <v>3</v>
      </c>
      <c r="T1" s="140"/>
      <c r="U1" s="140"/>
      <c r="V1" s="140"/>
      <c r="W1" s="140"/>
      <c r="X1" s="140"/>
      <c r="Y1" s="140"/>
      <c r="Z1" s="140"/>
      <c r="AA1" s="140"/>
      <c r="AB1" s="140"/>
      <c r="AC1" s="141"/>
      <c r="AD1" s="129" t="s">
        <v>4</v>
      </c>
      <c r="AE1" s="130"/>
      <c r="AF1" s="110" t="s">
        <v>5</v>
      </c>
      <c r="AG1" s="132" t="s">
        <v>6</v>
      </c>
      <c r="AH1" s="133"/>
      <c r="AI1" s="134"/>
      <c r="AJ1" s="131" t="s">
        <v>7</v>
      </c>
      <c r="AK1" s="131"/>
      <c r="AL1" s="132" t="s">
        <v>8</v>
      </c>
      <c r="AM1" s="133"/>
      <c r="AN1" s="133"/>
      <c r="AO1" s="133"/>
      <c r="AP1" s="134"/>
      <c r="AQ1" s="125" t="s">
        <v>9</v>
      </c>
      <c r="AR1" s="125"/>
      <c r="AS1" s="125"/>
      <c r="AT1" s="125"/>
      <c r="AU1" s="125"/>
      <c r="AV1" s="125"/>
      <c r="AW1" s="125"/>
      <c r="AX1" s="125"/>
      <c r="AY1" s="125"/>
      <c r="AZ1" s="125"/>
      <c r="BA1" s="13"/>
      <c r="BB1" s="132" t="s">
        <v>10</v>
      </c>
      <c r="BC1" s="133"/>
      <c r="BD1" s="133"/>
      <c r="BE1" s="133"/>
      <c r="BF1" s="133"/>
      <c r="BG1" s="133"/>
      <c r="BH1" s="133"/>
      <c r="BI1" s="133"/>
      <c r="BJ1" s="133"/>
      <c r="BK1" s="134"/>
      <c r="BL1" s="125" t="s">
        <v>11</v>
      </c>
      <c r="BM1" s="125"/>
      <c r="BN1" s="125"/>
      <c r="BO1" s="125"/>
      <c r="BP1" s="125"/>
      <c r="BQ1" s="125"/>
      <c r="BR1" s="125"/>
      <c r="BS1" s="125"/>
      <c r="BT1" s="125"/>
      <c r="BU1" s="125"/>
      <c r="BV1" s="132" t="s">
        <v>12</v>
      </c>
      <c r="BW1" s="133"/>
      <c r="BX1" s="133"/>
      <c r="BY1" s="133"/>
      <c r="BZ1" s="133"/>
      <c r="CA1" s="133"/>
      <c r="CB1" s="133"/>
      <c r="CC1" s="133"/>
      <c r="CD1" s="133"/>
      <c r="CE1" s="134"/>
      <c r="CF1" s="132" t="s">
        <v>13</v>
      </c>
      <c r="CG1" s="133"/>
      <c r="CH1" s="133"/>
      <c r="CI1" s="133"/>
      <c r="CJ1" s="133"/>
      <c r="CK1" s="133"/>
      <c r="CL1" s="133"/>
      <c r="CM1" s="133"/>
      <c r="CN1" s="133"/>
      <c r="CO1" s="134"/>
      <c r="CP1" s="142" t="s">
        <v>14</v>
      </c>
      <c r="CQ1" s="143"/>
      <c r="CR1" s="143"/>
      <c r="CS1" s="143"/>
      <c r="CT1" s="143"/>
      <c r="CU1" s="143"/>
      <c r="CV1" s="143"/>
      <c r="CW1" s="143"/>
      <c r="CX1" s="143"/>
      <c r="CY1" s="144"/>
      <c r="CZ1" s="145" t="s">
        <v>15</v>
      </c>
      <c r="DA1" s="145"/>
      <c r="DB1" s="145"/>
      <c r="DC1" s="145"/>
      <c r="DD1" s="145"/>
      <c r="DE1" s="145"/>
      <c r="DF1" s="145"/>
      <c r="DG1" s="145"/>
      <c r="DH1" s="145"/>
      <c r="DI1" s="145"/>
      <c r="DJ1" s="142" t="s">
        <v>16</v>
      </c>
      <c r="DK1" s="143"/>
      <c r="DL1" s="143"/>
      <c r="DM1" s="143"/>
      <c r="DN1" s="143"/>
      <c r="DO1" s="143"/>
      <c r="DP1" s="143"/>
      <c r="DQ1" s="143"/>
      <c r="DR1" s="143"/>
      <c r="DS1" s="144"/>
      <c r="DT1" s="145" t="s">
        <v>17</v>
      </c>
      <c r="DU1" s="145"/>
      <c r="DV1" s="145"/>
      <c r="DW1" s="145"/>
      <c r="DX1" s="145"/>
      <c r="DY1" s="145"/>
      <c r="DZ1" s="145"/>
      <c r="EA1" s="145"/>
      <c r="EB1" s="145"/>
      <c r="EC1" s="145"/>
      <c r="ED1" s="135" t="s">
        <v>18</v>
      </c>
      <c r="EE1" s="136"/>
      <c r="EF1" s="136"/>
      <c r="EG1" s="136"/>
      <c r="EH1" s="136"/>
      <c r="EI1" s="136"/>
      <c r="EJ1" s="136"/>
      <c r="EK1" s="136"/>
      <c r="EL1" s="136"/>
      <c r="EM1" s="136"/>
      <c r="EN1" s="137"/>
      <c r="EO1" s="135" t="s">
        <v>19</v>
      </c>
      <c r="EP1" s="136"/>
      <c r="EQ1" s="136"/>
      <c r="ER1" s="136"/>
      <c r="ES1" s="136"/>
      <c r="ET1" s="136"/>
      <c r="EU1" s="136"/>
      <c r="EV1" s="136"/>
      <c r="EW1" s="136"/>
      <c r="EX1" s="136"/>
      <c r="EY1" s="137"/>
      <c r="EZ1" s="27" t="s">
        <v>20</v>
      </c>
      <c r="FA1" s="27" t="s">
        <v>21</v>
      </c>
      <c r="FB1" s="26"/>
    </row>
    <row r="2" spans="1:160" s="6" customFormat="1" ht="66.75" customHeight="1" thickBot="1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42" t="s">
        <v>27</v>
      </c>
      <c r="G2" s="42" t="s">
        <v>28</v>
      </c>
      <c r="H2" s="42" t="s">
        <v>29</v>
      </c>
      <c r="I2" s="4" t="s">
        <v>30</v>
      </c>
      <c r="J2" s="32" t="s">
        <v>31</v>
      </c>
      <c r="K2" s="3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35" t="s">
        <v>37</v>
      </c>
      <c r="Q2" s="56" t="s">
        <v>38</v>
      </c>
      <c r="R2" s="57" t="s">
        <v>39</v>
      </c>
      <c r="S2" s="58" t="s">
        <v>40</v>
      </c>
      <c r="T2" s="52" t="s">
        <v>41</v>
      </c>
      <c r="U2" s="52" t="s">
        <v>42</v>
      </c>
      <c r="V2" s="52" t="s">
        <v>43</v>
      </c>
      <c r="W2" s="52" t="s">
        <v>44</v>
      </c>
      <c r="X2" s="52" t="s">
        <v>45</v>
      </c>
      <c r="Y2" s="52" t="s">
        <v>46</v>
      </c>
      <c r="Z2" s="52" t="s">
        <v>47</v>
      </c>
      <c r="AA2" s="52" t="s">
        <v>48</v>
      </c>
      <c r="AB2" s="52" t="s">
        <v>49</v>
      </c>
      <c r="AC2" s="53" t="s">
        <v>50</v>
      </c>
      <c r="AD2" s="37" t="s">
        <v>51</v>
      </c>
      <c r="AE2" s="38" t="s">
        <v>52</v>
      </c>
      <c r="AF2" s="36" t="s">
        <v>53</v>
      </c>
      <c r="AG2" s="34" t="s">
        <v>54</v>
      </c>
      <c r="AH2" s="4" t="s">
        <v>55</v>
      </c>
      <c r="AI2" s="35" t="s">
        <v>56</v>
      </c>
      <c r="AJ2" s="33" t="s">
        <v>57</v>
      </c>
      <c r="AK2" s="40" t="s">
        <v>58</v>
      </c>
      <c r="AL2" s="34" t="s">
        <v>59</v>
      </c>
      <c r="AM2" s="4" t="s">
        <v>60</v>
      </c>
      <c r="AN2" s="42" t="s">
        <v>61</v>
      </c>
      <c r="AO2" s="4" t="s">
        <v>62</v>
      </c>
      <c r="AP2" s="35" t="s">
        <v>63</v>
      </c>
      <c r="AQ2" s="16" t="s">
        <v>40</v>
      </c>
      <c r="AR2" s="12" t="s">
        <v>41</v>
      </c>
      <c r="AS2" s="12" t="s">
        <v>42</v>
      </c>
      <c r="AT2" s="12" t="s">
        <v>43</v>
      </c>
      <c r="AU2" s="12" t="s">
        <v>44</v>
      </c>
      <c r="AV2" s="12" t="s">
        <v>45</v>
      </c>
      <c r="AW2" s="12" t="s">
        <v>46</v>
      </c>
      <c r="AX2" s="12" t="s">
        <v>47</v>
      </c>
      <c r="AY2" s="12" t="s">
        <v>48</v>
      </c>
      <c r="AZ2" s="12" t="s">
        <v>49</v>
      </c>
      <c r="BA2" s="14" t="s">
        <v>50</v>
      </c>
      <c r="BB2" s="18" t="s">
        <v>40</v>
      </c>
      <c r="BC2" s="12" t="s">
        <v>41</v>
      </c>
      <c r="BD2" s="12" t="s">
        <v>42</v>
      </c>
      <c r="BE2" s="12" t="s">
        <v>43</v>
      </c>
      <c r="BF2" s="12" t="s">
        <v>44</v>
      </c>
      <c r="BG2" s="12" t="s">
        <v>45</v>
      </c>
      <c r="BH2" s="12" t="s">
        <v>46</v>
      </c>
      <c r="BI2" s="12" t="s">
        <v>47</v>
      </c>
      <c r="BJ2" s="12" t="s">
        <v>48</v>
      </c>
      <c r="BK2" s="19" t="s">
        <v>49</v>
      </c>
      <c r="BL2" s="16" t="s">
        <v>40</v>
      </c>
      <c r="BM2" s="12" t="s">
        <v>41</v>
      </c>
      <c r="BN2" s="12" t="s">
        <v>42</v>
      </c>
      <c r="BO2" s="12" t="s">
        <v>43</v>
      </c>
      <c r="BP2" s="12" t="s">
        <v>44</v>
      </c>
      <c r="BQ2" s="12" t="s">
        <v>45</v>
      </c>
      <c r="BR2" s="12" t="s">
        <v>46</v>
      </c>
      <c r="BS2" s="12" t="s">
        <v>47</v>
      </c>
      <c r="BT2" s="12" t="s">
        <v>48</v>
      </c>
      <c r="BU2" s="14" t="s">
        <v>49</v>
      </c>
      <c r="BV2" s="18" t="s">
        <v>40</v>
      </c>
      <c r="BW2" s="12" t="s">
        <v>41</v>
      </c>
      <c r="BX2" s="12" t="s">
        <v>42</v>
      </c>
      <c r="BY2" s="12" t="s">
        <v>43</v>
      </c>
      <c r="BZ2" s="12" t="s">
        <v>44</v>
      </c>
      <c r="CA2" s="12" t="s">
        <v>45</v>
      </c>
      <c r="CB2" s="12" t="s">
        <v>46</v>
      </c>
      <c r="CC2" s="12" t="s">
        <v>47</v>
      </c>
      <c r="CD2" s="12" t="s">
        <v>48</v>
      </c>
      <c r="CE2" s="19" t="s">
        <v>49</v>
      </c>
      <c r="CF2" s="18" t="s">
        <v>40</v>
      </c>
      <c r="CG2" s="12" t="s">
        <v>41</v>
      </c>
      <c r="CH2" s="12" t="s">
        <v>42</v>
      </c>
      <c r="CI2" s="12" t="s">
        <v>43</v>
      </c>
      <c r="CJ2" s="12" t="s">
        <v>44</v>
      </c>
      <c r="CK2" s="12" t="s">
        <v>45</v>
      </c>
      <c r="CL2" s="12" t="s">
        <v>46</v>
      </c>
      <c r="CM2" s="12" t="s">
        <v>47</v>
      </c>
      <c r="CN2" s="12" t="s">
        <v>48</v>
      </c>
      <c r="CO2" s="19" t="s">
        <v>49</v>
      </c>
      <c r="CP2" s="18" t="s">
        <v>40</v>
      </c>
      <c r="CQ2" s="12" t="s">
        <v>41</v>
      </c>
      <c r="CR2" s="12" t="s">
        <v>42</v>
      </c>
      <c r="CS2" s="12" t="s">
        <v>43</v>
      </c>
      <c r="CT2" s="12" t="s">
        <v>44</v>
      </c>
      <c r="CU2" s="12" t="s">
        <v>45</v>
      </c>
      <c r="CV2" s="12" t="s">
        <v>46</v>
      </c>
      <c r="CW2" s="12" t="s">
        <v>47</v>
      </c>
      <c r="CX2" s="12" t="s">
        <v>48</v>
      </c>
      <c r="CY2" s="19" t="s">
        <v>49</v>
      </c>
      <c r="CZ2" s="16" t="s">
        <v>40</v>
      </c>
      <c r="DA2" s="12" t="s">
        <v>41</v>
      </c>
      <c r="DB2" s="12" t="s">
        <v>42</v>
      </c>
      <c r="DC2" s="12" t="s">
        <v>43</v>
      </c>
      <c r="DD2" s="12" t="s">
        <v>44</v>
      </c>
      <c r="DE2" s="12" t="s">
        <v>45</v>
      </c>
      <c r="DF2" s="12" t="s">
        <v>46</v>
      </c>
      <c r="DG2" s="12" t="s">
        <v>47</v>
      </c>
      <c r="DH2" s="12" t="s">
        <v>48</v>
      </c>
      <c r="DI2" s="14" t="s">
        <v>49</v>
      </c>
      <c r="DJ2" s="18" t="s">
        <v>40</v>
      </c>
      <c r="DK2" s="12" t="s">
        <v>41</v>
      </c>
      <c r="DL2" s="12" t="s">
        <v>42</v>
      </c>
      <c r="DM2" s="12" t="s">
        <v>43</v>
      </c>
      <c r="DN2" s="12" t="s">
        <v>44</v>
      </c>
      <c r="DO2" s="12" t="s">
        <v>45</v>
      </c>
      <c r="DP2" s="12" t="s">
        <v>46</v>
      </c>
      <c r="DQ2" s="12" t="s">
        <v>47</v>
      </c>
      <c r="DR2" s="12" t="s">
        <v>48</v>
      </c>
      <c r="DS2" s="19" t="s">
        <v>49</v>
      </c>
      <c r="DT2" s="16" t="s">
        <v>40</v>
      </c>
      <c r="DU2" s="12" t="s">
        <v>41</v>
      </c>
      <c r="DV2" s="12" t="s">
        <v>42</v>
      </c>
      <c r="DW2" s="12" t="s">
        <v>43</v>
      </c>
      <c r="DX2" s="12" t="s">
        <v>44</v>
      </c>
      <c r="DY2" s="12" t="s">
        <v>45</v>
      </c>
      <c r="DZ2" s="12" t="s">
        <v>46</v>
      </c>
      <c r="EA2" s="12" t="s">
        <v>47</v>
      </c>
      <c r="EB2" s="12" t="s">
        <v>48</v>
      </c>
      <c r="EC2" s="14" t="s">
        <v>49</v>
      </c>
      <c r="ED2" s="75" t="s">
        <v>40</v>
      </c>
      <c r="EE2" s="76" t="s">
        <v>41</v>
      </c>
      <c r="EF2" s="76" t="s">
        <v>42</v>
      </c>
      <c r="EG2" s="76" t="s">
        <v>43</v>
      </c>
      <c r="EH2" s="76" t="s">
        <v>44</v>
      </c>
      <c r="EI2" s="76" t="s">
        <v>45</v>
      </c>
      <c r="EJ2" s="76" t="s">
        <v>46</v>
      </c>
      <c r="EK2" s="76" t="s">
        <v>47</v>
      </c>
      <c r="EL2" s="76" t="s">
        <v>48</v>
      </c>
      <c r="EM2" s="76" t="s">
        <v>49</v>
      </c>
      <c r="EN2" s="77" t="s">
        <v>50</v>
      </c>
      <c r="EO2" s="78" t="s">
        <v>64</v>
      </c>
      <c r="EP2" s="76" t="s">
        <v>40</v>
      </c>
      <c r="EQ2" s="76" t="s">
        <v>41</v>
      </c>
      <c r="ER2" s="76" t="s">
        <v>42</v>
      </c>
      <c r="ES2" s="76" t="s">
        <v>43</v>
      </c>
      <c r="ET2" s="76" t="s">
        <v>44</v>
      </c>
      <c r="EU2" s="76" t="s">
        <v>45</v>
      </c>
      <c r="EV2" s="76" t="s">
        <v>46</v>
      </c>
      <c r="EW2" s="76" t="s">
        <v>47</v>
      </c>
      <c r="EX2" s="76" t="s">
        <v>48</v>
      </c>
      <c r="EY2" s="79" t="s">
        <v>49</v>
      </c>
      <c r="EZ2" s="28" t="s">
        <v>65</v>
      </c>
      <c r="FA2" s="28" t="s">
        <v>66</v>
      </c>
      <c r="FB2" s="43" t="s">
        <v>67</v>
      </c>
    </row>
    <row r="3" spans="1:160">
      <c r="A3" s="1" t="s">
        <v>68</v>
      </c>
      <c r="B3" s="1" t="s">
        <v>69</v>
      </c>
      <c r="C3" s="7">
        <v>43466</v>
      </c>
      <c r="D3" s="8" t="s">
        <v>70</v>
      </c>
      <c r="E3" s="2" t="s">
        <v>71</v>
      </c>
      <c r="F3" s="2" t="s">
        <v>72</v>
      </c>
      <c r="G3" s="81"/>
      <c r="H3" s="81"/>
      <c r="I3" s="1" t="s">
        <v>73</v>
      </c>
      <c r="J3" s="25" t="s">
        <v>74</v>
      </c>
      <c r="K3" s="3" t="s">
        <v>75</v>
      </c>
      <c r="L3" s="9" t="s">
        <v>76</v>
      </c>
      <c r="M3" s="9" t="s">
        <v>77</v>
      </c>
      <c r="N3" s="9" t="s">
        <v>77</v>
      </c>
      <c r="Q3" s="60" t="s">
        <v>78</v>
      </c>
      <c r="R3" s="60" t="s">
        <v>78</v>
      </c>
      <c r="U3" s="29" t="s">
        <v>78</v>
      </c>
      <c r="AD3" s="20" t="s">
        <v>79</v>
      </c>
      <c r="AE3" s="21" t="s">
        <v>80</v>
      </c>
      <c r="AF3" s="111" t="s">
        <v>81</v>
      </c>
      <c r="AG3" s="3"/>
      <c r="AH3" s="10">
        <v>200</v>
      </c>
      <c r="AI3" s="21" t="e">
        <f>+SUM(#REF!)</f>
        <v>#REF!</v>
      </c>
      <c r="AL3" s="20">
        <v>500</v>
      </c>
      <c r="AM3" s="10">
        <v>1</v>
      </c>
      <c r="AN3" s="10">
        <v>2</v>
      </c>
      <c r="AO3" s="10">
        <v>2</v>
      </c>
      <c r="AP3" s="21">
        <v>2</v>
      </c>
      <c r="AQ3" s="17" t="s">
        <v>82</v>
      </c>
      <c r="AR3" s="10" t="s">
        <v>82</v>
      </c>
      <c r="AS3" s="10" t="s">
        <v>9</v>
      </c>
      <c r="AT3" s="10" t="s">
        <v>82</v>
      </c>
      <c r="AU3" s="10" t="s">
        <v>82</v>
      </c>
      <c r="AV3" s="10" t="s">
        <v>82</v>
      </c>
      <c r="AW3" s="10" t="s">
        <v>82</v>
      </c>
      <c r="AX3" s="10" t="s">
        <v>82</v>
      </c>
      <c r="AY3" s="10" t="s">
        <v>82</v>
      </c>
      <c r="BD3" s="10" t="s">
        <v>10</v>
      </c>
      <c r="BX3" s="10" t="s">
        <v>83</v>
      </c>
      <c r="CP3" s="116"/>
      <c r="CQ3" s="117"/>
      <c r="CR3" s="117">
        <v>4</v>
      </c>
      <c r="CS3" s="117"/>
      <c r="CT3" s="117"/>
      <c r="CU3" s="117"/>
      <c r="CV3" s="117"/>
      <c r="CW3" s="117"/>
      <c r="CX3" s="117"/>
      <c r="CY3" s="118"/>
      <c r="CZ3" s="119"/>
      <c r="DA3" s="120"/>
      <c r="DB3" s="120">
        <v>1</v>
      </c>
      <c r="DC3" s="120"/>
      <c r="DD3" s="120"/>
      <c r="DE3" s="120"/>
      <c r="DF3" s="120"/>
      <c r="DG3" s="120"/>
      <c r="DH3" s="120"/>
      <c r="DI3" s="121"/>
      <c r="DJ3" s="3">
        <v>0</v>
      </c>
      <c r="DK3" s="1">
        <v>0</v>
      </c>
      <c r="DL3" s="1">
        <v>150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24">
        <v>0</v>
      </c>
      <c r="DV3" s="1">
        <v>35</v>
      </c>
      <c r="ED3" s="23">
        <f>+COUNTIFS('Vendedor Exclusivo'!$C:$C,Hoja1!F3,'Vendedor Exclusivo'!$P:$P,Hoja1!$ED$2)</f>
        <v>0</v>
      </c>
      <c r="EE3" s="11">
        <f>+COUNTIFS('Vendedor Exclusivo'!$C:$C,Hoja1!$F3,'Vendedor Exclusivo'!$P:$P,Hoja1!$EE$2)</f>
        <v>0</v>
      </c>
      <c r="EF3" s="11">
        <f>+COUNTIFS('Vendedor Exclusivo'!$C:$C,Hoja1!$F3,'Vendedor Exclusivo'!$P:$P,Hoja1!$EE$2)</f>
        <v>0</v>
      </c>
      <c r="EG3" s="11">
        <f>+COUNTIFS('Vendedor Exclusivo'!$C:$C,Hoja1!$F3,'Vendedor Exclusivo'!$P:$P,Hoja1!$EG$2)</f>
        <v>0</v>
      </c>
      <c r="EH3" s="11">
        <f>+COUNTIFS('Vendedor Exclusivo'!$C:$C,Hoja1!$F3,'Vendedor Exclusivo'!$P:$P,Hoja1!$EH$2)</f>
        <v>0</v>
      </c>
      <c r="EI3" s="11">
        <f>+COUNTIFS('Vendedor Exclusivo'!$C:$C,Hoja1!$F3,'Vendedor Exclusivo'!$P:$P,Hoja1!$EI$2)</f>
        <v>0</v>
      </c>
      <c r="EJ3" s="11">
        <f>+COUNTIFS('Vendedor Exclusivo'!$C:$C,Hoja1!$F3,'Vendedor Exclusivo'!$P:$P,Hoja1!$EJ$2)</f>
        <v>0</v>
      </c>
      <c r="EK3" s="11">
        <f>+COUNTIFS('Vendedor Exclusivo'!$C:$C,Hoja1!$F3,'Vendedor Exclusivo'!$P:$P,Hoja1!$EK$2)</f>
        <v>0</v>
      </c>
      <c r="EL3" s="11">
        <f>+COUNTIFS('Vendedor Exclusivo'!$C:$C,Hoja1!$F3,'Vendedor Exclusivo'!$P:$P,Hoja1!$EL$2)</f>
        <v>0</v>
      </c>
      <c r="EM3" s="11">
        <f>+COUNTIFS('Vendedor Exclusivo'!$C:$C,Hoja1!$F3,'Vendedor Exclusivo'!$P:$P,Hoja1!$EM$2)</f>
        <v>0</v>
      </c>
      <c r="EN3" s="31">
        <f>+COUNTIFS('Vendedor Exclusivo'!$C:$C,Hoja1!$F3,'Vendedor Exclusivo'!$P:$P,Hoja1!$EN$2)</f>
        <v>0</v>
      </c>
      <c r="EO3" s="73">
        <f>+SUM(EP3:EY3)</f>
        <v>0</v>
      </c>
      <c r="EP3" s="11">
        <f>+COUNTIFS('Vendedor Especialista'!$C:$C,Hoja1!$F3,'Vendedor Especialista'!$P:$P,Hoja1!$EP$2)+COUNTIFS('Vendedor Especialista'!$C:$C,Hoja1!$F3,'Vendedor Especialista'!$Q:$Q,Hoja1!$EP$2)+COUNTIFS('Vendedor Especialista'!$C:$C,Hoja1!$F3,'Vendedor Especialista'!$R:$R,Hoja1!$EP$2)</f>
        <v>0</v>
      </c>
      <c r="EQ3" s="11">
        <f>+COUNTIFS('Vendedor Especialista'!$C:$C,Hoja1!$F3,'Vendedor Especialista'!$P:$P,Hoja1!$EQ$2)+COUNTIFS('Vendedor Especialista'!$C:$C,Hoja1!$F3,'Vendedor Especialista'!$Q:$Q,Hoja1!$EQ$2)+COUNTIFS('Vendedor Especialista'!$C:$C,Hoja1!$F3,'Vendedor Especialista'!$R:$R,Hoja1!$EQ$2)</f>
        <v>0</v>
      </c>
      <c r="ER3" s="11">
        <f>+COUNTIFS('Vendedor Especialista'!$C:$C,Hoja1!$F3,'Vendedor Especialista'!$P:$P,Hoja1!$ER$2)+COUNTIFS('Vendedor Especialista'!$C:$C,Hoja1!$F3,'Vendedor Especialista'!$Q:$Q,Hoja1!$ER$2)+COUNTIFS('Vendedor Especialista'!$C:$C,Hoja1!$F3,'Vendedor Especialista'!$R:$R,Hoja1!$ER$2)</f>
        <v>0</v>
      </c>
      <c r="ES3" s="11">
        <f>+COUNTIFS('Vendedor Especialista'!$C:$C,Hoja1!$F3,'Vendedor Especialista'!$P:$P,Hoja1!$ES$2)+COUNTIFS('Vendedor Especialista'!$C:$C,Hoja1!$F3,'Vendedor Especialista'!$Q:$Q,Hoja1!$ES$2)+COUNTIFS('Vendedor Especialista'!$C:$C,Hoja1!$F3,'Vendedor Especialista'!$R:$R,Hoja1!$ES$2)</f>
        <v>0</v>
      </c>
      <c r="ET3" s="11">
        <f>+COUNTIFS('Vendedor Especialista'!$C:$C,Hoja1!$F3,'Vendedor Especialista'!$P:$P,Hoja1!$ET$2)+COUNTIFS('Vendedor Especialista'!$C:$C,Hoja1!$F3,'Vendedor Especialista'!$Q:$Q,Hoja1!$ET$2)+COUNTIFS('Vendedor Especialista'!$C:$C,Hoja1!$F3,'Vendedor Especialista'!$R:$R,Hoja1!$ET$2)</f>
        <v>0</v>
      </c>
      <c r="EU3" s="11">
        <f>+COUNTIFS('Vendedor Especialista'!$C:$C,Hoja1!$F3,'Vendedor Especialista'!$P:$P,Hoja1!$EU$2)+COUNTIFS('Vendedor Especialista'!$C:$C,Hoja1!$F3,'Vendedor Especialista'!$Q:$Q,Hoja1!$EU$2)+COUNTIFS('Vendedor Especialista'!$C:$C,Hoja1!$F3,'Vendedor Especialista'!$R:$R,Hoja1!$EU$2)</f>
        <v>0</v>
      </c>
      <c r="EV3" s="11">
        <f>+COUNTIFS('Vendedor Especialista'!$C:$C,Hoja1!$F3,'Vendedor Especialista'!$P:$P,Hoja1!$EV$2)+COUNTIFS('Vendedor Especialista'!$C:$C,Hoja1!$F3,'Vendedor Especialista'!$Q:$Q,Hoja1!$EV$2)+COUNTIFS('Vendedor Especialista'!$C:$C,Hoja1!$F3,'Vendedor Especialista'!$R:$R,Hoja1!$EV$2)</f>
        <v>0</v>
      </c>
      <c r="EW3" s="11">
        <f>+COUNTIFS('Vendedor Especialista'!$C:$C,Hoja1!$F3,'Vendedor Especialista'!$P:$P,Hoja1!$EW$2)+COUNTIFS('Vendedor Especialista'!$C:$C,Hoja1!$F3,'Vendedor Especialista'!$Q:$Q,Hoja1!$EW$2)+COUNTIFS('Vendedor Especialista'!$C:$C,Hoja1!$F3,'Vendedor Especialista'!$R:$R,Hoja1!$EW$2)</f>
        <v>0</v>
      </c>
      <c r="EX3" s="11">
        <f>+COUNTIFS('Vendedor Especialista'!$C:$C,Hoja1!$F3,'Vendedor Especialista'!$P:$P,Hoja1!$EX$2)+COUNTIFS('Vendedor Especialista'!$C:$C,Hoja1!$F3,'Vendedor Especialista'!$Q:$Q,Hoja1!$EX$2)+COUNTIFS('Vendedor Especialista'!$C:$C,Hoja1!$F3,'Vendedor Especialista'!$R:$R,Hoja1!$EX$2)</f>
        <v>0</v>
      </c>
      <c r="EY3" s="74">
        <f>+COUNTIFS('Vendedor Especialista'!$C:$C,Hoja1!$F3,'Vendedor Especialista'!$P:$P,Hoja1!$EY$2)+COUNTIFS('Vendedor Especialista'!$C:$C,Hoja1!$F3,'Vendedor Especialista'!$Q:$Q,Hoja1!$EY$2)+COUNTIFS('Vendedor Especialista'!$C:$C,Hoja1!$F3,'Vendedor Especialista'!$R:$R,Hoja1!$EY$2)</f>
        <v>0</v>
      </c>
      <c r="FA3" s="41">
        <v>70.333333333333329</v>
      </c>
      <c r="FC3"/>
      <c r="FD3"/>
    </row>
    <row r="4" spans="1:160">
      <c r="A4" s="1" t="s">
        <v>68</v>
      </c>
      <c r="B4" s="1" t="s">
        <v>69</v>
      </c>
      <c r="C4" s="7">
        <v>43466</v>
      </c>
      <c r="D4" s="8" t="s">
        <v>84</v>
      </c>
      <c r="E4" s="2" t="s">
        <v>85</v>
      </c>
      <c r="F4" s="2" t="s">
        <v>86</v>
      </c>
      <c r="G4" s="81" t="s">
        <v>87</v>
      </c>
      <c r="H4" s="81" t="s">
        <v>87</v>
      </c>
      <c r="I4" s="1" t="s">
        <v>73</v>
      </c>
      <c r="J4" s="25" t="s">
        <v>88</v>
      </c>
      <c r="K4" s="3" t="s">
        <v>89</v>
      </c>
      <c r="L4" s="9" t="s">
        <v>90</v>
      </c>
      <c r="M4" s="9" t="s">
        <v>90</v>
      </c>
      <c r="N4" s="9" t="s">
        <v>90</v>
      </c>
      <c r="O4" s="10">
        <v>-8.3796920000000004</v>
      </c>
      <c r="P4" s="21">
        <v>-74.545248999999998</v>
      </c>
      <c r="Q4" s="29" t="s">
        <v>78</v>
      </c>
      <c r="R4" s="29" t="s">
        <v>78</v>
      </c>
      <c r="S4" s="29" t="s">
        <v>78</v>
      </c>
      <c r="T4" s="29" t="s">
        <v>78</v>
      </c>
      <c r="U4" s="29" t="s">
        <v>78</v>
      </c>
      <c r="V4" s="29" t="s">
        <v>78</v>
      </c>
      <c r="W4" s="29" t="s">
        <v>78</v>
      </c>
      <c r="X4" s="29" t="s">
        <v>78</v>
      </c>
      <c r="Y4" s="29" t="s">
        <v>78</v>
      </c>
      <c r="Z4" s="29" t="s">
        <v>78</v>
      </c>
      <c r="AA4" s="29" t="s">
        <v>78</v>
      </c>
      <c r="AB4" s="29" t="s">
        <v>78</v>
      </c>
      <c r="AC4" s="29" t="s">
        <v>78</v>
      </c>
      <c r="AD4" s="20" t="s">
        <v>91</v>
      </c>
      <c r="AE4" s="21" t="s">
        <v>92</v>
      </c>
      <c r="AF4" s="111" t="s">
        <v>81</v>
      </c>
      <c r="AG4" s="3"/>
      <c r="AH4" s="10">
        <v>140</v>
      </c>
      <c r="AI4" s="21" t="e">
        <f>+SUM(#REF!)</f>
        <v>#REF!</v>
      </c>
      <c r="AJ4" s="17">
        <v>25</v>
      </c>
      <c r="AK4" s="15">
        <v>1</v>
      </c>
      <c r="AL4" s="20">
        <v>550</v>
      </c>
      <c r="AM4" s="10">
        <v>1</v>
      </c>
      <c r="AN4" s="10">
        <v>1</v>
      </c>
      <c r="AO4" s="10">
        <v>2</v>
      </c>
      <c r="AP4" s="21">
        <v>1</v>
      </c>
      <c r="AQ4" s="17" t="s">
        <v>82</v>
      </c>
      <c r="AR4" s="10" t="s">
        <v>82</v>
      </c>
      <c r="AS4" s="10" t="s">
        <v>9</v>
      </c>
      <c r="AT4" s="10" t="s">
        <v>82</v>
      </c>
      <c r="AU4" s="10" t="s">
        <v>82</v>
      </c>
      <c r="AV4" s="10" t="s">
        <v>82</v>
      </c>
      <c r="AW4" s="10" t="s">
        <v>82</v>
      </c>
      <c r="AX4" s="10" t="s">
        <v>82</v>
      </c>
      <c r="AY4" s="10" t="s">
        <v>82</v>
      </c>
      <c r="BD4" s="10" t="s">
        <v>10</v>
      </c>
      <c r="BX4" s="10" t="s">
        <v>83</v>
      </c>
      <c r="CP4" s="116"/>
      <c r="CQ4" s="117"/>
      <c r="CR4" s="117">
        <v>4</v>
      </c>
      <c r="CS4" s="117"/>
      <c r="CT4" s="117"/>
      <c r="CU4" s="117"/>
      <c r="CV4" s="117"/>
      <c r="CW4" s="117"/>
      <c r="CX4" s="117"/>
      <c r="CY4" s="118"/>
      <c r="CZ4" s="119"/>
      <c r="DA4" s="120"/>
      <c r="DB4" s="120"/>
      <c r="DC4" s="120"/>
      <c r="DD4" s="120"/>
      <c r="DE4" s="120"/>
      <c r="DF4" s="120"/>
      <c r="DG4" s="120"/>
      <c r="DH4" s="120"/>
      <c r="DI4" s="121"/>
      <c r="DJ4" s="3">
        <v>0</v>
      </c>
      <c r="DK4" s="1">
        <v>0</v>
      </c>
      <c r="DL4" s="1">
        <v>140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24">
        <v>0</v>
      </c>
      <c r="ED4" s="23">
        <f>+COUNTIFS('Vendedor Exclusivo'!$C:$C,Hoja1!F4,'Vendedor Exclusivo'!$P:$P,Hoja1!$ED$2)</f>
        <v>0</v>
      </c>
      <c r="EE4" s="11">
        <f>+COUNTIFS('Vendedor Exclusivo'!$C:$C,Hoja1!$F4,'Vendedor Exclusivo'!$P:$P,Hoja1!$EE$2)</f>
        <v>0</v>
      </c>
      <c r="EF4" s="11">
        <f>+COUNTIFS('Vendedor Exclusivo'!$C:$C,Hoja1!$F4,'Vendedor Exclusivo'!$P:$P,Hoja1!$EF$2)</f>
        <v>0</v>
      </c>
      <c r="EG4" s="11">
        <f>+COUNTIFS('Vendedor Exclusivo'!$C:$C,Hoja1!$F4,'Vendedor Exclusivo'!$P:$P,Hoja1!$EG$2)</f>
        <v>0</v>
      </c>
      <c r="EH4" s="11">
        <f>+COUNTIFS('Vendedor Exclusivo'!$C:$C,Hoja1!$F4,'Vendedor Exclusivo'!$P:$P,Hoja1!$EH$2)</f>
        <v>0</v>
      </c>
      <c r="EI4" s="11">
        <f>+COUNTIFS('Vendedor Exclusivo'!$C:$C,Hoja1!$F4,'Vendedor Exclusivo'!$P:$P,Hoja1!$EI$2)</f>
        <v>0</v>
      </c>
      <c r="EJ4" s="11">
        <f>+COUNTIFS('Vendedor Exclusivo'!$C:$C,Hoja1!$F4,'Vendedor Exclusivo'!$P:$P,Hoja1!$EJ$2)</f>
        <v>0</v>
      </c>
      <c r="EK4" s="11">
        <f>+COUNTIFS('Vendedor Exclusivo'!$C:$C,Hoja1!$F4,'Vendedor Exclusivo'!$P:$P,Hoja1!$EK$2)</f>
        <v>0</v>
      </c>
      <c r="EL4" s="11">
        <f>+COUNTIFS('Vendedor Exclusivo'!$C:$C,Hoja1!$F4,'Vendedor Exclusivo'!$P:$P,Hoja1!$EL$2)</f>
        <v>0</v>
      </c>
      <c r="EM4" s="11">
        <f>+COUNTIFS('Vendedor Exclusivo'!$C:$C,Hoja1!$F4,'Vendedor Exclusivo'!$P:$P,Hoja1!$EM$2)</f>
        <v>0</v>
      </c>
      <c r="EN4" s="31">
        <f>+COUNTIFS('Vendedor Exclusivo'!$C:$C,Hoja1!$F4,'Vendedor Exclusivo'!$P:$P,Hoja1!$EN$2)</f>
        <v>0</v>
      </c>
      <c r="EO4" s="73">
        <f t="shared" ref="EO4:EO53" si="0">+SUM(EP4:EY4)</f>
        <v>0</v>
      </c>
      <c r="EP4" s="11">
        <f>+COUNTIFS('Vendedor Especialista'!$C:$C,Hoja1!$F4,'Vendedor Especialista'!$P:$P,Hoja1!$EP$2)+COUNTIFS('Vendedor Especialista'!$C:$C,Hoja1!$F4,'Vendedor Especialista'!$Q:$Q,Hoja1!$EP$2)+COUNTIFS('Vendedor Especialista'!$C:$C,Hoja1!$F4,'Vendedor Especialista'!$R:$R,Hoja1!$EP$2)</f>
        <v>0</v>
      </c>
      <c r="EQ4" s="11">
        <f>+COUNTIFS('Vendedor Especialista'!$C:$C,Hoja1!$F4,'Vendedor Especialista'!$P:$P,Hoja1!$EQ$2)+COUNTIFS('Vendedor Especialista'!$C:$C,Hoja1!$F4,'Vendedor Especialista'!$Q:$Q,Hoja1!$EQ$2)+COUNTIFS('Vendedor Especialista'!$C:$C,Hoja1!$F4,'Vendedor Especialista'!$R:$R,Hoja1!$EQ$2)</f>
        <v>0</v>
      </c>
      <c r="ER4" s="11">
        <f>+COUNTIFS('Vendedor Especialista'!$C:$C,Hoja1!$F4,'Vendedor Especialista'!$P:$P,Hoja1!$ER$2)+COUNTIFS('Vendedor Especialista'!$C:$C,Hoja1!$F4,'Vendedor Especialista'!$Q:$Q,Hoja1!$ER$2)+COUNTIFS('Vendedor Especialista'!$C:$C,Hoja1!$F4,'Vendedor Especialista'!$R:$R,Hoja1!$ER$2)</f>
        <v>0</v>
      </c>
      <c r="ES4" s="11">
        <f>+COUNTIFS('Vendedor Especialista'!$C:$C,Hoja1!$F4,'Vendedor Especialista'!$P:$P,Hoja1!$ES$2)+COUNTIFS('Vendedor Especialista'!$C:$C,Hoja1!$F4,'Vendedor Especialista'!$Q:$Q,Hoja1!$ES$2)+COUNTIFS('Vendedor Especialista'!$C:$C,Hoja1!$F4,'Vendedor Especialista'!$R:$R,Hoja1!$ES$2)</f>
        <v>0</v>
      </c>
      <c r="ET4" s="11">
        <f>+COUNTIFS('Vendedor Especialista'!$C:$C,Hoja1!$F4,'Vendedor Especialista'!$P:$P,Hoja1!$ET$2)+COUNTIFS('Vendedor Especialista'!$C:$C,Hoja1!$F4,'Vendedor Especialista'!$Q:$Q,Hoja1!$ET$2)+COUNTIFS('Vendedor Especialista'!$C:$C,Hoja1!$F4,'Vendedor Especialista'!$R:$R,Hoja1!$ET$2)</f>
        <v>0</v>
      </c>
      <c r="EU4" s="11">
        <f>+COUNTIFS('Vendedor Especialista'!$C:$C,Hoja1!$F4,'Vendedor Especialista'!$P:$P,Hoja1!$EU$2)+COUNTIFS('Vendedor Especialista'!$C:$C,Hoja1!$F4,'Vendedor Especialista'!$Q:$Q,Hoja1!$EU$2)+COUNTIFS('Vendedor Especialista'!$C:$C,Hoja1!$F4,'Vendedor Especialista'!$R:$R,Hoja1!$EU$2)</f>
        <v>0</v>
      </c>
      <c r="EV4" s="11">
        <f>+COUNTIFS('Vendedor Especialista'!$C:$C,Hoja1!$F4,'Vendedor Especialista'!$P:$P,Hoja1!$EV$2)+COUNTIFS('Vendedor Especialista'!$C:$C,Hoja1!$F4,'Vendedor Especialista'!$Q:$Q,Hoja1!$EV$2)+COUNTIFS('Vendedor Especialista'!$C:$C,Hoja1!$F4,'Vendedor Especialista'!$R:$R,Hoja1!$EV$2)</f>
        <v>0</v>
      </c>
      <c r="EW4" s="11">
        <f>+COUNTIFS('Vendedor Especialista'!$C:$C,Hoja1!$F4,'Vendedor Especialista'!$P:$P,Hoja1!$EW$2)+COUNTIFS('Vendedor Especialista'!$C:$C,Hoja1!$F4,'Vendedor Especialista'!$Q:$Q,Hoja1!$EW$2)+COUNTIFS('Vendedor Especialista'!$C:$C,Hoja1!$F4,'Vendedor Especialista'!$R:$R,Hoja1!$EW$2)</f>
        <v>0</v>
      </c>
      <c r="EX4" s="11">
        <f>+COUNTIFS('Vendedor Especialista'!$C:$C,Hoja1!$F4,'Vendedor Especialista'!$P:$P,Hoja1!$EX$2)+COUNTIFS('Vendedor Especialista'!$C:$C,Hoja1!$F4,'Vendedor Especialista'!$Q:$Q,Hoja1!$EX$2)+COUNTIFS('Vendedor Especialista'!$C:$C,Hoja1!$F4,'Vendedor Especialista'!$R:$R,Hoja1!$EX$2)</f>
        <v>0</v>
      </c>
      <c r="EY4" s="74">
        <f>+COUNTIFS('Vendedor Especialista'!$C:$C,Hoja1!$F4,'Vendedor Especialista'!$P:$P,Hoja1!$EY$2)+COUNTIFS('Vendedor Especialista'!$C:$C,Hoja1!$F4,'Vendedor Especialista'!$Q:$Q,Hoja1!$EY$2)+COUNTIFS('Vendedor Especialista'!$C:$C,Hoja1!$F4,'Vendedor Especialista'!$R:$R,Hoja1!$EY$2)</f>
        <v>0</v>
      </c>
      <c r="EZ4" s="80"/>
      <c r="FA4" s="41">
        <v>15</v>
      </c>
    </row>
    <row r="5" spans="1:160" ht="15" thickBot="1">
      <c r="A5" s="1" t="s">
        <v>68</v>
      </c>
      <c r="B5" s="1" t="s">
        <v>69</v>
      </c>
      <c r="C5" s="7">
        <v>43466</v>
      </c>
      <c r="D5" s="8" t="s">
        <v>93</v>
      </c>
      <c r="E5" s="2" t="s">
        <v>94</v>
      </c>
      <c r="F5" s="2" t="s">
        <v>95</v>
      </c>
      <c r="G5" s="81"/>
      <c r="H5" s="81"/>
      <c r="I5" s="1" t="s">
        <v>73</v>
      </c>
      <c r="J5" s="25" t="s">
        <v>88</v>
      </c>
      <c r="K5" s="3" t="s">
        <v>96</v>
      </c>
      <c r="L5" s="9" t="s">
        <v>97</v>
      </c>
      <c r="M5" s="9" t="s">
        <v>98</v>
      </c>
      <c r="N5" s="9" t="s">
        <v>98</v>
      </c>
      <c r="O5" s="10">
        <v>-12.128450000000001</v>
      </c>
      <c r="P5" s="21">
        <v>-76.993555999999998</v>
      </c>
      <c r="Q5" s="59" t="s">
        <v>78</v>
      </c>
      <c r="R5" s="59" t="s">
        <v>78</v>
      </c>
      <c r="S5" s="29" t="s">
        <v>99</v>
      </c>
      <c r="T5" s="29" t="s">
        <v>99</v>
      </c>
      <c r="AD5" s="20" t="s">
        <v>79</v>
      </c>
      <c r="AF5" s="111" t="s">
        <v>100</v>
      </c>
      <c r="AG5" s="3">
        <v>2</v>
      </c>
      <c r="AH5" s="10">
        <v>450</v>
      </c>
      <c r="AI5" s="21" t="e">
        <f>+SUM(#REF!)</f>
        <v>#REF!</v>
      </c>
      <c r="AJ5" s="17">
        <v>30</v>
      </c>
      <c r="AK5" s="15">
        <v>1</v>
      </c>
      <c r="AL5" s="20">
        <v>2160</v>
      </c>
      <c r="AM5" s="10">
        <v>3</v>
      </c>
      <c r="AN5" s="45">
        <v>4</v>
      </c>
      <c r="AO5" s="10">
        <v>6</v>
      </c>
      <c r="AP5" s="21">
        <v>9</v>
      </c>
      <c r="AQ5" s="17" t="s">
        <v>9</v>
      </c>
      <c r="AR5" s="10" t="s">
        <v>9</v>
      </c>
      <c r="AS5" s="10" t="s">
        <v>82</v>
      </c>
      <c r="AT5" s="10" t="s">
        <v>82</v>
      </c>
      <c r="AU5" s="10" t="s">
        <v>82</v>
      </c>
      <c r="AV5" s="10" t="s">
        <v>82</v>
      </c>
      <c r="AW5" s="10" t="s">
        <v>82</v>
      </c>
      <c r="AX5" s="10" t="s">
        <v>82</v>
      </c>
      <c r="AY5" s="10" t="s">
        <v>82</v>
      </c>
      <c r="BB5" s="20" t="s">
        <v>10</v>
      </c>
      <c r="BC5" s="10" t="s">
        <v>10</v>
      </c>
      <c r="BV5" s="20" t="s">
        <v>83</v>
      </c>
      <c r="BW5" s="10" t="s">
        <v>83</v>
      </c>
      <c r="CF5" s="20" t="s">
        <v>101</v>
      </c>
      <c r="CG5" s="10" t="s">
        <v>101</v>
      </c>
      <c r="CP5" s="116">
        <v>5</v>
      </c>
      <c r="CQ5" s="117">
        <v>7</v>
      </c>
      <c r="CR5" s="117"/>
      <c r="CS5" s="117"/>
      <c r="CT5" s="117"/>
      <c r="CU5" s="117"/>
      <c r="CV5" s="117"/>
      <c r="CW5" s="117"/>
      <c r="CX5" s="117"/>
      <c r="CY5" s="118"/>
      <c r="CZ5" s="119"/>
      <c r="DA5" s="120"/>
      <c r="DB5" s="120"/>
      <c r="DC5" s="120"/>
      <c r="DD5" s="120"/>
      <c r="DE5" s="120"/>
      <c r="DF5" s="120"/>
      <c r="DG5" s="120"/>
      <c r="DH5" s="120"/>
      <c r="DI5" s="121"/>
      <c r="DJ5" s="3">
        <v>200</v>
      </c>
      <c r="DK5" s="1">
        <v>250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24">
        <v>0</v>
      </c>
      <c r="DV5" s="1">
        <v>70</v>
      </c>
      <c r="ED5" s="23">
        <f>+COUNTIFS('Vendedor Exclusivo'!$C:$C,Hoja1!F5,'Vendedor Exclusivo'!$P:$P,Hoja1!$ED$2)</f>
        <v>0</v>
      </c>
      <c r="EE5" s="11">
        <f>+COUNTIFS('Vendedor Exclusivo'!$C:$C,Hoja1!$F5,'Vendedor Exclusivo'!$P:$P,Hoja1!$EE$2)</f>
        <v>0</v>
      </c>
      <c r="EF5" s="11">
        <f>+COUNTIFS('Vendedor Exclusivo'!$C:$C,Hoja1!$F5,'Vendedor Exclusivo'!$P:$P,Hoja1!$EF$2)</f>
        <v>0</v>
      </c>
      <c r="EG5" s="11">
        <f>+COUNTIFS('Vendedor Exclusivo'!$C:$C,Hoja1!$F5,'Vendedor Exclusivo'!$P:$P,Hoja1!$EG$2)</f>
        <v>0</v>
      </c>
      <c r="EH5" s="11">
        <f>+COUNTIFS('Vendedor Exclusivo'!$C:$C,Hoja1!$F5,'Vendedor Exclusivo'!$P:$P,Hoja1!$EH$2)</f>
        <v>0</v>
      </c>
      <c r="EI5" s="11">
        <f>+COUNTIFS('Vendedor Exclusivo'!$C:$C,Hoja1!$F5,'Vendedor Exclusivo'!$P:$P,Hoja1!$EI$2)</f>
        <v>0</v>
      </c>
      <c r="EJ5" s="11">
        <f>+COUNTIFS('Vendedor Exclusivo'!$C:$C,Hoja1!$F5,'Vendedor Exclusivo'!$P:$P,Hoja1!$EJ$2)</f>
        <v>0</v>
      </c>
      <c r="EK5" s="11">
        <f>+COUNTIFS('Vendedor Exclusivo'!$C:$C,Hoja1!$F5,'Vendedor Exclusivo'!$P:$P,Hoja1!$EK$2)</f>
        <v>0</v>
      </c>
      <c r="EL5" s="11">
        <f>+COUNTIFS('Vendedor Exclusivo'!$C:$C,Hoja1!$F5,'Vendedor Exclusivo'!$P:$P,Hoja1!$EL$2)</f>
        <v>0</v>
      </c>
      <c r="EM5" s="11">
        <f>+COUNTIFS('Vendedor Exclusivo'!$C:$C,Hoja1!$F5,'Vendedor Exclusivo'!$P:$P,Hoja1!$EM$2)</f>
        <v>0</v>
      </c>
      <c r="EN5" s="31">
        <f>+COUNTIFS('Vendedor Exclusivo'!$C:$C,Hoja1!$F5,'Vendedor Exclusivo'!$P:$P,Hoja1!$EN$2)</f>
        <v>0</v>
      </c>
      <c r="EO5" s="73">
        <f t="shared" si="0"/>
        <v>0</v>
      </c>
      <c r="EP5" s="11">
        <f>+COUNTIFS('Vendedor Especialista'!$C:$C,Hoja1!$F5,'Vendedor Especialista'!$P:$P,Hoja1!$EP$2)+COUNTIFS('Vendedor Especialista'!$C:$C,Hoja1!$F5,'Vendedor Especialista'!$Q:$Q,Hoja1!$EP$2)+COUNTIFS('Vendedor Especialista'!$C:$C,Hoja1!$F5,'Vendedor Especialista'!$R:$R,Hoja1!$EP$2)</f>
        <v>0</v>
      </c>
      <c r="EQ5" s="11">
        <f>+COUNTIFS('Vendedor Especialista'!$C:$C,Hoja1!$F5,'Vendedor Especialista'!$P:$P,Hoja1!$EQ$2)+COUNTIFS('Vendedor Especialista'!$C:$C,Hoja1!$F5,'Vendedor Especialista'!$Q:$Q,Hoja1!$EQ$2)+COUNTIFS('Vendedor Especialista'!$C:$C,Hoja1!$F5,'Vendedor Especialista'!$R:$R,Hoja1!$EQ$2)</f>
        <v>0</v>
      </c>
      <c r="ER5" s="11">
        <f>+COUNTIFS('Vendedor Especialista'!$C:$C,Hoja1!$F5,'Vendedor Especialista'!$P:$P,Hoja1!$ER$2)+COUNTIFS('Vendedor Especialista'!$C:$C,Hoja1!$F5,'Vendedor Especialista'!$Q:$Q,Hoja1!$ER$2)+COUNTIFS('Vendedor Especialista'!$C:$C,Hoja1!$F5,'Vendedor Especialista'!$R:$R,Hoja1!$ER$2)</f>
        <v>0</v>
      </c>
      <c r="ES5" s="11">
        <f>+COUNTIFS('Vendedor Especialista'!$C:$C,Hoja1!$F5,'Vendedor Especialista'!$P:$P,Hoja1!$ES$2)+COUNTIFS('Vendedor Especialista'!$C:$C,Hoja1!$F5,'Vendedor Especialista'!$Q:$Q,Hoja1!$ES$2)+COUNTIFS('Vendedor Especialista'!$C:$C,Hoja1!$F5,'Vendedor Especialista'!$R:$R,Hoja1!$ES$2)</f>
        <v>0</v>
      </c>
      <c r="ET5" s="11">
        <f>+COUNTIFS('Vendedor Especialista'!$C:$C,Hoja1!$F5,'Vendedor Especialista'!$P:$P,Hoja1!$ET$2)+COUNTIFS('Vendedor Especialista'!$C:$C,Hoja1!$F5,'Vendedor Especialista'!$Q:$Q,Hoja1!$ET$2)+COUNTIFS('Vendedor Especialista'!$C:$C,Hoja1!$F5,'Vendedor Especialista'!$R:$R,Hoja1!$ET$2)</f>
        <v>0</v>
      </c>
      <c r="EU5" s="11">
        <f>+COUNTIFS('Vendedor Especialista'!$C:$C,Hoja1!$F5,'Vendedor Especialista'!$P:$P,Hoja1!$EU$2)+COUNTIFS('Vendedor Especialista'!$C:$C,Hoja1!$F5,'Vendedor Especialista'!$Q:$Q,Hoja1!$EU$2)+COUNTIFS('Vendedor Especialista'!$C:$C,Hoja1!$F5,'Vendedor Especialista'!$R:$R,Hoja1!$EU$2)</f>
        <v>0</v>
      </c>
      <c r="EV5" s="11">
        <f>+COUNTIFS('Vendedor Especialista'!$C:$C,Hoja1!$F5,'Vendedor Especialista'!$P:$P,Hoja1!$EV$2)+COUNTIFS('Vendedor Especialista'!$C:$C,Hoja1!$F5,'Vendedor Especialista'!$Q:$Q,Hoja1!$EV$2)+COUNTIFS('Vendedor Especialista'!$C:$C,Hoja1!$F5,'Vendedor Especialista'!$R:$R,Hoja1!$EV$2)</f>
        <v>0</v>
      </c>
      <c r="EW5" s="11">
        <f>+COUNTIFS('Vendedor Especialista'!$C:$C,Hoja1!$F5,'Vendedor Especialista'!$P:$P,Hoja1!$EW$2)+COUNTIFS('Vendedor Especialista'!$C:$C,Hoja1!$F5,'Vendedor Especialista'!$Q:$Q,Hoja1!$EW$2)+COUNTIFS('Vendedor Especialista'!$C:$C,Hoja1!$F5,'Vendedor Especialista'!$R:$R,Hoja1!$EW$2)</f>
        <v>0</v>
      </c>
      <c r="EX5" s="11">
        <f>+COUNTIFS('Vendedor Especialista'!$C:$C,Hoja1!$F5,'Vendedor Especialista'!$P:$P,Hoja1!$EX$2)+COUNTIFS('Vendedor Especialista'!$C:$C,Hoja1!$F5,'Vendedor Especialista'!$Q:$Q,Hoja1!$EX$2)+COUNTIFS('Vendedor Especialista'!$C:$C,Hoja1!$F5,'Vendedor Especialista'!$R:$R,Hoja1!$EX$2)</f>
        <v>0</v>
      </c>
      <c r="EY5" s="74">
        <f>+COUNTIFS('Vendedor Especialista'!$C:$C,Hoja1!$F5,'Vendedor Especialista'!$P:$P,Hoja1!$EY$2)+COUNTIFS('Vendedor Especialista'!$C:$C,Hoja1!$F5,'Vendedor Especialista'!$Q:$Q,Hoja1!$EY$2)+COUNTIFS('Vendedor Especialista'!$C:$C,Hoja1!$F5,'Vendedor Especialista'!$R:$R,Hoja1!$EY$2)</f>
        <v>0</v>
      </c>
      <c r="EZ5" s="80">
        <v>85</v>
      </c>
      <c r="FA5" s="41">
        <v>287.33333333333331</v>
      </c>
      <c r="FB5" s="44"/>
    </row>
    <row r="6" spans="1:160" ht="15" thickBot="1">
      <c r="A6" s="1" t="s">
        <v>68</v>
      </c>
      <c r="B6" s="1" t="s">
        <v>69</v>
      </c>
      <c r="C6" s="7">
        <v>43466</v>
      </c>
      <c r="D6" s="8" t="s">
        <v>93</v>
      </c>
      <c r="E6" s="2" t="s">
        <v>102</v>
      </c>
      <c r="F6" s="2" t="s">
        <v>103</v>
      </c>
      <c r="G6" s="81" t="s">
        <v>87</v>
      </c>
      <c r="H6" s="81" t="s">
        <v>87</v>
      </c>
      <c r="I6" s="1" t="s">
        <v>73</v>
      </c>
      <c r="J6" s="25" t="s">
        <v>88</v>
      </c>
      <c r="K6" s="3" t="s">
        <v>104</v>
      </c>
      <c r="L6" s="9" t="s">
        <v>105</v>
      </c>
      <c r="M6" s="9" t="s">
        <v>98</v>
      </c>
      <c r="N6" s="9" t="s">
        <v>98</v>
      </c>
      <c r="O6" s="10">
        <v>-12.154755</v>
      </c>
      <c r="P6" s="21">
        <v>-76.983157000000006</v>
      </c>
      <c r="Q6" s="62" t="s">
        <v>78</v>
      </c>
      <c r="R6" s="63" t="s">
        <v>78</v>
      </c>
      <c r="S6" s="29" t="s">
        <v>99</v>
      </c>
      <c r="T6" s="29" t="s">
        <v>99</v>
      </c>
      <c r="AD6" s="20" t="s">
        <v>79</v>
      </c>
      <c r="AF6" s="111" t="s">
        <v>106</v>
      </c>
      <c r="AG6" s="3"/>
      <c r="AH6" s="10">
        <v>500</v>
      </c>
      <c r="AI6" s="21" t="e">
        <f>+SUM(#REF!)</f>
        <v>#REF!</v>
      </c>
      <c r="AL6" s="20">
        <v>0</v>
      </c>
      <c r="AM6" s="10">
        <v>0</v>
      </c>
      <c r="AN6" s="10">
        <v>0</v>
      </c>
      <c r="AO6" s="10">
        <v>0</v>
      </c>
      <c r="AP6" s="21">
        <v>0</v>
      </c>
      <c r="AQ6" s="17" t="s">
        <v>9</v>
      </c>
      <c r="AR6" s="10" t="s">
        <v>9</v>
      </c>
      <c r="AS6" s="10" t="s">
        <v>82</v>
      </c>
      <c r="AT6" s="10" t="s">
        <v>82</v>
      </c>
      <c r="AU6" s="10" t="s">
        <v>82</v>
      </c>
      <c r="AV6" s="10" t="s">
        <v>82</v>
      </c>
      <c r="AW6" s="10" t="s">
        <v>82</v>
      </c>
      <c r="AX6" s="10" t="s">
        <v>82</v>
      </c>
      <c r="AY6" s="10" t="s">
        <v>82</v>
      </c>
      <c r="CP6" s="116">
        <v>13</v>
      </c>
      <c r="CQ6" s="117">
        <v>7</v>
      </c>
      <c r="CR6" s="117"/>
      <c r="CS6" s="117"/>
      <c r="CT6" s="117"/>
      <c r="CU6" s="117"/>
      <c r="CV6" s="117"/>
      <c r="CW6" s="117"/>
      <c r="CX6" s="117"/>
      <c r="CY6" s="118"/>
      <c r="CZ6" s="119"/>
      <c r="DA6" s="120"/>
      <c r="DB6" s="120"/>
      <c r="DC6" s="120"/>
      <c r="DD6" s="120"/>
      <c r="DE6" s="120"/>
      <c r="DF6" s="120"/>
      <c r="DG6" s="120"/>
      <c r="DH6" s="120"/>
      <c r="DI6" s="121"/>
      <c r="DJ6" s="3">
        <v>350</v>
      </c>
      <c r="DK6" s="1">
        <v>150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24">
        <v>0</v>
      </c>
      <c r="ED6" s="23">
        <f>+COUNTIFS('Vendedor Exclusivo'!$C:$C,Hoja1!F6,'Vendedor Exclusivo'!$P:$P,Hoja1!$ED$2)</f>
        <v>0</v>
      </c>
      <c r="EE6" s="11">
        <f>+COUNTIFS('Vendedor Exclusivo'!$C:$C,Hoja1!$F6,'Vendedor Exclusivo'!$P:$P,Hoja1!$EE$2)</f>
        <v>0</v>
      </c>
      <c r="EF6" s="11">
        <f>+COUNTIFS('Vendedor Exclusivo'!$C:$C,Hoja1!$F6,'Vendedor Exclusivo'!$P:$P,Hoja1!$EF$2)</f>
        <v>0</v>
      </c>
      <c r="EG6" s="11">
        <f>+COUNTIFS('Vendedor Exclusivo'!$C:$C,Hoja1!$F6,'Vendedor Exclusivo'!$P:$P,Hoja1!$EG$2)</f>
        <v>0</v>
      </c>
      <c r="EH6" s="11">
        <f>+COUNTIFS('Vendedor Exclusivo'!$C:$C,Hoja1!$F6,'Vendedor Exclusivo'!$P:$P,Hoja1!$EH$2)</f>
        <v>0</v>
      </c>
      <c r="EI6" s="11">
        <f>+COUNTIFS('Vendedor Exclusivo'!$C:$C,Hoja1!$F6,'Vendedor Exclusivo'!$P:$P,Hoja1!$EI$2)</f>
        <v>0</v>
      </c>
      <c r="EJ6" s="11">
        <f>+COUNTIFS('Vendedor Exclusivo'!$C:$C,Hoja1!$F6,'Vendedor Exclusivo'!$P:$P,Hoja1!$EJ$2)</f>
        <v>0</v>
      </c>
      <c r="EK6" s="11">
        <f>+COUNTIFS('Vendedor Exclusivo'!$C:$C,Hoja1!$F6,'Vendedor Exclusivo'!$P:$P,Hoja1!$EK$2)</f>
        <v>0</v>
      </c>
      <c r="EL6" s="11">
        <f>+COUNTIFS('Vendedor Exclusivo'!$C:$C,Hoja1!$F6,'Vendedor Exclusivo'!$P:$P,Hoja1!$EL$2)</f>
        <v>0</v>
      </c>
      <c r="EM6" s="11">
        <f>+COUNTIFS('Vendedor Exclusivo'!$C:$C,Hoja1!$F6,'Vendedor Exclusivo'!$P:$P,Hoja1!$EM$2)</f>
        <v>0</v>
      </c>
      <c r="EN6" s="31">
        <f>+COUNTIFS('Vendedor Exclusivo'!$C:$C,Hoja1!$F6,'Vendedor Exclusivo'!$P:$P,Hoja1!$EN$2)</f>
        <v>0</v>
      </c>
      <c r="EO6" s="73">
        <f t="shared" si="0"/>
        <v>0</v>
      </c>
      <c r="EP6" s="11">
        <f>+COUNTIFS('Vendedor Especialista'!$C:$C,Hoja1!$F6,'Vendedor Especialista'!$P:$P,Hoja1!$EP$2)+COUNTIFS('Vendedor Especialista'!$C:$C,Hoja1!$F6,'Vendedor Especialista'!$Q:$Q,Hoja1!$EP$2)+COUNTIFS('Vendedor Especialista'!$C:$C,Hoja1!$F6,'Vendedor Especialista'!$R:$R,Hoja1!$EP$2)</f>
        <v>0</v>
      </c>
      <c r="EQ6" s="11">
        <f>+COUNTIFS('Vendedor Especialista'!$C:$C,Hoja1!$F6,'Vendedor Especialista'!$P:$P,Hoja1!$EQ$2)+COUNTIFS('Vendedor Especialista'!$C:$C,Hoja1!$F6,'Vendedor Especialista'!$Q:$Q,Hoja1!$EQ$2)+COUNTIFS('Vendedor Especialista'!$C:$C,Hoja1!$F6,'Vendedor Especialista'!$R:$R,Hoja1!$EQ$2)</f>
        <v>0</v>
      </c>
      <c r="ER6" s="11">
        <f>+COUNTIFS('Vendedor Especialista'!$C:$C,Hoja1!$F6,'Vendedor Especialista'!$P:$P,Hoja1!$ER$2)+COUNTIFS('Vendedor Especialista'!$C:$C,Hoja1!$F6,'Vendedor Especialista'!$Q:$Q,Hoja1!$ER$2)+COUNTIFS('Vendedor Especialista'!$C:$C,Hoja1!$F6,'Vendedor Especialista'!$R:$R,Hoja1!$ER$2)</f>
        <v>0</v>
      </c>
      <c r="ES6" s="11">
        <f>+COUNTIFS('Vendedor Especialista'!$C:$C,Hoja1!$F6,'Vendedor Especialista'!$P:$P,Hoja1!$ES$2)+COUNTIFS('Vendedor Especialista'!$C:$C,Hoja1!$F6,'Vendedor Especialista'!$Q:$Q,Hoja1!$ES$2)+COUNTIFS('Vendedor Especialista'!$C:$C,Hoja1!$F6,'Vendedor Especialista'!$R:$R,Hoja1!$ES$2)</f>
        <v>0</v>
      </c>
      <c r="ET6" s="11">
        <f>+COUNTIFS('Vendedor Especialista'!$C:$C,Hoja1!$F6,'Vendedor Especialista'!$P:$P,Hoja1!$ET$2)+COUNTIFS('Vendedor Especialista'!$C:$C,Hoja1!$F6,'Vendedor Especialista'!$Q:$Q,Hoja1!$ET$2)+COUNTIFS('Vendedor Especialista'!$C:$C,Hoja1!$F6,'Vendedor Especialista'!$R:$R,Hoja1!$ET$2)</f>
        <v>0</v>
      </c>
      <c r="EU6" s="11">
        <f>+COUNTIFS('Vendedor Especialista'!$C:$C,Hoja1!$F6,'Vendedor Especialista'!$P:$P,Hoja1!$EU$2)+COUNTIFS('Vendedor Especialista'!$C:$C,Hoja1!$F6,'Vendedor Especialista'!$Q:$Q,Hoja1!$EU$2)+COUNTIFS('Vendedor Especialista'!$C:$C,Hoja1!$F6,'Vendedor Especialista'!$R:$R,Hoja1!$EU$2)</f>
        <v>0</v>
      </c>
      <c r="EV6" s="11">
        <f>+COUNTIFS('Vendedor Especialista'!$C:$C,Hoja1!$F6,'Vendedor Especialista'!$P:$P,Hoja1!$EV$2)+COUNTIFS('Vendedor Especialista'!$C:$C,Hoja1!$F6,'Vendedor Especialista'!$Q:$Q,Hoja1!$EV$2)+COUNTIFS('Vendedor Especialista'!$C:$C,Hoja1!$F6,'Vendedor Especialista'!$R:$R,Hoja1!$EV$2)</f>
        <v>0</v>
      </c>
      <c r="EW6" s="11">
        <f>+COUNTIFS('Vendedor Especialista'!$C:$C,Hoja1!$F6,'Vendedor Especialista'!$P:$P,Hoja1!$EW$2)+COUNTIFS('Vendedor Especialista'!$C:$C,Hoja1!$F6,'Vendedor Especialista'!$Q:$Q,Hoja1!$EW$2)+COUNTIFS('Vendedor Especialista'!$C:$C,Hoja1!$F6,'Vendedor Especialista'!$R:$R,Hoja1!$EW$2)</f>
        <v>0</v>
      </c>
      <c r="EX6" s="11">
        <f>+COUNTIFS('Vendedor Especialista'!$C:$C,Hoja1!$F6,'Vendedor Especialista'!$P:$P,Hoja1!$EX$2)+COUNTIFS('Vendedor Especialista'!$C:$C,Hoja1!$F6,'Vendedor Especialista'!$Q:$Q,Hoja1!$EX$2)+COUNTIFS('Vendedor Especialista'!$C:$C,Hoja1!$F6,'Vendedor Especialista'!$R:$R,Hoja1!$EX$2)</f>
        <v>0</v>
      </c>
      <c r="EY6" s="74">
        <f>+COUNTIFS('Vendedor Especialista'!$C:$C,Hoja1!$F6,'Vendedor Especialista'!$P:$P,Hoja1!$EY$2)+COUNTIFS('Vendedor Especialista'!$C:$C,Hoja1!$F6,'Vendedor Especialista'!$Q:$Q,Hoja1!$EY$2)+COUNTIFS('Vendedor Especialista'!$C:$C,Hoja1!$F6,'Vendedor Especialista'!$R:$R,Hoja1!$EY$2)</f>
        <v>0</v>
      </c>
      <c r="EZ6" s="80">
        <v>49</v>
      </c>
    </row>
    <row r="7" spans="1:160" ht="15" thickBot="1">
      <c r="A7" s="1" t="s">
        <v>68</v>
      </c>
      <c r="B7" s="1" t="s">
        <v>69</v>
      </c>
      <c r="C7" s="7">
        <v>43466</v>
      </c>
      <c r="D7" s="8" t="s">
        <v>107</v>
      </c>
      <c r="E7" s="2" t="s">
        <v>108</v>
      </c>
      <c r="F7" s="2" t="s">
        <v>109</v>
      </c>
      <c r="G7" s="81" t="s">
        <v>87</v>
      </c>
      <c r="H7" s="81" t="s">
        <v>87</v>
      </c>
      <c r="I7" s="1" t="s">
        <v>73</v>
      </c>
      <c r="J7" s="25" t="s">
        <v>74</v>
      </c>
      <c r="K7" s="3" t="s">
        <v>110</v>
      </c>
      <c r="L7" s="9" t="s">
        <v>111</v>
      </c>
      <c r="M7" s="9" t="s">
        <v>111</v>
      </c>
      <c r="N7" s="9" t="s">
        <v>111</v>
      </c>
      <c r="O7" s="10">
        <v>-6.7578300000000002</v>
      </c>
      <c r="P7" s="21">
        <v>-79.862452000000005</v>
      </c>
      <c r="Q7" s="61" t="s">
        <v>78</v>
      </c>
      <c r="R7" s="61" t="s">
        <v>99</v>
      </c>
      <c r="S7" s="29" t="s">
        <v>78</v>
      </c>
      <c r="T7" s="29" t="s">
        <v>78</v>
      </c>
      <c r="U7" s="29" t="s">
        <v>78</v>
      </c>
      <c r="V7" s="29" t="s">
        <v>78</v>
      </c>
      <c r="W7" s="29" t="s">
        <v>78</v>
      </c>
      <c r="X7" s="29" t="s">
        <v>78</v>
      </c>
      <c r="Y7" s="29" t="s">
        <v>78</v>
      </c>
      <c r="Z7" s="29" t="s">
        <v>78</v>
      </c>
      <c r="AA7" s="29" t="s">
        <v>78</v>
      </c>
      <c r="AB7" s="29" t="s">
        <v>78</v>
      </c>
      <c r="AC7" s="29" t="s">
        <v>78</v>
      </c>
      <c r="AD7" s="20" t="s">
        <v>91</v>
      </c>
      <c r="AE7" s="21" t="s">
        <v>92</v>
      </c>
      <c r="AF7" s="111" t="s">
        <v>100</v>
      </c>
      <c r="AG7" s="3"/>
      <c r="AH7" s="10">
        <v>2000</v>
      </c>
      <c r="AI7" s="21" t="e">
        <f>+SUM(#REF!)</f>
        <v>#REF!</v>
      </c>
      <c r="AJ7" s="17">
        <v>30</v>
      </c>
      <c r="AK7" s="15">
        <v>1</v>
      </c>
      <c r="AL7" s="20">
        <v>3000</v>
      </c>
      <c r="AM7" s="10">
        <v>2</v>
      </c>
      <c r="AN7" s="10">
        <v>8</v>
      </c>
      <c r="AO7" s="10">
        <v>11</v>
      </c>
      <c r="AP7" s="21">
        <v>5</v>
      </c>
      <c r="AQ7" s="17" t="s">
        <v>9</v>
      </c>
      <c r="AR7" s="10" t="s">
        <v>9</v>
      </c>
      <c r="AS7" s="10" t="s">
        <v>9</v>
      </c>
      <c r="AT7" s="10" t="s">
        <v>9</v>
      </c>
      <c r="AU7" s="10" t="s">
        <v>9</v>
      </c>
      <c r="AV7" s="10" t="s">
        <v>9</v>
      </c>
      <c r="AW7" s="10" t="s">
        <v>9</v>
      </c>
      <c r="AX7" s="10" t="s">
        <v>9</v>
      </c>
      <c r="AY7" s="10" t="s">
        <v>9</v>
      </c>
      <c r="BB7" s="20" t="s">
        <v>10</v>
      </c>
      <c r="BC7" s="10" t="s">
        <v>10</v>
      </c>
      <c r="BD7" s="10" t="s">
        <v>10</v>
      </c>
      <c r="BE7" s="10" t="s">
        <v>10</v>
      </c>
      <c r="BF7" s="10" t="s">
        <v>10</v>
      </c>
      <c r="BG7" s="10" t="s">
        <v>10</v>
      </c>
      <c r="BH7" s="10" t="s">
        <v>10</v>
      </c>
      <c r="BI7" s="10" t="s">
        <v>10</v>
      </c>
      <c r="BJ7" s="10" t="s">
        <v>10</v>
      </c>
      <c r="BV7" s="20" t="s">
        <v>83</v>
      </c>
      <c r="BW7" s="10" t="s">
        <v>83</v>
      </c>
      <c r="BX7" s="10" t="s">
        <v>83</v>
      </c>
      <c r="BY7" s="10" t="s">
        <v>83</v>
      </c>
      <c r="BZ7" s="10" t="s">
        <v>83</v>
      </c>
      <c r="CA7" s="10" t="s">
        <v>83</v>
      </c>
      <c r="CB7" s="10" t="s">
        <v>83</v>
      </c>
      <c r="CC7" s="10" t="s">
        <v>83</v>
      </c>
      <c r="CD7" s="10" t="s">
        <v>83</v>
      </c>
      <c r="CF7" s="20" t="s">
        <v>101</v>
      </c>
      <c r="CG7" s="10" t="s">
        <v>101</v>
      </c>
      <c r="CH7" s="10" t="s">
        <v>101</v>
      </c>
      <c r="CI7" s="10" t="s">
        <v>101</v>
      </c>
      <c r="CJ7" s="10" t="s">
        <v>101</v>
      </c>
      <c r="CK7" s="10" t="s">
        <v>101</v>
      </c>
      <c r="CL7" s="10" t="s">
        <v>101</v>
      </c>
      <c r="CM7" s="10" t="s">
        <v>101</v>
      </c>
      <c r="CN7" s="10" t="s">
        <v>101</v>
      </c>
      <c r="CP7" s="116">
        <v>5</v>
      </c>
      <c r="CQ7" s="117">
        <v>4</v>
      </c>
      <c r="CR7" s="117">
        <v>4</v>
      </c>
      <c r="CS7" s="117">
        <v>4</v>
      </c>
      <c r="CT7" s="117">
        <v>5</v>
      </c>
      <c r="CU7" s="117">
        <v>2</v>
      </c>
      <c r="CV7" s="117">
        <v>2</v>
      </c>
      <c r="CW7" s="117">
        <v>2</v>
      </c>
      <c r="CX7" s="117">
        <v>0</v>
      </c>
      <c r="CY7" s="118"/>
      <c r="CZ7" s="119">
        <v>1</v>
      </c>
      <c r="DA7" s="120"/>
      <c r="DB7" s="120">
        <v>1</v>
      </c>
      <c r="DC7" s="120"/>
      <c r="DD7" s="120">
        <v>1</v>
      </c>
      <c r="DE7" s="120"/>
      <c r="DF7" s="120"/>
      <c r="DG7" s="120"/>
      <c r="DH7" s="120"/>
      <c r="DI7" s="121"/>
      <c r="DJ7" s="115">
        <f>$AH$7/SUM($CP$7:$DI$7)*CP7</f>
        <v>322.58064516129031</v>
      </c>
      <c r="DK7" s="115">
        <f t="shared" ref="DK7:EC7" si="1">$AH$7/SUM($CP$7:$DI$7)*CQ7</f>
        <v>258.06451612903226</v>
      </c>
      <c r="DL7" s="115">
        <f t="shared" si="1"/>
        <v>258.06451612903226</v>
      </c>
      <c r="DM7" s="115">
        <f t="shared" si="1"/>
        <v>258.06451612903226</v>
      </c>
      <c r="DN7" s="115">
        <f t="shared" si="1"/>
        <v>322.58064516129031</v>
      </c>
      <c r="DO7" s="115">
        <f t="shared" si="1"/>
        <v>129.03225806451613</v>
      </c>
      <c r="DP7" s="115">
        <f t="shared" si="1"/>
        <v>129.03225806451613</v>
      </c>
      <c r="DQ7" s="115">
        <f t="shared" si="1"/>
        <v>129.03225806451613</v>
      </c>
      <c r="DR7" s="115">
        <f t="shared" si="1"/>
        <v>0</v>
      </c>
      <c r="DS7" s="115">
        <f t="shared" si="1"/>
        <v>0</v>
      </c>
      <c r="DT7" s="115">
        <f t="shared" si="1"/>
        <v>64.516129032258064</v>
      </c>
      <c r="DU7" s="115">
        <f t="shared" si="1"/>
        <v>0</v>
      </c>
      <c r="DV7" s="115">
        <f t="shared" si="1"/>
        <v>64.516129032258064</v>
      </c>
      <c r="DW7" s="115">
        <f t="shared" si="1"/>
        <v>0</v>
      </c>
      <c r="DX7" s="115">
        <f t="shared" si="1"/>
        <v>64.516129032258064</v>
      </c>
      <c r="DY7" s="115">
        <f t="shared" si="1"/>
        <v>0</v>
      </c>
      <c r="DZ7" s="115">
        <f t="shared" si="1"/>
        <v>0</v>
      </c>
      <c r="EA7" s="115">
        <f t="shared" si="1"/>
        <v>0</v>
      </c>
      <c r="EB7" s="115">
        <f t="shared" si="1"/>
        <v>0</v>
      </c>
      <c r="EC7" s="115">
        <f t="shared" si="1"/>
        <v>0</v>
      </c>
      <c r="ED7" s="23">
        <f>+COUNTIFS('Vendedor Exclusivo'!$C:$C,Hoja1!F7,'Vendedor Exclusivo'!$P:$P,Hoja1!$ED$2)</f>
        <v>0</v>
      </c>
      <c r="EE7" s="11">
        <f>+COUNTIFS('Vendedor Exclusivo'!$C:$C,Hoja1!$F7,'Vendedor Exclusivo'!$P:$P,Hoja1!$EE$2)</f>
        <v>0</v>
      </c>
      <c r="EF7" s="11">
        <f>+COUNTIFS('Vendedor Exclusivo'!$C:$C,Hoja1!$F7,'Vendedor Exclusivo'!$P:$P,Hoja1!$EF$2)</f>
        <v>0</v>
      </c>
      <c r="EG7" s="11">
        <f>+COUNTIFS('Vendedor Exclusivo'!$C:$C,Hoja1!$F7,'Vendedor Exclusivo'!$P:$P,Hoja1!$EG$2)</f>
        <v>0</v>
      </c>
      <c r="EH7" s="11">
        <f>+COUNTIFS('Vendedor Exclusivo'!$C:$C,Hoja1!$F7,'Vendedor Exclusivo'!$P:$P,Hoja1!$EH$2)</f>
        <v>0</v>
      </c>
      <c r="EI7" s="11">
        <f>+COUNTIFS('Vendedor Exclusivo'!$C:$C,Hoja1!$F7,'Vendedor Exclusivo'!$P:$P,Hoja1!$EI$2)</f>
        <v>0</v>
      </c>
      <c r="EJ7" s="11">
        <f>+COUNTIFS('Vendedor Exclusivo'!$C:$C,Hoja1!$F7,'Vendedor Exclusivo'!$P:$P,Hoja1!$EJ$2)</f>
        <v>0</v>
      </c>
      <c r="EK7" s="11">
        <f>+COUNTIFS('Vendedor Exclusivo'!$C:$C,Hoja1!$F7,'Vendedor Exclusivo'!$P:$P,Hoja1!$EK$2)</f>
        <v>0</v>
      </c>
      <c r="EL7" s="11">
        <f>+COUNTIFS('Vendedor Exclusivo'!$C:$C,Hoja1!$F7,'Vendedor Exclusivo'!$P:$P,Hoja1!$EL$2)</f>
        <v>0</v>
      </c>
      <c r="EM7" s="11">
        <f>+COUNTIFS('Vendedor Exclusivo'!$C:$C,Hoja1!$F7,'Vendedor Exclusivo'!$P:$P,Hoja1!$EM$2)</f>
        <v>0</v>
      </c>
      <c r="EN7" s="31">
        <f>+COUNTIFS('Vendedor Exclusivo'!$C:$C,Hoja1!$F7,'Vendedor Exclusivo'!$P:$P,Hoja1!$EN$2)</f>
        <v>0</v>
      </c>
      <c r="EO7" s="73">
        <f t="shared" si="0"/>
        <v>0</v>
      </c>
      <c r="EP7" s="11">
        <f>+COUNTIFS('Vendedor Especialista'!$C:$C,Hoja1!$F7,'Vendedor Especialista'!$P:$P,Hoja1!$EP$2)+COUNTIFS('Vendedor Especialista'!$C:$C,Hoja1!$F7,'Vendedor Especialista'!$Q:$Q,Hoja1!$EP$2)+COUNTIFS('Vendedor Especialista'!$C:$C,Hoja1!$F7,'Vendedor Especialista'!$R:$R,Hoja1!$EP$2)</f>
        <v>0</v>
      </c>
      <c r="EQ7" s="11">
        <f>+COUNTIFS('Vendedor Especialista'!$C:$C,Hoja1!$F7,'Vendedor Especialista'!$P:$P,Hoja1!$EQ$2)+COUNTIFS('Vendedor Especialista'!$C:$C,Hoja1!$F7,'Vendedor Especialista'!$Q:$Q,Hoja1!$EQ$2)+COUNTIFS('Vendedor Especialista'!$C:$C,Hoja1!$F7,'Vendedor Especialista'!$R:$R,Hoja1!$EQ$2)</f>
        <v>0</v>
      </c>
      <c r="ER7" s="11">
        <f>+COUNTIFS('Vendedor Especialista'!$C:$C,Hoja1!$F7,'Vendedor Especialista'!$P:$P,Hoja1!$ER$2)+COUNTIFS('Vendedor Especialista'!$C:$C,Hoja1!$F7,'Vendedor Especialista'!$Q:$Q,Hoja1!$ER$2)+COUNTIFS('Vendedor Especialista'!$C:$C,Hoja1!$F7,'Vendedor Especialista'!$R:$R,Hoja1!$ER$2)</f>
        <v>0</v>
      </c>
      <c r="ES7" s="11">
        <f>+COUNTIFS('Vendedor Especialista'!$C:$C,Hoja1!$F7,'Vendedor Especialista'!$P:$P,Hoja1!$ES$2)+COUNTIFS('Vendedor Especialista'!$C:$C,Hoja1!$F7,'Vendedor Especialista'!$Q:$Q,Hoja1!$ES$2)+COUNTIFS('Vendedor Especialista'!$C:$C,Hoja1!$F7,'Vendedor Especialista'!$R:$R,Hoja1!$ES$2)</f>
        <v>0</v>
      </c>
      <c r="ET7" s="11">
        <f>+COUNTIFS('Vendedor Especialista'!$C:$C,Hoja1!$F7,'Vendedor Especialista'!$P:$P,Hoja1!$ET$2)+COUNTIFS('Vendedor Especialista'!$C:$C,Hoja1!$F7,'Vendedor Especialista'!$Q:$Q,Hoja1!$ET$2)+COUNTIFS('Vendedor Especialista'!$C:$C,Hoja1!$F7,'Vendedor Especialista'!$R:$R,Hoja1!$ET$2)</f>
        <v>0</v>
      </c>
      <c r="EU7" s="11">
        <f>+COUNTIFS('Vendedor Especialista'!$C:$C,Hoja1!$F7,'Vendedor Especialista'!$P:$P,Hoja1!$EU$2)+COUNTIFS('Vendedor Especialista'!$C:$C,Hoja1!$F7,'Vendedor Especialista'!$Q:$Q,Hoja1!$EU$2)+COUNTIFS('Vendedor Especialista'!$C:$C,Hoja1!$F7,'Vendedor Especialista'!$R:$R,Hoja1!$EU$2)</f>
        <v>0</v>
      </c>
      <c r="EV7" s="11">
        <f>+COUNTIFS('Vendedor Especialista'!$C:$C,Hoja1!$F7,'Vendedor Especialista'!$P:$P,Hoja1!$EV$2)+COUNTIFS('Vendedor Especialista'!$C:$C,Hoja1!$F7,'Vendedor Especialista'!$Q:$Q,Hoja1!$EV$2)+COUNTIFS('Vendedor Especialista'!$C:$C,Hoja1!$F7,'Vendedor Especialista'!$R:$R,Hoja1!$EV$2)</f>
        <v>0</v>
      </c>
      <c r="EW7" s="11">
        <f>+COUNTIFS('Vendedor Especialista'!$C:$C,Hoja1!$F7,'Vendedor Especialista'!$P:$P,Hoja1!$EW$2)+COUNTIFS('Vendedor Especialista'!$C:$C,Hoja1!$F7,'Vendedor Especialista'!$Q:$Q,Hoja1!$EW$2)+COUNTIFS('Vendedor Especialista'!$C:$C,Hoja1!$F7,'Vendedor Especialista'!$R:$R,Hoja1!$EW$2)</f>
        <v>0</v>
      </c>
      <c r="EX7" s="11">
        <f>+COUNTIFS('Vendedor Especialista'!$C:$C,Hoja1!$F7,'Vendedor Especialista'!$P:$P,Hoja1!$EX$2)+COUNTIFS('Vendedor Especialista'!$C:$C,Hoja1!$F7,'Vendedor Especialista'!$Q:$Q,Hoja1!$EX$2)+COUNTIFS('Vendedor Especialista'!$C:$C,Hoja1!$F7,'Vendedor Especialista'!$R:$R,Hoja1!$EX$2)</f>
        <v>0</v>
      </c>
      <c r="EY7" s="74">
        <f>+COUNTIFS('Vendedor Especialista'!$C:$C,Hoja1!$F7,'Vendedor Especialista'!$P:$P,Hoja1!$EY$2)+COUNTIFS('Vendedor Especialista'!$C:$C,Hoja1!$F7,'Vendedor Especialista'!$Q:$Q,Hoja1!$EY$2)+COUNTIFS('Vendedor Especialista'!$C:$C,Hoja1!$F7,'Vendedor Especialista'!$R:$R,Hoja1!$EY$2)</f>
        <v>0</v>
      </c>
      <c r="EZ7" s="80"/>
      <c r="FA7" s="41">
        <v>510</v>
      </c>
      <c r="FB7" s="44"/>
    </row>
    <row r="8" spans="1:160">
      <c r="A8" s="1" t="s">
        <v>68</v>
      </c>
      <c r="B8" s="1" t="s">
        <v>69</v>
      </c>
      <c r="C8" s="7">
        <v>43466</v>
      </c>
      <c r="D8" s="8" t="s">
        <v>107</v>
      </c>
      <c r="E8" s="2" t="s">
        <v>112</v>
      </c>
      <c r="F8" s="2" t="s">
        <v>113</v>
      </c>
      <c r="G8" s="81" t="s">
        <v>87</v>
      </c>
      <c r="H8" s="81" t="s">
        <v>87</v>
      </c>
      <c r="I8" s="1" t="s">
        <v>73</v>
      </c>
      <c r="J8" s="25" t="s">
        <v>88</v>
      </c>
      <c r="K8" s="3" t="s">
        <v>114</v>
      </c>
      <c r="L8" s="9" t="s">
        <v>115</v>
      </c>
      <c r="M8" s="9" t="s">
        <v>111</v>
      </c>
      <c r="N8" s="9" t="s">
        <v>111</v>
      </c>
      <c r="O8" s="10">
        <v>-6.7916179999999997</v>
      </c>
      <c r="P8" s="21">
        <v>-79.880105</v>
      </c>
      <c r="Q8" s="64" t="s">
        <v>78</v>
      </c>
      <c r="R8" s="65" t="s">
        <v>78</v>
      </c>
      <c r="S8" s="29" t="s">
        <v>78</v>
      </c>
      <c r="T8" s="29" t="s">
        <v>78</v>
      </c>
      <c r="U8" s="29" t="s">
        <v>78</v>
      </c>
      <c r="V8" s="29" t="s">
        <v>78</v>
      </c>
      <c r="W8" s="29" t="s">
        <v>78</v>
      </c>
      <c r="X8" s="29" t="s">
        <v>78</v>
      </c>
      <c r="Y8" s="29" t="s">
        <v>78</v>
      </c>
      <c r="Z8" s="29" t="s">
        <v>78</v>
      </c>
      <c r="AA8" s="29" t="s">
        <v>78</v>
      </c>
      <c r="AB8" s="29" t="s">
        <v>78</v>
      </c>
      <c r="AC8" s="29" t="s">
        <v>78</v>
      </c>
      <c r="AD8" s="20" t="s">
        <v>91</v>
      </c>
      <c r="AE8" s="21" t="s">
        <v>92</v>
      </c>
      <c r="AF8" s="111" t="s">
        <v>116</v>
      </c>
      <c r="AG8" s="3"/>
      <c r="AH8" s="10">
        <v>400</v>
      </c>
      <c r="AI8" s="21" t="e">
        <f>+SUM(#REF!)</f>
        <v>#REF!</v>
      </c>
      <c r="AL8" s="20">
        <v>0</v>
      </c>
      <c r="AM8" s="10">
        <v>0</v>
      </c>
      <c r="AN8" s="10">
        <v>0</v>
      </c>
      <c r="AO8" s="10">
        <v>0</v>
      </c>
      <c r="AP8" s="21">
        <v>0</v>
      </c>
      <c r="AQ8" s="17" t="s">
        <v>9</v>
      </c>
      <c r="AT8" s="10" t="s">
        <v>9</v>
      </c>
      <c r="AU8" s="10" t="s">
        <v>9</v>
      </c>
      <c r="AV8" s="10" t="s">
        <v>9</v>
      </c>
      <c r="AW8" s="10" t="s">
        <v>9</v>
      </c>
      <c r="AX8" s="10" t="s">
        <v>9</v>
      </c>
      <c r="AY8" s="10" t="s">
        <v>9</v>
      </c>
      <c r="CP8" s="116">
        <v>3</v>
      </c>
      <c r="CQ8" s="117"/>
      <c r="CR8" s="117"/>
      <c r="CS8" s="117">
        <v>2</v>
      </c>
      <c r="CT8" s="117">
        <v>2</v>
      </c>
      <c r="CU8" s="117">
        <v>1</v>
      </c>
      <c r="CV8" s="117">
        <v>1</v>
      </c>
      <c r="CW8" s="117"/>
      <c r="CX8" s="117"/>
      <c r="CY8" s="118"/>
      <c r="CZ8" s="119">
        <v>1</v>
      </c>
      <c r="DA8" s="120"/>
      <c r="DB8" s="120"/>
      <c r="DC8" s="120">
        <v>1</v>
      </c>
      <c r="DD8" s="120">
        <v>1</v>
      </c>
      <c r="DE8" s="120">
        <v>1</v>
      </c>
      <c r="DF8" s="120"/>
      <c r="DG8" s="120"/>
      <c r="DH8" s="120"/>
      <c r="DI8" s="121"/>
      <c r="DJ8" s="115">
        <f t="shared" ref="DJ8:DJ12" si="2">$AH$7/SUM($CP$7:$DI$7)*CP8</f>
        <v>193.54838709677421</v>
      </c>
      <c r="DK8" s="115">
        <f t="shared" ref="DK8:DK12" si="3">$AH$7/SUM($CP$7:$DI$7)*CQ8</f>
        <v>0</v>
      </c>
      <c r="DL8" s="115">
        <f t="shared" ref="DL8:DL12" si="4">$AH$7/SUM($CP$7:$DI$7)*CR8</f>
        <v>0</v>
      </c>
      <c r="DM8" s="115">
        <f t="shared" ref="DM8:DM12" si="5">$AH$7/SUM($CP$7:$DI$7)*CS8</f>
        <v>129.03225806451613</v>
      </c>
      <c r="DN8" s="115">
        <f t="shared" ref="DN8:DN12" si="6">$AH$7/SUM($CP$7:$DI$7)*CT8</f>
        <v>129.03225806451613</v>
      </c>
      <c r="DO8" s="115">
        <f t="shared" ref="DO8:DO12" si="7">$AH$7/SUM($CP$7:$DI$7)*CU8</f>
        <v>64.516129032258064</v>
      </c>
      <c r="DP8" s="115">
        <f t="shared" ref="DP8:DP12" si="8">$AH$7/SUM($CP$7:$DI$7)*CV8</f>
        <v>64.516129032258064</v>
      </c>
      <c r="DQ8" s="115">
        <f t="shared" ref="DQ8:DQ12" si="9">$AH$7/SUM($CP$7:$DI$7)*CW8</f>
        <v>0</v>
      </c>
      <c r="DR8" s="115">
        <f t="shared" ref="DR8:DR12" si="10">$AH$7/SUM($CP$7:$DI$7)*CX8</f>
        <v>0</v>
      </c>
      <c r="DS8" s="115">
        <f t="shared" ref="DS8:DS12" si="11">$AH$7/SUM($CP$7:$DI$7)*CY8</f>
        <v>0</v>
      </c>
      <c r="DT8" s="115">
        <f t="shared" ref="DT8:DT12" si="12">$AH$7/SUM($CP$7:$DI$7)*CZ8</f>
        <v>64.516129032258064</v>
      </c>
      <c r="DU8" s="115">
        <f t="shared" ref="DU8:DU12" si="13">$AH$7/SUM($CP$7:$DI$7)*DA8</f>
        <v>0</v>
      </c>
      <c r="DV8" s="115">
        <f t="shared" ref="DV8:DV12" si="14">$AH$7/SUM($CP$7:$DI$7)*DB8</f>
        <v>0</v>
      </c>
      <c r="DW8" s="115">
        <f t="shared" ref="DW8:DW12" si="15">$AH$7/SUM($CP$7:$DI$7)*DC8</f>
        <v>64.516129032258064</v>
      </c>
      <c r="DX8" s="115">
        <f t="shared" ref="DX8:DX12" si="16">$AH$7/SUM($CP$7:$DI$7)*DD8</f>
        <v>64.516129032258064</v>
      </c>
      <c r="DY8" s="115">
        <f t="shared" ref="DY8:DY12" si="17">$AH$7/SUM($CP$7:$DI$7)*DE8</f>
        <v>64.516129032258064</v>
      </c>
      <c r="DZ8" s="115">
        <f t="shared" ref="DZ8:DZ12" si="18">$AH$7/SUM($CP$7:$DI$7)*DF8</f>
        <v>0</v>
      </c>
      <c r="EA8" s="115">
        <f t="shared" ref="EA8:EA12" si="19">$AH$7/SUM($CP$7:$DI$7)*DG8</f>
        <v>0</v>
      </c>
      <c r="EB8" s="115">
        <f t="shared" ref="EB8:EB12" si="20">$AH$7/SUM($CP$7:$DI$7)*DH8</f>
        <v>0</v>
      </c>
      <c r="EC8" s="115">
        <f t="shared" ref="EC8:EC12" si="21">$AH$7/SUM($CP$7:$DI$7)*DI8</f>
        <v>0</v>
      </c>
      <c r="ED8" s="23">
        <f>+COUNTIFS('Vendedor Exclusivo'!$C:$C,Hoja1!F8,'Vendedor Exclusivo'!$P:$P,Hoja1!$ED$2)</f>
        <v>0</v>
      </c>
      <c r="EE8" s="11">
        <f>+COUNTIFS('Vendedor Exclusivo'!$C:$C,Hoja1!$F8,'Vendedor Exclusivo'!$P:$P,Hoja1!$EE$2)</f>
        <v>0</v>
      </c>
      <c r="EF8" s="11">
        <f>+COUNTIFS('Vendedor Exclusivo'!$C:$C,Hoja1!$F8,'Vendedor Exclusivo'!$P:$P,Hoja1!$EF$2)</f>
        <v>0</v>
      </c>
      <c r="EG8" s="11">
        <f>+COUNTIFS('Vendedor Exclusivo'!$C:$C,Hoja1!$F8,'Vendedor Exclusivo'!$P:$P,Hoja1!$EG$2)</f>
        <v>0</v>
      </c>
      <c r="EH8" s="11">
        <f>+COUNTIFS('Vendedor Exclusivo'!$C:$C,Hoja1!$F8,'Vendedor Exclusivo'!$P:$P,Hoja1!$EH$2)</f>
        <v>0</v>
      </c>
      <c r="EI8" s="11">
        <f>+COUNTIFS('Vendedor Exclusivo'!$C:$C,Hoja1!$F8,'Vendedor Exclusivo'!$P:$P,Hoja1!$EI$2)</f>
        <v>0</v>
      </c>
      <c r="EJ8" s="11">
        <f>+COUNTIFS('Vendedor Exclusivo'!$C:$C,Hoja1!$F8,'Vendedor Exclusivo'!$P:$P,Hoja1!$EJ$2)</f>
        <v>0</v>
      </c>
      <c r="EK8" s="11">
        <f>+COUNTIFS('Vendedor Exclusivo'!$C:$C,Hoja1!$F8,'Vendedor Exclusivo'!$P:$P,Hoja1!$EK$2)</f>
        <v>0</v>
      </c>
      <c r="EL8" s="11">
        <f>+COUNTIFS('Vendedor Exclusivo'!$C:$C,Hoja1!$F8,'Vendedor Exclusivo'!$P:$P,Hoja1!$EL$2)</f>
        <v>0</v>
      </c>
      <c r="EM8" s="11">
        <f>+COUNTIFS('Vendedor Exclusivo'!$C:$C,Hoja1!$F8,'Vendedor Exclusivo'!$P:$P,Hoja1!$EM$2)</f>
        <v>0</v>
      </c>
      <c r="EN8" s="31">
        <f>+COUNTIFS('Vendedor Exclusivo'!$C:$C,Hoja1!$F8,'Vendedor Exclusivo'!$P:$P,Hoja1!$EN$2)</f>
        <v>0</v>
      </c>
      <c r="EO8" s="73">
        <f t="shared" si="0"/>
        <v>0</v>
      </c>
      <c r="EP8" s="11">
        <f>+COUNTIFS('Vendedor Especialista'!$C:$C,Hoja1!$F8,'Vendedor Especialista'!$P:$P,Hoja1!$EP$2)+COUNTIFS('Vendedor Especialista'!$C:$C,Hoja1!$F8,'Vendedor Especialista'!$Q:$Q,Hoja1!$EP$2)+COUNTIFS('Vendedor Especialista'!$C:$C,Hoja1!$F8,'Vendedor Especialista'!$R:$R,Hoja1!$EP$2)</f>
        <v>0</v>
      </c>
      <c r="EQ8" s="11">
        <f>+COUNTIFS('Vendedor Especialista'!$C:$C,Hoja1!$F8,'Vendedor Especialista'!$P:$P,Hoja1!$EQ$2)+COUNTIFS('Vendedor Especialista'!$C:$C,Hoja1!$F8,'Vendedor Especialista'!$Q:$Q,Hoja1!$EQ$2)+COUNTIFS('Vendedor Especialista'!$C:$C,Hoja1!$F8,'Vendedor Especialista'!$R:$R,Hoja1!$EQ$2)</f>
        <v>0</v>
      </c>
      <c r="ER8" s="11">
        <f>+COUNTIFS('Vendedor Especialista'!$C:$C,Hoja1!$F8,'Vendedor Especialista'!$P:$P,Hoja1!$ER$2)+COUNTIFS('Vendedor Especialista'!$C:$C,Hoja1!$F8,'Vendedor Especialista'!$Q:$Q,Hoja1!$ER$2)+COUNTIFS('Vendedor Especialista'!$C:$C,Hoja1!$F8,'Vendedor Especialista'!$R:$R,Hoja1!$ER$2)</f>
        <v>0</v>
      </c>
      <c r="ES8" s="11">
        <f>+COUNTIFS('Vendedor Especialista'!$C:$C,Hoja1!$F8,'Vendedor Especialista'!$P:$P,Hoja1!$ES$2)+COUNTIFS('Vendedor Especialista'!$C:$C,Hoja1!$F8,'Vendedor Especialista'!$Q:$Q,Hoja1!$ES$2)+COUNTIFS('Vendedor Especialista'!$C:$C,Hoja1!$F8,'Vendedor Especialista'!$R:$R,Hoja1!$ES$2)</f>
        <v>0</v>
      </c>
      <c r="ET8" s="11">
        <f>+COUNTIFS('Vendedor Especialista'!$C:$C,Hoja1!$F8,'Vendedor Especialista'!$P:$P,Hoja1!$ET$2)+COUNTIFS('Vendedor Especialista'!$C:$C,Hoja1!$F8,'Vendedor Especialista'!$Q:$Q,Hoja1!$ET$2)+COUNTIFS('Vendedor Especialista'!$C:$C,Hoja1!$F8,'Vendedor Especialista'!$R:$R,Hoja1!$ET$2)</f>
        <v>0</v>
      </c>
      <c r="EU8" s="11">
        <f>+COUNTIFS('Vendedor Especialista'!$C:$C,Hoja1!$F8,'Vendedor Especialista'!$P:$P,Hoja1!$EU$2)+COUNTIFS('Vendedor Especialista'!$C:$C,Hoja1!$F8,'Vendedor Especialista'!$Q:$Q,Hoja1!$EU$2)+COUNTIFS('Vendedor Especialista'!$C:$C,Hoja1!$F8,'Vendedor Especialista'!$R:$R,Hoja1!$EU$2)</f>
        <v>0</v>
      </c>
      <c r="EV8" s="11">
        <f>+COUNTIFS('Vendedor Especialista'!$C:$C,Hoja1!$F8,'Vendedor Especialista'!$P:$P,Hoja1!$EV$2)+COUNTIFS('Vendedor Especialista'!$C:$C,Hoja1!$F8,'Vendedor Especialista'!$Q:$Q,Hoja1!$EV$2)+COUNTIFS('Vendedor Especialista'!$C:$C,Hoja1!$F8,'Vendedor Especialista'!$R:$R,Hoja1!$EV$2)</f>
        <v>0</v>
      </c>
      <c r="EW8" s="11">
        <f>+COUNTIFS('Vendedor Especialista'!$C:$C,Hoja1!$F8,'Vendedor Especialista'!$P:$P,Hoja1!$EW$2)+COUNTIFS('Vendedor Especialista'!$C:$C,Hoja1!$F8,'Vendedor Especialista'!$Q:$Q,Hoja1!$EW$2)+COUNTIFS('Vendedor Especialista'!$C:$C,Hoja1!$F8,'Vendedor Especialista'!$R:$R,Hoja1!$EW$2)</f>
        <v>0</v>
      </c>
      <c r="EX8" s="11">
        <f>+COUNTIFS('Vendedor Especialista'!$C:$C,Hoja1!$F8,'Vendedor Especialista'!$P:$P,Hoja1!$EX$2)+COUNTIFS('Vendedor Especialista'!$C:$C,Hoja1!$F8,'Vendedor Especialista'!$Q:$Q,Hoja1!$EX$2)+COUNTIFS('Vendedor Especialista'!$C:$C,Hoja1!$F8,'Vendedor Especialista'!$R:$R,Hoja1!$EX$2)</f>
        <v>0</v>
      </c>
      <c r="EY8" s="74">
        <f>+COUNTIFS('Vendedor Especialista'!$C:$C,Hoja1!$F8,'Vendedor Especialista'!$P:$P,Hoja1!$EY$2)+COUNTIFS('Vendedor Especialista'!$C:$C,Hoja1!$F8,'Vendedor Especialista'!$Q:$Q,Hoja1!$EY$2)+COUNTIFS('Vendedor Especialista'!$C:$C,Hoja1!$F8,'Vendedor Especialista'!$R:$R,Hoja1!$EY$2)</f>
        <v>0</v>
      </c>
      <c r="EZ8" s="80"/>
    </row>
    <row r="9" spans="1:160" ht="15" thickBot="1">
      <c r="A9" s="1" t="s">
        <v>68</v>
      </c>
      <c r="B9" s="1" t="s">
        <v>69</v>
      </c>
      <c r="C9" s="7">
        <v>43466</v>
      </c>
      <c r="D9" s="8" t="s">
        <v>107</v>
      </c>
      <c r="E9" s="2" t="s">
        <v>117</v>
      </c>
      <c r="F9" s="2" t="s">
        <v>113</v>
      </c>
      <c r="G9" s="81" t="s">
        <v>87</v>
      </c>
      <c r="H9" s="81" t="s">
        <v>87</v>
      </c>
      <c r="I9" s="1" t="s">
        <v>73</v>
      </c>
      <c r="J9" s="25" t="s">
        <v>88</v>
      </c>
      <c r="K9" s="3" t="s">
        <v>114</v>
      </c>
      <c r="L9" s="9" t="s">
        <v>115</v>
      </c>
      <c r="M9" s="9" t="s">
        <v>111</v>
      </c>
      <c r="N9" s="9" t="s">
        <v>111</v>
      </c>
      <c r="O9" s="10">
        <v>-6.7916179999999997</v>
      </c>
      <c r="P9" s="21">
        <v>-79.880105</v>
      </c>
      <c r="Q9" s="66" t="s">
        <v>78</v>
      </c>
      <c r="R9" s="67" t="s">
        <v>78</v>
      </c>
      <c r="S9" s="29" t="s">
        <v>78</v>
      </c>
      <c r="T9" s="29" t="s">
        <v>78</v>
      </c>
      <c r="U9" s="29" t="s">
        <v>78</v>
      </c>
      <c r="V9" s="29" t="s">
        <v>78</v>
      </c>
      <c r="W9" s="29" t="s">
        <v>78</v>
      </c>
      <c r="X9" s="29" t="s">
        <v>78</v>
      </c>
      <c r="Y9" s="29" t="s">
        <v>78</v>
      </c>
      <c r="Z9" s="29" t="s">
        <v>78</v>
      </c>
      <c r="AA9" s="29" t="s">
        <v>78</v>
      </c>
      <c r="AB9" s="29" t="s">
        <v>78</v>
      </c>
      <c r="AC9" s="29" t="s">
        <v>78</v>
      </c>
      <c r="AD9" s="20" t="s">
        <v>91</v>
      </c>
      <c r="AE9" s="21" t="s">
        <v>92</v>
      </c>
      <c r="AF9" s="111" t="s">
        <v>116</v>
      </c>
      <c r="AG9" s="3"/>
      <c r="AH9" s="10">
        <v>470</v>
      </c>
      <c r="AI9" s="21" t="e">
        <f>+SUM(#REF!)</f>
        <v>#REF!</v>
      </c>
      <c r="AL9" s="20">
        <v>0</v>
      </c>
      <c r="AM9" s="10">
        <v>0</v>
      </c>
      <c r="AN9" s="10">
        <v>0</v>
      </c>
      <c r="AO9" s="10">
        <v>0</v>
      </c>
      <c r="AP9" s="21">
        <v>0</v>
      </c>
      <c r="AR9" s="10" t="s">
        <v>9</v>
      </c>
      <c r="AS9" s="10" t="s">
        <v>9</v>
      </c>
      <c r="AY9" s="10" t="s">
        <v>82</v>
      </c>
      <c r="BA9" s="15" t="s">
        <v>82</v>
      </c>
      <c r="CP9" s="116"/>
      <c r="CQ9" s="117">
        <v>6</v>
      </c>
      <c r="CR9" s="117">
        <v>5</v>
      </c>
      <c r="CS9" s="117"/>
      <c r="CT9" s="117"/>
      <c r="CU9" s="117"/>
      <c r="CV9" s="117"/>
      <c r="CW9" s="117"/>
      <c r="CX9" s="117"/>
      <c r="CY9" s="118"/>
      <c r="CZ9" s="119"/>
      <c r="DA9" s="120">
        <v>2</v>
      </c>
      <c r="DB9" s="120">
        <v>2</v>
      </c>
      <c r="DC9" s="120"/>
      <c r="DD9" s="120"/>
      <c r="DE9" s="120"/>
      <c r="DF9" s="120"/>
      <c r="DG9" s="120"/>
      <c r="DH9" s="120"/>
      <c r="DI9" s="121"/>
      <c r="DJ9" s="115">
        <f t="shared" si="2"/>
        <v>0</v>
      </c>
      <c r="DK9" s="115">
        <f t="shared" si="3"/>
        <v>387.09677419354841</v>
      </c>
      <c r="DL9" s="115">
        <f t="shared" si="4"/>
        <v>322.58064516129031</v>
      </c>
      <c r="DM9" s="115">
        <f t="shared" si="5"/>
        <v>0</v>
      </c>
      <c r="DN9" s="115">
        <f t="shared" si="6"/>
        <v>0</v>
      </c>
      <c r="DO9" s="115">
        <f t="shared" si="7"/>
        <v>0</v>
      </c>
      <c r="DP9" s="115">
        <f t="shared" si="8"/>
        <v>0</v>
      </c>
      <c r="DQ9" s="115">
        <f t="shared" si="9"/>
        <v>0</v>
      </c>
      <c r="DR9" s="115">
        <f t="shared" si="10"/>
        <v>0</v>
      </c>
      <c r="DS9" s="115">
        <f t="shared" si="11"/>
        <v>0</v>
      </c>
      <c r="DT9" s="115">
        <f t="shared" si="12"/>
        <v>0</v>
      </c>
      <c r="DU9" s="115">
        <f t="shared" si="13"/>
        <v>129.03225806451613</v>
      </c>
      <c r="DV9" s="115">
        <f t="shared" si="14"/>
        <v>129.03225806451613</v>
      </c>
      <c r="DW9" s="115">
        <f t="shared" si="15"/>
        <v>0</v>
      </c>
      <c r="DX9" s="115">
        <f t="shared" si="16"/>
        <v>0</v>
      </c>
      <c r="DY9" s="115">
        <f t="shared" si="17"/>
        <v>0</v>
      </c>
      <c r="DZ9" s="115">
        <f t="shared" si="18"/>
        <v>0</v>
      </c>
      <c r="EA9" s="115">
        <f t="shared" si="19"/>
        <v>0</v>
      </c>
      <c r="EB9" s="115">
        <f t="shared" si="20"/>
        <v>0</v>
      </c>
      <c r="EC9" s="115">
        <f t="shared" si="21"/>
        <v>0</v>
      </c>
      <c r="ED9" s="23">
        <f>+COUNTIFS('Vendedor Exclusivo'!$C:$C,Hoja1!F9,'Vendedor Exclusivo'!$P:$P,Hoja1!$ED$2)</f>
        <v>0</v>
      </c>
      <c r="EE9" s="11">
        <f>+COUNTIFS('Vendedor Exclusivo'!$C:$C,Hoja1!$F9,'Vendedor Exclusivo'!$P:$P,Hoja1!$EE$2)</f>
        <v>0</v>
      </c>
      <c r="EF9" s="11">
        <f>+COUNTIFS('Vendedor Exclusivo'!$C:$C,Hoja1!$F9,'Vendedor Exclusivo'!$P:$P,Hoja1!$EF$2)</f>
        <v>0</v>
      </c>
      <c r="EG9" s="11">
        <f>+COUNTIFS('Vendedor Exclusivo'!$C:$C,Hoja1!$F9,'Vendedor Exclusivo'!$P:$P,Hoja1!$EG$2)</f>
        <v>0</v>
      </c>
      <c r="EH9" s="11">
        <f>+COUNTIFS('Vendedor Exclusivo'!$C:$C,Hoja1!$F9,'Vendedor Exclusivo'!$P:$P,Hoja1!$EH$2)</f>
        <v>0</v>
      </c>
      <c r="EI9" s="11">
        <f>+COUNTIFS('Vendedor Exclusivo'!$C:$C,Hoja1!$F9,'Vendedor Exclusivo'!$P:$P,Hoja1!$EI$2)</f>
        <v>0</v>
      </c>
      <c r="EJ9" s="11">
        <f>+COUNTIFS('Vendedor Exclusivo'!$C:$C,Hoja1!$F9,'Vendedor Exclusivo'!$P:$P,Hoja1!$EJ$2)</f>
        <v>0</v>
      </c>
      <c r="EK9" s="11">
        <f>+COUNTIFS('Vendedor Exclusivo'!$C:$C,Hoja1!$F9,'Vendedor Exclusivo'!$P:$P,Hoja1!$EK$2)</f>
        <v>0</v>
      </c>
      <c r="EL9" s="11">
        <f>+COUNTIFS('Vendedor Exclusivo'!$C:$C,Hoja1!$F9,'Vendedor Exclusivo'!$P:$P,Hoja1!$EL$2)</f>
        <v>0</v>
      </c>
      <c r="EM9" s="11">
        <f>+COUNTIFS('Vendedor Exclusivo'!$C:$C,Hoja1!$F9,'Vendedor Exclusivo'!$P:$P,Hoja1!$EM$2)</f>
        <v>0</v>
      </c>
      <c r="EN9" s="31">
        <f>+COUNTIFS('Vendedor Exclusivo'!$C:$C,Hoja1!$F9,'Vendedor Exclusivo'!$P:$P,Hoja1!$EN$2)</f>
        <v>0</v>
      </c>
      <c r="EO9" s="73">
        <f t="shared" si="0"/>
        <v>0</v>
      </c>
      <c r="EP9" s="11">
        <f>+COUNTIFS('Vendedor Especialista'!$C:$C,Hoja1!$F9,'Vendedor Especialista'!$P:$P,Hoja1!$EP$2)+COUNTIFS('Vendedor Especialista'!$C:$C,Hoja1!$F9,'Vendedor Especialista'!$Q:$Q,Hoja1!$EP$2)+COUNTIFS('Vendedor Especialista'!$C:$C,Hoja1!$F9,'Vendedor Especialista'!$R:$R,Hoja1!$EP$2)</f>
        <v>0</v>
      </c>
      <c r="EQ9" s="11">
        <f>+COUNTIFS('Vendedor Especialista'!$C:$C,Hoja1!$F9,'Vendedor Especialista'!$P:$P,Hoja1!$EQ$2)+COUNTIFS('Vendedor Especialista'!$C:$C,Hoja1!$F9,'Vendedor Especialista'!$Q:$Q,Hoja1!$EQ$2)+COUNTIFS('Vendedor Especialista'!$C:$C,Hoja1!$F9,'Vendedor Especialista'!$R:$R,Hoja1!$EQ$2)</f>
        <v>0</v>
      </c>
      <c r="ER9" s="11">
        <f>+COUNTIFS('Vendedor Especialista'!$C:$C,Hoja1!$F9,'Vendedor Especialista'!$P:$P,Hoja1!$ER$2)+COUNTIFS('Vendedor Especialista'!$C:$C,Hoja1!$F9,'Vendedor Especialista'!$Q:$Q,Hoja1!$ER$2)+COUNTIFS('Vendedor Especialista'!$C:$C,Hoja1!$F9,'Vendedor Especialista'!$R:$R,Hoja1!$ER$2)</f>
        <v>0</v>
      </c>
      <c r="ES9" s="11">
        <f>+COUNTIFS('Vendedor Especialista'!$C:$C,Hoja1!$F9,'Vendedor Especialista'!$P:$P,Hoja1!$ES$2)+COUNTIFS('Vendedor Especialista'!$C:$C,Hoja1!$F9,'Vendedor Especialista'!$Q:$Q,Hoja1!$ES$2)+COUNTIFS('Vendedor Especialista'!$C:$C,Hoja1!$F9,'Vendedor Especialista'!$R:$R,Hoja1!$ES$2)</f>
        <v>0</v>
      </c>
      <c r="ET9" s="11">
        <f>+COUNTIFS('Vendedor Especialista'!$C:$C,Hoja1!$F9,'Vendedor Especialista'!$P:$P,Hoja1!$ET$2)+COUNTIFS('Vendedor Especialista'!$C:$C,Hoja1!$F9,'Vendedor Especialista'!$Q:$Q,Hoja1!$ET$2)+COUNTIFS('Vendedor Especialista'!$C:$C,Hoja1!$F9,'Vendedor Especialista'!$R:$R,Hoja1!$ET$2)</f>
        <v>0</v>
      </c>
      <c r="EU9" s="11">
        <f>+COUNTIFS('Vendedor Especialista'!$C:$C,Hoja1!$F9,'Vendedor Especialista'!$P:$P,Hoja1!$EU$2)+COUNTIFS('Vendedor Especialista'!$C:$C,Hoja1!$F9,'Vendedor Especialista'!$Q:$Q,Hoja1!$EU$2)+COUNTIFS('Vendedor Especialista'!$C:$C,Hoja1!$F9,'Vendedor Especialista'!$R:$R,Hoja1!$EU$2)</f>
        <v>0</v>
      </c>
      <c r="EV9" s="11">
        <f>+COUNTIFS('Vendedor Especialista'!$C:$C,Hoja1!$F9,'Vendedor Especialista'!$P:$P,Hoja1!$EV$2)+COUNTIFS('Vendedor Especialista'!$C:$C,Hoja1!$F9,'Vendedor Especialista'!$Q:$Q,Hoja1!$EV$2)+COUNTIFS('Vendedor Especialista'!$C:$C,Hoja1!$F9,'Vendedor Especialista'!$R:$R,Hoja1!$EV$2)</f>
        <v>0</v>
      </c>
      <c r="EW9" s="11">
        <f>+COUNTIFS('Vendedor Especialista'!$C:$C,Hoja1!$F9,'Vendedor Especialista'!$P:$P,Hoja1!$EW$2)+COUNTIFS('Vendedor Especialista'!$C:$C,Hoja1!$F9,'Vendedor Especialista'!$Q:$Q,Hoja1!$EW$2)+COUNTIFS('Vendedor Especialista'!$C:$C,Hoja1!$F9,'Vendedor Especialista'!$R:$R,Hoja1!$EW$2)</f>
        <v>0</v>
      </c>
      <c r="EX9" s="11">
        <f>+COUNTIFS('Vendedor Especialista'!$C:$C,Hoja1!$F9,'Vendedor Especialista'!$P:$P,Hoja1!$EX$2)+COUNTIFS('Vendedor Especialista'!$C:$C,Hoja1!$F9,'Vendedor Especialista'!$Q:$Q,Hoja1!$EX$2)+COUNTIFS('Vendedor Especialista'!$C:$C,Hoja1!$F9,'Vendedor Especialista'!$R:$R,Hoja1!$EX$2)</f>
        <v>0</v>
      </c>
      <c r="EY9" s="74">
        <f>+COUNTIFS('Vendedor Especialista'!$C:$C,Hoja1!$F9,'Vendedor Especialista'!$P:$P,Hoja1!$EY$2)+COUNTIFS('Vendedor Especialista'!$C:$C,Hoja1!$F9,'Vendedor Especialista'!$Q:$Q,Hoja1!$EY$2)+COUNTIFS('Vendedor Especialista'!$C:$C,Hoja1!$F9,'Vendedor Especialista'!$R:$R,Hoja1!$EY$2)</f>
        <v>0</v>
      </c>
      <c r="EZ9" s="80"/>
    </row>
    <row r="10" spans="1:160">
      <c r="A10" s="1" t="s">
        <v>68</v>
      </c>
      <c r="B10" s="1" t="s">
        <v>69</v>
      </c>
      <c r="C10" s="7">
        <v>43466</v>
      </c>
      <c r="D10" s="8" t="s">
        <v>107</v>
      </c>
      <c r="E10" s="2" t="s">
        <v>118</v>
      </c>
      <c r="F10" s="2" t="s">
        <v>119</v>
      </c>
      <c r="G10" s="81" t="s">
        <v>87</v>
      </c>
      <c r="H10" s="81" t="s">
        <v>87</v>
      </c>
      <c r="I10" s="1" t="s">
        <v>73</v>
      </c>
      <c r="J10" s="25" t="s">
        <v>74</v>
      </c>
      <c r="K10" s="3" t="s">
        <v>120</v>
      </c>
      <c r="L10" s="9" t="s">
        <v>121</v>
      </c>
      <c r="M10" s="9" t="s">
        <v>121</v>
      </c>
      <c r="N10" s="9" t="s">
        <v>121</v>
      </c>
      <c r="O10" s="10">
        <v>-7.1446870000000002</v>
      </c>
      <c r="P10" s="21">
        <v>-78.511915000000002</v>
      </c>
      <c r="Q10" s="59" t="s">
        <v>78</v>
      </c>
      <c r="R10" s="59" t="s">
        <v>78</v>
      </c>
      <c r="S10" s="29" t="s">
        <v>78</v>
      </c>
      <c r="T10" s="29" t="s">
        <v>78</v>
      </c>
      <c r="U10" s="29" t="s">
        <v>78</v>
      </c>
      <c r="V10" s="29" t="s">
        <v>78</v>
      </c>
      <c r="W10" s="29" t="s">
        <v>78</v>
      </c>
      <c r="X10" s="29" t="s">
        <v>78</v>
      </c>
      <c r="Y10" s="29" t="s">
        <v>78</v>
      </c>
      <c r="Z10" s="29" t="s">
        <v>78</v>
      </c>
      <c r="AA10" s="29" t="s">
        <v>78</v>
      </c>
      <c r="AB10" s="29" t="s">
        <v>78</v>
      </c>
      <c r="AC10" s="29" t="s">
        <v>78</v>
      </c>
      <c r="AD10" s="20" t="s">
        <v>91</v>
      </c>
      <c r="AE10" s="21" t="s">
        <v>92</v>
      </c>
      <c r="AF10" s="111" t="s">
        <v>100</v>
      </c>
      <c r="AG10" s="3"/>
      <c r="AH10" s="10">
        <v>800</v>
      </c>
      <c r="AI10" s="21" t="e">
        <f>+SUM(#REF!)</f>
        <v>#REF!</v>
      </c>
      <c r="AJ10" s="17">
        <v>10</v>
      </c>
      <c r="AK10" s="15">
        <v>1</v>
      </c>
      <c r="AL10" s="20">
        <v>3500</v>
      </c>
      <c r="AM10" s="10">
        <v>1</v>
      </c>
      <c r="AN10" s="10">
        <v>2</v>
      </c>
      <c r="AO10" s="10">
        <v>2</v>
      </c>
      <c r="AP10" s="21">
        <v>3</v>
      </c>
      <c r="AQ10" s="17" t="s">
        <v>9</v>
      </c>
      <c r="AR10" s="10" t="s">
        <v>9</v>
      </c>
      <c r="AS10" s="10" t="s">
        <v>9</v>
      </c>
      <c r="AT10" s="10" t="s">
        <v>9</v>
      </c>
      <c r="AU10" s="10" t="s">
        <v>9</v>
      </c>
      <c r="AV10" s="10" t="s">
        <v>9</v>
      </c>
      <c r="AW10" s="10" t="s">
        <v>9</v>
      </c>
      <c r="AX10" s="10" t="s">
        <v>9</v>
      </c>
      <c r="AY10" s="10" t="s">
        <v>82</v>
      </c>
      <c r="BB10" s="20" t="s">
        <v>10</v>
      </c>
      <c r="BC10" s="10" t="s">
        <v>10</v>
      </c>
      <c r="BD10" s="10" t="s">
        <v>10</v>
      </c>
      <c r="BE10" s="10" t="s">
        <v>10</v>
      </c>
      <c r="BF10" s="10" t="s">
        <v>10</v>
      </c>
      <c r="BG10" s="10" t="s">
        <v>10</v>
      </c>
      <c r="BH10" s="10" t="s">
        <v>10</v>
      </c>
      <c r="BI10" s="10" t="s">
        <v>10</v>
      </c>
      <c r="BJ10" s="10" t="s">
        <v>10</v>
      </c>
      <c r="CP10" s="116">
        <v>3</v>
      </c>
      <c r="CQ10" s="117">
        <v>2</v>
      </c>
      <c r="CR10" s="117">
        <v>3</v>
      </c>
      <c r="CS10" s="117">
        <v>3</v>
      </c>
      <c r="CT10" s="117">
        <v>3</v>
      </c>
      <c r="CU10" s="117">
        <v>2</v>
      </c>
      <c r="CV10" s="117">
        <v>1</v>
      </c>
      <c r="CW10" s="117">
        <v>0</v>
      </c>
      <c r="CX10" s="117">
        <v>0</v>
      </c>
      <c r="CY10" s="118"/>
      <c r="CZ10" s="119"/>
      <c r="DA10" s="120"/>
      <c r="DB10" s="120"/>
      <c r="DC10" s="120"/>
      <c r="DD10" s="120"/>
      <c r="DE10" s="120"/>
      <c r="DF10" s="120"/>
      <c r="DG10" s="120"/>
      <c r="DH10" s="120"/>
      <c r="DI10" s="121"/>
      <c r="DJ10" s="115">
        <f t="shared" si="2"/>
        <v>193.54838709677421</v>
      </c>
      <c r="DK10" s="115">
        <f t="shared" si="3"/>
        <v>129.03225806451613</v>
      </c>
      <c r="DL10" s="115">
        <f t="shared" si="4"/>
        <v>193.54838709677421</v>
      </c>
      <c r="DM10" s="115">
        <f t="shared" si="5"/>
        <v>193.54838709677421</v>
      </c>
      <c r="DN10" s="115">
        <f t="shared" si="6"/>
        <v>193.54838709677421</v>
      </c>
      <c r="DO10" s="115">
        <f t="shared" si="7"/>
        <v>129.03225806451613</v>
      </c>
      <c r="DP10" s="115">
        <f t="shared" si="8"/>
        <v>64.516129032258064</v>
      </c>
      <c r="DQ10" s="115">
        <f t="shared" si="9"/>
        <v>0</v>
      </c>
      <c r="DR10" s="115">
        <f t="shared" si="10"/>
        <v>0</v>
      </c>
      <c r="DS10" s="115">
        <f t="shared" si="11"/>
        <v>0</v>
      </c>
      <c r="DT10" s="115">
        <f t="shared" si="12"/>
        <v>0</v>
      </c>
      <c r="DU10" s="115">
        <f t="shared" si="13"/>
        <v>0</v>
      </c>
      <c r="DV10" s="115">
        <f t="shared" si="14"/>
        <v>0</v>
      </c>
      <c r="DW10" s="115">
        <f t="shared" si="15"/>
        <v>0</v>
      </c>
      <c r="DX10" s="115">
        <f t="shared" si="16"/>
        <v>0</v>
      </c>
      <c r="DY10" s="115">
        <f t="shared" si="17"/>
        <v>0</v>
      </c>
      <c r="DZ10" s="115">
        <f t="shared" si="18"/>
        <v>0</v>
      </c>
      <c r="EA10" s="115">
        <f t="shared" si="19"/>
        <v>0</v>
      </c>
      <c r="EB10" s="115">
        <f t="shared" si="20"/>
        <v>0</v>
      </c>
      <c r="EC10" s="115">
        <f t="shared" si="21"/>
        <v>0</v>
      </c>
      <c r="ED10" s="23">
        <f>+COUNTIFS('Vendedor Exclusivo'!$C:$C,Hoja1!F10,'Vendedor Exclusivo'!$P:$P,Hoja1!$ED$2)</f>
        <v>0</v>
      </c>
      <c r="EE10" s="11">
        <f>+COUNTIFS('Vendedor Exclusivo'!$C:$C,Hoja1!$F10,'Vendedor Exclusivo'!$P:$P,Hoja1!$EE$2)</f>
        <v>0</v>
      </c>
      <c r="EF10" s="11">
        <f>+COUNTIFS('Vendedor Exclusivo'!$C:$C,Hoja1!$F10,'Vendedor Exclusivo'!$P:$P,Hoja1!$EF$2)</f>
        <v>0</v>
      </c>
      <c r="EG10" s="11">
        <f>+COUNTIFS('Vendedor Exclusivo'!$C:$C,Hoja1!$F10,'Vendedor Exclusivo'!$P:$P,Hoja1!$EG$2)</f>
        <v>0</v>
      </c>
      <c r="EH10" s="11">
        <f>+COUNTIFS('Vendedor Exclusivo'!$C:$C,Hoja1!$F10,'Vendedor Exclusivo'!$P:$P,Hoja1!$EH$2)</f>
        <v>0</v>
      </c>
      <c r="EI10" s="11">
        <f>+COUNTIFS('Vendedor Exclusivo'!$C:$C,Hoja1!$F10,'Vendedor Exclusivo'!$P:$P,Hoja1!$EI$2)</f>
        <v>0</v>
      </c>
      <c r="EJ10" s="11">
        <f>+COUNTIFS('Vendedor Exclusivo'!$C:$C,Hoja1!$F10,'Vendedor Exclusivo'!$P:$P,Hoja1!$EJ$2)</f>
        <v>0</v>
      </c>
      <c r="EK10" s="11">
        <f>+COUNTIFS('Vendedor Exclusivo'!$C:$C,Hoja1!$F10,'Vendedor Exclusivo'!$P:$P,Hoja1!$EK$2)</f>
        <v>0</v>
      </c>
      <c r="EL10" s="11">
        <f>+COUNTIFS('Vendedor Exclusivo'!$C:$C,Hoja1!$F10,'Vendedor Exclusivo'!$P:$P,Hoja1!$EL$2)</f>
        <v>0</v>
      </c>
      <c r="EM10" s="11">
        <f>+COUNTIFS('Vendedor Exclusivo'!$C:$C,Hoja1!$F10,'Vendedor Exclusivo'!$P:$P,Hoja1!$EM$2)</f>
        <v>0</v>
      </c>
      <c r="EN10" s="31">
        <f>+COUNTIFS('Vendedor Exclusivo'!$C:$C,Hoja1!$F10,'Vendedor Exclusivo'!$P:$P,Hoja1!$EN$2)</f>
        <v>0</v>
      </c>
      <c r="EO10" s="73">
        <f>+SUM(EP10:EY10)</f>
        <v>0</v>
      </c>
      <c r="EP10" s="11">
        <f>+COUNTIFS('Vendedor Especialista'!$C:$C,Hoja1!$F10,'Vendedor Especialista'!$P:$P,Hoja1!$EP$2)+COUNTIFS('Vendedor Especialista'!$C:$C,Hoja1!$F10,'Vendedor Especialista'!$Q:$Q,Hoja1!$EP$2)+COUNTIFS('Vendedor Especialista'!$C:$C,Hoja1!$F10,'Vendedor Especialista'!$R:$R,Hoja1!$EP$2)</f>
        <v>0</v>
      </c>
      <c r="EQ10" s="11">
        <f>+COUNTIFS('Vendedor Especialista'!$C:$C,Hoja1!$F10,'Vendedor Especialista'!$P:$P,Hoja1!$EQ$2)+COUNTIFS('Vendedor Especialista'!$C:$C,Hoja1!$F10,'Vendedor Especialista'!$Q:$Q,Hoja1!$EQ$2)+COUNTIFS('Vendedor Especialista'!$C:$C,Hoja1!$F10,'Vendedor Especialista'!$R:$R,Hoja1!$EQ$2)</f>
        <v>0</v>
      </c>
      <c r="ER10" s="11">
        <f>+COUNTIFS('Vendedor Especialista'!$C:$C,Hoja1!$F10,'Vendedor Especialista'!$P:$P,Hoja1!$ER$2)+COUNTIFS('Vendedor Especialista'!$C:$C,Hoja1!$F10,'Vendedor Especialista'!$Q:$Q,Hoja1!$ER$2)+COUNTIFS('Vendedor Especialista'!$C:$C,Hoja1!$F10,'Vendedor Especialista'!$R:$R,Hoja1!$ER$2)</f>
        <v>0</v>
      </c>
      <c r="ES10" s="11">
        <f>+COUNTIFS('Vendedor Especialista'!$C:$C,Hoja1!$F10,'Vendedor Especialista'!$P:$P,Hoja1!$ES$2)+COUNTIFS('Vendedor Especialista'!$C:$C,Hoja1!$F10,'Vendedor Especialista'!$Q:$Q,Hoja1!$ES$2)+COUNTIFS('Vendedor Especialista'!$C:$C,Hoja1!$F10,'Vendedor Especialista'!$R:$R,Hoja1!$ES$2)</f>
        <v>0</v>
      </c>
      <c r="ET10" s="11">
        <f>+COUNTIFS('Vendedor Especialista'!$C:$C,Hoja1!$F10,'Vendedor Especialista'!$P:$P,Hoja1!$ET$2)+COUNTIFS('Vendedor Especialista'!$C:$C,Hoja1!$F10,'Vendedor Especialista'!$Q:$Q,Hoja1!$ET$2)+COUNTIFS('Vendedor Especialista'!$C:$C,Hoja1!$F10,'Vendedor Especialista'!$R:$R,Hoja1!$ET$2)</f>
        <v>0</v>
      </c>
      <c r="EU10" s="11">
        <f>+COUNTIFS('Vendedor Especialista'!$C:$C,Hoja1!$F10,'Vendedor Especialista'!$P:$P,Hoja1!$EU$2)+COUNTIFS('Vendedor Especialista'!$C:$C,Hoja1!$F10,'Vendedor Especialista'!$Q:$Q,Hoja1!$EU$2)+COUNTIFS('Vendedor Especialista'!$C:$C,Hoja1!$F10,'Vendedor Especialista'!$R:$R,Hoja1!$EU$2)</f>
        <v>0</v>
      </c>
      <c r="EV10" s="11">
        <f>+COUNTIFS('Vendedor Especialista'!$C:$C,Hoja1!$F10,'Vendedor Especialista'!$P:$P,Hoja1!$EV$2)+COUNTIFS('Vendedor Especialista'!$C:$C,Hoja1!$F10,'Vendedor Especialista'!$Q:$Q,Hoja1!$EV$2)+COUNTIFS('Vendedor Especialista'!$C:$C,Hoja1!$F10,'Vendedor Especialista'!$R:$R,Hoja1!$EV$2)</f>
        <v>0</v>
      </c>
      <c r="EW10" s="11">
        <f>+COUNTIFS('Vendedor Especialista'!$C:$C,Hoja1!$F10,'Vendedor Especialista'!$P:$P,Hoja1!$EW$2)+COUNTIFS('Vendedor Especialista'!$C:$C,Hoja1!$F10,'Vendedor Especialista'!$Q:$Q,Hoja1!$EW$2)+COUNTIFS('Vendedor Especialista'!$C:$C,Hoja1!$F10,'Vendedor Especialista'!$R:$R,Hoja1!$EW$2)</f>
        <v>0</v>
      </c>
      <c r="EX10" s="11">
        <f>+COUNTIFS('Vendedor Especialista'!$C:$C,Hoja1!$F10,'Vendedor Especialista'!$P:$P,Hoja1!$EX$2)+COUNTIFS('Vendedor Especialista'!$C:$C,Hoja1!$F10,'Vendedor Especialista'!$Q:$Q,Hoja1!$EX$2)+COUNTIFS('Vendedor Especialista'!$C:$C,Hoja1!$F10,'Vendedor Especialista'!$R:$R,Hoja1!$EX$2)</f>
        <v>0</v>
      </c>
      <c r="EY10" s="74">
        <f>+COUNTIFS('Vendedor Especialista'!$C:$C,Hoja1!$F10,'Vendedor Especialista'!$P:$P,Hoja1!$EY$2)+COUNTIFS('Vendedor Especialista'!$C:$C,Hoja1!$F10,'Vendedor Especialista'!$Q:$Q,Hoja1!$EY$2)+COUNTIFS('Vendedor Especialista'!$C:$C,Hoja1!$F10,'Vendedor Especialista'!$R:$R,Hoja1!$EY$2)</f>
        <v>0</v>
      </c>
      <c r="EZ10" s="80"/>
      <c r="FA10" s="41" t="s">
        <v>122</v>
      </c>
      <c r="FB10" s="44"/>
    </row>
    <row r="11" spans="1:160">
      <c r="A11" s="1" t="s">
        <v>68</v>
      </c>
      <c r="B11" s="1" t="s">
        <v>69</v>
      </c>
      <c r="C11" s="7">
        <v>43466</v>
      </c>
      <c r="D11" s="8" t="s">
        <v>107</v>
      </c>
      <c r="E11" s="2" t="s">
        <v>123</v>
      </c>
      <c r="F11" s="2" t="s">
        <v>124</v>
      </c>
      <c r="G11" s="81" t="s">
        <v>87</v>
      </c>
      <c r="H11" s="81" t="s">
        <v>87</v>
      </c>
      <c r="I11" s="1" t="s">
        <v>73</v>
      </c>
      <c r="J11" s="25" t="s">
        <v>74</v>
      </c>
      <c r="K11" s="3" t="s">
        <v>125</v>
      </c>
      <c r="L11" s="9" t="s">
        <v>126</v>
      </c>
      <c r="M11" s="9" t="s">
        <v>126</v>
      </c>
      <c r="N11" s="9" t="s">
        <v>126</v>
      </c>
      <c r="O11" s="10">
        <v>-5.1827759999999996</v>
      </c>
      <c r="P11" s="21">
        <v>-80.647862000000003</v>
      </c>
      <c r="Q11" s="61" t="s">
        <v>78</v>
      </c>
      <c r="R11" s="61" t="s">
        <v>78</v>
      </c>
      <c r="S11" s="29" t="s">
        <v>78</v>
      </c>
      <c r="T11" s="29" t="s">
        <v>78</v>
      </c>
      <c r="U11" s="29" t="s">
        <v>78</v>
      </c>
      <c r="V11" s="29" t="s">
        <v>78</v>
      </c>
      <c r="W11" s="29" t="s">
        <v>78</v>
      </c>
      <c r="X11" s="29" t="s">
        <v>78</v>
      </c>
      <c r="Y11" s="29" t="s">
        <v>78</v>
      </c>
      <c r="Z11" s="29" t="s">
        <v>78</v>
      </c>
      <c r="AA11" s="29" t="s">
        <v>78</v>
      </c>
      <c r="AB11" s="29" t="s">
        <v>78</v>
      </c>
      <c r="AC11" s="29" t="s">
        <v>78</v>
      </c>
      <c r="AD11" s="20" t="s">
        <v>91</v>
      </c>
      <c r="AE11" s="21" t="s">
        <v>92</v>
      </c>
      <c r="AF11" s="111" t="s">
        <v>100</v>
      </c>
      <c r="AG11" s="3"/>
      <c r="AH11" s="10">
        <v>616</v>
      </c>
      <c r="AI11" s="21" t="e">
        <f>+SUM(#REF!)</f>
        <v>#REF!</v>
      </c>
      <c r="AJ11" s="17">
        <v>10</v>
      </c>
      <c r="AK11" s="15">
        <v>1</v>
      </c>
      <c r="AL11" s="20">
        <v>2730</v>
      </c>
      <c r="AM11" s="10">
        <v>1</v>
      </c>
      <c r="AN11" s="10">
        <v>5</v>
      </c>
      <c r="AO11" s="10">
        <v>4</v>
      </c>
      <c r="AP11" s="21">
        <v>1</v>
      </c>
      <c r="AQ11" s="17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BB11" s="20" t="s">
        <v>10</v>
      </c>
      <c r="BC11" s="10" t="s">
        <v>10</v>
      </c>
      <c r="BD11" s="10" t="s">
        <v>10</v>
      </c>
      <c r="BE11" s="10" t="s">
        <v>10</v>
      </c>
      <c r="BF11" s="10" t="s">
        <v>10</v>
      </c>
      <c r="BG11" s="10" t="s">
        <v>10</v>
      </c>
      <c r="BH11" s="10" t="s">
        <v>10</v>
      </c>
      <c r="BI11" s="10" t="s">
        <v>10</v>
      </c>
      <c r="BJ11" s="10" t="s">
        <v>10</v>
      </c>
      <c r="BV11" s="20" t="s">
        <v>83</v>
      </c>
      <c r="BW11" s="10" t="s">
        <v>83</v>
      </c>
      <c r="BX11" s="10" t="s">
        <v>83</v>
      </c>
      <c r="BY11" s="10" t="s">
        <v>83</v>
      </c>
      <c r="BZ11" s="10" t="s">
        <v>83</v>
      </c>
      <c r="CA11" s="10" t="s">
        <v>83</v>
      </c>
      <c r="CB11" s="10" t="s">
        <v>83</v>
      </c>
      <c r="CC11" s="10" t="s">
        <v>83</v>
      </c>
      <c r="CD11" s="10" t="s">
        <v>83</v>
      </c>
      <c r="CP11" s="116">
        <v>3</v>
      </c>
      <c r="CQ11" s="117">
        <v>3</v>
      </c>
      <c r="CR11" s="117">
        <v>3</v>
      </c>
      <c r="CS11" s="117">
        <v>3</v>
      </c>
      <c r="CT11" s="117">
        <v>3</v>
      </c>
      <c r="CU11" s="117">
        <v>2</v>
      </c>
      <c r="CV11" s="117">
        <v>1</v>
      </c>
      <c r="CW11" s="117">
        <v>1</v>
      </c>
      <c r="CX11" s="117">
        <v>0</v>
      </c>
      <c r="CY11" s="118"/>
      <c r="CZ11" s="119">
        <v>1</v>
      </c>
      <c r="DA11" s="120">
        <v>1</v>
      </c>
      <c r="DB11" s="120">
        <v>1</v>
      </c>
      <c r="DC11" s="120">
        <v>1</v>
      </c>
      <c r="DD11" s="120">
        <v>1</v>
      </c>
      <c r="DE11" s="120">
        <v>1</v>
      </c>
      <c r="DF11" s="120"/>
      <c r="DG11" s="120">
        <v>1</v>
      </c>
      <c r="DH11" s="120"/>
      <c r="DI11" s="121"/>
      <c r="DJ11" s="115">
        <f t="shared" si="2"/>
        <v>193.54838709677421</v>
      </c>
      <c r="DK11" s="115">
        <f t="shared" si="3"/>
        <v>193.54838709677421</v>
      </c>
      <c r="DL11" s="115">
        <f t="shared" si="4"/>
        <v>193.54838709677421</v>
      </c>
      <c r="DM11" s="115">
        <f t="shared" si="5"/>
        <v>193.54838709677421</v>
      </c>
      <c r="DN11" s="115">
        <f t="shared" si="6"/>
        <v>193.54838709677421</v>
      </c>
      <c r="DO11" s="115">
        <f t="shared" si="7"/>
        <v>129.03225806451613</v>
      </c>
      <c r="DP11" s="115">
        <f t="shared" si="8"/>
        <v>64.516129032258064</v>
      </c>
      <c r="DQ11" s="115">
        <f t="shared" si="9"/>
        <v>64.516129032258064</v>
      </c>
      <c r="DR11" s="115">
        <f t="shared" si="10"/>
        <v>0</v>
      </c>
      <c r="DS11" s="115">
        <f t="shared" si="11"/>
        <v>0</v>
      </c>
      <c r="DT11" s="115">
        <f t="shared" si="12"/>
        <v>64.516129032258064</v>
      </c>
      <c r="DU11" s="115">
        <f t="shared" si="13"/>
        <v>64.516129032258064</v>
      </c>
      <c r="DV11" s="115">
        <f t="shared" si="14"/>
        <v>64.516129032258064</v>
      </c>
      <c r="DW11" s="115">
        <f t="shared" si="15"/>
        <v>64.516129032258064</v>
      </c>
      <c r="DX11" s="115">
        <f t="shared" si="16"/>
        <v>64.516129032258064</v>
      </c>
      <c r="DY11" s="115">
        <f t="shared" si="17"/>
        <v>64.516129032258064</v>
      </c>
      <c r="DZ11" s="115">
        <f t="shared" si="18"/>
        <v>0</v>
      </c>
      <c r="EA11" s="115">
        <f t="shared" si="19"/>
        <v>64.516129032258064</v>
      </c>
      <c r="EB11" s="115">
        <f t="shared" si="20"/>
        <v>0</v>
      </c>
      <c r="EC11" s="115">
        <f t="shared" si="21"/>
        <v>0</v>
      </c>
      <c r="ED11" s="23">
        <f>+COUNTIFS('Vendedor Exclusivo'!$C:$C,Hoja1!F11,'Vendedor Exclusivo'!$P:$P,Hoja1!$ED$2)</f>
        <v>0</v>
      </c>
      <c r="EE11" s="11">
        <f>+COUNTIFS('Vendedor Exclusivo'!$C:$C,Hoja1!$F11,'Vendedor Exclusivo'!$P:$P,Hoja1!$EE$2)</f>
        <v>0</v>
      </c>
      <c r="EF11" s="11">
        <f>+COUNTIFS('Vendedor Exclusivo'!$C:$C,Hoja1!$F11,'Vendedor Exclusivo'!$P:$P,Hoja1!$EF$2)</f>
        <v>0</v>
      </c>
      <c r="EG11" s="11">
        <f>+COUNTIFS('Vendedor Exclusivo'!$C:$C,Hoja1!$F11,'Vendedor Exclusivo'!$P:$P,Hoja1!$EG$2)</f>
        <v>0</v>
      </c>
      <c r="EH11" s="11">
        <f>+COUNTIFS('Vendedor Exclusivo'!$C:$C,Hoja1!$F11,'Vendedor Exclusivo'!$P:$P,Hoja1!$EH$2)</f>
        <v>0</v>
      </c>
      <c r="EI11" s="11">
        <f>+COUNTIFS('Vendedor Exclusivo'!$C:$C,Hoja1!$F11,'Vendedor Exclusivo'!$P:$P,Hoja1!$EI$2)</f>
        <v>0</v>
      </c>
      <c r="EJ11" s="11">
        <f>+COUNTIFS('Vendedor Exclusivo'!$C:$C,Hoja1!$F11,'Vendedor Exclusivo'!$P:$P,Hoja1!$EJ$2)</f>
        <v>0</v>
      </c>
      <c r="EK11" s="11">
        <f>+COUNTIFS('Vendedor Exclusivo'!$C:$C,Hoja1!$F11,'Vendedor Exclusivo'!$P:$P,Hoja1!$EK$2)</f>
        <v>0</v>
      </c>
      <c r="EL11" s="11">
        <f>+COUNTIFS('Vendedor Exclusivo'!$C:$C,Hoja1!$F11,'Vendedor Exclusivo'!$P:$P,Hoja1!$EL$2)</f>
        <v>0</v>
      </c>
      <c r="EM11" s="11">
        <f>+COUNTIFS('Vendedor Exclusivo'!$C:$C,Hoja1!$F11,'Vendedor Exclusivo'!$P:$P,Hoja1!$EM$2)</f>
        <v>0</v>
      </c>
      <c r="EN11" s="31">
        <f>+COUNTIFS('Vendedor Exclusivo'!$C:$C,Hoja1!$F11,'Vendedor Exclusivo'!$P:$P,Hoja1!$EN$2)</f>
        <v>0</v>
      </c>
      <c r="EO11" s="73">
        <f>+SUM(EP11:EY11)</f>
        <v>0</v>
      </c>
      <c r="EP11" s="11">
        <f>+COUNTIFS('Vendedor Especialista'!$C:$C,Hoja1!$F11,'Vendedor Especialista'!$P:$P,Hoja1!$EP$2)+COUNTIFS('Vendedor Especialista'!$C:$C,Hoja1!$F11,'Vendedor Especialista'!$Q:$Q,Hoja1!$EP$2)+COUNTIFS('Vendedor Especialista'!$C:$C,Hoja1!$F11,'Vendedor Especialista'!$R:$R,Hoja1!$EP$2)</f>
        <v>0</v>
      </c>
      <c r="EQ11" s="11">
        <f>+COUNTIFS('Vendedor Especialista'!$C:$C,Hoja1!$F11,'Vendedor Especialista'!$P:$P,Hoja1!$EQ$2)+COUNTIFS('Vendedor Especialista'!$C:$C,Hoja1!$F11,'Vendedor Especialista'!$Q:$Q,Hoja1!$EQ$2)+COUNTIFS('Vendedor Especialista'!$C:$C,Hoja1!$F11,'Vendedor Especialista'!$R:$R,Hoja1!$EQ$2)</f>
        <v>0</v>
      </c>
      <c r="ER11" s="11">
        <f>+COUNTIFS('Vendedor Especialista'!$C:$C,Hoja1!$F11,'Vendedor Especialista'!$P:$P,Hoja1!$ER$2)+COUNTIFS('Vendedor Especialista'!$C:$C,Hoja1!$F11,'Vendedor Especialista'!$Q:$Q,Hoja1!$ER$2)+COUNTIFS('Vendedor Especialista'!$C:$C,Hoja1!$F11,'Vendedor Especialista'!$R:$R,Hoja1!$ER$2)</f>
        <v>0</v>
      </c>
      <c r="ES11" s="11">
        <f>+COUNTIFS('Vendedor Especialista'!$C:$C,Hoja1!$F11,'Vendedor Especialista'!$P:$P,Hoja1!$ES$2)+COUNTIFS('Vendedor Especialista'!$C:$C,Hoja1!$F11,'Vendedor Especialista'!$Q:$Q,Hoja1!$ES$2)+COUNTIFS('Vendedor Especialista'!$C:$C,Hoja1!$F11,'Vendedor Especialista'!$R:$R,Hoja1!$ES$2)</f>
        <v>0</v>
      </c>
      <c r="ET11" s="11">
        <f>+COUNTIFS('Vendedor Especialista'!$C:$C,Hoja1!$F11,'Vendedor Especialista'!$P:$P,Hoja1!$ET$2)+COUNTIFS('Vendedor Especialista'!$C:$C,Hoja1!$F11,'Vendedor Especialista'!$Q:$Q,Hoja1!$ET$2)+COUNTIFS('Vendedor Especialista'!$C:$C,Hoja1!$F11,'Vendedor Especialista'!$R:$R,Hoja1!$ET$2)</f>
        <v>0</v>
      </c>
      <c r="EU11" s="11">
        <f>+COUNTIFS('Vendedor Especialista'!$C:$C,Hoja1!$F11,'Vendedor Especialista'!$P:$P,Hoja1!$EU$2)+COUNTIFS('Vendedor Especialista'!$C:$C,Hoja1!$F11,'Vendedor Especialista'!$Q:$Q,Hoja1!$EU$2)+COUNTIFS('Vendedor Especialista'!$C:$C,Hoja1!$F11,'Vendedor Especialista'!$R:$R,Hoja1!$EU$2)</f>
        <v>0</v>
      </c>
      <c r="EV11" s="11">
        <f>+COUNTIFS('Vendedor Especialista'!$C:$C,Hoja1!$F11,'Vendedor Especialista'!$P:$P,Hoja1!$EV$2)+COUNTIFS('Vendedor Especialista'!$C:$C,Hoja1!$F11,'Vendedor Especialista'!$Q:$Q,Hoja1!$EV$2)+COUNTIFS('Vendedor Especialista'!$C:$C,Hoja1!$F11,'Vendedor Especialista'!$R:$R,Hoja1!$EV$2)</f>
        <v>0</v>
      </c>
      <c r="EW11" s="11">
        <f>+COUNTIFS('Vendedor Especialista'!$C:$C,Hoja1!$F11,'Vendedor Especialista'!$P:$P,Hoja1!$EW$2)+COUNTIFS('Vendedor Especialista'!$C:$C,Hoja1!$F11,'Vendedor Especialista'!$Q:$Q,Hoja1!$EW$2)+COUNTIFS('Vendedor Especialista'!$C:$C,Hoja1!$F11,'Vendedor Especialista'!$R:$R,Hoja1!$EW$2)</f>
        <v>0</v>
      </c>
      <c r="EX11" s="11">
        <f>+COUNTIFS('Vendedor Especialista'!$C:$C,Hoja1!$F11,'Vendedor Especialista'!$P:$P,Hoja1!$EX$2)+COUNTIFS('Vendedor Especialista'!$C:$C,Hoja1!$F11,'Vendedor Especialista'!$Q:$Q,Hoja1!$EX$2)+COUNTIFS('Vendedor Especialista'!$C:$C,Hoja1!$F11,'Vendedor Especialista'!$R:$R,Hoja1!$EX$2)</f>
        <v>0</v>
      </c>
      <c r="EY11" s="74">
        <f>+COUNTIFS('Vendedor Especialista'!$C:$C,Hoja1!$F11,'Vendedor Especialista'!$P:$P,Hoja1!$EY$2)+COUNTIFS('Vendedor Especialista'!$C:$C,Hoja1!$F11,'Vendedor Especialista'!$Q:$Q,Hoja1!$EY$2)+COUNTIFS('Vendedor Especialista'!$C:$C,Hoja1!$F11,'Vendedor Especialista'!$R:$R,Hoja1!$EY$2)</f>
        <v>0</v>
      </c>
      <c r="EZ11" s="80"/>
      <c r="FA11" s="30" t="s">
        <v>122</v>
      </c>
    </row>
    <row r="12" spans="1:160" ht="15" thickBot="1">
      <c r="A12" s="1" t="s">
        <v>68</v>
      </c>
      <c r="B12" s="1" t="s">
        <v>69</v>
      </c>
      <c r="C12" s="7">
        <v>43466</v>
      </c>
      <c r="D12" s="8" t="s">
        <v>127</v>
      </c>
      <c r="E12" s="2" t="s">
        <v>128</v>
      </c>
      <c r="F12" s="2" t="s">
        <v>129</v>
      </c>
      <c r="G12" s="81" t="s">
        <v>87</v>
      </c>
      <c r="H12" s="81" t="s">
        <v>87</v>
      </c>
      <c r="I12" s="1" t="s">
        <v>73</v>
      </c>
      <c r="J12" s="25" t="s">
        <v>74</v>
      </c>
      <c r="K12" s="3" t="s">
        <v>130</v>
      </c>
      <c r="L12" s="9" t="s">
        <v>131</v>
      </c>
      <c r="M12" s="9" t="s">
        <v>132</v>
      </c>
      <c r="N12" s="9" t="s">
        <v>132</v>
      </c>
      <c r="O12" s="10">
        <v>-5.6924780000000004</v>
      </c>
      <c r="P12" s="21">
        <v>-78.800216000000006</v>
      </c>
      <c r="Q12" s="61" t="s">
        <v>78</v>
      </c>
      <c r="R12" s="61" t="s">
        <v>78</v>
      </c>
      <c r="S12" s="29" t="s">
        <v>78</v>
      </c>
      <c r="T12" s="29" t="s">
        <v>78</v>
      </c>
      <c r="U12" s="29" t="s">
        <v>78</v>
      </c>
      <c r="V12" s="29" t="s">
        <v>78</v>
      </c>
      <c r="W12" s="29" t="s">
        <v>78</v>
      </c>
      <c r="X12" s="29" t="s">
        <v>78</v>
      </c>
      <c r="Y12" s="29" t="s">
        <v>78</v>
      </c>
      <c r="Z12" s="29" t="s">
        <v>78</v>
      </c>
      <c r="AA12" s="29" t="s">
        <v>78</v>
      </c>
      <c r="AB12" s="29" t="s">
        <v>78</v>
      </c>
      <c r="AC12" s="29" t="s">
        <v>78</v>
      </c>
      <c r="AD12" s="20" t="s">
        <v>91</v>
      </c>
      <c r="AE12" s="21" t="s">
        <v>92</v>
      </c>
      <c r="AF12" s="111" t="s">
        <v>100</v>
      </c>
      <c r="AG12" s="3"/>
      <c r="AH12" s="10">
        <v>400</v>
      </c>
      <c r="AI12" s="21" t="e">
        <f>+SUM(#REF!)</f>
        <v>#REF!</v>
      </c>
      <c r="AJ12" s="17">
        <v>25</v>
      </c>
      <c r="AK12" s="15">
        <v>1</v>
      </c>
      <c r="AL12" s="20">
        <v>800</v>
      </c>
      <c r="AM12" s="10">
        <v>1</v>
      </c>
      <c r="AN12" s="10">
        <v>2</v>
      </c>
      <c r="AO12" s="10">
        <v>2</v>
      </c>
      <c r="AP12" s="21">
        <v>1</v>
      </c>
      <c r="AQ12" s="17" t="s">
        <v>9</v>
      </c>
      <c r="AR12" s="10" t="s">
        <v>9</v>
      </c>
      <c r="AS12" s="10" t="s">
        <v>9</v>
      </c>
      <c r="AT12" s="10" t="s">
        <v>9</v>
      </c>
      <c r="AU12" s="10" t="s">
        <v>9</v>
      </c>
      <c r="AV12" s="10" t="s">
        <v>9</v>
      </c>
      <c r="AW12" s="10" t="s">
        <v>9</v>
      </c>
      <c r="AX12" s="10" t="s">
        <v>9</v>
      </c>
      <c r="BB12" s="20" t="s">
        <v>10</v>
      </c>
      <c r="BC12" s="10" t="s">
        <v>10</v>
      </c>
      <c r="BD12" s="10" t="s">
        <v>10</v>
      </c>
      <c r="BE12" s="10" t="s">
        <v>10</v>
      </c>
      <c r="BF12" s="10" t="s">
        <v>10</v>
      </c>
      <c r="BG12" s="10" t="s">
        <v>10</v>
      </c>
      <c r="BH12" s="10" t="s">
        <v>10</v>
      </c>
      <c r="BI12" s="10" t="s">
        <v>10</v>
      </c>
      <c r="BJ12" s="10" t="s">
        <v>10</v>
      </c>
      <c r="BV12" s="20" t="s">
        <v>83</v>
      </c>
      <c r="BW12" s="10" t="s">
        <v>83</v>
      </c>
      <c r="BX12" s="10" t="s">
        <v>83</v>
      </c>
      <c r="BY12" s="10" t="s">
        <v>83</v>
      </c>
      <c r="BZ12" s="10" t="s">
        <v>83</v>
      </c>
      <c r="CA12" s="10" t="s">
        <v>83</v>
      </c>
      <c r="CB12" s="10" t="s">
        <v>83</v>
      </c>
      <c r="CC12" s="10" t="s">
        <v>83</v>
      </c>
      <c r="CD12" s="10" t="s">
        <v>83</v>
      </c>
      <c r="CF12" s="20" t="s">
        <v>101</v>
      </c>
      <c r="CG12" s="10" t="s">
        <v>101</v>
      </c>
      <c r="CH12" s="10" t="s">
        <v>101</v>
      </c>
      <c r="CI12" s="10" t="s">
        <v>101</v>
      </c>
      <c r="CJ12" s="10" t="s">
        <v>101</v>
      </c>
      <c r="CK12" s="10" t="s">
        <v>101</v>
      </c>
      <c r="CL12" s="10" t="s">
        <v>101</v>
      </c>
      <c r="CM12" s="10" t="s">
        <v>101</v>
      </c>
      <c r="CN12" s="10" t="s">
        <v>101</v>
      </c>
      <c r="CP12" s="116">
        <v>3</v>
      </c>
      <c r="CQ12" s="117"/>
      <c r="CR12" s="117">
        <v>3</v>
      </c>
      <c r="CS12" s="117">
        <v>2</v>
      </c>
      <c r="CT12" s="117">
        <v>4</v>
      </c>
      <c r="CU12" s="117">
        <v>2</v>
      </c>
      <c r="CV12" s="117">
        <v>1</v>
      </c>
      <c r="CW12" s="117">
        <v>0</v>
      </c>
      <c r="CX12" s="117"/>
      <c r="CY12" s="118"/>
      <c r="CZ12" s="119"/>
      <c r="DA12" s="120"/>
      <c r="DB12" s="120"/>
      <c r="DC12" s="120"/>
      <c r="DD12" s="120"/>
      <c r="DE12" s="120"/>
      <c r="DF12" s="120"/>
      <c r="DG12" s="120"/>
      <c r="DH12" s="120"/>
      <c r="DI12" s="121"/>
      <c r="DJ12" s="115">
        <f t="shared" si="2"/>
        <v>193.54838709677421</v>
      </c>
      <c r="DK12" s="115">
        <f t="shared" si="3"/>
        <v>0</v>
      </c>
      <c r="DL12" s="115">
        <f t="shared" si="4"/>
        <v>193.54838709677421</v>
      </c>
      <c r="DM12" s="115">
        <f t="shared" si="5"/>
        <v>129.03225806451613</v>
      </c>
      <c r="DN12" s="115">
        <f t="shared" si="6"/>
        <v>258.06451612903226</v>
      </c>
      <c r="DO12" s="115">
        <f t="shared" si="7"/>
        <v>129.03225806451613</v>
      </c>
      <c r="DP12" s="115">
        <f t="shared" si="8"/>
        <v>64.516129032258064</v>
      </c>
      <c r="DQ12" s="115">
        <f t="shared" si="9"/>
        <v>0</v>
      </c>
      <c r="DR12" s="115">
        <f t="shared" si="10"/>
        <v>0</v>
      </c>
      <c r="DS12" s="115">
        <f t="shared" si="11"/>
        <v>0</v>
      </c>
      <c r="DT12" s="115">
        <f t="shared" si="12"/>
        <v>0</v>
      </c>
      <c r="DU12" s="115">
        <f t="shared" si="13"/>
        <v>0</v>
      </c>
      <c r="DV12" s="115">
        <f t="shared" si="14"/>
        <v>0</v>
      </c>
      <c r="DW12" s="115">
        <f t="shared" si="15"/>
        <v>0</v>
      </c>
      <c r="DX12" s="115">
        <f t="shared" si="16"/>
        <v>0</v>
      </c>
      <c r="DY12" s="115">
        <f t="shared" si="17"/>
        <v>0</v>
      </c>
      <c r="DZ12" s="115">
        <f t="shared" si="18"/>
        <v>0</v>
      </c>
      <c r="EA12" s="115">
        <f t="shared" si="19"/>
        <v>0</v>
      </c>
      <c r="EB12" s="115">
        <f t="shared" si="20"/>
        <v>0</v>
      </c>
      <c r="EC12" s="115">
        <f t="shared" si="21"/>
        <v>0</v>
      </c>
      <c r="ED12" s="23">
        <f>+COUNTIFS('Vendedor Exclusivo'!$C:$C,Hoja1!F12,'Vendedor Exclusivo'!$P:$P,Hoja1!$ED$2)</f>
        <v>0</v>
      </c>
      <c r="EE12" s="11">
        <f>+COUNTIFS('Vendedor Exclusivo'!$C:$C,Hoja1!$F12,'Vendedor Exclusivo'!$P:$P,Hoja1!$EE$2)</f>
        <v>0</v>
      </c>
      <c r="EF12" s="11">
        <f>+COUNTIFS('Vendedor Exclusivo'!$C:$C,Hoja1!$F12,'Vendedor Exclusivo'!$P:$P,Hoja1!$EF$2)</f>
        <v>0</v>
      </c>
      <c r="EG12" s="11">
        <f>+COUNTIFS('Vendedor Exclusivo'!$C:$C,Hoja1!$F12,'Vendedor Exclusivo'!$P:$P,Hoja1!$EG$2)</f>
        <v>0</v>
      </c>
      <c r="EH12" s="11">
        <f>+COUNTIFS('Vendedor Exclusivo'!$C:$C,Hoja1!$F12,'Vendedor Exclusivo'!$P:$P,Hoja1!$EH$2)</f>
        <v>0</v>
      </c>
      <c r="EI12" s="11">
        <f>+COUNTIFS('Vendedor Exclusivo'!$C:$C,Hoja1!$F12,'Vendedor Exclusivo'!$P:$P,Hoja1!$EI$2)</f>
        <v>0</v>
      </c>
      <c r="EJ12" s="11">
        <f>+COUNTIFS('Vendedor Exclusivo'!$C:$C,Hoja1!$F12,'Vendedor Exclusivo'!$P:$P,Hoja1!$EJ$2)</f>
        <v>0</v>
      </c>
      <c r="EK12" s="11">
        <f>+COUNTIFS('Vendedor Exclusivo'!$C:$C,Hoja1!$F12,'Vendedor Exclusivo'!$P:$P,Hoja1!$EK$2)</f>
        <v>0</v>
      </c>
      <c r="EL12" s="11">
        <f>+COUNTIFS('Vendedor Exclusivo'!$C:$C,Hoja1!$F12,'Vendedor Exclusivo'!$P:$P,Hoja1!$EL$2)</f>
        <v>0</v>
      </c>
      <c r="EM12" s="11">
        <f>+COUNTIFS('Vendedor Exclusivo'!$C:$C,Hoja1!$F12,'Vendedor Exclusivo'!$P:$P,Hoja1!$EM$2)</f>
        <v>0</v>
      </c>
      <c r="EN12" s="31">
        <f>+COUNTIFS('Vendedor Exclusivo'!$C:$C,Hoja1!$F12,'Vendedor Exclusivo'!$P:$P,Hoja1!$EN$2)</f>
        <v>0</v>
      </c>
      <c r="EO12" s="73">
        <f t="shared" si="0"/>
        <v>0</v>
      </c>
      <c r="EP12" s="11">
        <f>+COUNTIFS('Vendedor Especialista'!$C:$C,Hoja1!$F12,'Vendedor Especialista'!$P:$P,Hoja1!$EP$2)+COUNTIFS('Vendedor Especialista'!$C:$C,Hoja1!$F12,'Vendedor Especialista'!$Q:$Q,Hoja1!$EP$2)+COUNTIFS('Vendedor Especialista'!$C:$C,Hoja1!$F12,'Vendedor Especialista'!$R:$R,Hoja1!$EP$2)</f>
        <v>0</v>
      </c>
      <c r="EQ12" s="11">
        <f>+COUNTIFS('Vendedor Especialista'!$C:$C,Hoja1!$F12,'Vendedor Especialista'!$P:$P,Hoja1!$EQ$2)+COUNTIFS('Vendedor Especialista'!$C:$C,Hoja1!$F12,'Vendedor Especialista'!$Q:$Q,Hoja1!$EQ$2)+COUNTIFS('Vendedor Especialista'!$C:$C,Hoja1!$F12,'Vendedor Especialista'!$R:$R,Hoja1!$EQ$2)</f>
        <v>0</v>
      </c>
      <c r="ER12" s="11">
        <f>+COUNTIFS('Vendedor Especialista'!$C:$C,Hoja1!$F12,'Vendedor Especialista'!$P:$P,Hoja1!$ER$2)+COUNTIFS('Vendedor Especialista'!$C:$C,Hoja1!$F12,'Vendedor Especialista'!$Q:$Q,Hoja1!$ER$2)+COUNTIFS('Vendedor Especialista'!$C:$C,Hoja1!$F12,'Vendedor Especialista'!$R:$R,Hoja1!$ER$2)</f>
        <v>0</v>
      </c>
      <c r="ES12" s="11">
        <f>+COUNTIFS('Vendedor Especialista'!$C:$C,Hoja1!$F12,'Vendedor Especialista'!$P:$P,Hoja1!$ES$2)+COUNTIFS('Vendedor Especialista'!$C:$C,Hoja1!$F12,'Vendedor Especialista'!$Q:$Q,Hoja1!$ES$2)+COUNTIFS('Vendedor Especialista'!$C:$C,Hoja1!$F12,'Vendedor Especialista'!$R:$R,Hoja1!$ES$2)</f>
        <v>0</v>
      </c>
      <c r="ET12" s="11">
        <f>+COUNTIFS('Vendedor Especialista'!$C:$C,Hoja1!$F12,'Vendedor Especialista'!$P:$P,Hoja1!$ET$2)+COUNTIFS('Vendedor Especialista'!$C:$C,Hoja1!$F12,'Vendedor Especialista'!$Q:$Q,Hoja1!$ET$2)+COUNTIFS('Vendedor Especialista'!$C:$C,Hoja1!$F12,'Vendedor Especialista'!$R:$R,Hoja1!$ET$2)</f>
        <v>0</v>
      </c>
      <c r="EU12" s="11">
        <f>+COUNTIFS('Vendedor Especialista'!$C:$C,Hoja1!$F12,'Vendedor Especialista'!$P:$P,Hoja1!$EU$2)+COUNTIFS('Vendedor Especialista'!$C:$C,Hoja1!$F12,'Vendedor Especialista'!$Q:$Q,Hoja1!$EU$2)+COUNTIFS('Vendedor Especialista'!$C:$C,Hoja1!$F12,'Vendedor Especialista'!$R:$R,Hoja1!$EU$2)</f>
        <v>0</v>
      </c>
      <c r="EV12" s="11">
        <f>+COUNTIFS('Vendedor Especialista'!$C:$C,Hoja1!$F12,'Vendedor Especialista'!$P:$P,Hoja1!$EV$2)+COUNTIFS('Vendedor Especialista'!$C:$C,Hoja1!$F12,'Vendedor Especialista'!$Q:$Q,Hoja1!$EV$2)+COUNTIFS('Vendedor Especialista'!$C:$C,Hoja1!$F12,'Vendedor Especialista'!$R:$R,Hoja1!$EV$2)</f>
        <v>0</v>
      </c>
      <c r="EW12" s="11">
        <f>+COUNTIFS('Vendedor Especialista'!$C:$C,Hoja1!$F12,'Vendedor Especialista'!$P:$P,Hoja1!$EW$2)+COUNTIFS('Vendedor Especialista'!$C:$C,Hoja1!$F12,'Vendedor Especialista'!$Q:$Q,Hoja1!$EW$2)+COUNTIFS('Vendedor Especialista'!$C:$C,Hoja1!$F12,'Vendedor Especialista'!$R:$R,Hoja1!$EW$2)</f>
        <v>0</v>
      </c>
      <c r="EX12" s="11">
        <f>+COUNTIFS('Vendedor Especialista'!$C:$C,Hoja1!$F12,'Vendedor Especialista'!$P:$P,Hoja1!$EX$2)+COUNTIFS('Vendedor Especialista'!$C:$C,Hoja1!$F12,'Vendedor Especialista'!$Q:$Q,Hoja1!$EX$2)+COUNTIFS('Vendedor Especialista'!$C:$C,Hoja1!$F12,'Vendedor Especialista'!$R:$R,Hoja1!$EX$2)</f>
        <v>0</v>
      </c>
      <c r="EY12" s="74">
        <f>+COUNTIFS('Vendedor Especialista'!$C:$C,Hoja1!$F12,'Vendedor Especialista'!$P:$P,Hoja1!$EY$2)+COUNTIFS('Vendedor Especialista'!$C:$C,Hoja1!$F12,'Vendedor Especialista'!$Q:$Q,Hoja1!$EY$2)+COUNTIFS('Vendedor Especialista'!$C:$C,Hoja1!$F12,'Vendedor Especialista'!$R:$R,Hoja1!$EY$2)</f>
        <v>0</v>
      </c>
      <c r="EZ12" s="80"/>
      <c r="FA12" s="41">
        <v>62</v>
      </c>
      <c r="FB12" s="44"/>
    </row>
    <row r="13" spans="1:160" ht="15" thickBot="1">
      <c r="A13" s="1" t="s">
        <v>68</v>
      </c>
      <c r="B13" s="1" t="s">
        <v>69</v>
      </c>
      <c r="C13" s="7">
        <v>43466</v>
      </c>
      <c r="D13" s="8" t="s">
        <v>133</v>
      </c>
      <c r="E13" s="2" t="s">
        <v>134</v>
      </c>
      <c r="F13" s="2" t="s">
        <v>135</v>
      </c>
      <c r="G13" s="81"/>
      <c r="H13" s="81"/>
      <c r="I13" s="1" t="s">
        <v>73</v>
      </c>
      <c r="J13" s="25" t="s">
        <v>88</v>
      </c>
      <c r="K13" s="3" t="s">
        <v>136</v>
      </c>
      <c r="L13" s="9" t="s">
        <v>76</v>
      </c>
      <c r="M13" s="9" t="s">
        <v>77</v>
      </c>
      <c r="N13" s="9" t="s">
        <v>77</v>
      </c>
      <c r="O13" s="10">
        <v>-13.533436</v>
      </c>
      <c r="P13" s="21">
        <v>-71.948318999999998</v>
      </c>
      <c r="Q13" s="62" t="s">
        <v>78</v>
      </c>
      <c r="R13" s="63" t="s">
        <v>78</v>
      </c>
      <c r="V13" s="29" t="s">
        <v>78</v>
      </c>
      <c r="W13" s="29" t="s">
        <v>78</v>
      </c>
      <c r="X13" s="29" t="s">
        <v>78</v>
      </c>
      <c r="AD13" s="20" t="s">
        <v>79</v>
      </c>
      <c r="AF13" s="111" t="s">
        <v>116</v>
      </c>
      <c r="AG13" s="3"/>
      <c r="AH13" s="10">
        <v>200</v>
      </c>
      <c r="AI13" s="21" t="e">
        <f>+SUM(#REF!)</f>
        <v>#REF!</v>
      </c>
      <c r="AQ13" s="17" t="s">
        <v>82</v>
      </c>
      <c r="AR13" s="10" t="s">
        <v>82</v>
      </c>
      <c r="AS13" s="10" t="s">
        <v>82</v>
      </c>
      <c r="AT13" s="10" t="s">
        <v>9</v>
      </c>
      <c r="AU13" s="10" t="s">
        <v>9</v>
      </c>
      <c r="AV13" s="10" t="s">
        <v>9</v>
      </c>
      <c r="AW13" s="10" t="s">
        <v>82</v>
      </c>
      <c r="AX13" s="10" t="s">
        <v>82</v>
      </c>
      <c r="AY13" s="10" t="s">
        <v>82</v>
      </c>
      <c r="CP13" s="116"/>
      <c r="CQ13" s="117"/>
      <c r="CR13" s="117"/>
      <c r="CS13" s="117">
        <v>2</v>
      </c>
      <c r="CT13" s="117">
        <v>4</v>
      </c>
      <c r="CU13" s="117">
        <v>1</v>
      </c>
      <c r="CV13" s="117"/>
      <c r="CW13" s="117"/>
      <c r="CX13" s="117"/>
      <c r="CY13" s="118"/>
      <c r="CZ13" s="119"/>
      <c r="DA13" s="120"/>
      <c r="DB13" s="120"/>
      <c r="DC13" s="120"/>
      <c r="DD13" s="120"/>
      <c r="DE13" s="120"/>
      <c r="DF13" s="120"/>
      <c r="DG13" s="120"/>
      <c r="DH13" s="120"/>
      <c r="DI13" s="121"/>
      <c r="DJ13" s="3">
        <v>0</v>
      </c>
      <c r="DK13" s="1">
        <v>0</v>
      </c>
      <c r="DL13" s="1">
        <v>0</v>
      </c>
      <c r="DM13" s="1">
        <v>48</v>
      </c>
      <c r="DN13" s="1">
        <v>120</v>
      </c>
      <c r="DO13" s="1">
        <v>0</v>
      </c>
      <c r="DP13" s="1">
        <v>0</v>
      </c>
      <c r="DQ13" s="1">
        <v>0</v>
      </c>
      <c r="DR13" s="1">
        <v>0</v>
      </c>
      <c r="DS13" s="24">
        <v>0</v>
      </c>
      <c r="ED13" s="23">
        <f>+COUNTIFS('Vendedor Exclusivo'!$C:$C,Hoja1!F13,'Vendedor Exclusivo'!$P:$P,Hoja1!$ED$2)</f>
        <v>0</v>
      </c>
      <c r="EE13" s="11">
        <f>+COUNTIFS('Vendedor Exclusivo'!$C:$C,Hoja1!$F13,'Vendedor Exclusivo'!$P:$P,Hoja1!$EE$2)</f>
        <v>0</v>
      </c>
      <c r="EF13" s="11">
        <f>+COUNTIFS('Vendedor Exclusivo'!$C:$C,Hoja1!$F13,'Vendedor Exclusivo'!$P:$P,Hoja1!$EF$2)</f>
        <v>0</v>
      </c>
      <c r="EG13" s="11">
        <f>+COUNTIFS('Vendedor Exclusivo'!$C:$C,Hoja1!$F13,'Vendedor Exclusivo'!$P:$P,Hoja1!$EG$2)</f>
        <v>0</v>
      </c>
      <c r="EH13" s="11">
        <f>+COUNTIFS('Vendedor Exclusivo'!$C:$C,Hoja1!$F13,'Vendedor Exclusivo'!$P:$P,Hoja1!$EH$2)</f>
        <v>0</v>
      </c>
      <c r="EI13" s="11">
        <f>+COUNTIFS('Vendedor Exclusivo'!$C:$C,Hoja1!$F13,'Vendedor Exclusivo'!$P:$P,Hoja1!$EI$2)</f>
        <v>0</v>
      </c>
      <c r="EJ13" s="11">
        <f>+COUNTIFS('Vendedor Exclusivo'!$C:$C,Hoja1!$F13,'Vendedor Exclusivo'!$P:$P,Hoja1!$EJ$2)</f>
        <v>0</v>
      </c>
      <c r="EK13" s="11">
        <f>+COUNTIFS('Vendedor Exclusivo'!$C:$C,Hoja1!$F13,'Vendedor Exclusivo'!$P:$P,Hoja1!$EK$2)</f>
        <v>0</v>
      </c>
      <c r="EL13" s="11">
        <f>+COUNTIFS('Vendedor Exclusivo'!$C:$C,Hoja1!$F13,'Vendedor Exclusivo'!$P:$P,Hoja1!$EL$2)</f>
        <v>0</v>
      </c>
      <c r="EM13" s="11">
        <f>+COUNTIFS('Vendedor Exclusivo'!$C:$C,Hoja1!$F13,'Vendedor Exclusivo'!$P:$P,Hoja1!$EM$2)</f>
        <v>0</v>
      </c>
      <c r="EN13" s="31">
        <f>+COUNTIFS('Vendedor Exclusivo'!$C:$C,Hoja1!$F13,'Vendedor Exclusivo'!$P:$P,Hoja1!$EN$2)</f>
        <v>0</v>
      </c>
      <c r="EO13" s="73">
        <f t="shared" si="0"/>
        <v>0</v>
      </c>
      <c r="EP13" s="11">
        <f>+COUNTIFS('Vendedor Especialista'!$C:$C,Hoja1!$F13,'Vendedor Especialista'!$P:$P,Hoja1!$EP$2)+COUNTIFS('Vendedor Especialista'!$C:$C,Hoja1!$F13,'Vendedor Especialista'!$Q:$Q,Hoja1!$EP$2)+COUNTIFS('Vendedor Especialista'!$C:$C,Hoja1!$F13,'Vendedor Especialista'!$R:$R,Hoja1!$EP$2)</f>
        <v>0</v>
      </c>
      <c r="EQ13" s="11">
        <f>+COUNTIFS('Vendedor Especialista'!$C:$C,Hoja1!$F13,'Vendedor Especialista'!$P:$P,Hoja1!$EQ$2)+COUNTIFS('Vendedor Especialista'!$C:$C,Hoja1!$F13,'Vendedor Especialista'!$Q:$Q,Hoja1!$EQ$2)+COUNTIFS('Vendedor Especialista'!$C:$C,Hoja1!$F13,'Vendedor Especialista'!$R:$R,Hoja1!$EQ$2)</f>
        <v>0</v>
      </c>
      <c r="ER13" s="11">
        <f>+COUNTIFS('Vendedor Especialista'!$C:$C,Hoja1!$F13,'Vendedor Especialista'!$P:$P,Hoja1!$ER$2)+COUNTIFS('Vendedor Especialista'!$C:$C,Hoja1!$F13,'Vendedor Especialista'!$Q:$Q,Hoja1!$ER$2)+COUNTIFS('Vendedor Especialista'!$C:$C,Hoja1!$F13,'Vendedor Especialista'!$R:$R,Hoja1!$ER$2)</f>
        <v>0</v>
      </c>
      <c r="ES13" s="11">
        <f>+COUNTIFS('Vendedor Especialista'!$C:$C,Hoja1!$F13,'Vendedor Especialista'!$P:$P,Hoja1!$ES$2)+COUNTIFS('Vendedor Especialista'!$C:$C,Hoja1!$F13,'Vendedor Especialista'!$Q:$Q,Hoja1!$ES$2)+COUNTIFS('Vendedor Especialista'!$C:$C,Hoja1!$F13,'Vendedor Especialista'!$R:$R,Hoja1!$ES$2)</f>
        <v>0</v>
      </c>
      <c r="ET13" s="11">
        <f>+COUNTIFS('Vendedor Especialista'!$C:$C,Hoja1!$F13,'Vendedor Especialista'!$P:$P,Hoja1!$ET$2)+COUNTIFS('Vendedor Especialista'!$C:$C,Hoja1!$F13,'Vendedor Especialista'!$Q:$Q,Hoja1!$ET$2)+COUNTIFS('Vendedor Especialista'!$C:$C,Hoja1!$F13,'Vendedor Especialista'!$R:$R,Hoja1!$ET$2)</f>
        <v>0</v>
      </c>
      <c r="EU13" s="11">
        <f>+COUNTIFS('Vendedor Especialista'!$C:$C,Hoja1!$F13,'Vendedor Especialista'!$P:$P,Hoja1!$EU$2)+COUNTIFS('Vendedor Especialista'!$C:$C,Hoja1!$F13,'Vendedor Especialista'!$Q:$Q,Hoja1!$EU$2)+COUNTIFS('Vendedor Especialista'!$C:$C,Hoja1!$F13,'Vendedor Especialista'!$R:$R,Hoja1!$EU$2)</f>
        <v>0</v>
      </c>
      <c r="EV13" s="11">
        <f>+COUNTIFS('Vendedor Especialista'!$C:$C,Hoja1!$F13,'Vendedor Especialista'!$P:$P,Hoja1!$EV$2)+COUNTIFS('Vendedor Especialista'!$C:$C,Hoja1!$F13,'Vendedor Especialista'!$Q:$Q,Hoja1!$EV$2)+COUNTIFS('Vendedor Especialista'!$C:$C,Hoja1!$F13,'Vendedor Especialista'!$R:$R,Hoja1!$EV$2)</f>
        <v>0</v>
      </c>
      <c r="EW13" s="11">
        <f>+COUNTIFS('Vendedor Especialista'!$C:$C,Hoja1!$F13,'Vendedor Especialista'!$P:$P,Hoja1!$EW$2)+COUNTIFS('Vendedor Especialista'!$C:$C,Hoja1!$F13,'Vendedor Especialista'!$Q:$Q,Hoja1!$EW$2)+COUNTIFS('Vendedor Especialista'!$C:$C,Hoja1!$F13,'Vendedor Especialista'!$R:$R,Hoja1!$EW$2)</f>
        <v>0</v>
      </c>
      <c r="EX13" s="11">
        <f>+COUNTIFS('Vendedor Especialista'!$C:$C,Hoja1!$F13,'Vendedor Especialista'!$P:$P,Hoja1!$EX$2)+COUNTIFS('Vendedor Especialista'!$C:$C,Hoja1!$F13,'Vendedor Especialista'!$Q:$Q,Hoja1!$EX$2)+COUNTIFS('Vendedor Especialista'!$C:$C,Hoja1!$F13,'Vendedor Especialista'!$R:$R,Hoja1!$EX$2)</f>
        <v>0</v>
      </c>
      <c r="EY13" s="74">
        <f>+COUNTIFS('Vendedor Especialista'!$C:$C,Hoja1!$F13,'Vendedor Especialista'!$P:$P,Hoja1!$EY$2)+COUNTIFS('Vendedor Especialista'!$C:$C,Hoja1!$F13,'Vendedor Especialista'!$Q:$Q,Hoja1!$EY$2)+COUNTIFS('Vendedor Especialista'!$C:$C,Hoja1!$F13,'Vendedor Especialista'!$R:$R,Hoja1!$EY$2)</f>
        <v>0</v>
      </c>
      <c r="EZ13" s="80">
        <v>8</v>
      </c>
    </row>
    <row r="14" spans="1:160" ht="15" thickBot="1">
      <c r="A14" s="1" t="s">
        <v>68</v>
      </c>
      <c r="B14" s="1" t="s">
        <v>69</v>
      </c>
      <c r="C14" s="7">
        <v>43466</v>
      </c>
      <c r="D14" s="8" t="s">
        <v>137</v>
      </c>
      <c r="E14" s="2" t="s">
        <v>138</v>
      </c>
      <c r="F14" s="2" t="s">
        <v>139</v>
      </c>
      <c r="G14" s="81"/>
      <c r="H14" s="81"/>
      <c r="I14" s="1" t="s">
        <v>73</v>
      </c>
      <c r="J14" s="25" t="s">
        <v>88</v>
      </c>
      <c r="K14" s="3" t="s">
        <v>140</v>
      </c>
      <c r="L14" s="9" t="s">
        <v>76</v>
      </c>
      <c r="M14" s="9" t="s">
        <v>77</v>
      </c>
      <c r="N14" s="9" t="s">
        <v>77</v>
      </c>
      <c r="O14" s="10">
        <v>-13.527428</v>
      </c>
      <c r="P14" s="21">
        <v>-71.943586999999994</v>
      </c>
      <c r="Q14" s="61" t="s">
        <v>78</v>
      </c>
      <c r="R14" s="108" t="s">
        <v>78</v>
      </c>
      <c r="S14" s="29" t="s">
        <v>78</v>
      </c>
      <c r="T14" s="29" t="s">
        <v>78</v>
      </c>
      <c r="V14" s="29" t="s">
        <v>78</v>
      </c>
      <c r="W14" s="29" t="s">
        <v>78</v>
      </c>
      <c r="X14" s="29" t="s">
        <v>78</v>
      </c>
      <c r="Y14" s="29" t="s">
        <v>78</v>
      </c>
      <c r="Z14" s="29" t="s">
        <v>78</v>
      </c>
      <c r="AD14" s="20" t="s">
        <v>79</v>
      </c>
      <c r="AE14" s="21" t="s">
        <v>80</v>
      </c>
      <c r="AF14" s="111" t="s">
        <v>100</v>
      </c>
      <c r="AG14" s="3"/>
      <c r="AH14" s="10">
        <v>600</v>
      </c>
      <c r="AI14" s="21" t="e">
        <f>+SUM(#REF!)</f>
        <v>#REF!</v>
      </c>
      <c r="AL14" s="20">
        <v>550</v>
      </c>
      <c r="AM14" s="10">
        <v>2</v>
      </c>
      <c r="AN14" s="10">
        <v>4</v>
      </c>
      <c r="AO14" s="10">
        <v>3</v>
      </c>
      <c r="AP14" s="21">
        <v>1</v>
      </c>
      <c r="AQ14" s="17" t="s">
        <v>9</v>
      </c>
      <c r="AR14" s="10" t="s">
        <v>9</v>
      </c>
      <c r="AS14" s="10" t="s">
        <v>82</v>
      </c>
      <c r="AT14" s="10" t="s">
        <v>9</v>
      </c>
      <c r="AU14" s="10" t="s">
        <v>9</v>
      </c>
      <c r="AV14" s="10" t="s">
        <v>9</v>
      </c>
      <c r="AW14" s="10" t="s">
        <v>9</v>
      </c>
      <c r="AX14" s="10" t="s">
        <v>9</v>
      </c>
      <c r="AY14" s="10" t="s">
        <v>9</v>
      </c>
      <c r="BB14" s="20" t="s">
        <v>10</v>
      </c>
      <c r="BC14" s="10" t="s">
        <v>10</v>
      </c>
      <c r="BE14" s="10" t="s">
        <v>10</v>
      </c>
      <c r="BF14" s="10" t="s">
        <v>10</v>
      </c>
      <c r="BG14" s="10" t="s">
        <v>10</v>
      </c>
      <c r="BH14" s="10" t="s">
        <v>10</v>
      </c>
      <c r="BI14" s="10" t="s">
        <v>10</v>
      </c>
      <c r="BJ14" s="10" t="s">
        <v>10</v>
      </c>
      <c r="CP14" s="116">
        <v>5</v>
      </c>
      <c r="CQ14" s="117">
        <v>5</v>
      </c>
      <c r="CR14" s="117"/>
      <c r="CS14" s="117">
        <v>3</v>
      </c>
      <c r="CT14" s="117">
        <v>5</v>
      </c>
      <c r="CU14" s="117">
        <v>2</v>
      </c>
      <c r="CV14" s="117">
        <v>2</v>
      </c>
      <c r="CW14" s="117">
        <v>2</v>
      </c>
      <c r="CX14" s="117"/>
      <c r="CY14" s="118"/>
      <c r="CZ14" s="119"/>
      <c r="DA14" s="120"/>
      <c r="DB14" s="120"/>
      <c r="DC14" s="120"/>
      <c r="DD14" s="120"/>
      <c r="DE14" s="120"/>
      <c r="DF14" s="120"/>
      <c r="DG14" s="120"/>
      <c r="DH14" s="120"/>
      <c r="DI14" s="121"/>
      <c r="DJ14" s="3">
        <v>144</v>
      </c>
      <c r="DK14" s="1">
        <v>120</v>
      </c>
      <c r="DL14" s="1">
        <v>0</v>
      </c>
      <c r="DM14" s="1">
        <v>72</v>
      </c>
      <c r="DN14" s="1">
        <v>120</v>
      </c>
      <c r="DO14" s="1">
        <v>48</v>
      </c>
      <c r="DP14" s="1">
        <v>48</v>
      </c>
      <c r="DQ14" s="1">
        <v>48</v>
      </c>
      <c r="DR14" s="1">
        <v>0</v>
      </c>
      <c r="DS14" s="24">
        <v>0</v>
      </c>
      <c r="ED14" s="23">
        <f>+COUNTIFS('Vendedor Exclusivo'!$C:$C,Hoja1!F14,'Vendedor Exclusivo'!$P:$P,Hoja1!$ED$2)</f>
        <v>0</v>
      </c>
      <c r="EE14" s="11">
        <f>+COUNTIFS('Vendedor Exclusivo'!$C:$C,Hoja1!$F14,'Vendedor Exclusivo'!$P:$P,Hoja1!$EE$2)</f>
        <v>0</v>
      </c>
      <c r="EF14" s="11">
        <f>+COUNTIFS('Vendedor Exclusivo'!$C:$C,Hoja1!$F14,'Vendedor Exclusivo'!$P:$P,Hoja1!$EF$2)</f>
        <v>0</v>
      </c>
      <c r="EG14" s="11">
        <f>+COUNTIFS('Vendedor Exclusivo'!$C:$C,Hoja1!$F14,'Vendedor Exclusivo'!$P:$P,Hoja1!$EG$2)</f>
        <v>0</v>
      </c>
      <c r="EH14" s="11">
        <f>+COUNTIFS('Vendedor Exclusivo'!$C:$C,Hoja1!$F14,'Vendedor Exclusivo'!$P:$P,Hoja1!$EH$2)</f>
        <v>0</v>
      </c>
      <c r="EI14" s="11">
        <f>+COUNTIFS('Vendedor Exclusivo'!$C:$C,Hoja1!$F14,'Vendedor Exclusivo'!$P:$P,Hoja1!$EI$2)</f>
        <v>0</v>
      </c>
      <c r="EJ14" s="11">
        <f>+COUNTIFS('Vendedor Exclusivo'!$C:$C,Hoja1!$F14,'Vendedor Exclusivo'!$P:$P,Hoja1!$EJ$2)</f>
        <v>0</v>
      </c>
      <c r="EK14" s="11">
        <f>+COUNTIFS('Vendedor Exclusivo'!$C:$C,Hoja1!$F14,'Vendedor Exclusivo'!$P:$P,Hoja1!$EK$2)</f>
        <v>0</v>
      </c>
      <c r="EL14" s="11">
        <f>+COUNTIFS('Vendedor Exclusivo'!$C:$C,Hoja1!$F14,'Vendedor Exclusivo'!$P:$P,Hoja1!$EL$2)</f>
        <v>0</v>
      </c>
      <c r="EM14" s="11">
        <f>+COUNTIFS('Vendedor Exclusivo'!$C:$C,Hoja1!$F14,'Vendedor Exclusivo'!$P:$P,Hoja1!$EM$2)</f>
        <v>0</v>
      </c>
      <c r="EN14" s="31">
        <f>+COUNTIFS('Vendedor Exclusivo'!$C:$C,Hoja1!$F14,'Vendedor Exclusivo'!$P:$P,Hoja1!$EN$2)</f>
        <v>0</v>
      </c>
      <c r="EO14" s="73">
        <f t="shared" si="0"/>
        <v>0</v>
      </c>
      <c r="EP14" s="11">
        <f>+COUNTIFS('Vendedor Especialista'!$C:$C,Hoja1!$F14,'Vendedor Especialista'!$P:$P,Hoja1!$EP$2)+COUNTIFS('Vendedor Especialista'!$C:$C,Hoja1!$F14,'Vendedor Especialista'!$Q:$Q,Hoja1!$EP$2)+COUNTIFS('Vendedor Especialista'!$C:$C,Hoja1!$F14,'Vendedor Especialista'!$R:$R,Hoja1!$EP$2)</f>
        <v>0</v>
      </c>
      <c r="EQ14" s="11">
        <f>+COUNTIFS('Vendedor Especialista'!$C:$C,Hoja1!$F14,'Vendedor Especialista'!$P:$P,Hoja1!$EQ$2)+COUNTIFS('Vendedor Especialista'!$C:$C,Hoja1!$F14,'Vendedor Especialista'!$Q:$Q,Hoja1!$EQ$2)+COUNTIFS('Vendedor Especialista'!$C:$C,Hoja1!$F14,'Vendedor Especialista'!$R:$R,Hoja1!$EQ$2)</f>
        <v>0</v>
      </c>
      <c r="ER14" s="11">
        <f>+COUNTIFS('Vendedor Especialista'!$C:$C,Hoja1!$F14,'Vendedor Especialista'!$P:$P,Hoja1!$ER$2)+COUNTIFS('Vendedor Especialista'!$C:$C,Hoja1!$F14,'Vendedor Especialista'!$Q:$Q,Hoja1!$ER$2)+COUNTIFS('Vendedor Especialista'!$C:$C,Hoja1!$F14,'Vendedor Especialista'!$R:$R,Hoja1!$ER$2)</f>
        <v>0</v>
      </c>
      <c r="ES14" s="11">
        <f>+COUNTIFS('Vendedor Especialista'!$C:$C,Hoja1!$F14,'Vendedor Especialista'!$P:$P,Hoja1!$ES$2)+COUNTIFS('Vendedor Especialista'!$C:$C,Hoja1!$F14,'Vendedor Especialista'!$Q:$Q,Hoja1!$ES$2)+COUNTIFS('Vendedor Especialista'!$C:$C,Hoja1!$F14,'Vendedor Especialista'!$R:$R,Hoja1!$ES$2)</f>
        <v>0</v>
      </c>
      <c r="ET14" s="11">
        <f>+COUNTIFS('Vendedor Especialista'!$C:$C,Hoja1!$F14,'Vendedor Especialista'!$P:$P,Hoja1!$ET$2)+COUNTIFS('Vendedor Especialista'!$C:$C,Hoja1!$F14,'Vendedor Especialista'!$Q:$Q,Hoja1!$ET$2)+COUNTIFS('Vendedor Especialista'!$C:$C,Hoja1!$F14,'Vendedor Especialista'!$R:$R,Hoja1!$ET$2)</f>
        <v>0</v>
      </c>
      <c r="EU14" s="11">
        <f>+COUNTIFS('Vendedor Especialista'!$C:$C,Hoja1!$F14,'Vendedor Especialista'!$P:$P,Hoja1!$EU$2)+COUNTIFS('Vendedor Especialista'!$C:$C,Hoja1!$F14,'Vendedor Especialista'!$Q:$Q,Hoja1!$EU$2)+COUNTIFS('Vendedor Especialista'!$C:$C,Hoja1!$F14,'Vendedor Especialista'!$R:$R,Hoja1!$EU$2)</f>
        <v>0</v>
      </c>
      <c r="EV14" s="11">
        <f>+COUNTIFS('Vendedor Especialista'!$C:$C,Hoja1!$F14,'Vendedor Especialista'!$P:$P,Hoja1!$EV$2)+COUNTIFS('Vendedor Especialista'!$C:$C,Hoja1!$F14,'Vendedor Especialista'!$Q:$Q,Hoja1!$EV$2)+COUNTIFS('Vendedor Especialista'!$C:$C,Hoja1!$F14,'Vendedor Especialista'!$R:$R,Hoja1!$EV$2)</f>
        <v>0</v>
      </c>
      <c r="EW14" s="11">
        <f>+COUNTIFS('Vendedor Especialista'!$C:$C,Hoja1!$F14,'Vendedor Especialista'!$P:$P,Hoja1!$EW$2)+COUNTIFS('Vendedor Especialista'!$C:$C,Hoja1!$F14,'Vendedor Especialista'!$Q:$Q,Hoja1!$EW$2)+COUNTIFS('Vendedor Especialista'!$C:$C,Hoja1!$F14,'Vendedor Especialista'!$R:$R,Hoja1!$EW$2)</f>
        <v>0</v>
      </c>
      <c r="EX14" s="11">
        <f>+COUNTIFS('Vendedor Especialista'!$C:$C,Hoja1!$F14,'Vendedor Especialista'!$P:$P,Hoja1!$EX$2)+COUNTIFS('Vendedor Especialista'!$C:$C,Hoja1!$F14,'Vendedor Especialista'!$Q:$Q,Hoja1!$EX$2)+COUNTIFS('Vendedor Especialista'!$C:$C,Hoja1!$F14,'Vendedor Especialista'!$R:$R,Hoja1!$EX$2)</f>
        <v>0</v>
      </c>
      <c r="EY14" s="74">
        <f>+COUNTIFS('Vendedor Especialista'!$C:$C,Hoja1!$F14,'Vendedor Especialista'!$P:$P,Hoja1!$EY$2)+COUNTIFS('Vendedor Especialista'!$C:$C,Hoja1!$F14,'Vendedor Especialista'!$Q:$Q,Hoja1!$EY$2)+COUNTIFS('Vendedor Especialista'!$C:$C,Hoja1!$F14,'Vendedor Especialista'!$R:$R,Hoja1!$EY$2)</f>
        <v>0</v>
      </c>
      <c r="EZ14" s="80">
        <v>74</v>
      </c>
      <c r="FA14" s="41">
        <v>103</v>
      </c>
    </row>
    <row r="15" spans="1:160" ht="15" thickBot="1">
      <c r="A15" s="1" t="s">
        <v>68</v>
      </c>
      <c r="B15" s="1" t="s">
        <v>69</v>
      </c>
      <c r="C15" s="7">
        <v>43466</v>
      </c>
      <c r="D15" s="8" t="s">
        <v>137</v>
      </c>
      <c r="E15" s="2" t="s">
        <v>141</v>
      </c>
      <c r="F15" s="2" t="s">
        <v>142</v>
      </c>
      <c r="G15" s="81"/>
      <c r="H15" s="81"/>
      <c r="I15" s="1" t="s">
        <v>73</v>
      </c>
      <c r="J15" s="25" t="s">
        <v>88</v>
      </c>
      <c r="K15" s="3" t="s">
        <v>143</v>
      </c>
      <c r="L15" s="9" t="s">
        <v>144</v>
      </c>
      <c r="M15" s="9" t="s">
        <v>144</v>
      </c>
      <c r="N15" s="9" t="s">
        <v>145</v>
      </c>
      <c r="O15" s="10">
        <v>-15.513325</v>
      </c>
      <c r="P15" s="21">
        <v>-70.123790999999997</v>
      </c>
      <c r="Q15" s="66" t="s">
        <v>78</v>
      </c>
      <c r="R15" s="108" t="s">
        <v>78</v>
      </c>
      <c r="S15" s="29" t="s">
        <v>78</v>
      </c>
      <c r="T15" s="29" t="s">
        <v>78</v>
      </c>
      <c r="V15" s="29" t="s">
        <v>78</v>
      </c>
      <c r="W15" s="29" t="s">
        <v>78</v>
      </c>
      <c r="X15" s="29" t="s">
        <v>78</v>
      </c>
      <c r="Y15" s="29" t="s">
        <v>78</v>
      </c>
      <c r="Z15" s="29" t="s">
        <v>78</v>
      </c>
      <c r="AD15" s="20" t="s">
        <v>79</v>
      </c>
      <c r="AF15" s="111" t="s">
        <v>146</v>
      </c>
      <c r="AG15" s="3"/>
      <c r="AH15" s="10">
        <v>600</v>
      </c>
      <c r="AI15" s="21" t="e">
        <f>+SUM(#REF!)</f>
        <v>#REF!</v>
      </c>
      <c r="AQ15" s="17" t="s">
        <v>9</v>
      </c>
      <c r="AR15" s="10" t="s">
        <v>9</v>
      </c>
      <c r="AS15" s="10" t="s">
        <v>82</v>
      </c>
      <c r="AT15" s="10" t="s">
        <v>9</v>
      </c>
      <c r="AU15" s="10" t="s">
        <v>9</v>
      </c>
      <c r="AV15" s="10" t="s">
        <v>9</v>
      </c>
      <c r="AW15" s="10" t="s">
        <v>9</v>
      </c>
      <c r="AX15" s="10" t="s">
        <v>9</v>
      </c>
      <c r="AY15" s="10" t="s">
        <v>9</v>
      </c>
      <c r="CP15" s="116">
        <v>5</v>
      </c>
      <c r="CQ15" s="117">
        <v>2</v>
      </c>
      <c r="CR15" s="117"/>
      <c r="CS15" s="117">
        <v>4</v>
      </c>
      <c r="CT15" s="117">
        <v>5</v>
      </c>
      <c r="CU15" s="117">
        <v>2</v>
      </c>
      <c r="CV15" s="117">
        <v>1</v>
      </c>
      <c r="CW15" s="117"/>
      <c r="CX15" s="117"/>
      <c r="CY15" s="118"/>
      <c r="CZ15" s="119">
        <v>1</v>
      </c>
      <c r="DA15" s="120"/>
      <c r="DB15" s="120"/>
      <c r="DC15" s="120"/>
      <c r="DD15" s="120">
        <v>2</v>
      </c>
      <c r="DE15" s="120"/>
      <c r="DF15" s="120"/>
      <c r="DG15" s="120"/>
      <c r="DH15" s="120"/>
      <c r="DI15" s="121"/>
      <c r="DJ15" s="3">
        <v>192</v>
      </c>
      <c r="DK15" s="1">
        <v>48</v>
      </c>
      <c r="DL15" s="1">
        <v>0</v>
      </c>
      <c r="DM15" s="1">
        <v>48</v>
      </c>
      <c r="DN15" s="1">
        <v>192</v>
      </c>
      <c r="DO15" s="1">
        <v>48</v>
      </c>
      <c r="DP15" s="1">
        <v>24</v>
      </c>
      <c r="DQ15" s="1">
        <v>0</v>
      </c>
      <c r="DR15" s="1">
        <v>0</v>
      </c>
      <c r="DS15" s="24">
        <v>0</v>
      </c>
      <c r="ED15" s="23">
        <f>+COUNTIFS('Vendedor Exclusivo'!$C:$C,Hoja1!F15,'Vendedor Exclusivo'!$P:$P,Hoja1!$ED$2)</f>
        <v>0</v>
      </c>
      <c r="EE15" s="11">
        <f>+COUNTIFS('Vendedor Exclusivo'!$C:$C,Hoja1!$F15,'Vendedor Exclusivo'!$P:$P,Hoja1!$EE$2)</f>
        <v>0</v>
      </c>
      <c r="EF15" s="11">
        <f>+COUNTIFS('Vendedor Exclusivo'!$C:$C,Hoja1!$F15,'Vendedor Exclusivo'!$P:$P,Hoja1!$EF$2)</f>
        <v>0</v>
      </c>
      <c r="EG15" s="11">
        <f>+COUNTIFS('Vendedor Exclusivo'!$C:$C,Hoja1!$F15,'Vendedor Exclusivo'!$P:$P,Hoja1!$EG$2)</f>
        <v>0</v>
      </c>
      <c r="EH15" s="11">
        <f>+COUNTIFS('Vendedor Exclusivo'!$C:$C,Hoja1!$F15,'Vendedor Exclusivo'!$P:$P,Hoja1!$EH$2)</f>
        <v>0</v>
      </c>
      <c r="EI15" s="11">
        <f>+COUNTIFS('Vendedor Exclusivo'!$C:$C,Hoja1!$F15,'Vendedor Exclusivo'!$P:$P,Hoja1!$EI$2)</f>
        <v>0</v>
      </c>
      <c r="EJ15" s="11">
        <f>+COUNTIFS('Vendedor Exclusivo'!$C:$C,Hoja1!$F15,'Vendedor Exclusivo'!$P:$P,Hoja1!$EJ$2)</f>
        <v>0</v>
      </c>
      <c r="EK15" s="11">
        <f>+COUNTIFS('Vendedor Exclusivo'!$C:$C,Hoja1!$F15,'Vendedor Exclusivo'!$P:$P,Hoja1!$EK$2)</f>
        <v>0</v>
      </c>
      <c r="EL15" s="11">
        <f>+COUNTIFS('Vendedor Exclusivo'!$C:$C,Hoja1!$F15,'Vendedor Exclusivo'!$P:$P,Hoja1!$EL$2)</f>
        <v>0</v>
      </c>
      <c r="EM15" s="11">
        <f>+COUNTIFS('Vendedor Exclusivo'!$C:$C,Hoja1!$F15,'Vendedor Exclusivo'!$P:$P,Hoja1!$EM$2)</f>
        <v>0</v>
      </c>
      <c r="EN15" s="31">
        <f>+COUNTIFS('Vendedor Exclusivo'!$C:$C,Hoja1!$F15,'Vendedor Exclusivo'!$P:$P,Hoja1!$EN$2)</f>
        <v>0</v>
      </c>
      <c r="EO15" s="73">
        <f t="shared" si="0"/>
        <v>0</v>
      </c>
      <c r="EP15" s="11">
        <f>+COUNTIFS('Vendedor Especialista'!$C:$C,Hoja1!$F15,'Vendedor Especialista'!$P:$P,Hoja1!$EP$2)+COUNTIFS('Vendedor Especialista'!$C:$C,Hoja1!$F15,'Vendedor Especialista'!$Q:$Q,Hoja1!$EP$2)+COUNTIFS('Vendedor Especialista'!$C:$C,Hoja1!$F15,'Vendedor Especialista'!$R:$R,Hoja1!$EP$2)</f>
        <v>0</v>
      </c>
      <c r="EQ15" s="11">
        <f>+COUNTIFS('Vendedor Especialista'!$C:$C,Hoja1!$F15,'Vendedor Especialista'!$P:$P,Hoja1!$EQ$2)+COUNTIFS('Vendedor Especialista'!$C:$C,Hoja1!$F15,'Vendedor Especialista'!$Q:$Q,Hoja1!$EQ$2)+COUNTIFS('Vendedor Especialista'!$C:$C,Hoja1!$F15,'Vendedor Especialista'!$R:$R,Hoja1!$EQ$2)</f>
        <v>0</v>
      </c>
      <c r="ER15" s="11">
        <f>+COUNTIFS('Vendedor Especialista'!$C:$C,Hoja1!$F15,'Vendedor Especialista'!$P:$P,Hoja1!$ER$2)+COUNTIFS('Vendedor Especialista'!$C:$C,Hoja1!$F15,'Vendedor Especialista'!$Q:$Q,Hoja1!$ER$2)+COUNTIFS('Vendedor Especialista'!$C:$C,Hoja1!$F15,'Vendedor Especialista'!$R:$R,Hoja1!$ER$2)</f>
        <v>0</v>
      </c>
      <c r="ES15" s="11">
        <f>+COUNTIFS('Vendedor Especialista'!$C:$C,Hoja1!$F15,'Vendedor Especialista'!$P:$P,Hoja1!$ES$2)+COUNTIFS('Vendedor Especialista'!$C:$C,Hoja1!$F15,'Vendedor Especialista'!$Q:$Q,Hoja1!$ES$2)+COUNTIFS('Vendedor Especialista'!$C:$C,Hoja1!$F15,'Vendedor Especialista'!$R:$R,Hoja1!$ES$2)</f>
        <v>0</v>
      </c>
      <c r="ET15" s="11">
        <f>+COUNTIFS('Vendedor Especialista'!$C:$C,Hoja1!$F15,'Vendedor Especialista'!$P:$P,Hoja1!$ET$2)+COUNTIFS('Vendedor Especialista'!$C:$C,Hoja1!$F15,'Vendedor Especialista'!$Q:$Q,Hoja1!$ET$2)+COUNTIFS('Vendedor Especialista'!$C:$C,Hoja1!$F15,'Vendedor Especialista'!$R:$R,Hoja1!$ET$2)</f>
        <v>0</v>
      </c>
      <c r="EU15" s="11">
        <f>+COUNTIFS('Vendedor Especialista'!$C:$C,Hoja1!$F15,'Vendedor Especialista'!$P:$P,Hoja1!$EU$2)+COUNTIFS('Vendedor Especialista'!$C:$C,Hoja1!$F15,'Vendedor Especialista'!$Q:$Q,Hoja1!$EU$2)+COUNTIFS('Vendedor Especialista'!$C:$C,Hoja1!$F15,'Vendedor Especialista'!$R:$R,Hoja1!$EU$2)</f>
        <v>0</v>
      </c>
      <c r="EV15" s="11">
        <f>+COUNTIFS('Vendedor Especialista'!$C:$C,Hoja1!$F15,'Vendedor Especialista'!$P:$P,Hoja1!$EV$2)+COUNTIFS('Vendedor Especialista'!$C:$C,Hoja1!$F15,'Vendedor Especialista'!$Q:$Q,Hoja1!$EV$2)+COUNTIFS('Vendedor Especialista'!$C:$C,Hoja1!$F15,'Vendedor Especialista'!$R:$R,Hoja1!$EV$2)</f>
        <v>0</v>
      </c>
      <c r="EW15" s="11">
        <f>+COUNTIFS('Vendedor Especialista'!$C:$C,Hoja1!$F15,'Vendedor Especialista'!$P:$P,Hoja1!$EW$2)+COUNTIFS('Vendedor Especialista'!$C:$C,Hoja1!$F15,'Vendedor Especialista'!$Q:$Q,Hoja1!$EW$2)+COUNTIFS('Vendedor Especialista'!$C:$C,Hoja1!$F15,'Vendedor Especialista'!$R:$R,Hoja1!$EW$2)</f>
        <v>0</v>
      </c>
      <c r="EX15" s="11">
        <f>+COUNTIFS('Vendedor Especialista'!$C:$C,Hoja1!$F15,'Vendedor Especialista'!$P:$P,Hoja1!$EX$2)+COUNTIFS('Vendedor Especialista'!$C:$C,Hoja1!$F15,'Vendedor Especialista'!$Q:$Q,Hoja1!$EX$2)+COUNTIFS('Vendedor Especialista'!$C:$C,Hoja1!$F15,'Vendedor Especialista'!$R:$R,Hoja1!$EX$2)</f>
        <v>0</v>
      </c>
      <c r="EY15" s="74">
        <f>+COUNTIFS('Vendedor Especialista'!$C:$C,Hoja1!$F15,'Vendedor Especialista'!$P:$P,Hoja1!$EY$2)+COUNTIFS('Vendedor Especialista'!$C:$C,Hoja1!$F15,'Vendedor Especialista'!$Q:$Q,Hoja1!$EY$2)+COUNTIFS('Vendedor Especialista'!$C:$C,Hoja1!$F15,'Vendedor Especialista'!$R:$R,Hoja1!$EY$2)</f>
        <v>0</v>
      </c>
      <c r="EZ15" s="80">
        <v>30</v>
      </c>
    </row>
    <row r="16" spans="1:160" ht="15" thickBot="1">
      <c r="A16" s="1" t="s">
        <v>68</v>
      </c>
      <c r="B16" s="1" t="s">
        <v>69</v>
      </c>
      <c r="C16" s="7">
        <v>43466</v>
      </c>
      <c r="D16" s="8" t="s">
        <v>137</v>
      </c>
      <c r="E16" s="2" t="s">
        <v>147</v>
      </c>
      <c r="F16" s="2" t="s">
        <v>148</v>
      </c>
      <c r="G16" s="81"/>
      <c r="H16" s="81"/>
      <c r="I16" s="1" t="s">
        <v>73</v>
      </c>
      <c r="J16" s="25" t="s">
        <v>88</v>
      </c>
      <c r="K16" s="3" t="s">
        <v>149</v>
      </c>
      <c r="L16" s="9" t="s">
        <v>144</v>
      </c>
      <c r="M16" s="9" t="s">
        <v>144</v>
      </c>
      <c r="N16" s="9" t="s">
        <v>145</v>
      </c>
      <c r="O16" s="10">
        <v>-15.503895</v>
      </c>
      <c r="P16" s="21">
        <v>-70.130013000000005</v>
      </c>
      <c r="Q16" s="60"/>
      <c r="R16" s="108" t="s">
        <v>78</v>
      </c>
      <c r="S16" s="29" t="s">
        <v>78</v>
      </c>
      <c r="T16" s="29" t="s">
        <v>78</v>
      </c>
      <c r="U16" s="29" t="s">
        <v>78</v>
      </c>
      <c r="V16" s="29" t="s">
        <v>78</v>
      </c>
      <c r="W16" s="29" t="s">
        <v>78</v>
      </c>
      <c r="X16" s="29" t="s">
        <v>78</v>
      </c>
      <c r="Y16" s="29" t="s">
        <v>78</v>
      </c>
      <c r="Z16" s="29" t="s">
        <v>78</v>
      </c>
      <c r="AA16" s="29" t="s">
        <v>78</v>
      </c>
      <c r="AB16" s="29" t="s">
        <v>78</v>
      </c>
      <c r="AC16" s="29" t="s">
        <v>78</v>
      </c>
      <c r="AE16" s="21" t="s">
        <v>80</v>
      </c>
      <c r="AF16" s="111" t="s">
        <v>10</v>
      </c>
      <c r="AG16" s="3"/>
      <c r="AH16" s="10">
        <v>0</v>
      </c>
      <c r="AI16" s="21" t="e">
        <f>+SUM(#REF!)</f>
        <v>#REF!</v>
      </c>
      <c r="AJ16" s="17">
        <v>20</v>
      </c>
      <c r="AL16" s="20">
        <v>700</v>
      </c>
      <c r="AM16" s="10">
        <v>1</v>
      </c>
      <c r="AN16" s="10">
        <v>5</v>
      </c>
      <c r="AO16" s="10">
        <v>3</v>
      </c>
      <c r="AP16" s="21">
        <v>2</v>
      </c>
      <c r="BB16" s="20" t="s">
        <v>10</v>
      </c>
      <c r="BC16" s="10" t="s">
        <v>10</v>
      </c>
      <c r="BE16" s="10" t="s">
        <v>10</v>
      </c>
      <c r="BF16" s="10" t="s">
        <v>10</v>
      </c>
      <c r="BG16" s="10" t="s">
        <v>10</v>
      </c>
      <c r="BH16" s="10" t="s">
        <v>10</v>
      </c>
      <c r="BV16" s="20" t="s">
        <v>83</v>
      </c>
      <c r="BW16" s="10" t="s">
        <v>83</v>
      </c>
      <c r="BY16" s="10" t="s">
        <v>83</v>
      </c>
      <c r="BZ16" s="10" t="s">
        <v>83</v>
      </c>
      <c r="CA16" s="10" t="s">
        <v>83</v>
      </c>
      <c r="CB16" s="10" t="s">
        <v>83</v>
      </c>
      <c r="CC16" s="10" t="s">
        <v>83</v>
      </c>
      <c r="CD16" s="10" t="s">
        <v>83</v>
      </c>
      <c r="CF16" s="20" t="s">
        <v>101</v>
      </c>
      <c r="CG16" s="10" t="s">
        <v>101</v>
      </c>
      <c r="CI16" s="10" t="s">
        <v>101</v>
      </c>
      <c r="CJ16" s="10" t="s">
        <v>101</v>
      </c>
      <c r="CK16" s="10" t="s">
        <v>101</v>
      </c>
      <c r="CL16" s="10" t="s">
        <v>101</v>
      </c>
      <c r="CM16" s="10" t="s">
        <v>101</v>
      </c>
      <c r="CN16" s="10" t="s">
        <v>101</v>
      </c>
      <c r="CP16" s="116"/>
      <c r="CQ16" s="117"/>
      <c r="CR16" s="117"/>
      <c r="CS16" s="117"/>
      <c r="CT16" s="117"/>
      <c r="CU16" s="117"/>
      <c r="CV16" s="117"/>
      <c r="CW16" s="117"/>
      <c r="CX16" s="117"/>
      <c r="CY16" s="118"/>
      <c r="CZ16" s="119"/>
      <c r="DA16" s="120"/>
      <c r="DB16" s="120"/>
      <c r="DC16" s="120"/>
      <c r="DD16" s="120"/>
      <c r="DE16" s="120"/>
      <c r="DF16" s="120"/>
      <c r="DG16" s="120"/>
      <c r="DH16" s="120"/>
      <c r="DI16" s="121"/>
      <c r="DJ16" s="115">
        <f t="shared" ref="DJ16:DJ28" si="22">$AH$7/SUM($CP$7:$DI$7)*CP16</f>
        <v>0</v>
      </c>
      <c r="DK16" s="115">
        <f t="shared" ref="DK16:DK28" si="23">$AH$7/SUM($CP$7:$DI$7)*CQ16</f>
        <v>0</v>
      </c>
      <c r="DL16" s="115">
        <f t="shared" ref="DL16:DL28" si="24">$AH$7/SUM($CP$7:$DI$7)*CR16</f>
        <v>0</v>
      </c>
      <c r="DM16" s="115">
        <f t="shared" ref="DM16:DM28" si="25">$AH$7/SUM($CP$7:$DI$7)*CS16</f>
        <v>0</v>
      </c>
      <c r="DN16" s="115">
        <f t="shared" ref="DN16:DN28" si="26">$AH$7/SUM($CP$7:$DI$7)*CT16</f>
        <v>0</v>
      </c>
      <c r="DO16" s="115">
        <f t="shared" ref="DO16:DO28" si="27">$AH$7/SUM($CP$7:$DI$7)*CU16</f>
        <v>0</v>
      </c>
      <c r="DP16" s="115">
        <f t="shared" ref="DP16:DP28" si="28">$AH$7/SUM($CP$7:$DI$7)*CV16</f>
        <v>0</v>
      </c>
      <c r="DQ16" s="115">
        <f t="shared" ref="DQ16:DQ28" si="29">$AH$7/SUM($CP$7:$DI$7)*CW16</f>
        <v>0</v>
      </c>
      <c r="DR16" s="115">
        <f t="shared" ref="DR16:DR28" si="30">$AH$7/SUM($CP$7:$DI$7)*CX16</f>
        <v>0</v>
      </c>
      <c r="DS16" s="115">
        <f t="shared" ref="DS16:DS28" si="31">$AH$7/SUM($CP$7:$DI$7)*CY16</f>
        <v>0</v>
      </c>
      <c r="DT16" s="115">
        <f t="shared" ref="DT16:DT28" si="32">$AH$7/SUM($CP$7:$DI$7)*CZ16</f>
        <v>0</v>
      </c>
      <c r="DU16" s="115">
        <f t="shared" ref="DU16:DU28" si="33">$AH$7/SUM($CP$7:$DI$7)*DA16</f>
        <v>0</v>
      </c>
      <c r="DV16" s="115">
        <f t="shared" ref="DV16:DV28" si="34">$AH$7/SUM($CP$7:$DI$7)*DB16</f>
        <v>0</v>
      </c>
      <c r="DW16" s="115">
        <f t="shared" ref="DW16:DW28" si="35">$AH$7/SUM($CP$7:$DI$7)*DC16</f>
        <v>0</v>
      </c>
      <c r="DX16" s="115">
        <f t="shared" ref="DX16:DX28" si="36">$AH$7/SUM($CP$7:$DI$7)*DD16</f>
        <v>0</v>
      </c>
      <c r="DY16" s="115">
        <f t="shared" ref="DY16:DY28" si="37">$AH$7/SUM($CP$7:$DI$7)*DE16</f>
        <v>0</v>
      </c>
      <c r="DZ16" s="115">
        <f t="shared" ref="DZ16:DZ28" si="38">$AH$7/SUM($CP$7:$DI$7)*DF16</f>
        <v>0</v>
      </c>
      <c r="EA16" s="115">
        <f t="shared" ref="EA16:EA28" si="39">$AH$7/SUM($CP$7:$DI$7)*DG16</f>
        <v>0</v>
      </c>
      <c r="EB16" s="115">
        <f t="shared" ref="EB16:EB28" si="40">$AH$7/SUM($CP$7:$DI$7)*DH16</f>
        <v>0</v>
      </c>
      <c r="EC16" s="115">
        <f t="shared" ref="EC16:EC28" si="41">$AH$7/SUM($CP$7:$DI$7)*DI16</f>
        <v>0</v>
      </c>
      <c r="ED16" s="23">
        <f>+COUNTIFS('Vendedor Exclusivo'!$C:$C,Hoja1!F16,'Vendedor Exclusivo'!$P:$P,Hoja1!$ED$2)</f>
        <v>0</v>
      </c>
      <c r="EE16" s="11">
        <f>+COUNTIFS('Vendedor Exclusivo'!$C:$C,Hoja1!$F16,'Vendedor Exclusivo'!$P:$P,Hoja1!$EE$2)</f>
        <v>0</v>
      </c>
      <c r="EF16" s="11">
        <f>+COUNTIFS('Vendedor Exclusivo'!$C:$C,Hoja1!$F16,'Vendedor Exclusivo'!$P:$P,Hoja1!$EF$2)</f>
        <v>0</v>
      </c>
      <c r="EG16" s="11">
        <f>+COUNTIFS('Vendedor Exclusivo'!$C:$C,Hoja1!$F16,'Vendedor Exclusivo'!$P:$P,Hoja1!$EG$2)</f>
        <v>0</v>
      </c>
      <c r="EH16" s="11">
        <f>+COUNTIFS('Vendedor Exclusivo'!$C:$C,Hoja1!$F16,'Vendedor Exclusivo'!$P:$P,Hoja1!$EH$2)</f>
        <v>0</v>
      </c>
      <c r="EI16" s="11">
        <f>+COUNTIFS('Vendedor Exclusivo'!$C:$C,Hoja1!$F16,'Vendedor Exclusivo'!$P:$P,Hoja1!$EI$2)</f>
        <v>0</v>
      </c>
      <c r="EJ16" s="11">
        <f>+COUNTIFS('Vendedor Exclusivo'!$C:$C,Hoja1!$F16,'Vendedor Exclusivo'!$P:$P,Hoja1!$EJ$2)</f>
        <v>0</v>
      </c>
      <c r="EK16" s="11">
        <f>+COUNTIFS('Vendedor Exclusivo'!$C:$C,Hoja1!$F16,'Vendedor Exclusivo'!$P:$P,Hoja1!$EK$2)</f>
        <v>0</v>
      </c>
      <c r="EL16" s="11">
        <f>+COUNTIFS('Vendedor Exclusivo'!$C:$C,Hoja1!$F16,'Vendedor Exclusivo'!$P:$P,Hoja1!$EL$2)</f>
        <v>0</v>
      </c>
      <c r="EM16" s="11">
        <f>+COUNTIFS('Vendedor Exclusivo'!$C:$C,Hoja1!$F16,'Vendedor Exclusivo'!$P:$P,Hoja1!$EM$2)</f>
        <v>0</v>
      </c>
      <c r="EN16" s="31">
        <f>+COUNTIFS('Vendedor Exclusivo'!$C:$C,Hoja1!$F16,'Vendedor Exclusivo'!$P:$P,Hoja1!$EN$2)</f>
        <v>0</v>
      </c>
      <c r="EO16" s="73">
        <f t="shared" si="0"/>
        <v>0</v>
      </c>
      <c r="EP16" s="11">
        <f>+COUNTIFS('Vendedor Especialista'!$C:$C,Hoja1!$F16,'Vendedor Especialista'!$P:$P,Hoja1!$EP$2)+COUNTIFS('Vendedor Especialista'!$C:$C,Hoja1!$F16,'Vendedor Especialista'!$Q:$Q,Hoja1!$EP$2)+COUNTIFS('Vendedor Especialista'!$C:$C,Hoja1!$F16,'Vendedor Especialista'!$R:$R,Hoja1!$EP$2)</f>
        <v>0</v>
      </c>
      <c r="EQ16" s="11">
        <f>+COUNTIFS('Vendedor Especialista'!$C:$C,Hoja1!$F16,'Vendedor Especialista'!$P:$P,Hoja1!$EQ$2)+COUNTIFS('Vendedor Especialista'!$C:$C,Hoja1!$F16,'Vendedor Especialista'!$Q:$Q,Hoja1!$EQ$2)+COUNTIFS('Vendedor Especialista'!$C:$C,Hoja1!$F16,'Vendedor Especialista'!$R:$R,Hoja1!$EQ$2)</f>
        <v>0</v>
      </c>
      <c r="ER16" s="11">
        <f>+COUNTIFS('Vendedor Especialista'!$C:$C,Hoja1!$F16,'Vendedor Especialista'!$P:$P,Hoja1!$ER$2)+COUNTIFS('Vendedor Especialista'!$C:$C,Hoja1!$F16,'Vendedor Especialista'!$Q:$Q,Hoja1!$ER$2)+COUNTIFS('Vendedor Especialista'!$C:$C,Hoja1!$F16,'Vendedor Especialista'!$R:$R,Hoja1!$ER$2)</f>
        <v>0</v>
      </c>
      <c r="ES16" s="11">
        <f>+COUNTIFS('Vendedor Especialista'!$C:$C,Hoja1!$F16,'Vendedor Especialista'!$P:$P,Hoja1!$ES$2)+COUNTIFS('Vendedor Especialista'!$C:$C,Hoja1!$F16,'Vendedor Especialista'!$Q:$Q,Hoja1!$ES$2)+COUNTIFS('Vendedor Especialista'!$C:$C,Hoja1!$F16,'Vendedor Especialista'!$R:$R,Hoja1!$ES$2)</f>
        <v>0</v>
      </c>
      <c r="ET16" s="11">
        <f>+COUNTIFS('Vendedor Especialista'!$C:$C,Hoja1!$F16,'Vendedor Especialista'!$P:$P,Hoja1!$ET$2)+COUNTIFS('Vendedor Especialista'!$C:$C,Hoja1!$F16,'Vendedor Especialista'!$Q:$Q,Hoja1!$ET$2)+COUNTIFS('Vendedor Especialista'!$C:$C,Hoja1!$F16,'Vendedor Especialista'!$R:$R,Hoja1!$ET$2)</f>
        <v>0</v>
      </c>
      <c r="EU16" s="11">
        <f>+COUNTIFS('Vendedor Especialista'!$C:$C,Hoja1!$F16,'Vendedor Especialista'!$P:$P,Hoja1!$EU$2)+COUNTIFS('Vendedor Especialista'!$C:$C,Hoja1!$F16,'Vendedor Especialista'!$Q:$Q,Hoja1!$EU$2)+COUNTIFS('Vendedor Especialista'!$C:$C,Hoja1!$F16,'Vendedor Especialista'!$R:$R,Hoja1!$EU$2)</f>
        <v>0</v>
      </c>
      <c r="EV16" s="11">
        <f>+COUNTIFS('Vendedor Especialista'!$C:$C,Hoja1!$F16,'Vendedor Especialista'!$P:$P,Hoja1!$EV$2)+COUNTIFS('Vendedor Especialista'!$C:$C,Hoja1!$F16,'Vendedor Especialista'!$Q:$Q,Hoja1!$EV$2)+COUNTIFS('Vendedor Especialista'!$C:$C,Hoja1!$F16,'Vendedor Especialista'!$R:$R,Hoja1!$EV$2)</f>
        <v>0</v>
      </c>
      <c r="EW16" s="11">
        <f>+COUNTIFS('Vendedor Especialista'!$C:$C,Hoja1!$F16,'Vendedor Especialista'!$P:$P,Hoja1!$EW$2)+COUNTIFS('Vendedor Especialista'!$C:$C,Hoja1!$F16,'Vendedor Especialista'!$Q:$Q,Hoja1!$EW$2)+COUNTIFS('Vendedor Especialista'!$C:$C,Hoja1!$F16,'Vendedor Especialista'!$R:$R,Hoja1!$EW$2)</f>
        <v>0</v>
      </c>
      <c r="EX16" s="11">
        <f>+COUNTIFS('Vendedor Especialista'!$C:$C,Hoja1!$F16,'Vendedor Especialista'!$P:$P,Hoja1!$EX$2)+COUNTIFS('Vendedor Especialista'!$C:$C,Hoja1!$F16,'Vendedor Especialista'!$Q:$Q,Hoja1!$EX$2)+COUNTIFS('Vendedor Especialista'!$C:$C,Hoja1!$F16,'Vendedor Especialista'!$R:$R,Hoja1!$EX$2)</f>
        <v>0</v>
      </c>
      <c r="EY16" s="74">
        <f>+COUNTIFS('Vendedor Especialista'!$C:$C,Hoja1!$F16,'Vendedor Especialista'!$P:$P,Hoja1!$EY$2)+COUNTIFS('Vendedor Especialista'!$C:$C,Hoja1!$F16,'Vendedor Especialista'!$Q:$Q,Hoja1!$EY$2)+COUNTIFS('Vendedor Especialista'!$C:$C,Hoja1!$F16,'Vendedor Especialista'!$R:$R,Hoja1!$EY$2)</f>
        <v>0</v>
      </c>
      <c r="EZ16" s="80"/>
      <c r="FA16" s="41">
        <v>83</v>
      </c>
    </row>
    <row r="17" spans="1:158">
      <c r="A17" s="1" t="s">
        <v>68</v>
      </c>
      <c r="B17" s="1" t="s">
        <v>69</v>
      </c>
      <c r="C17" s="7">
        <v>43466</v>
      </c>
      <c r="D17" s="8" t="s">
        <v>150</v>
      </c>
      <c r="E17" s="2" t="s">
        <v>151</v>
      </c>
      <c r="F17" s="2" t="s">
        <v>152</v>
      </c>
      <c r="G17" s="81" t="s">
        <v>87</v>
      </c>
      <c r="H17" s="81" t="s">
        <v>87</v>
      </c>
      <c r="I17" s="1" t="s">
        <v>73</v>
      </c>
      <c r="J17" s="25" t="s">
        <v>88</v>
      </c>
      <c r="K17" s="3" t="s">
        <v>153</v>
      </c>
      <c r="L17" s="9" t="s">
        <v>90</v>
      </c>
      <c r="M17" s="9" t="s">
        <v>90</v>
      </c>
      <c r="N17" s="9" t="s">
        <v>154</v>
      </c>
      <c r="O17" s="10">
        <v>-8.3833629999999992</v>
      </c>
      <c r="P17" s="21">
        <v>-74.544392000000002</v>
      </c>
      <c r="Q17" s="29" t="s">
        <v>78</v>
      </c>
      <c r="R17" s="29" t="s">
        <v>78</v>
      </c>
      <c r="S17" s="29" t="s">
        <v>78</v>
      </c>
      <c r="T17" s="29" t="s">
        <v>78</v>
      </c>
      <c r="U17" s="29" t="s">
        <v>78</v>
      </c>
      <c r="V17" s="29" t="s">
        <v>78</v>
      </c>
      <c r="W17" s="29" t="s">
        <v>78</v>
      </c>
      <c r="X17" s="29" t="s">
        <v>78</v>
      </c>
      <c r="Y17" s="29" t="s">
        <v>78</v>
      </c>
      <c r="Z17" s="29" t="s">
        <v>78</v>
      </c>
      <c r="AA17" s="29" t="s">
        <v>78</v>
      </c>
      <c r="AB17" s="29" t="s">
        <v>78</v>
      </c>
      <c r="AC17" s="29" t="s">
        <v>78</v>
      </c>
      <c r="AD17" s="20" t="s">
        <v>91</v>
      </c>
      <c r="AE17" s="21" t="s">
        <v>92</v>
      </c>
      <c r="AF17" s="111" t="s">
        <v>100</v>
      </c>
      <c r="AG17" s="3"/>
      <c r="AH17" s="10">
        <v>468</v>
      </c>
      <c r="AI17" s="21" t="e">
        <f>+SUM(#REF!)</f>
        <v>#REF!</v>
      </c>
      <c r="AJ17" s="17">
        <v>30</v>
      </c>
      <c r="AK17" s="15">
        <v>1</v>
      </c>
      <c r="AL17" s="20">
        <v>500</v>
      </c>
      <c r="AM17" s="10">
        <v>1</v>
      </c>
      <c r="AN17" s="10">
        <v>3</v>
      </c>
      <c r="AO17" s="10">
        <v>2</v>
      </c>
      <c r="AP17" s="21">
        <v>2</v>
      </c>
      <c r="AQ17" s="17" t="s">
        <v>9</v>
      </c>
      <c r="AR17" s="10" t="s">
        <v>9</v>
      </c>
      <c r="AS17" s="10" t="s">
        <v>82</v>
      </c>
      <c r="AT17" s="10" t="s">
        <v>9</v>
      </c>
      <c r="AU17" s="10" t="s">
        <v>9</v>
      </c>
      <c r="AV17" s="10" t="s">
        <v>9</v>
      </c>
      <c r="AW17" s="10" t="s">
        <v>9</v>
      </c>
      <c r="AX17" s="10" t="s">
        <v>9</v>
      </c>
      <c r="BB17" s="20" t="s">
        <v>10</v>
      </c>
      <c r="BC17" s="10" t="s">
        <v>10</v>
      </c>
      <c r="BE17" s="10" t="s">
        <v>10</v>
      </c>
      <c r="BF17" s="10" t="s">
        <v>10</v>
      </c>
      <c r="BG17" s="10" t="s">
        <v>10</v>
      </c>
      <c r="BH17" s="10" t="s">
        <v>10</v>
      </c>
      <c r="BI17" s="10" t="s">
        <v>10</v>
      </c>
      <c r="BJ17" s="10" t="s">
        <v>10</v>
      </c>
      <c r="BV17" s="20" t="s">
        <v>83</v>
      </c>
      <c r="BW17" s="10" t="s">
        <v>83</v>
      </c>
      <c r="BY17" s="10" t="s">
        <v>83</v>
      </c>
      <c r="BZ17" s="10" t="s">
        <v>83</v>
      </c>
      <c r="CA17" s="10" t="s">
        <v>83</v>
      </c>
      <c r="CB17" s="10" t="s">
        <v>83</v>
      </c>
      <c r="CC17" s="10" t="s">
        <v>83</v>
      </c>
      <c r="CD17" s="10" t="s">
        <v>83</v>
      </c>
      <c r="CP17" s="116">
        <v>2</v>
      </c>
      <c r="CQ17" s="117">
        <v>1</v>
      </c>
      <c r="CR17" s="117">
        <v>0</v>
      </c>
      <c r="CS17" s="117">
        <v>2</v>
      </c>
      <c r="CT17" s="117">
        <v>1</v>
      </c>
      <c r="CU17" s="117">
        <v>1</v>
      </c>
      <c r="CV17" s="117">
        <v>1</v>
      </c>
      <c r="CW17" s="117">
        <v>1</v>
      </c>
      <c r="CX17" s="117"/>
      <c r="CY17" s="118"/>
      <c r="CZ17" s="119"/>
      <c r="DA17" s="120"/>
      <c r="DB17" s="120"/>
      <c r="DC17" s="120"/>
      <c r="DD17" s="120"/>
      <c r="DE17" s="120"/>
      <c r="DF17" s="120"/>
      <c r="DG17" s="120"/>
      <c r="DH17" s="120"/>
      <c r="DI17" s="121"/>
      <c r="DJ17" s="115">
        <f t="shared" si="22"/>
        <v>129.03225806451613</v>
      </c>
      <c r="DK17" s="115">
        <f t="shared" si="23"/>
        <v>64.516129032258064</v>
      </c>
      <c r="DL17" s="115">
        <f t="shared" si="24"/>
        <v>0</v>
      </c>
      <c r="DM17" s="115">
        <f t="shared" si="25"/>
        <v>129.03225806451613</v>
      </c>
      <c r="DN17" s="115">
        <f t="shared" si="26"/>
        <v>64.516129032258064</v>
      </c>
      <c r="DO17" s="115">
        <f t="shared" si="27"/>
        <v>64.516129032258064</v>
      </c>
      <c r="DP17" s="115">
        <f t="shared" si="28"/>
        <v>64.516129032258064</v>
      </c>
      <c r="DQ17" s="115">
        <f t="shared" si="29"/>
        <v>64.516129032258064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23">
        <f>+COUNTIFS('Vendedor Exclusivo'!$C:$C,Hoja1!F17,'Vendedor Exclusivo'!$P:$P,Hoja1!$ED$2)</f>
        <v>0</v>
      </c>
      <c r="EE17" s="11">
        <f>+COUNTIFS('Vendedor Exclusivo'!$C:$C,Hoja1!$F17,'Vendedor Exclusivo'!$P:$P,Hoja1!$EE$2)</f>
        <v>0</v>
      </c>
      <c r="EF17" s="11">
        <f>+COUNTIFS('Vendedor Exclusivo'!$C:$C,Hoja1!$F17,'Vendedor Exclusivo'!$P:$P,Hoja1!$EF$2)</f>
        <v>0</v>
      </c>
      <c r="EG17" s="11">
        <f>+COUNTIFS('Vendedor Exclusivo'!$C:$C,Hoja1!$F17,'Vendedor Exclusivo'!$P:$P,Hoja1!$EG$2)</f>
        <v>0</v>
      </c>
      <c r="EH17" s="11">
        <f>+COUNTIFS('Vendedor Exclusivo'!$C:$C,Hoja1!$F17,'Vendedor Exclusivo'!$P:$P,Hoja1!$EH$2)</f>
        <v>0</v>
      </c>
      <c r="EI17" s="11">
        <f>+COUNTIFS('Vendedor Exclusivo'!$C:$C,Hoja1!$F17,'Vendedor Exclusivo'!$P:$P,Hoja1!$EI$2)</f>
        <v>0</v>
      </c>
      <c r="EJ17" s="11">
        <f>+COUNTIFS('Vendedor Exclusivo'!$C:$C,Hoja1!$F17,'Vendedor Exclusivo'!$P:$P,Hoja1!$EJ$2)</f>
        <v>0</v>
      </c>
      <c r="EK17" s="11">
        <f>+COUNTIFS('Vendedor Exclusivo'!$C:$C,Hoja1!$F17,'Vendedor Exclusivo'!$P:$P,Hoja1!$EK$2)</f>
        <v>0</v>
      </c>
      <c r="EL17" s="11">
        <f>+COUNTIFS('Vendedor Exclusivo'!$C:$C,Hoja1!$F17,'Vendedor Exclusivo'!$P:$P,Hoja1!$EL$2)</f>
        <v>0</v>
      </c>
      <c r="EM17" s="11">
        <f>+COUNTIFS('Vendedor Exclusivo'!$C:$C,Hoja1!$F17,'Vendedor Exclusivo'!$P:$P,Hoja1!$EM$2)</f>
        <v>0</v>
      </c>
      <c r="EN17" s="31">
        <f>+COUNTIFS('Vendedor Exclusivo'!$C:$C,Hoja1!$F17,'Vendedor Exclusivo'!$P:$P,Hoja1!$EN$2)</f>
        <v>0</v>
      </c>
      <c r="EO17" s="73">
        <f t="shared" si="0"/>
        <v>0</v>
      </c>
      <c r="EP17" s="11">
        <f>+COUNTIFS('Vendedor Especialista'!$C:$C,Hoja1!$F17,'Vendedor Especialista'!$P:$P,Hoja1!$EP$2)+COUNTIFS('Vendedor Especialista'!$C:$C,Hoja1!$F17,'Vendedor Especialista'!$Q:$Q,Hoja1!$EP$2)+COUNTIFS('Vendedor Especialista'!$C:$C,Hoja1!$F17,'Vendedor Especialista'!$R:$R,Hoja1!$EP$2)</f>
        <v>0</v>
      </c>
      <c r="EQ17" s="11">
        <f>+COUNTIFS('Vendedor Especialista'!$C:$C,Hoja1!$F17,'Vendedor Especialista'!$P:$P,Hoja1!$EQ$2)+COUNTIFS('Vendedor Especialista'!$C:$C,Hoja1!$F17,'Vendedor Especialista'!$Q:$Q,Hoja1!$EQ$2)+COUNTIFS('Vendedor Especialista'!$C:$C,Hoja1!$F17,'Vendedor Especialista'!$R:$R,Hoja1!$EQ$2)</f>
        <v>0</v>
      </c>
      <c r="ER17" s="11">
        <f>+COUNTIFS('Vendedor Especialista'!$C:$C,Hoja1!$F17,'Vendedor Especialista'!$P:$P,Hoja1!$ER$2)+COUNTIFS('Vendedor Especialista'!$C:$C,Hoja1!$F17,'Vendedor Especialista'!$Q:$Q,Hoja1!$ER$2)+COUNTIFS('Vendedor Especialista'!$C:$C,Hoja1!$F17,'Vendedor Especialista'!$R:$R,Hoja1!$ER$2)</f>
        <v>0</v>
      </c>
      <c r="ES17" s="11">
        <f>+COUNTIFS('Vendedor Especialista'!$C:$C,Hoja1!$F17,'Vendedor Especialista'!$P:$P,Hoja1!$ES$2)+COUNTIFS('Vendedor Especialista'!$C:$C,Hoja1!$F17,'Vendedor Especialista'!$Q:$Q,Hoja1!$ES$2)+COUNTIFS('Vendedor Especialista'!$C:$C,Hoja1!$F17,'Vendedor Especialista'!$R:$R,Hoja1!$ES$2)</f>
        <v>0</v>
      </c>
      <c r="ET17" s="11">
        <f>+COUNTIFS('Vendedor Especialista'!$C:$C,Hoja1!$F17,'Vendedor Especialista'!$P:$P,Hoja1!$ET$2)+COUNTIFS('Vendedor Especialista'!$C:$C,Hoja1!$F17,'Vendedor Especialista'!$Q:$Q,Hoja1!$ET$2)+COUNTIFS('Vendedor Especialista'!$C:$C,Hoja1!$F17,'Vendedor Especialista'!$R:$R,Hoja1!$ET$2)</f>
        <v>0</v>
      </c>
      <c r="EU17" s="11">
        <f>+COUNTIFS('Vendedor Especialista'!$C:$C,Hoja1!$F17,'Vendedor Especialista'!$P:$P,Hoja1!$EU$2)+COUNTIFS('Vendedor Especialista'!$C:$C,Hoja1!$F17,'Vendedor Especialista'!$Q:$Q,Hoja1!$EU$2)+COUNTIFS('Vendedor Especialista'!$C:$C,Hoja1!$F17,'Vendedor Especialista'!$R:$R,Hoja1!$EU$2)</f>
        <v>0</v>
      </c>
      <c r="EV17" s="11">
        <f>+COUNTIFS('Vendedor Especialista'!$C:$C,Hoja1!$F17,'Vendedor Especialista'!$P:$P,Hoja1!$EV$2)+COUNTIFS('Vendedor Especialista'!$C:$C,Hoja1!$F17,'Vendedor Especialista'!$Q:$Q,Hoja1!$EV$2)+COUNTIFS('Vendedor Especialista'!$C:$C,Hoja1!$F17,'Vendedor Especialista'!$R:$R,Hoja1!$EV$2)</f>
        <v>0</v>
      </c>
      <c r="EW17" s="11">
        <f>+COUNTIFS('Vendedor Especialista'!$C:$C,Hoja1!$F17,'Vendedor Especialista'!$P:$P,Hoja1!$EW$2)+COUNTIFS('Vendedor Especialista'!$C:$C,Hoja1!$F17,'Vendedor Especialista'!$Q:$Q,Hoja1!$EW$2)+COUNTIFS('Vendedor Especialista'!$C:$C,Hoja1!$F17,'Vendedor Especialista'!$R:$R,Hoja1!$EW$2)</f>
        <v>0</v>
      </c>
      <c r="EX17" s="11">
        <f>+COUNTIFS('Vendedor Especialista'!$C:$C,Hoja1!$F17,'Vendedor Especialista'!$P:$P,Hoja1!$EX$2)+COUNTIFS('Vendedor Especialista'!$C:$C,Hoja1!$F17,'Vendedor Especialista'!$Q:$Q,Hoja1!$EX$2)+COUNTIFS('Vendedor Especialista'!$C:$C,Hoja1!$F17,'Vendedor Especialista'!$R:$R,Hoja1!$EX$2)</f>
        <v>0</v>
      </c>
      <c r="EY17" s="74">
        <f>+COUNTIFS('Vendedor Especialista'!$C:$C,Hoja1!$F17,'Vendedor Especialista'!$P:$P,Hoja1!$EY$2)+COUNTIFS('Vendedor Especialista'!$C:$C,Hoja1!$F17,'Vendedor Especialista'!$Q:$Q,Hoja1!$EY$2)+COUNTIFS('Vendedor Especialista'!$C:$C,Hoja1!$F17,'Vendedor Especialista'!$R:$R,Hoja1!$EY$2)</f>
        <v>0</v>
      </c>
      <c r="EZ17" s="80"/>
      <c r="FA17" s="41">
        <v>89</v>
      </c>
      <c r="FB17" s="44"/>
    </row>
    <row r="18" spans="1:158" ht="15" thickBot="1">
      <c r="A18" s="1" t="s">
        <v>68</v>
      </c>
      <c r="B18" s="1" t="s">
        <v>69</v>
      </c>
      <c r="C18" s="7">
        <v>43466</v>
      </c>
      <c r="D18" s="8" t="s">
        <v>155</v>
      </c>
      <c r="E18" s="2" t="s">
        <v>156</v>
      </c>
      <c r="F18" s="2" t="s">
        <v>157</v>
      </c>
      <c r="G18" s="81" t="s">
        <v>87</v>
      </c>
      <c r="H18" s="81" t="s">
        <v>87</v>
      </c>
      <c r="I18" s="1" t="s">
        <v>73</v>
      </c>
      <c r="J18" s="25" t="s">
        <v>88</v>
      </c>
      <c r="K18" s="3" t="s">
        <v>158</v>
      </c>
      <c r="L18" s="9" t="s">
        <v>159</v>
      </c>
      <c r="M18" s="9" t="s">
        <v>159</v>
      </c>
      <c r="N18" s="9" t="s">
        <v>159</v>
      </c>
      <c r="O18" s="10">
        <v>-8.1212999999999997</v>
      </c>
      <c r="P18" s="21">
        <v>-79.027771000000001</v>
      </c>
      <c r="Q18" s="59" t="s">
        <v>99</v>
      </c>
      <c r="R18" s="59" t="s">
        <v>99</v>
      </c>
      <c r="S18" s="29" t="s">
        <v>78</v>
      </c>
      <c r="T18" s="29" t="s">
        <v>78</v>
      </c>
      <c r="U18" s="29" t="s">
        <v>78</v>
      </c>
      <c r="V18" s="29" t="s">
        <v>78</v>
      </c>
      <c r="W18" s="29" t="s">
        <v>78</v>
      </c>
      <c r="X18" s="29" t="s">
        <v>78</v>
      </c>
      <c r="Y18" s="29" t="s">
        <v>78</v>
      </c>
      <c r="Z18" s="29" t="s">
        <v>78</v>
      </c>
      <c r="AA18" s="29" t="s">
        <v>78</v>
      </c>
      <c r="AB18" s="29" t="s">
        <v>78</v>
      </c>
      <c r="AC18" s="29" t="s">
        <v>78</v>
      </c>
      <c r="AD18" s="20" t="s">
        <v>91</v>
      </c>
      <c r="AE18" s="21" t="s">
        <v>92</v>
      </c>
      <c r="AF18" s="111" t="s">
        <v>100</v>
      </c>
      <c r="AG18" s="3"/>
      <c r="AH18" s="10">
        <v>1100</v>
      </c>
      <c r="AI18" s="21" t="e">
        <f>+SUM(#REF!)</f>
        <v>#REF!</v>
      </c>
      <c r="AJ18" s="17">
        <v>25</v>
      </c>
      <c r="AK18" s="15">
        <v>1</v>
      </c>
      <c r="AL18" s="20">
        <v>900</v>
      </c>
      <c r="AM18" s="10">
        <v>2</v>
      </c>
      <c r="AN18" s="10">
        <v>8</v>
      </c>
      <c r="AO18" s="10">
        <v>7</v>
      </c>
      <c r="AP18" s="21">
        <v>2</v>
      </c>
      <c r="AQ18" s="17" t="s">
        <v>9</v>
      </c>
      <c r="AR18" s="10" t="s">
        <v>9</v>
      </c>
      <c r="AS18" s="10" t="s">
        <v>9</v>
      </c>
      <c r="AT18" s="10" t="s">
        <v>9</v>
      </c>
      <c r="AU18" s="10" t="s">
        <v>9</v>
      </c>
      <c r="AV18" s="10" t="s">
        <v>9</v>
      </c>
      <c r="AW18" s="10" t="s">
        <v>9</v>
      </c>
      <c r="AX18" s="10" t="s">
        <v>9</v>
      </c>
      <c r="AY18" s="10" t="s">
        <v>9</v>
      </c>
      <c r="BB18" s="20" t="s">
        <v>10</v>
      </c>
      <c r="BC18" s="10" t="s">
        <v>10</v>
      </c>
      <c r="BD18" s="10" t="s">
        <v>10</v>
      </c>
      <c r="BE18" s="10" t="s">
        <v>10</v>
      </c>
      <c r="BF18" s="10" t="s">
        <v>10</v>
      </c>
      <c r="BG18" s="10" t="s">
        <v>10</v>
      </c>
      <c r="BH18" s="10" t="s">
        <v>10</v>
      </c>
      <c r="BI18" s="10" t="s">
        <v>10</v>
      </c>
      <c r="BJ18" s="10" t="s">
        <v>10</v>
      </c>
      <c r="BV18" s="20" t="s">
        <v>83</v>
      </c>
      <c r="BW18" s="10" t="s">
        <v>83</v>
      </c>
      <c r="BX18" s="10" t="s">
        <v>83</v>
      </c>
      <c r="BY18" s="10" t="s">
        <v>83</v>
      </c>
      <c r="BZ18" s="10" t="s">
        <v>83</v>
      </c>
      <c r="CA18" s="10" t="s">
        <v>83</v>
      </c>
      <c r="CB18" s="10" t="s">
        <v>83</v>
      </c>
      <c r="CC18" s="10" t="s">
        <v>83</v>
      </c>
      <c r="CD18" s="10" t="s">
        <v>83</v>
      </c>
      <c r="CP18" s="116">
        <v>7</v>
      </c>
      <c r="CQ18" s="117">
        <v>7</v>
      </c>
      <c r="CR18" s="117">
        <v>5</v>
      </c>
      <c r="CS18" s="117">
        <v>5</v>
      </c>
      <c r="CT18" s="117">
        <v>4</v>
      </c>
      <c r="CU18" s="117">
        <v>4</v>
      </c>
      <c r="CV18" s="117">
        <v>2</v>
      </c>
      <c r="CW18" s="117">
        <v>2</v>
      </c>
      <c r="CX18" s="117">
        <v>0</v>
      </c>
      <c r="CY18" s="118"/>
      <c r="CZ18" s="119"/>
      <c r="DA18" s="120"/>
      <c r="DB18" s="120"/>
      <c r="DC18" s="120"/>
      <c r="DD18" s="120"/>
      <c r="DE18" s="120"/>
      <c r="DF18" s="120"/>
      <c r="DG18" s="120"/>
      <c r="DH18" s="120"/>
      <c r="DI18" s="121"/>
      <c r="DJ18" s="115">
        <f t="shared" si="22"/>
        <v>451.61290322580646</v>
      </c>
      <c r="DK18" s="115">
        <f t="shared" si="23"/>
        <v>451.61290322580646</v>
      </c>
      <c r="DL18" s="115">
        <f t="shared" si="24"/>
        <v>322.58064516129031</v>
      </c>
      <c r="DM18" s="115">
        <f t="shared" si="25"/>
        <v>322.58064516129031</v>
      </c>
      <c r="DN18" s="115">
        <f t="shared" si="26"/>
        <v>258.06451612903226</v>
      </c>
      <c r="DO18" s="115">
        <f t="shared" si="27"/>
        <v>258.06451612903226</v>
      </c>
      <c r="DP18" s="115">
        <f t="shared" si="28"/>
        <v>129.03225806451613</v>
      </c>
      <c r="DQ18" s="115">
        <f t="shared" si="29"/>
        <v>129.03225806451613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23">
        <f>+COUNTIFS('Vendedor Exclusivo'!$C:$C,Hoja1!F18,'Vendedor Exclusivo'!$P:$P,Hoja1!$ED$2)</f>
        <v>0</v>
      </c>
      <c r="EE18" s="11">
        <f>+COUNTIFS('Vendedor Exclusivo'!$C:$C,Hoja1!$F18,'Vendedor Exclusivo'!$P:$P,Hoja1!$EE$2)</f>
        <v>0</v>
      </c>
      <c r="EF18" s="11">
        <f>+COUNTIFS('Vendedor Exclusivo'!$C:$C,Hoja1!$F18,'Vendedor Exclusivo'!$P:$P,Hoja1!$EF$2)</f>
        <v>0</v>
      </c>
      <c r="EG18" s="11">
        <f>+COUNTIFS('Vendedor Exclusivo'!$C:$C,Hoja1!$F18,'Vendedor Exclusivo'!$P:$P,Hoja1!$EG$2)</f>
        <v>0</v>
      </c>
      <c r="EH18" s="11">
        <f>+COUNTIFS('Vendedor Exclusivo'!$C:$C,Hoja1!$F18,'Vendedor Exclusivo'!$P:$P,Hoja1!$EH$2)</f>
        <v>0</v>
      </c>
      <c r="EI18" s="11">
        <f>+COUNTIFS('Vendedor Exclusivo'!$C:$C,Hoja1!$F18,'Vendedor Exclusivo'!$P:$P,Hoja1!$EI$2)</f>
        <v>0</v>
      </c>
      <c r="EJ18" s="11">
        <f>+COUNTIFS('Vendedor Exclusivo'!$C:$C,Hoja1!$F18,'Vendedor Exclusivo'!$P:$P,Hoja1!$EJ$2)</f>
        <v>0</v>
      </c>
      <c r="EK18" s="11">
        <f>+COUNTIFS('Vendedor Exclusivo'!$C:$C,Hoja1!$F18,'Vendedor Exclusivo'!$P:$P,Hoja1!$EK$2)</f>
        <v>0</v>
      </c>
      <c r="EL18" s="11">
        <f>+COUNTIFS('Vendedor Exclusivo'!$C:$C,Hoja1!$F18,'Vendedor Exclusivo'!$P:$P,Hoja1!$EL$2)</f>
        <v>0</v>
      </c>
      <c r="EM18" s="11">
        <f>+COUNTIFS('Vendedor Exclusivo'!$C:$C,Hoja1!$F18,'Vendedor Exclusivo'!$P:$P,Hoja1!$EM$2)</f>
        <v>0</v>
      </c>
      <c r="EN18" s="31">
        <f>+COUNTIFS('Vendedor Exclusivo'!$C:$C,Hoja1!$F18,'Vendedor Exclusivo'!$P:$P,Hoja1!$EN$2)</f>
        <v>0</v>
      </c>
      <c r="EO18" s="73">
        <f t="shared" si="0"/>
        <v>0</v>
      </c>
      <c r="EP18" s="11">
        <f>+COUNTIFS('Vendedor Especialista'!$C:$C,Hoja1!$F18,'Vendedor Especialista'!$P:$P,Hoja1!$EP$2)+COUNTIFS('Vendedor Especialista'!$C:$C,Hoja1!$F18,'Vendedor Especialista'!$Q:$Q,Hoja1!$EP$2)+COUNTIFS('Vendedor Especialista'!$C:$C,Hoja1!$F18,'Vendedor Especialista'!$R:$R,Hoja1!$EP$2)</f>
        <v>0</v>
      </c>
      <c r="EQ18" s="11">
        <f>+COUNTIFS('Vendedor Especialista'!$C:$C,Hoja1!$F18,'Vendedor Especialista'!$P:$P,Hoja1!$EQ$2)+COUNTIFS('Vendedor Especialista'!$C:$C,Hoja1!$F18,'Vendedor Especialista'!$Q:$Q,Hoja1!$EQ$2)+COUNTIFS('Vendedor Especialista'!$C:$C,Hoja1!$F18,'Vendedor Especialista'!$R:$R,Hoja1!$EQ$2)</f>
        <v>0</v>
      </c>
      <c r="ER18" s="11">
        <f>+COUNTIFS('Vendedor Especialista'!$C:$C,Hoja1!$F18,'Vendedor Especialista'!$P:$P,Hoja1!$ER$2)+COUNTIFS('Vendedor Especialista'!$C:$C,Hoja1!$F18,'Vendedor Especialista'!$Q:$Q,Hoja1!$ER$2)+COUNTIFS('Vendedor Especialista'!$C:$C,Hoja1!$F18,'Vendedor Especialista'!$R:$R,Hoja1!$ER$2)</f>
        <v>0</v>
      </c>
      <c r="ES18" s="11">
        <f>+COUNTIFS('Vendedor Especialista'!$C:$C,Hoja1!$F18,'Vendedor Especialista'!$P:$P,Hoja1!$ES$2)+COUNTIFS('Vendedor Especialista'!$C:$C,Hoja1!$F18,'Vendedor Especialista'!$Q:$Q,Hoja1!$ES$2)+COUNTIFS('Vendedor Especialista'!$C:$C,Hoja1!$F18,'Vendedor Especialista'!$R:$R,Hoja1!$ES$2)</f>
        <v>0</v>
      </c>
      <c r="ET18" s="11">
        <f>+COUNTIFS('Vendedor Especialista'!$C:$C,Hoja1!$F18,'Vendedor Especialista'!$P:$P,Hoja1!$ET$2)+COUNTIFS('Vendedor Especialista'!$C:$C,Hoja1!$F18,'Vendedor Especialista'!$Q:$Q,Hoja1!$ET$2)+COUNTIFS('Vendedor Especialista'!$C:$C,Hoja1!$F18,'Vendedor Especialista'!$R:$R,Hoja1!$ET$2)</f>
        <v>0</v>
      </c>
      <c r="EU18" s="11">
        <f>+COUNTIFS('Vendedor Especialista'!$C:$C,Hoja1!$F18,'Vendedor Especialista'!$P:$P,Hoja1!$EU$2)+COUNTIFS('Vendedor Especialista'!$C:$C,Hoja1!$F18,'Vendedor Especialista'!$Q:$Q,Hoja1!$EU$2)+COUNTIFS('Vendedor Especialista'!$C:$C,Hoja1!$F18,'Vendedor Especialista'!$R:$R,Hoja1!$EU$2)</f>
        <v>0</v>
      </c>
      <c r="EV18" s="11">
        <f>+COUNTIFS('Vendedor Especialista'!$C:$C,Hoja1!$F18,'Vendedor Especialista'!$P:$P,Hoja1!$EV$2)+COUNTIFS('Vendedor Especialista'!$C:$C,Hoja1!$F18,'Vendedor Especialista'!$Q:$Q,Hoja1!$EV$2)+COUNTIFS('Vendedor Especialista'!$C:$C,Hoja1!$F18,'Vendedor Especialista'!$R:$R,Hoja1!$EV$2)</f>
        <v>0</v>
      </c>
      <c r="EW18" s="11">
        <f>+COUNTIFS('Vendedor Especialista'!$C:$C,Hoja1!$F18,'Vendedor Especialista'!$P:$P,Hoja1!$EW$2)+COUNTIFS('Vendedor Especialista'!$C:$C,Hoja1!$F18,'Vendedor Especialista'!$Q:$Q,Hoja1!$EW$2)+COUNTIFS('Vendedor Especialista'!$C:$C,Hoja1!$F18,'Vendedor Especialista'!$R:$R,Hoja1!$EW$2)</f>
        <v>0</v>
      </c>
      <c r="EX18" s="11">
        <f>+COUNTIFS('Vendedor Especialista'!$C:$C,Hoja1!$F18,'Vendedor Especialista'!$P:$P,Hoja1!$EX$2)+COUNTIFS('Vendedor Especialista'!$C:$C,Hoja1!$F18,'Vendedor Especialista'!$Q:$Q,Hoja1!$EX$2)+COUNTIFS('Vendedor Especialista'!$C:$C,Hoja1!$F18,'Vendedor Especialista'!$R:$R,Hoja1!$EX$2)</f>
        <v>0</v>
      </c>
      <c r="EY18" s="74">
        <f>+COUNTIFS('Vendedor Especialista'!$C:$C,Hoja1!$F18,'Vendedor Especialista'!$P:$P,Hoja1!$EY$2)+COUNTIFS('Vendedor Especialista'!$C:$C,Hoja1!$F18,'Vendedor Especialista'!$Q:$Q,Hoja1!$EY$2)+COUNTIFS('Vendedor Especialista'!$C:$C,Hoja1!$F18,'Vendedor Especialista'!$R:$R,Hoja1!$EY$2)</f>
        <v>0</v>
      </c>
      <c r="EZ18" s="80"/>
      <c r="FA18" s="41">
        <v>315</v>
      </c>
      <c r="FB18" s="44"/>
    </row>
    <row r="19" spans="1:158">
      <c r="A19" s="1" t="s">
        <v>68</v>
      </c>
      <c r="B19" s="1" t="s">
        <v>69</v>
      </c>
      <c r="C19" s="7">
        <v>43466</v>
      </c>
      <c r="D19" s="8" t="s">
        <v>155</v>
      </c>
      <c r="E19" s="2" t="s">
        <v>160</v>
      </c>
      <c r="F19" s="2" t="s">
        <v>161</v>
      </c>
      <c r="G19" s="81" t="s">
        <v>87</v>
      </c>
      <c r="H19" s="81" t="s">
        <v>87</v>
      </c>
      <c r="I19" s="1" t="s">
        <v>73</v>
      </c>
      <c r="J19" s="25" t="s">
        <v>74</v>
      </c>
      <c r="K19" s="3" t="s">
        <v>162</v>
      </c>
      <c r="L19" s="9" t="s">
        <v>159</v>
      </c>
      <c r="M19" s="9" t="s">
        <v>159</v>
      </c>
      <c r="N19" s="9" t="s">
        <v>159</v>
      </c>
      <c r="O19" s="10">
        <v>-8.1012550000000001</v>
      </c>
      <c r="P19" s="21">
        <v>-79.048913999999996</v>
      </c>
      <c r="Q19" s="64" t="s">
        <v>78</v>
      </c>
      <c r="R19" s="65" t="s">
        <v>78</v>
      </c>
      <c r="S19" s="29" t="s">
        <v>78</v>
      </c>
      <c r="T19" s="29" t="s">
        <v>78</v>
      </c>
      <c r="U19" s="29" t="s">
        <v>78</v>
      </c>
      <c r="V19" s="29" t="s">
        <v>78</v>
      </c>
      <c r="W19" s="29" t="s">
        <v>78</v>
      </c>
      <c r="X19" s="29" t="s">
        <v>78</v>
      </c>
      <c r="Y19" s="29" t="s">
        <v>78</v>
      </c>
      <c r="Z19" s="29" t="s">
        <v>78</v>
      </c>
      <c r="AA19" s="29" t="s">
        <v>78</v>
      </c>
      <c r="AB19" s="29" t="s">
        <v>78</v>
      </c>
      <c r="AC19" s="29" t="s">
        <v>78</v>
      </c>
      <c r="AD19" s="20" t="s">
        <v>91</v>
      </c>
      <c r="AE19" s="21" t="s">
        <v>92</v>
      </c>
      <c r="AF19" s="111" t="s">
        <v>106</v>
      </c>
      <c r="AG19" s="3"/>
      <c r="AH19" s="10">
        <v>700</v>
      </c>
      <c r="AI19" s="21" t="e">
        <f>+SUM(#REF!)</f>
        <v>#REF!</v>
      </c>
      <c r="AL19" s="20">
        <v>0</v>
      </c>
      <c r="AM19" s="10">
        <v>0</v>
      </c>
      <c r="AN19" s="10">
        <v>0</v>
      </c>
      <c r="AO19" s="10">
        <v>0</v>
      </c>
      <c r="AP19" s="21">
        <v>0</v>
      </c>
      <c r="AQ19" s="17" t="s">
        <v>9</v>
      </c>
      <c r="AR19" s="10" t="s">
        <v>9</v>
      </c>
      <c r="AS19" s="10" t="s">
        <v>9</v>
      </c>
      <c r="AT19" s="10" t="s">
        <v>9</v>
      </c>
      <c r="AU19" s="10" t="s">
        <v>9</v>
      </c>
      <c r="AV19" s="10" t="s">
        <v>9</v>
      </c>
      <c r="AW19" s="10" t="s">
        <v>9</v>
      </c>
      <c r="AX19" s="10" t="s">
        <v>9</v>
      </c>
      <c r="AY19" s="10" t="s">
        <v>9</v>
      </c>
      <c r="CP19" s="116">
        <v>4</v>
      </c>
      <c r="CQ19" s="117">
        <v>6</v>
      </c>
      <c r="CR19" s="117">
        <v>4</v>
      </c>
      <c r="CS19" s="117">
        <v>3</v>
      </c>
      <c r="CT19" s="117">
        <v>3</v>
      </c>
      <c r="CU19" s="117">
        <v>3</v>
      </c>
      <c r="CV19" s="117">
        <v>1</v>
      </c>
      <c r="CW19" s="117">
        <v>0</v>
      </c>
      <c r="CX19" s="117">
        <v>0</v>
      </c>
      <c r="CY19" s="118"/>
      <c r="CZ19" s="119"/>
      <c r="DA19" s="120"/>
      <c r="DB19" s="120"/>
      <c r="DC19" s="120"/>
      <c r="DD19" s="120"/>
      <c r="DE19" s="120"/>
      <c r="DF19" s="120"/>
      <c r="DG19" s="120"/>
      <c r="DH19" s="120"/>
      <c r="DI19" s="121"/>
      <c r="DJ19" s="115">
        <f t="shared" si="22"/>
        <v>258.06451612903226</v>
      </c>
      <c r="DK19" s="115">
        <f t="shared" si="23"/>
        <v>387.09677419354841</v>
      </c>
      <c r="DL19" s="115">
        <f t="shared" si="24"/>
        <v>258.06451612903226</v>
      </c>
      <c r="DM19" s="115">
        <f t="shared" si="25"/>
        <v>193.54838709677421</v>
      </c>
      <c r="DN19" s="115">
        <f t="shared" si="26"/>
        <v>193.54838709677421</v>
      </c>
      <c r="DO19" s="115">
        <f t="shared" si="27"/>
        <v>193.54838709677421</v>
      </c>
      <c r="DP19" s="115">
        <f t="shared" si="28"/>
        <v>64.516129032258064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23">
        <f>+COUNTIFS('Vendedor Exclusivo'!$C:$C,Hoja1!F19,'Vendedor Exclusivo'!$P:$P,Hoja1!$ED$2)</f>
        <v>0</v>
      </c>
      <c r="EE19" s="11">
        <f>+COUNTIFS('Vendedor Exclusivo'!$C:$C,Hoja1!$F19,'Vendedor Exclusivo'!$P:$P,Hoja1!$EE$2)</f>
        <v>0</v>
      </c>
      <c r="EF19" s="11">
        <f>+COUNTIFS('Vendedor Exclusivo'!$C:$C,Hoja1!$F19,'Vendedor Exclusivo'!$P:$P,Hoja1!$EF$2)</f>
        <v>0</v>
      </c>
      <c r="EG19" s="11">
        <f>+COUNTIFS('Vendedor Exclusivo'!$C:$C,Hoja1!$F19,'Vendedor Exclusivo'!$P:$P,Hoja1!$EG$2)</f>
        <v>0</v>
      </c>
      <c r="EH19" s="11">
        <f>+COUNTIFS('Vendedor Exclusivo'!$C:$C,Hoja1!$F19,'Vendedor Exclusivo'!$P:$P,Hoja1!$EH$2)</f>
        <v>0</v>
      </c>
      <c r="EI19" s="11">
        <f>+COUNTIFS('Vendedor Exclusivo'!$C:$C,Hoja1!$F19,'Vendedor Exclusivo'!$P:$P,Hoja1!$EI$2)</f>
        <v>0</v>
      </c>
      <c r="EJ19" s="11">
        <f>+COUNTIFS('Vendedor Exclusivo'!$C:$C,Hoja1!$F19,'Vendedor Exclusivo'!$P:$P,Hoja1!$EJ$2)</f>
        <v>0</v>
      </c>
      <c r="EK19" s="11">
        <f>+COUNTIFS('Vendedor Exclusivo'!$C:$C,Hoja1!$F19,'Vendedor Exclusivo'!$P:$P,Hoja1!$EK$2)</f>
        <v>0</v>
      </c>
      <c r="EL19" s="11">
        <f>+COUNTIFS('Vendedor Exclusivo'!$C:$C,Hoja1!$F19,'Vendedor Exclusivo'!$P:$P,Hoja1!$EL$2)</f>
        <v>0</v>
      </c>
      <c r="EM19" s="11">
        <f>+COUNTIFS('Vendedor Exclusivo'!$C:$C,Hoja1!$F19,'Vendedor Exclusivo'!$P:$P,Hoja1!$EM$2)</f>
        <v>0</v>
      </c>
      <c r="EN19" s="31">
        <f>+COUNTIFS('Vendedor Exclusivo'!$C:$C,Hoja1!$F19,'Vendedor Exclusivo'!$P:$P,Hoja1!$EN$2)</f>
        <v>0</v>
      </c>
      <c r="EO19" s="73">
        <f t="shared" si="0"/>
        <v>0</v>
      </c>
      <c r="EP19" s="11">
        <f>+COUNTIFS('Vendedor Especialista'!$C:$C,Hoja1!$F19,'Vendedor Especialista'!$P:$P,Hoja1!$EP$2)+COUNTIFS('Vendedor Especialista'!$C:$C,Hoja1!$F19,'Vendedor Especialista'!$Q:$Q,Hoja1!$EP$2)+COUNTIFS('Vendedor Especialista'!$C:$C,Hoja1!$F19,'Vendedor Especialista'!$R:$R,Hoja1!$EP$2)</f>
        <v>0</v>
      </c>
      <c r="EQ19" s="11">
        <f>+COUNTIFS('Vendedor Especialista'!$C:$C,Hoja1!$F19,'Vendedor Especialista'!$P:$P,Hoja1!$EQ$2)+COUNTIFS('Vendedor Especialista'!$C:$C,Hoja1!$F19,'Vendedor Especialista'!$Q:$Q,Hoja1!$EQ$2)+COUNTIFS('Vendedor Especialista'!$C:$C,Hoja1!$F19,'Vendedor Especialista'!$R:$R,Hoja1!$EQ$2)</f>
        <v>0</v>
      </c>
      <c r="ER19" s="11">
        <f>+COUNTIFS('Vendedor Especialista'!$C:$C,Hoja1!$F19,'Vendedor Especialista'!$P:$P,Hoja1!$ER$2)+COUNTIFS('Vendedor Especialista'!$C:$C,Hoja1!$F19,'Vendedor Especialista'!$Q:$Q,Hoja1!$ER$2)+COUNTIFS('Vendedor Especialista'!$C:$C,Hoja1!$F19,'Vendedor Especialista'!$R:$R,Hoja1!$ER$2)</f>
        <v>0</v>
      </c>
      <c r="ES19" s="11">
        <f>+COUNTIFS('Vendedor Especialista'!$C:$C,Hoja1!$F19,'Vendedor Especialista'!$P:$P,Hoja1!$ES$2)+COUNTIFS('Vendedor Especialista'!$C:$C,Hoja1!$F19,'Vendedor Especialista'!$Q:$Q,Hoja1!$ES$2)+COUNTIFS('Vendedor Especialista'!$C:$C,Hoja1!$F19,'Vendedor Especialista'!$R:$R,Hoja1!$ES$2)</f>
        <v>0</v>
      </c>
      <c r="ET19" s="11">
        <f>+COUNTIFS('Vendedor Especialista'!$C:$C,Hoja1!$F19,'Vendedor Especialista'!$P:$P,Hoja1!$ET$2)+COUNTIFS('Vendedor Especialista'!$C:$C,Hoja1!$F19,'Vendedor Especialista'!$Q:$Q,Hoja1!$ET$2)+COUNTIFS('Vendedor Especialista'!$C:$C,Hoja1!$F19,'Vendedor Especialista'!$R:$R,Hoja1!$ET$2)</f>
        <v>0</v>
      </c>
      <c r="EU19" s="11">
        <f>+COUNTIFS('Vendedor Especialista'!$C:$C,Hoja1!$F19,'Vendedor Especialista'!$P:$P,Hoja1!$EU$2)+COUNTIFS('Vendedor Especialista'!$C:$C,Hoja1!$F19,'Vendedor Especialista'!$Q:$Q,Hoja1!$EU$2)+COUNTIFS('Vendedor Especialista'!$C:$C,Hoja1!$F19,'Vendedor Especialista'!$R:$R,Hoja1!$EU$2)</f>
        <v>0</v>
      </c>
      <c r="EV19" s="11">
        <f>+COUNTIFS('Vendedor Especialista'!$C:$C,Hoja1!$F19,'Vendedor Especialista'!$P:$P,Hoja1!$EV$2)+COUNTIFS('Vendedor Especialista'!$C:$C,Hoja1!$F19,'Vendedor Especialista'!$Q:$Q,Hoja1!$EV$2)+COUNTIFS('Vendedor Especialista'!$C:$C,Hoja1!$F19,'Vendedor Especialista'!$R:$R,Hoja1!$EV$2)</f>
        <v>0</v>
      </c>
      <c r="EW19" s="11">
        <f>+COUNTIFS('Vendedor Especialista'!$C:$C,Hoja1!$F19,'Vendedor Especialista'!$P:$P,Hoja1!$EW$2)+COUNTIFS('Vendedor Especialista'!$C:$C,Hoja1!$F19,'Vendedor Especialista'!$Q:$Q,Hoja1!$EW$2)+COUNTIFS('Vendedor Especialista'!$C:$C,Hoja1!$F19,'Vendedor Especialista'!$R:$R,Hoja1!$EW$2)</f>
        <v>0</v>
      </c>
      <c r="EX19" s="11">
        <f>+COUNTIFS('Vendedor Especialista'!$C:$C,Hoja1!$F19,'Vendedor Especialista'!$P:$P,Hoja1!$EX$2)+COUNTIFS('Vendedor Especialista'!$C:$C,Hoja1!$F19,'Vendedor Especialista'!$Q:$Q,Hoja1!$EX$2)+COUNTIFS('Vendedor Especialista'!$C:$C,Hoja1!$F19,'Vendedor Especialista'!$R:$R,Hoja1!$EX$2)</f>
        <v>0</v>
      </c>
      <c r="EY19" s="74">
        <f>+COUNTIFS('Vendedor Especialista'!$C:$C,Hoja1!$F19,'Vendedor Especialista'!$P:$P,Hoja1!$EY$2)+COUNTIFS('Vendedor Especialista'!$C:$C,Hoja1!$F19,'Vendedor Especialista'!$Q:$Q,Hoja1!$EY$2)+COUNTIFS('Vendedor Especialista'!$C:$C,Hoja1!$F19,'Vendedor Especialista'!$R:$R,Hoja1!$EY$2)</f>
        <v>0</v>
      </c>
      <c r="EZ19" s="80"/>
    </row>
    <row r="20" spans="1:158">
      <c r="A20" s="1" t="s">
        <v>68</v>
      </c>
      <c r="B20" s="1" t="s">
        <v>69</v>
      </c>
      <c r="C20" s="7">
        <v>43466</v>
      </c>
      <c r="D20" s="8" t="s">
        <v>155</v>
      </c>
      <c r="E20" s="2" t="s">
        <v>163</v>
      </c>
      <c r="F20" s="2" t="s">
        <v>164</v>
      </c>
      <c r="G20" s="81" t="s">
        <v>87</v>
      </c>
      <c r="H20" s="81" t="s">
        <v>87</v>
      </c>
      <c r="I20" s="1" t="s">
        <v>73</v>
      </c>
      <c r="J20" s="25" t="s">
        <v>74</v>
      </c>
      <c r="K20" s="3" t="s">
        <v>165</v>
      </c>
      <c r="L20" s="9" t="s">
        <v>159</v>
      </c>
      <c r="M20" s="9" t="s">
        <v>159</v>
      </c>
      <c r="N20" s="9" t="s">
        <v>159</v>
      </c>
      <c r="O20" s="10">
        <v>-8.104006</v>
      </c>
      <c r="P20" s="21">
        <v>-79.033686000000003</v>
      </c>
      <c r="Q20" s="68" t="s">
        <v>78</v>
      </c>
      <c r="R20" s="69" t="s">
        <v>78</v>
      </c>
      <c r="S20" s="29" t="s">
        <v>78</v>
      </c>
      <c r="T20" s="29" t="s">
        <v>78</v>
      </c>
      <c r="U20" s="29" t="s">
        <v>78</v>
      </c>
      <c r="V20" s="29" t="s">
        <v>78</v>
      </c>
      <c r="W20" s="29" t="s">
        <v>78</v>
      </c>
      <c r="X20" s="29" t="s">
        <v>78</v>
      </c>
      <c r="Y20" s="29" t="s">
        <v>78</v>
      </c>
      <c r="Z20" s="29" t="s">
        <v>78</v>
      </c>
      <c r="AA20" s="29" t="s">
        <v>78</v>
      </c>
      <c r="AB20" s="29" t="s">
        <v>78</v>
      </c>
      <c r="AC20" s="29" t="s">
        <v>78</v>
      </c>
      <c r="AD20" s="20" t="s">
        <v>91</v>
      </c>
      <c r="AE20" s="21" t="s">
        <v>92</v>
      </c>
      <c r="AF20" s="111" t="s">
        <v>100</v>
      </c>
      <c r="AG20" s="3"/>
      <c r="AH20" s="10">
        <v>1000</v>
      </c>
      <c r="AI20" s="21" t="e">
        <f>+SUM(#REF!)</f>
        <v>#REF!</v>
      </c>
      <c r="AL20" s="20">
        <v>0</v>
      </c>
      <c r="AM20" s="10">
        <v>0</v>
      </c>
      <c r="AN20" s="10">
        <v>0</v>
      </c>
      <c r="AO20" s="10">
        <v>0</v>
      </c>
      <c r="AP20" s="21">
        <v>0</v>
      </c>
      <c r="AQ20" s="17" t="s">
        <v>9</v>
      </c>
      <c r="AR20" s="10" t="s">
        <v>9</v>
      </c>
      <c r="AS20" s="10" t="s">
        <v>9</v>
      </c>
      <c r="AT20" s="10" t="s">
        <v>9</v>
      </c>
      <c r="AU20" s="10" t="s">
        <v>9</v>
      </c>
      <c r="AV20" s="10" t="s">
        <v>9</v>
      </c>
      <c r="AW20" s="10" t="s">
        <v>9</v>
      </c>
      <c r="AX20" s="10" t="s">
        <v>9</v>
      </c>
      <c r="AY20" s="10" t="s">
        <v>9</v>
      </c>
      <c r="CP20" s="116">
        <v>4</v>
      </c>
      <c r="CQ20" s="117">
        <v>1</v>
      </c>
      <c r="CR20" s="117">
        <v>2</v>
      </c>
      <c r="CS20" s="117">
        <v>3</v>
      </c>
      <c r="CT20" s="117">
        <v>3</v>
      </c>
      <c r="CU20" s="117">
        <v>3</v>
      </c>
      <c r="CV20" s="117">
        <v>1</v>
      </c>
      <c r="CW20" s="117">
        <v>1</v>
      </c>
      <c r="CX20" s="117"/>
      <c r="CY20" s="118"/>
      <c r="CZ20" s="119"/>
      <c r="DA20" s="120"/>
      <c r="DB20" s="120"/>
      <c r="DC20" s="120"/>
      <c r="DD20" s="120"/>
      <c r="DE20" s="120"/>
      <c r="DF20" s="120"/>
      <c r="DG20" s="120"/>
      <c r="DH20" s="120"/>
      <c r="DI20" s="121"/>
      <c r="DJ20" s="115">
        <f t="shared" si="22"/>
        <v>258.06451612903226</v>
      </c>
      <c r="DK20" s="115">
        <f t="shared" si="23"/>
        <v>64.516129032258064</v>
      </c>
      <c r="DL20" s="115">
        <f t="shared" si="24"/>
        <v>129.03225806451613</v>
      </c>
      <c r="DM20" s="115">
        <f t="shared" si="25"/>
        <v>193.54838709677421</v>
      </c>
      <c r="DN20" s="115">
        <f t="shared" si="26"/>
        <v>193.54838709677421</v>
      </c>
      <c r="DO20" s="115">
        <f t="shared" si="27"/>
        <v>193.54838709677421</v>
      </c>
      <c r="DP20" s="115">
        <f t="shared" si="28"/>
        <v>64.516129032258064</v>
      </c>
      <c r="DQ20" s="115">
        <f t="shared" si="29"/>
        <v>64.516129032258064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23">
        <f>+COUNTIFS('Vendedor Exclusivo'!$C:$C,Hoja1!F20,'Vendedor Exclusivo'!$P:$P,Hoja1!$ED$2)</f>
        <v>0</v>
      </c>
      <c r="EE20" s="11">
        <f>+COUNTIFS('Vendedor Exclusivo'!$C:$C,Hoja1!$F20,'Vendedor Exclusivo'!$P:$P,Hoja1!$EE$2)</f>
        <v>0</v>
      </c>
      <c r="EF20" s="11">
        <f>+COUNTIFS('Vendedor Exclusivo'!$C:$C,Hoja1!$F20,'Vendedor Exclusivo'!$P:$P,Hoja1!$EF$2)</f>
        <v>0</v>
      </c>
      <c r="EG20" s="11">
        <f>+COUNTIFS('Vendedor Exclusivo'!$C:$C,Hoja1!$F20,'Vendedor Exclusivo'!$P:$P,Hoja1!$EG$2)</f>
        <v>0</v>
      </c>
      <c r="EH20" s="11">
        <f>+COUNTIFS('Vendedor Exclusivo'!$C:$C,Hoja1!$F20,'Vendedor Exclusivo'!$P:$P,Hoja1!$EH$2)</f>
        <v>0</v>
      </c>
      <c r="EI20" s="11">
        <f>+COUNTIFS('Vendedor Exclusivo'!$C:$C,Hoja1!$F20,'Vendedor Exclusivo'!$P:$P,Hoja1!$EI$2)</f>
        <v>0</v>
      </c>
      <c r="EJ20" s="11">
        <f>+COUNTIFS('Vendedor Exclusivo'!$C:$C,Hoja1!$F20,'Vendedor Exclusivo'!$P:$P,Hoja1!$EJ$2)</f>
        <v>0</v>
      </c>
      <c r="EK20" s="11">
        <f>+COUNTIFS('Vendedor Exclusivo'!$C:$C,Hoja1!$F20,'Vendedor Exclusivo'!$P:$P,Hoja1!$EK$2)</f>
        <v>0</v>
      </c>
      <c r="EL20" s="11">
        <f>+COUNTIFS('Vendedor Exclusivo'!$C:$C,Hoja1!$F20,'Vendedor Exclusivo'!$P:$P,Hoja1!$EL$2)</f>
        <v>0</v>
      </c>
      <c r="EM20" s="11">
        <f>+COUNTIFS('Vendedor Exclusivo'!$C:$C,Hoja1!$F20,'Vendedor Exclusivo'!$P:$P,Hoja1!$EM$2)</f>
        <v>0</v>
      </c>
      <c r="EN20" s="31">
        <f>+COUNTIFS('Vendedor Exclusivo'!$C:$C,Hoja1!$F20,'Vendedor Exclusivo'!$P:$P,Hoja1!$EN$2)</f>
        <v>0</v>
      </c>
      <c r="EO20" s="73">
        <f t="shared" si="0"/>
        <v>0</v>
      </c>
      <c r="EP20" s="11">
        <f>+COUNTIFS('Vendedor Especialista'!$C:$C,Hoja1!$F20,'Vendedor Especialista'!$P:$P,Hoja1!$EP$2)+COUNTIFS('Vendedor Especialista'!$C:$C,Hoja1!$F20,'Vendedor Especialista'!$Q:$Q,Hoja1!$EP$2)+COUNTIFS('Vendedor Especialista'!$C:$C,Hoja1!$F20,'Vendedor Especialista'!$R:$R,Hoja1!$EP$2)</f>
        <v>0</v>
      </c>
      <c r="EQ20" s="11">
        <f>+COUNTIFS('Vendedor Especialista'!$C:$C,Hoja1!$F20,'Vendedor Especialista'!$P:$P,Hoja1!$EQ$2)+COUNTIFS('Vendedor Especialista'!$C:$C,Hoja1!$F20,'Vendedor Especialista'!$Q:$Q,Hoja1!$EQ$2)+COUNTIFS('Vendedor Especialista'!$C:$C,Hoja1!$F20,'Vendedor Especialista'!$R:$R,Hoja1!$EQ$2)</f>
        <v>0</v>
      </c>
      <c r="ER20" s="11">
        <f>+COUNTIFS('Vendedor Especialista'!$C:$C,Hoja1!$F20,'Vendedor Especialista'!$P:$P,Hoja1!$ER$2)+COUNTIFS('Vendedor Especialista'!$C:$C,Hoja1!$F20,'Vendedor Especialista'!$Q:$Q,Hoja1!$ER$2)+COUNTIFS('Vendedor Especialista'!$C:$C,Hoja1!$F20,'Vendedor Especialista'!$R:$R,Hoja1!$ER$2)</f>
        <v>0</v>
      </c>
      <c r="ES20" s="11">
        <f>+COUNTIFS('Vendedor Especialista'!$C:$C,Hoja1!$F20,'Vendedor Especialista'!$P:$P,Hoja1!$ES$2)+COUNTIFS('Vendedor Especialista'!$C:$C,Hoja1!$F20,'Vendedor Especialista'!$Q:$Q,Hoja1!$ES$2)+COUNTIFS('Vendedor Especialista'!$C:$C,Hoja1!$F20,'Vendedor Especialista'!$R:$R,Hoja1!$ES$2)</f>
        <v>0</v>
      </c>
      <c r="ET20" s="11">
        <f>+COUNTIFS('Vendedor Especialista'!$C:$C,Hoja1!$F20,'Vendedor Especialista'!$P:$P,Hoja1!$ET$2)+COUNTIFS('Vendedor Especialista'!$C:$C,Hoja1!$F20,'Vendedor Especialista'!$Q:$Q,Hoja1!$ET$2)+COUNTIFS('Vendedor Especialista'!$C:$C,Hoja1!$F20,'Vendedor Especialista'!$R:$R,Hoja1!$ET$2)</f>
        <v>0</v>
      </c>
      <c r="EU20" s="11">
        <f>+COUNTIFS('Vendedor Especialista'!$C:$C,Hoja1!$F20,'Vendedor Especialista'!$P:$P,Hoja1!$EU$2)+COUNTIFS('Vendedor Especialista'!$C:$C,Hoja1!$F20,'Vendedor Especialista'!$Q:$Q,Hoja1!$EU$2)+COUNTIFS('Vendedor Especialista'!$C:$C,Hoja1!$F20,'Vendedor Especialista'!$R:$R,Hoja1!$EU$2)</f>
        <v>0</v>
      </c>
      <c r="EV20" s="11">
        <f>+COUNTIFS('Vendedor Especialista'!$C:$C,Hoja1!$F20,'Vendedor Especialista'!$P:$P,Hoja1!$EV$2)+COUNTIFS('Vendedor Especialista'!$C:$C,Hoja1!$F20,'Vendedor Especialista'!$Q:$Q,Hoja1!$EV$2)+COUNTIFS('Vendedor Especialista'!$C:$C,Hoja1!$F20,'Vendedor Especialista'!$R:$R,Hoja1!$EV$2)</f>
        <v>0</v>
      </c>
      <c r="EW20" s="11">
        <f>+COUNTIFS('Vendedor Especialista'!$C:$C,Hoja1!$F20,'Vendedor Especialista'!$P:$P,Hoja1!$EW$2)+COUNTIFS('Vendedor Especialista'!$C:$C,Hoja1!$F20,'Vendedor Especialista'!$Q:$Q,Hoja1!$EW$2)+COUNTIFS('Vendedor Especialista'!$C:$C,Hoja1!$F20,'Vendedor Especialista'!$R:$R,Hoja1!$EW$2)</f>
        <v>0</v>
      </c>
      <c r="EX20" s="11">
        <f>+COUNTIFS('Vendedor Especialista'!$C:$C,Hoja1!$F20,'Vendedor Especialista'!$P:$P,Hoja1!$EX$2)+COUNTIFS('Vendedor Especialista'!$C:$C,Hoja1!$F20,'Vendedor Especialista'!$Q:$Q,Hoja1!$EX$2)+COUNTIFS('Vendedor Especialista'!$C:$C,Hoja1!$F20,'Vendedor Especialista'!$R:$R,Hoja1!$EX$2)</f>
        <v>0</v>
      </c>
      <c r="EY20" s="74">
        <f>+COUNTIFS('Vendedor Especialista'!$C:$C,Hoja1!$F20,'Vendedor Especialista'!$P:$P,Hoja1!$EY$2)+COUNTIFS('Vendedor Especialista'!$C:$C,Hoja1!$F20,'Vendedor Especialista'!$Q:$Q,Hoja1!$EY$2)+COUNTIFS('Vendedor Especialista'!$C:$C,Hoja1!$F20,'Vendedor Especialista'!$R:$R,Hoja1!$EY$2)</f>
        <v>0</v>
      </c>
      <c r="EZ20" s="80"/>
    </row>
    <row r="21" spans="1:158" ht="15" thickBot="1">
      <c r="A21" s="1" t="s">
        <v>68</v>
      </c>
      <c r="B21" s="1" t="s">
        <v>69</v>
      </c>
      <c r="C21" s="7">
        <v>43466</v>
      </c>
      <c r="D21" s="8" t="s">
        <v>155</v>
      </c>
      <c r="E21" s="2" t="s">
        <v>166</v>
      </c>
      <c r="F21" s="2" t="s">
        <v>167</v>
      </c>
      <c r="G21" s="81" t="s">
        <v>87</v>
      </c>
      <c r="H21" s="81" t="s">
        <v>87</v>
      </c>
      <c r="I21" s="1" t="s">
        <v>73</v>
      </c>
      <c r="J21" s="25" t="s">
        <v>74</v>
      </c>
      <c r="K21" s="3" t="s">
        <v>168</v>
      </c>
      <c r="L21" s="9" t="s">
        <v>159</v>
      </c>
      <c r="M21" s="9" t="s">
        <v>159</v>
      </c>
      <c r="N21" s="9" t="s">
        <v>159</v>
      </c>
      <c r="O21" s="10">
        <v>-8.1262939999999997</v>
      </c>
      <c r="P21" s="21">
        <v>-79.033416000000003</v>
      </c>
      <c r="Q21" s="66" t="s">
        <v>78</v>
      </c>
      <c r="R21" s="67" t="s">
        <v>78</v>
      </c>
      <c r="S21" s="29" t="s">
        <v>78</v>
      </c>
      <c r="T21" s="29" t="s">
        <v>78</v>
      </c>
      <c r="U21" s="29" t="s">
        <v>78</v>
      </c>
      <c r="V21" s="29" t="s">
        <v>78</v>
      </c>
      <c r="W21" s="29" t="s">
        <v>78</v>
      </c>
      <c r="X21" s="29" t="s">
        <v>78</v>
      </c>
      <c r="Y21" s="29" t="s">
        <v>78</v>
      </c>
      <c r="Z21" s="29" t="s">
        <v>78</v>
      </c>
      <c r="AA21" s="29" t="s">
        <v>78</v>
      </c>
      <c r="AB21" s="29" t="s">
        <v>78</v>
      </c>
      <c r="AC21" s="29" t="s">
        <v>78</v>
      </c>
      <c r="AD21" s="20" t="s">
        <v>91</v>
      </c>
      <c r="AE21" s="21" t="s">
        <v>92</v>
      </c>
      <c r="AF21" s="111" t="s">
        <v>100</v>
      </c>
      <c r="AG21" s="3"/>
      <c r="AH21" s="10">
        <v>950</v>
      </c>
      <c r="AI21" s="21" t="e">
        <f>+SUM(#REF!)</f>
        <v>#REF!</v>
      </c>
      <c r="AL21" s="20">
        <v>0</v>
      </c>
      <c r="AM21" s="10">
        <v>0</v>
      </c>
      <c r="AN21" s="10">
        <v>0</v>
      </c>
      <c r="AO21" s="10">
        <v>0</v>
      </c>
      <c r="AP21" s="21">
        <v>0</v>
      </c>
      <c r="AQ21" s="17" t="s">
        <v>9</v>
      </c>
      <c r="AR21" s="10" t="s">
        <v>9</v>
      </c>
      <c r="AS21" s="10" t="s">
        <v>9</v>
      </c>
      <c r="AT21" s="10" t="s">
        <v>9</v>
      </c>
      <c r="AU21" s="10" t="s">
        <v>9</v>
      </c>
      <c r="AV21" s="10" t="s">
        <v>9</v>
      </c>
      <c r="AW21" s="10" t="s">
        <v>9</v>
      </c>
      <c r="AX21" s="10" t="s">
        <v>9</v>
      </c>
      <c r="AY21" s="10" t="s">
        <v>9</v>
      </c>
      <c r="CP21" s="116">
        <v>4</v>
      </c>
      <c r="CQ21" s="117">
        <v>3</v>
      </c>
      <c r="CR21" s="117">
        <v>4</v>
      </c>
      <c r="CS21" s="117">
        <v>4</v>
      </c>
      <c r="CT21" s="117">
        <v>3</v>
      </c>
      <c r="CU21" s="117">
        <v>3</v>
      </c>
      <c r="CV21" s="117">
        <v>2</v>
      </c>
      <c r="CW21" s="117">
        <v>1</v>
      </c>
      <c r="CX21" s="117">
        <v>0</v>
      </c>
      <c r="CY21" s="118"/>
      <c r="CZ21" s="119"/>
      <c r="DA21" s="120"/>
      <c r="DB21" s="120"/>
      <c r="DC21" s="120"/>
      <c r="DD21" s="120"/>
      <c r="DE21" s="120"/>
      <c r="DF21" s="120"/>
      <c r="DG21" s="120"/>
      <c r="DH21" s="120"/>
      <c r="DI21" s="121"/>
      <c r="DJ21" s="115">
        <f t="shared" si="22"/>
        <v>258.06451612903226</v>
      </c>
      <c r="DK21" s="115">
        <f t="shared" si="23"/>
        <v>193.54838709677421</v>
      </c>
      <c r="DL21" s="115">
        <f t="shared" si="24"/>
        <v>258.06451612903226</v>
      </c>
      <c r="DM21" s="115">
        <f t="shared" si="25"/>
        <v>258.06451612903226</v>
      </c>
      <c r="DN21" s="115">
        <f t="shared" si="26"/>
        <v>193.54838709677421</v>
      </c>
      <c r="DO21" s="115">
        <f t="shared" si="27"/>
        <v>193.54838709677421</v>
      </c>
      <c r="DP21" s="115">
        <f t="shared" si="28"/>
        <v>129.03225806451613</v>
      </c>
      <c r="DQ21" s="115">
        <f t="shared" si="29"/>
        <v>64.516129032258064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23">
        <f>+COUNTIFS('Vendedor Exclusivo'!$C:$C,Hoja1!F21,'Vendedor Exclusivo'!$P:$P,Hoja1!$ED$2)</f>
        <v>0</v>
      </c>
      <c r="EE21" s="11">
        <f>+COUNTIFS('Vendedor Exclusivo'!$C:$C,Hoja1!$F21,'Vendedor Exclusivo'!$P:$P,Hoja1!$EE$2)</f>
        <v>0</v>
      </c>
      <c r="EF21" s="11">
        <f>+COUNTIFS('Vendedor Exclusivo'!$C:$C,Hoja1!$F21,'Vendedor Exclusivo'!$P:$P,Hoja1!$EF$2)</f>
        <v>0</v>
      </c>
      <c r="EG21" s="11">
        <f>+COUNTIFS('Vendedor Exclusivo'!$C:$C,Hoja1!$F21,'Vendedor Exclusivo'!$P:$P,Hoja1!$EG$2)</f>
        <v>0</v>
      </c>
      <c r="EH21" s="11">
        <f>+COUNTIFS('Vendedor Exclusivo'!$C:$C,Hoja1!$F21,'Vendedor Exclusivo'!$P:$P,Hoja1!$EH$2)</f>
        <v>0</v>
      </c>
      <c r="EI21" s="11">
        <f>+COUNTIFS('Vendedor Exclusivo'!$C:$C,Hoja1!$F21,'Vendedor Exclusivo'!$P:$P,Hoja1!$EI$2)</f>
        <v>0</v>
      </c>
      <c r="EJ21" s="11">
        <f>+COUNTIFS('Vendedor Exclusivo'!$C:$C,Hoja1!$F21,'Vendedor Exclusivo'!$P:$P,Hoja1!$EJ$2)</f>
        <v>0</v>
      </c>
      <c r="EK21" s="11">
        <f>+COUNTIFS('Vendedor Exclusivo'!$C:$C,Hoja1!$F21,'Vendedor Exclusivo'!$P:$P,Hoja1!$EK$2)</f>
        <v>0</v>
      </c>
      <c r="EL21" s="11">
        <f>+COUNTIFS('Vendedor Exclusivo'!$C:$C,Hoja1!$F21,'Vendedor Exclusivo'!$P:$P,Hoja1!$EL$2)</f>
        <v>0</v>
      </c>
      <c r="EM21" s="11">
        <f>+COUNTIFS('Vendedor Exclusivo'!$C:$C,Hoja1!$F21,'Vendedor Exclusivo'!$P:$P,Hoja1!$EM$2)</f>
        <v>0</v>
      </c>
      <c r="EN21" s="31">
        <f>+COUNTIFS('Vendedor Exclusivo'!$C:$C,Hoja1!$F21,'Vendedor Exclusivo'!$P:$P,Hoja1!$EN$2)</f>
        <v>0</v>
      </c>
      <c r="EO21" s="73">
        <f t="shared" si="0"/>
        <v>0</v>
      </c>
      <c r="EP21" s="11">
        <f>+COUNTIFS('Vendedor Especialista'!$C:$C,Hoja1!$F21,'Vendedor Especialista'!$P:$P,Hoja1!$EP$2)+COUNTIFS('Vendedor Especialista'!$C:$C,Hoja1!$F21,'Vendedor Especialista'!$Q:$Q,Hoja1!$EP$2)+COUNTIFS('Vendedor Especialista'!$C:$C,Hoja1!$F21,'Vendedor Especialista'!$R:$R,Hoja1!$EP$2)</f>
        <v>0</v>
      </c>
      <c r="EQ21" s="11">
        <f>+COUNTIFS('Vendedor Especialista'!$C:$C,Hoja1!$F21,'Vendedor Especialista'!$P:$P,Hoja1!$EQ$2)+COUNTIFS('Vendedor Especialista'!$C:$C,Hoja1!$F21,'Vendedor Especialista'!$Q:$Q,Hoja1!$EQ$2)+COUNTIFS('Vendedor Especialista'!$C:$C,Hoja1!$F21,'Vendedor Especialista'!$R:$R,Hoja1!$EQ$2)</f>
        <v>0</v>
      </c>
      <c r="ER21" s="11">
        <f>+COUNTIFS('Vendedor Especialista'!$C:$C,Hoja1!$F21,'Vendedor Especialista'!$P:$P,Hoja1!$ER$2)+COUNTIFS('Vendedor Especialista'!$C:$C,Hoja1!$F21,'Vendedor Especialista'!$Q:$Q,Hoja1!$ER$2)+COUNTIFS('Vendedor Especialista'!$C:$C,Hoja1!$F21,'Vendedor Especialista'!$R:$R,Hoja1!$ER$2)</f>
        <v>0</v>
      </c>
      <c r="ES21" s="11">
        <f>+COUNTIFS('Vendedor Especialista'!$C:$C,Hoja1!$F21,'Vendedor Especialista'!$P:$P,Hoja1!$ES$2)+COUNTIFS('Vendedor Especialista'!$C:$C,Hoja1!$F21,'Vendedor Especialista'!$Q:$Q,Hoja1!$ES$2)+COUNTIFS('Vendedor Especialista'!$C:$C,Hoja1!$F21,'Vendedor Especialista'!$R:$R,Hoja1!$ES$2)</f>
        <v>0</v>
      </c>
      <c r="ET21" s="11">
        <f>+COUNTIFS('Vendedor Especialista'!$C:$C,Hoja1!$F21,'Vendedor Especialista'!$P:$P,Hoja1!$ET$2)+COUNTIFS('Vendedor Especialista'!$C:$C,Hoja1!$F21,'Vendedor Especialista'!$Q:$Q,Hoja1!$ET$2)+COUNTIFS('Vendedor Especialista'!$C:$C,Hoja1!$F21,'Vendedor Especialista'!$R:$R,Hoja1!$ET$2)</f>
        <v>0</v>
      </c>
      <c r="EU21" s="11">
        <f>+COUNTIFS('Vendedor Especialista'!$C:$C,Hoja1!$F21,'Vendedor Especialista'!$P:$P,Hoja1!$EU$2)+COUNTIFS('Vendedor Especialista'!$C:$C,Hoja1!$F21,'Vendedor Especialista'!$Q:$Q,Hoja1!$EU$2)+COUNTIFS('Vendedor Especialista'!$C:$C,Hoja1!$F21,'Vendedor Especialista'!$R:$R,Hoja1!$EU$2)</f>
        <v>0</v>
      </c>
      <c r="EV21" s="11">
        <f>+COUNTIFS('Vendedor Especialista'!$C:$C,Hoja1!$F21,'Vendedor Especialista'!$P:$P,Hoja1!$EV$2)+COUNTIFS('Vendedor Especialista'!$C:$C,Hoja1!$F21,'Vendedor Especialista'!$Q:$Q,Hoja1!$EV$2)+COUNTIFS('Vendedor Especialista'!$C:$C,Hoja1!$F21,'Vendedor Especialista'!$R:$R,Hoja1!$EV$2)</f>
        <v>0</v>
      </c>
      <c r="EW21" s="11">
        <f>+COUNTIFS('Vendedor Especialista'!$C:$C,Hoja1!$F21,'Vendedor Especialista'!$P:$P,Hoja1!$EW$2)+COUNTIFS('Vendedor Especialista'!$C:$C,Hoja1!$F21,'Vendedor Especialista'!$Q:$Q,Hoja1!$EW$2)+COUNTIFS('Vendedor Especialista'!$C:$C,Hoja1!$F21,'Vendedor Especialista'!$R:$R,Hoja1!$EW$2)</f>
        <v>0</v>
      </c>
      <c r="EX21" s="11">
        <f>+COUNTIFS('Vendedor Especialista'!$C:$C,Hoja1!$F21,'Vendedor Especialista'!$P:$P,Hoja1!$EX$2)+COUNTIFS('Vendedor Especialista'!$C:$C,Hoja1!$F21,'Vendedor Especialista'!$Q:$Q,Hoja1!$EX$2)+COUNTIFS('Vendedor Especialista'!$C:$C,Hoja1!$F21,'Vendedor Especialista'!$R:$R,Hoja1!$EX$2)</f>
        <v>0</v>
      </c>
      <c r="EY21" s="74">
        <f>+COUNTIFS('Vendedor Especialista'!$C:$C,Hoja1!$F21,'Vendedor Especialista'!$P:$P,Hoja1!$EY$2)+COUNTIFS('Vendedor Especialista'!$C:$C,Hoja1!$F21,'Vendedor Especialista'!$Q:$Q,Hoja1!$EY$2)+COUNTIFS('Vendedor Especialista'!$C:$C,Hoja1!$F21,'Vendedor Especialista'!$R:$R,Hoja1!$EY$2)</f>
        <v>0</v>
      </c>
      <c r="EZ21" s="80"/>
    </row>
    <row r="22" spans="1:158">
      <c r="A22" s="1" t="s">
        <v>68</v>
      </c>
      <c r="B22" s="1" t="s">
        <v>69</v>
      </c>
      <c r="C22" s="7">
        <v>43466</v>
      </c>
      <c r="D22" s="8" t="s">
        <v>155</v>
      </c>
      <c r="E22" s="2" t="s">
        <v>169</v>
      </c>
      <c r="F22" s="2" t="s">
        <v>170</v>
      </c>
      <c r="G22" s="81" t="s">
        <v>87</v>
      </c>
      <c r="H22" s="81" t="s">
        <v>87</v>
      </c>
      <c r="I22" s="1" t="s">
        <v>73</v>
      </c>
      <c r="J22" s="25" t="s">
        <v>74</v>
      </c>
      <c r="K22" s="3" t="s">
        <v>171</v>
      </c>
      <c r="L22" s="9" t="s">
        <v>159</v>
      </c>
      <c r="M22" s="9" t="s">
        <v>159</v>
      </c>
      <c r="N22" s="9" t="s">
        <v>159</v>
      </c>
      <c r="O22" s="10">
        <v>-8.0903379999999991</v>
      </c>
      <c r="P22" s="21">
        <v>-79.041049999999998</v>
      </c>
      <c r="Q22" s="60" t="s">
        <v>78</v>
      </c>
      <c r="R22" s="60" t="s">
        <v>78</v>
      </c>
      <c r="S22" s="29" t="s">
        <v>78</v>
      </c>
      <c r="T22" s="29" t="s">
        <v>78</v>
      </c>
      <c r="U22" s="29" t="s">
        <v>78</v>
      </c>
      <c r="V22" s="29" t="s">
        <v>78</v>
      </c>
      <c r="W22" s="29" t="s">
        <v>78</v>
      </c>
      <c r="X22" s="29" t="s">
        <v>78</v>
      </c>
      <c r="Y22" s="29" t="s">
        <v>78</v>
      </c>
      <c r="Z22" s="29" t="s">
        <v>78</v>
      </c>
      <c r="AA22" s="29" t="s">
        <v>78</v>
      </c>
      <c r="AB22" s="29" t="s">
        <v>78</v>
      </c>
      <c r="AC22" s="29" t="s">
        <v>78</v>
      </c>
      <c r="AD22" s="20" t="s">
        <v>91</v>
      </c>
      <c r="AE22" s="21" t="s">
        <v>92</v>
      </c>
      <c r="AF22" s="111" t="s">
        <v>100</v>
      </c>
      <c r="AG22" s="112"/>
      <c r="AH22" s="113">
        <v>1000</v>
      </c>
      <c r="AI22" s="114" t="e">
        <f>+SUM(#REF!)</f>
        <v>#REF!</v>
      </c>
      <c r="AQ22" s="17" t="s">
        <v>9</v>
      </c>
      <c r="AR22" s="10" t="s">
        <v>9</v>
      </c>
      <c r="AS22" s="10" t="s">
        <v>9</v>
      </c>
      <c r="AT22" s="10" t="s">
        <v>9</v>
      </c>
      <c r="AU22" s="10" t="s">
        <v>9</v>
      </c>
      <c r="AV22" s="10" t="s">
        <v>9</v>
      </c>
      <c r="AW22" s="10" t="s">
        <v>9</v>
      </c>
      <c r="AX22" s="10" t="s">
        <v>9</v>
      </c>
      <c r="AY22" s="10" t="s">
        <v>9</v>
      </c>
      <c r="CP22" s="116">
        <v>4</v>
      </c>
      <c r="CQ22" s="117">
        <v>1</v>
      </c>
      <c r="CR22" s="117">
        <v>2</v>
      </c>
      <c r="CS22" s="117">
        <v>2</v>
      </c>
      <c r="CT22" s="117">
        <v>3</v>
      </c>
      <c r="CU22" s="117">
        <v>3</v>
      </c>
      <c r="CV22" s="117">
        <v>0</v>
      </c>
      <c r="CW22" s="117">
        <v>0</v>
      </c>
      <c r="CX22" s="117">
        <v>0</v>
      </c>
      <c r="CY22" s="118"/>
      <c r="CZ22" s="119"/>
      <c r="DA22" s="120"/>
      <c r="DB22" s="120"/>
      <c r="DC22" s="120"/>
      <c r="DD22" s="120"/>
      <c r="DE22" s="120"/>
      <c r="DF22" s="120"/>
      <c r="DG22" s="120"/>
      <c r="DH22" s="120"/>
      <c r="DI22" s="121"/>
      <c r="DJ22" s="115">
        <f t="shared" si="22"/>
        <v>258.06451612903226</v>
      </c>
      <c r="DK22" s="115">
        <f t="shared" si="23"/>
        <v>64.516129032258064</v>
      </c>
      <c r="DL22" s="115">
        <f t="shared" si="24"/>
        <v>129.03225806451613</v>
      </c>
      <c r="DM22" s="115">
        <f t="shared" si="25"/>
        <v>129.03225806451613</v>
      </c>
      <c r="DN22" s="115">
        <f t="shared" si="26"/>
        <v>193.54838709677421</v>
      </c>
      <c r="DO22" s="115">
        <f t="shared" si="27"/>
        <v>193.54838709677421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23"/>
      <c r="EE22" s="11"/>
      <c r="EF22" s="11"/>
      <c r="EG22" s="11"/>
      <c r="EH22" s="11"/>
      <c r="EI22" s="11"/>
      <c r="EJ22" s="11"/>
      <c r="EK22" s="11"/>
      <c r="EL22" s="11"/>
      <c r="EM22" s="11"/>
      <c r="EN22" s="31"/>
      <c r="EO22" s="73"/>
      <c r="EP22" s="11"/>
      <c r="EQ22" s="11"/>
      <c r="ER22" s="11"/>
      <c r="ES22" s="11"/>
      <c r="ET22" s="11"/>
      <c r="EU22" s="11"/>
      <c r="EV22" s="11"/>
      <c r="EW22" s="11"/>
      <c r="EX22" s="11"/>
      <c r="EY22" s="74"/>
      <c r="EZ22" s="80"/>
      <c r="FA22" s="41"/>
      <c r="FB22" s="44"/>
    </row>
    <row r="23" spans="1:158">
      <c r="A23" s="1" t="s">
        <v>68</v>
      </c>
      <c r="B23" s="1" t="s">
        <v>69</v>
      </c>
      <c r="C23" s="7">
        <v>43466</v>
      </c>
      <c r="D23" s="8" t="s">
        <v>155</v>
      </c>
      <c r="E23" s="97" t="s">
        <v>172</v>
      </c>
      <c r="F23" s="97" t="s">
        <v>173</v>
      </c>
      <c r="G23" s="81" t="s">
        <v>87</v>
      </c>
      <c r="H23" s="81" t="s">
        <v>87</v>
      </c>
      <c r="I23" s="47" t="s">
        <v>73</v>
      </c>
      <c r="J23" s="98" t="s">
        <v>74</v>
      </c>
      <c r="K23" s="99" t="s">
        <v>174</v>
      </c>
      <c r="L23" s="100" t="s">
        <v>159</v>
      </c>
      <c r="M23" s="100" t="s">
        <v>159</v>
      </c>
      <c r="N23" s="100" t="s">
        <v>159</v>
      </c>
      <c r="O23" s="96">
        <v>-8.1340029999999999</v>
      </c>
      <c r="P23" s="95">
        <v>-79.024545000000003</v>
      </c>
      <c r="Q23" s="61" t="s">
        <v>78</v>
      </c>
      <c r="R23" s="61" t="s">
        <v>78</v>
      </c>
      <c r="S23" s="29" t="s">
        <v>78</v>
      </c>
      <c r="T23" s="29" t="s">
        <v>78</v>
      </c>
      <c r="U23" s="29" t="s">
        <v>78</v>
      </c>
      <c r="V23" s="29" t="s">
        <v>78</v>
      </c>
      <c r="W23" s="29" t="s">
        <v>78</v>
      </c>
      <c r="X23" s="29" t="s">
        <v>78</v>
      </c>
      <c r="Y23" s="29" t="s">
        <v>78</v>
      </c>
      <c r="Z23" s="29" t="s">
        <v>78</v>
      </c>
      <c r="AA23" s="29" t="s">
        <v>78</v>
      </c>
      <c r="AB23" s="29" t="s">
        <v>78</v>
      </c>
      <c r="AC23" s="29" t="s">
        <v>78</v>
      </c>
      <c r="AD23" s="20" t="s">
        <v>91</v>
      </c>
      <c r="AE23" s="21" t="s">
        <v>92</v>
      </c>
      <c r="AF23" s="111" t="s">
        <v>175</v>
      </c>
      <c r="AG23" s="3"/>
      <c r="AH23" s="10">
        <v>0</v>
      </c>
      <c r="AL23" s="20">
        <v>600</v>
      </c>
      <c r="AM23" s="10">
        <v>1</v>
      </c>
      <c r="AN23" s="10">
        <v>4</v>
      </c>
      <c r="AO23" s="10">
        <v>4</v>
      </c>
      <c r="AP23" s="21">
        <v>2</v>
      </c>
      <c r="CF23" s="20" t="s">
        <v>101</v>
      </c>
      <c r="CG23" s="10" t="s">
        <v>101</v>
      </c>
      <c r="CH23" s="10" t="s">
        <v>101</v>
      </c>
      <c r="CI23" s="10" t="s">
        <v>101</v>
      </c>
      <c r="CJ23" s="10" t="s">
        <v>101</v>
      </c>
      <c r="CK23" s="10" t="s">
        <v>101</v>
      </c>
      <c r="CL23" s="10" t="s">
        <v>101</v>
      </c>
      <c r="CM23" s="10" t="s">
        <v>101</v>
      </c>
      <c r="CN23" s="10" t="s">
        <v>101</v>
      </c>
      <c r="CP23" s="116"/>
      <c r="CQ23" s="117"/>
      <c r="CR23" s="117"/>
      <c r="CS23" s="117"/>
      <c r="CT23" s="117"/>
      <c r="CU23" s="117"/>
      <c r="CV23" s="117"/>
      <c r="CW23" s="117"/>
      <c r="CX23" s="117"/>
      <c r="CY23" s="118"/>
      <c r="CZ23" s="119"/>
      <c r="DA23" s="116"/>
      <c r="DB23" s="120"/>
      <c r="DC23" s="120"/>
      <c r="DD23" s="120"/>
      <c r="DE23" s="120"/>
      <c r="DF23" s="120"/>
      <c r="DG23" s="120"/>
      <c r="DH23" s="120"/>
      <c r="DI23" s="121"/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23">
        <f>+COUNTIFS('Vendedor Exclusivo'!$C:$C,Hoja1!F23,'Vendedor Exclusivo'!$P:$P,Hoja1!$ED$2)</f>
        <v>0</v>
      </c>
      <c r="EE23" s="11">
        <f>+COUNTIFS('Vendedor Exclusivo'!$C:$C,Hoja1!$F23,'Vendedor Exclusivo'!$P:$P,Hoja1!$EE$2)</f>
        <v>0</v>
      </c>
      <c r="EF23" s="11">
        <f>+COUNTIFS('Vendedor Exclusivo'!$C:$C,Hoja1!$F23,'Vendedor Exclusivo'!$P:$P,Hoja1!$EF$2)</f>
        <v>0</v>
      </c>
      <c r="EG23" s="11">
        <f>+COUNTIFS('Vendedor Exclusivo'!$C:$C,Hoja1!$F23,'Vendedor Exclusivo'!$P:$P,Hoja1!$EG$2)</f>
        <v>0</v>
      </c>
      <c r="EH23" s="11">
        <f>+COUNTIFS('Vendedor Exclusivo'!$C:$C,Hoja1!$F23,'Vendedor Exclusivo'!$P:$P,Hoja1!$EH$2)</f>
        <v>0</v>
      </c>
      <c r="EI23" s="11">
        <f>+COUNTIFS('Vendedor Exclusivo'!$C:$C,Hoja1!$F23,'Vendedor Exclusivo'!$P:$P,Hoja1!$EI$2)</f>
        <v>0</v>
      </c>
      <c r="EJ23" s="11">
        <f>+COUNTIFS('Vendedor Exclusivo'!$C:$C,Hoja1!$F23,'Vendedor Exclusivo'!$P:$P,Hoja1!$EJ$2)</f>
        <v>0</v>
      </c>
      <c r="EK23" s="11">
        <f>+COUNTIFS('Vendedor Exclusivo'!$C:$C,Hoja1!$F23,'Vendedor Exclusivo'!$P:$P,Hoja1!$EK$2)</f>
        <v>0</v>
      </c>
      <c r="EL23" s="11">
        <f>+COUNTIFS('Vendedor Exclusivo'!$C:$C,Hoja1!$F23,'Vendedor Exclusivo'!$P:$P,Hoja1!$EL$2)</f>
        <v>0</v>
      </c>
      <c r="EM23" s="11">
        <f>+COUNTIFS('Vendedor Exclusivo'!$C:$C,Hoja1!$F23,'Vendedor Exclusivo'!$P:$P,Hoja1!$EM$2)</f>
        <v>0</v>
      </c>
      <c r="EN23" s="31">
        <f>+COUNTIFS('Vendedor Exclusivo'!$C:$C,Hoja1!$F23,'Vendedor Exclusivo'!$P:$P,Hoja1!$EN$2)</f>
        <v>0</v>
      </c>
      <c r="EO23" s="73">
        <f t="shared" ref="EO23" si="42">+SUM(EP23:EY23)</f>
        <v>0</v>
      </c>
      <c r="EP23" s="11">
        <f>+COUNTIFS('Vendedor Especialista'!$C:$C,Hoja1!$F23,'Vendedor Especialista'!$P:$P,Hoja1!$EP$2)+COUNTIFS('Vendedor Especialista'!$C:$C,Hoja1!$F23,'Vendedor Especialista'!$Q:$Q,Hoja1!$EP$2)+COUNTIFS('Vendedor Especialista'!$C:$C,Hoja1!$F23,'Vendedor Especialista'!$R:$R,Hoja1!$EP$2)</f>
        <v>0</v>
      </c>
      <c r="EQ23" s="11">
        <f>+COUNTIFS('Vendedor Especialista'!$C:$C,Hoja1!$F23,'Vendedor Especialista'!$P:$P,Hoja1!$EQ$2)+COUNTIFS('Vendedor Especialista'!$C:$C,Hoja1!$F23,'Vendedor Especialista'!$Q:$Q,Hoja1!$EQ$2)+COUNTIFS('Vendedor Especialista'!$C:$C,Hoja1!$F23,'Vendedor Especialista'!$R:$R,Hoja1!$EQ$2)</f>
        <v>0</v>
      </c>
      <c r="ER23" s="11">
        <f>+COUNTIFS('Vendedor Especialista'!$C:$C,Hoja1!$F23,'Vendedor Especialista'!$P:$P,Hoja1!$ER$2)+COUNTIFS('Vendedor Especialista'!$C:$C,Hoja1!$F23,'Vendedor Especialista'!$Q:$Q,Hoja1!$ER$2)+COUNTIFS('Vendedor Especialista'!$C:$C,Hoja1!$F23,'Vendedor Especialista'!$R:$R,Hoja1!$ER$2)</f>
        <v>0</v>
      </c>
      <c r="ES23" s="11">
        <f>+COUNTIFS('Vendedor Especialista'!$C:$C,Hoja1!$F23,'Vendedor Especialista'!$P:$P,Hoja1!$ES$2)+COUNTIFS('Vendedor Especialista'!$C:$C,Hoja1!$F23,'Vendedor Especialista'!$Q:$Q,Hoja1!$ES$2)+COUNTIFS('Vendedor Especialista'!$C:$C,Hoja1!$F23,'Vendedor Especialista'!$R:$R,Hoja1!$ES$2)</f>
        <v>0</v>
      </c>
      <c r="ET23" s="11">
        <f>+COUNTIFS('Vendedor Especialista'!$C:$C,Hoja1!$F23,'Vendedor Especialista'!$P:$P,Hoja1!$ET$2)+COUNTIFS('Vendedor Especialista'!$C:$C,Hoja1!$F23,'Vendedor Especialista'!$Q:$Q,Hoja1!$ET$2)+COUNTIFS('Vendedor Especialista'!$C:$C,Hoja1!$F23,'Vendedor Especialista'!$R:$R,Hoja1!$ET$2)</f>
        <v>0</v>
      </c>
      <c r="EU23" s="11">
        <f>+COUNTIFS('Vendedor Especialista'!$C:$C,Hoja1!$F23,'Vendedor Especialista'!$P:$P,Hoja1!$EU$2)+COUNTIFS('Vendedor Especialista'!$C:$C,Hoja1!$F23,'Vendedor Especialista'!$Q:$Q,Hoja1!$EU$2)+COUNTIFS('Vendedor Especialista'!$C:$C,Hoja1!$F23,'Vendedor Especialista'!$R:$R,Hoja1!$EU$2)</f>
        <v>0</v>
      </c>
      <c r="EV23" s="11">
        <f>+COUNTIFS('Vendedor Especialista'!$C:$C,Hoja1!$F23,'Vendedor Especialista'!$P:$P,Hoja1!$EV$2)+COUNTIFS('Vendedor Especialista'!$C:$C,Hoja1!$F23,'Vendedor Especialista'!$Q:$Q,Hoja1!$EV$2)+COUNTIFS('Vendedor Especialista'!$C:$C,Hoja1!$F23,'Vendedor Especialista'!$R:$R,Hoja1!$EV$2)</f>
        <v>0</v>
      </c>
      <c r="EW23" s="11">
        <f>+COUNTIFS('Vendedor Especialista'!$C:$C,Hoja1!$F23,'Vendedor Especialista'!$P:$P,Hoja1!$EW$2)+COUNTIFS('Vendedor Especialista'!$C:$C,Hoja1!$F23,'Vendedor Especialista'!$Q:$Q,Hoja1!$EW$2)+COUNTIFS('Vendedor Especialista'!$C:$C,Hoja1!$F23,'Vendedor Especialista'!$R:$R,Hoja1!$EW$2)</f>
        <v>0</v>
      </c>
      <c r="EX23" s="11">
        <f>+COUNTIFS('Vendedor Especialista'!$C:$C,Hoja1!$F23,'Vendedor Especialista'!$P:$P,Hoja1!$EX$2)+COUNTIFS('Vendedor Especialista'!$C:$C,Hoja1!$F23,'Vendedor Especialista'!$Q:$Q,Hoja1!$EX$2)+COUNTIFS('Vendedor Especialista'!$C:$C,Hoja1!$F23,'Vendedor Especialista'!$R:$R,Hoja1!$EX$2)</f>
        <v>0</v>
      </c>
      <c r="EY23" s="74">
        <f>+COUNTIFS('Vendedor Especialista'!$C:$C,Hoja1!$F23,'Vendedor Especialista'!$P:$P,Hoja1!$EY$2)+COUNTIFS('Vendedor Especialista'!$C:$C,Hoja1!$F23,'Vendedor Especialista'!$Q:$Q,Hoja1!$EY$2)+COUNTIFS('Vendedor Especialista'!$C:$C,Hoja1!$F23,'Vendedor Especialista'!$R:$R,Hoja1!$EY$2)</f>
        <v>0</v>
      </c>
      <c r="EZ23" s="80"/>
      <c r="FA23" s="41">
        <v>78.5</v>
      </c>
      <c r="FB23" s="44"/>
    </row>
    <row r="24" spans="1:158" ht="15" thickBot="1">
      <c r="A24" s="1" t="s">
        <v>68</v>
      </c>
      <c r="B24" s="1" t="s">
        <v>69</v>
      </c>
      <c r="C24" s="7">
        <v>43466</v>
      </c>
      <c r="D24" s="8" t="s">
        <v>176</v>
      </c>
      <c r="E24" s="2" t="s">
        <v>177</v>
      </c>
      <c r="F24" s="2" t="s">
        <v>178</v>
      </c>
      <c r="G24" s="81" t="s">
        <v>87</v>
      </c>
      <c r="H24" s="81" t="s">
        <v>87</v>
      </c>
      <c r="I24" s="1" t="s">
        <v>73</v>
      </c>
      <c r="J24" s="25" t="s">
        <v>88</v>
      </c>
      <c r="K24" s="3" t="s">
        <v>179</v>
      </c>
      <c r="L24" s="9" t="s">
        <v>180</v>
      </c>
      <c r="M24" s="9" t="s">
        <v>180</v>
      </c>
      <c r="N24" s="9" t="s">
        <v>181</v>
      </c>
      <c r="O24" s="10">
        <v>-9.0783149999999999</v>
      </c>
      <c r="P24" s="21">
        <v>-78.587708000000006</v>
      </c>
      <c r="Q24" s="59" t="s">
        <v>78</v>
      </c>
      <c r="R24" s="59" t="s">
        <v>78</v>
      </c>
      <c r="S24" s="29" t="s">
        <v>78</v>
      </c>
      <c r="T24" s="29" t="s">
        <v>78</v>
      </c>
      <c r="U24" s="29" t="s">
        <v>78</v>
      </c>
      <c r="V24" s="29" t="s">
        <v>78</v>
      </c>
      <c r="W24" s="29" t="s">
        <v>78</v>
      </c>
      <c r="X24" s="29" t="s">
        <v>78</v>
      </c>
      <c r="Y24" s="29" t="s">
        <v>78</v>
      </c>
      <c r="Z24" s="29" t="s">
        <v>78</v>
      </c>
      <c r="AA24" s="29" t="s">
        <v>78</v>
      </c>
      <c r="AB24" s="29" t="s">
        <v>78</v>
      </c>
      <c r="AC24" s="29" t="s">
        <v>78</v>
      </c>
      <c r="AD24" s="20" t="s">
        <v>91</v>
      </c>
      <c r="AE24" s="21" t="s">
        <v>92</v>
      </c>
      <c r="AF24" s="111" t="s">
        <v>100</v>
      </c>
      <c r="AG24" s="3"/>
      <c r="AH24" s="10">
        <v>850</v>
      </c>
      <c r="AI24" s="21" t="e">
        <f>+SUM(#REF!)</f>
        <v>#REF!</v>
      </c>
      <c r="AJ24" s="17">
        <v>20</v>
      </c>
      <c r="AK24" s="15">
        <v>1</v>
      </c>
      <c r="AL24" s="20">
        <v>2000</v>
      </c>
      <c r="AM24" s="10">
        <v>1</v>
      </c>
      <c r="AN24" s="10">
        <v>2</v>
      </c>
      <c r="AO24" s="10">
        <v>4</v>
      </c>
      <c r="AP24" s="21">
        <v>2</v>
      </c>
      <c r="AQ24" s="17" t="s">
        <v>9</v>
      </c>
      <c r="AR24" s="10" t="s">
        <v>9</v>
      </c>
      <c r="AS24" s="10" t="s">
        <v>9</v>
      </c>
      <c r="AT24" s="10" t="s">
        <v>9</v>
      </c>
      <c r="AU24" s="10" t="s">
        <v>9</v>
      </c>
      <c r="AV24" s="10" t="s">
        <v>9</v>
      </c>
      <c r="AW24" s="10" t="s">
        <v>9</v>
      </c>
      <c r="AX24" s="10" t="s">
        <v>9</v>
      </c>
      <c r="BB24" s="20" t="s">
        <v>10</v>
      </c>
      <c r="BC24" s="10" t="s">
        <v>10</v>
      </c>
      <c r="BD24" s="10" t="s">
        <v>10</v>
      </c>
      <c r="BE24" s="10" t="s">
        <v>10</v>
      </c>
      <c r="BF24" s="10" t="s">
        <v>10</v>
      </c>
      <c r="BG24" s="10" t="s">
        <v>10</v>
      </c>
      <c r="BH24" s="10" t="s">
        <v>10</v>
      </c>
      <c r="BI24" s="10" t="s">
        <v>10</v>
      </c>
      <c r="BJ24" s="10" t="s">
        <v>10</v>
      </c>
      <c r="BV24" s="20" t="s">
        <v>83</v>
      </c>
      <c r="BW24" s="20" t="s">
        <v>83</v>
      </c>
      <c r="BX24" s="20" t="s">
        <v>83</v>
      </c>
      <c r="BY24" s="20" t="s">
        <v>83</v>
      </c>
      <c r="BZ24" s="20" t="s">
        <v>83</v>
      </c>
      <c r="CA24" s="20" t="s">
        <v>83</v>
      </c>
      <c r="CB24" s="20" t="s">
        <v>83</v>
      </c>
      <c r="CC24" s="20" t="s">
        <v>83</v>
      </c>
      <c r="CD24" s="20" t="s">
        <v>83</v>
      </c>
      <c r="CP24" s="116">
        <v>4</v>
      </c>
      <c r="CQ24" s="117">
        <v>3</v>
      </c>
      <c r="CR24" s="117">
        <v>4</v>
      </c>
      <c r="CS24" s="117">
        <v>5</v>
      </c>
      <c r="CT24" s="117">
        <v>4</v>
      </c>
      <c r="CU24" s="117">
        <v>4</v>
      </c>
      <c r="CV24" s="117">
        <v>2</v>
      </c>
      <c r="CW24" s="117">
        <v>0</v>
      </c>
      <c r="CX24" s="117">
        <v>0</v>
      </c>
      <c r="CY24" s="118"/>
      <c r="CZ24" s="119"/>
      <c r="DA24" s="120"/>
      <c r="DB24" s="120">
        <v>1</v>
      </c>
      <c r="DC24" s="120"/>
      <c r="DD24" s="120"/>
      <c r="DE24" s="120"/>
      <c r="DF24" s="120"/>
      <c r="DG24" s="120"/>
      <c r="DH24" s="120"/>
      <c r="DI24" s="121"/>
      <c r="DJ24" s="115">
        <f t="shared" si="22"/>
        <v>258.06451612903226</v>
      </c>
      <c r="DK24" s="115">
        <f t="shared" si="23"/>
        <v>193.54838709677421</v>
      </c>
      <c r="DL24" s="115">
        <f t="shared" si="24"/>
        <v>258.06451612903226</v>
      </c>
      <c r="DM24" s="115">
        <f t="shared" si="25"/>
        <v>322.58064516129031</v>
      </c>
      <c r="DN24" s="115">
        <f t="shared" si="26"/>
        <v>258.06451612903226</v>
      </c>
      <c r="DO24" s="115">
        <f t="shared" si="27"/>
        <v>258.06451612903226</v>
      </c>
      <c r="DP24" s="115">
        <f t="shared" si="28"/>
        <v>129.03225806451613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64.516129032258064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23">
        <f>+COUNTIFS('Vendedor Exclusivo'!$C:$C,Hoja1!F24,'Vendedor Exclusivo'!$P:$P,Hoja1!$ED$2)</f>
        <v>0</v>
      </c>
      <c r="EE24" s="11">
        <f>+COUNTIFS('Vendedor Exclusivo'!$C:$C,Hoja1!$F24,'Vendedor Exclusivo'!$P:$P,Hoja1!$EE$2)</f>
        <v>0</v>
      </c>
      <c r="EF24" s="11">
        <f>+COUNTIFS('Vendedor Exclusivo'!$C:$C,Hoja1!$F24,'Vendedor Exclusivo'!$P:$P,Hoja1!$EF$2)</f>
        <v>0</v>
      </c>
      <c r="EG24" s="11">
        <f>+COUNTIFS('Vendedor Exclusivo'!$C:$C,Hoja1!$F24,'Vendedor Exclusivo'!$P:$P,Hoja1!$EG$2)</f>
        <v>0</v>
      </c>
      <c r="EH24" s="11">
        <f>+COUNTIFS('Vendedor Exclusivo'!$C:$C,Hoja1!$F24,'Vendedor Exclusivo'!$P:$P,Hoja1!$EH$2)</f>
        <v>0</v>
      </c>
      <c r="EI24" s="11">
        <f>+COUNTIFS('Vendedor Exclusivo'!$C:$C,Hoja1!$F24,'Vendedor Exclusivo'!$P:$P,Hoja1!$EI$2)</f>
        <v>0</v>
      </c>
      <c r="EJ24" s="11">
        <f>+COUNTIFS('Vendedor Exclusivo'!$C:$C,Hoja1!$F24,'Vendedor Exclusivo'!$P:$P,Hoja1!$EJ$2)</f>
        <v>0</v>
      </c>
      <c r="EK24" s="11">
        <f>+COUNTIFS('Vendedor Exclusivo'!$C:$C,Hoja1!$F24,'Vendedor Exclusivo'!$P:$P,Hoja1!$EK$2)</f>
        <v>0</v>
      </c>
      <c r="EL24" s="11">
        <f>+COUNTIFS('Vendedor Exclusivo'!$C:$C,Hoja1!$F24,'Vendedor Exclusivo'!$P:$P,Hoja1!$EL$2)</f>
        <v>0</v>
      </c>
      <c r="EM24" s="11">
        <f>+COUNTIFS('Vendedor Exclusivo'!$C:$C,Hoja1!$F24,'Vendedor Exclusivo'!$P:$P,Hoja1!$EM$2)</f>
        <v>0</v>
      </c>
      <c r="EN24" s="31">
        <f>+COUNTIFS('Vendedor Exclusivo'!$C:$C,Hoja1!$F24,'Vendedor Exclusivo'!$P:$P,Hoja1!$EN$2)</f>
        <v>0</v>
      </c>
      <c r="EO24" s="73">
        <f t="shared" si="0"/>
        <v>0</v>
      </c>
      <c r="EP24" s="11">
        <f>+COUNTIFS('Vendedor Especialista'!$C:$C,Hoja1!$F24,'Vendedor Especialista'!$P:$P,Hoja1!$EP$2)+COUNTIFS('Vendedor Especialista'!$C:$C,Hoja1!$F24,'Vendedor Especialista'!$Q:$Q,Hoja1!$EP$2)+COUNTIFS('Vendedor Especialista'!$C:$C,Hoja1!$F24,'Vendedor Especialista'!$R:$R,Hoja1!$EP$2)</f>
        <v>0</v>
      </c>
      <c r="EQ24" s="11">
        <f>+COUNTIFS('Vendedor Especialista'!$C:$C,Hoja1!$F24,'Vendedor Especialista'!$P:$P,Hoja1!$EQ$2)+COUNTIFS('Vendedor Especialista'!$C:$C,Hoja1!$F24,'Vendedor Especialista'!$Q:$Q,Hoja1!$EQ$2)+COUNTIFS('Vendedor Especialista'!$C:$C,Hoja1!$F24,'Vendedor Especialista'!$R:$R,Hoja1!$EQ$2)</f>
        <v>0</v>
      </c>
      <c r="ER24" s="11">
        <f>+COUNTIFS('Vendedor Especialista'!$C:$C,Hoja1!$F24,'Vendedor Especialista'!$P:$P,Hoja1!$ER$2)+COUNTIFS('Vendedor Especialista'!$C:$C,Hoja1!$F24,'Vendedor Especialista'!$Q:$Q,Hoja1!$ER$2)+COUNTIFS('Vendedor Especialista'!$C:$C,Hoja1!$F24,'Vendedor Especialista'!$R:$R,Hoja1!$ER$2)</f>
        <v>0</v>
      </c>
      <c r="ES24" s="11">
        <f>+COUNTIFS('Vendedor Especialista'!$C:$C,Hoja1!$F24,'Vendedor Especialista'!$P:$P,Hoja1!$ES$2)+COUNTIFS('Vendedor Especialista'!$C:$C,Hoja1!$F24,'Vendedor Especialista'!$Q:$Q,Hoja1!$ES$2)+COUNTIFS('Vendedor Especialista'!$C:$C,Hoja1!$F24,'Vendedor Especialista'!$R:$R,Hoja1!$ES$2)</f>
        <v>0</v>
      </c>
      <c r="ET24" s="11">
        <f>+COUNTIFS('Vendedor Especialista'!$C:$C,Hoja1!$F24,'Vendedor Especialista'!$P:$P,Hoja1!$ET$2)+COUNTIFS('Vendedor Especialista'!$C:$C,Hoja1!$F24,'Vendedor Especialista'!$Q:$Q,Hoja1!$ET$2)+COUNTIFS('Vendedor Especialista'!$C:$C,Hoja1!$F24,'Vendedor Especialista'!$R:$R,Hoja1!$ET$2)</f>
        <v>0</v>
      </c>
      <c r="EU24" s="11">
        <f>+COUNTIFS('Vendedor Especialista'!$C:$C,Hoja1!$F24,'Vendedor Especialista'!$P:$P,Hoja1!$EU$2)+COUNTIFS('Vendedor Especialista'!$C:$C,Hoja1!$F24,'Vendedor Especialista'!$Q:$Q,Hoja1!$EU$2)+COUNTIFS('Vendedor Especialista'!$C:$C,Hoja1!$F24,'Vendedor Especialista'!$R:$R,Hoja1!$EU$2)</f>
        <v>0</v>
      </c>
      <c r="EV24" s="11">
        <f>+COUNTIFS('Vendedor Especialista'!$C:$C,Hoja1!$F24,'Vendedor Especialista'!$P:$P,Hoja1!$EV$2)+COUNTIFS('Vendedor Especialista'!$C:$C,Hoja1!$F24,'Vendedor Especialista'!$Q:$Q,Hoja1!$EV$2)+COUNTIFS('Vendedor Especialista'!$C:$C,Hoja1!$F24,'Vendedor Especialista'!$R:$R,Hoja1!$EV$2)</f>
        <v>0</v>
      </c>
      <c r="EW24" s="11">
        <f>+COUNTIFS('Vendedor Especialista'!$C:$C,Hoja1!$F24,'Vendedor Especialista'!$P:$P,Hoja1!$EW$2)+COUNTIFS('Vendedor Especialista'!$C:$C,Hoja1!$F24,'Vendedor Especialista'!$Q:$Q,Hoja1!$EW$2)+COUNTIFS('Vendedor Especialista'!$C:$C,Hoja1!$F24,'Vendedor Especialista'!$R:$R,Hoja1!$EW$2)</f>
        <v>0</v>
      </c>
      <c r="EX24" s="11">
        <f>+COUNTIFS('Vendedor Especialista'!$C:$C,Hoja1!$F24,'Vendedor Especialista'!$P:$P,Hoja1!$EX$2)+COUNTIFS('Vendedor Especialista'!$C:$C,Hoja1!$F24,'Vendedor Especialista'!$Q:$Q,Hoja1!$EX$2)+COUNTIFS('Vendedor Especialista'!$C:$C,Hoja1!$F24,'Vendedor Especialista'!$R:$R,Hoja1!$EX$2)</f>
        <v>0</v>
      </c>
      <c r="EY24" s="74">
        <f>+COUNTIFS('Vendedor Especialista'!$C:$C,Hoja1!$F24,'Vendedor Especialista'!$P:$P,Hoja1!$EY$2)+COUNTIFS('Vendedor Especialista'!$C:$C,Hoja1!$F24,'Vendedor Especialista'!$Q:$Q,Hoja1!$EY$2)+COUNTIFS('Vendedor Especialista'!$C:$C,Hoja1!$F24,'Vendedor Especialista'!$R:$R,Hoja1!$EY$2)</f>
        <v>0</v>
      </c>
      <c r="EZ24" s="80"/>
      <c r="FA24" s="41">
        <v>81</v>
      </c>
      <c r="FB24" s="44"/>
    </row>
    <row r="25" spans="1:158">
      <c r="A25" s="1" t="s">
        <v>68</v>
      </c>
      <c r="B25" s="1" t="s">
        <v>69</v>
      </c>
      <c r="C25" s="7">
        <v>43466</v>
      </c>
      <c r="D25" s="8" t="s">
        <v>176</v>
      </c>
      <c r="E25" s="2" t="s">
        <v>182</v>
      </c>
      <c r="F25" s="2" t="s">
        <v>183</v>
      </c>
      <c r="G25" s="81" t="s">
        <v>87</v>
      </c>
      <c r="H25" s="81" t="s">
        <v>87</v>
      </c>
      <c r="I25" s="1" t="s">
        <v>73</v>
      </c>
      <c r="J25" s="25" t="s">
        <v>74</v>
      </c>
      <c r="K25" s="3" t="s">
        <v>184</v>
      </c>
      <c r="L25" s="9" t="s">
        <v>180</v>
      </c>
      <c r="M25" s="9" t="s">
        <v>180</v>
      </c>
      <c r="N25" s="9" t="s">
        <v>181</v>
      </c>
      <c r="O25" s="10">
        <v>-9.0764610000000001</v>
      </c>
      <c r="P25" s="21">
        <v>-78.593783999999999</v>
      </c>
      <c r="Q25" s="64" t="s">
        <v>78</v>
      </c>
      <c r="R25" s="65" t="s">
        <v>78</v>
      </c>
      <c r="S25" s="29" t="s">
        <v>78</v>
      </c>
      <c r="T25" s="29" t="s">
        <v>78</v>
      </c>
      <c r="U25" s="29" t="s">
        <v>78</v>
      </c>
      <c r="V25" s="29" t="s">
        <v>78</v>
      </c>
      <c r="W25" s="29" t="s">
        <v>78</v>
      </c>
      <c r="X25" s="29" t="s">
        <v>78</v>
      </c>
      <c r="Y25" s="29" t="s">
        <v>78</v>
      </c>
      <c r="Z25" s="29" t="s">
        <v>78</v>
      </c>
      <c r="AA25" s="29" t="s">
        <v>78</v>
      </c>
      <c r="AB25" s="29" t="s">
        <v>78</v>
      </c>
      <c r="AC25" s="29" t="s">
        <v>78</v>
      </c>
      <c r="AD25" s="20" t="s">
        <v>91</v>
      </c>
      <c r="AE25" s="21" t="s">
        <v>92</v>
      </c>
      <c r="AF25" s="111" t="s">
        <v>100</v>
      </c>
      <c r="AG25" s="3"/>
      <c r="AH25" s="10">
        <v>400</v>
      </c>
      <c r="AI25" s="21" t="e">
        <f>+SUM(#REF!)</f>
        <v>#REF!</v>
      </c>
      <c r="AQ25" s="17" t="s">
        <v>9</v>
      </c>
      <c r="AR25" s="10" t="s">
        <v>9</v>
      </c>
      <c r="AS25" s="10" t="s">
        <v>9</v>
      </c>
      <c r="AT25" s="10" t="s">
        <v>9</v>
      </c>
      <c r="AU25" s="10" t="s">
        <v>9</v>
      </c>
      <c r="AV25" s="10" t="s">
        <v>9</v>
      </c>
      <c r="AW25" s="10" t="s">
        <v>9</v>
      </c>
      <c r="AX25" s="10" t="s">
        <v>9</v>
      </c>
      <c r="CP25" s="116">
        <v>2</v>
      </c>
      <c r="CQ25" s="117">
        <v>2</v>
      </c>
      <c r="CR25" s="117">
        <v>2</v>
      </c>
      <c r="CS25" s="117">
        <v>2</v>
      </c>
      <c r="CT25" s="117">
        <v>2</v>
      </c>
      <c r="CU25" s="117">
        <v>2</v>
      </c>
      <c r="CV25" s="117">
        <v>1</v>
      </c>
      <c r="CW25" s="117">
        <v>0</v>
      </c>
      <c r="CX25" s="117">
        <v>0</v>
      </c>
      <c r="CY25" s="118"/>
      <c r="CZ25" s="119"/>
      <c r="DA25" s="120"/>
      <c r="DB25" s="120"/>
      <c r="DC25" s="120"/>
      <c r="DD25" s="120"/>
      <c r="DE25" s="120"/>
      <c r="DF25" s="120"/>
      <c r="DG25" s="120"/>
      <c r="DH25" s="120"/>
      <c r="DI25" s="121"/>
      <c r="DJ25" s="115">
        <f t="shared" si="22"/>
        <v>129.03225806451613</v>
      </c>
      <c r="DK25" s="115">
        <f t="shared" si="23"/>
        <v>129.03225806451613</v>
      </c>
      <c r="DL25" s="115">
        <f t="shared" si="24"/>
        <v>129.03225806451613</v>
      </c>
      <c r="DM25" s="115">
        <f t="shared" si="25"/>
        <v>129.03225806451613</v>
      </c>
      <c r="DN25" s="115">
        <f t="shared" si="26"/>
        <v>129.03225806451613</v>
      </c>
      <c r="DO25" s="115">
        <f t="shared" si="27"/>
        <v>129.03225806451613</v>
      </c>
      <c r="DP25" s="115">
        <f t="shared" si="28"/>
        <v>64.516129032258064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23">
        <f>+COUNTIFS('Vendedor Exclusivo'!$C:$C,Hoja1!F25,'Vendedor Exclusivo'!$P:$P,Hoja1!$ED$2)</f>
        <v>0</v>
      </c>
      <c r="EE25" s="11">
        <f>+COUNTIFS('Vendedor Exclusivo'!$C:$C,Hoja1!$F25,'Vendedor Exclusivo'!$P:$P,Hoja1!$EE$2)</f>
        <v>0</v>
      </c>
      <c r="EF25" s="11">
        <f>+COUNTIFS('Vendedor Exclusivo'!$C:$C,Hoja1!$F25,'Vendedor Exclusivo'!$P:$P,Hoja1!$EF$2)</f>
        <v>0</v>
      </c>
      <c r="EG25" s="11">
        <f>+COUNTIFS('Vendedor Exclusivo'!$C:$C,Hoja1!$F25,'Vendedor Exclusivo'!$P:$P,Hoja1!$EG$2)</f>
        <v>0</v>
      </c>
      <c r="EH25" s="11">
        <f>+COUNTIFS('Vendedor Exclusivo'!$C:$C,Hoja1!$F25,'Vendedor Exclusivo'!$P:$P,Hoja1!$EH$2)</f>
        <v>0</v>
      </c>
      <c r="EI25" s="11">
        <f>+COUNTIFS('Vendedor Exclusivo'!$C:$C,Hoja1!$F25,'Vendedor Exclusivo'!$P:$P,Hoja1!$EI$2)</f>
        <v>0</v>
      </c>
      <c r="EJ25" s="11">
        <f>+COUNTIFS('Vendedor Exclusivo'!$C:$C,Hoja1!$F25,'Vendedor Exclusivo'!$P:$P,Hoja1!$EJ$2)</f>
        <v>0</v>
      </c>
      <c r="EK25" s="11">
        <f>+COUNTIFS('Vendedor Exclusivo'!$C:$C,Hoja1!$F25,'Vendedor Exclusivo'!$P:$P,Hoja1!$EK$2)</f>
        <v>0</v>
      </c>
      <c r="EL25" s="11">
        <f>+COUNTIFS('Vendedor Exclusivo'!$C:$C,Hoja1!$F25,'Vendedor Exclusivo'!$P:$P,Hoja1!$EL$2)</f>
        <v>0</v>
      </c>
      <c r="EM25" s="11">
        <f>+COUNTIFS('Vendedor Exclusivo'!$C:$C,Hoja1!$F25,'Vendedor Exclusivo'!$P:$P,Hoja1!$EM$2)</f>
        <v>0</v>
      </c>
      <c r="EN25" s="31">
        <f>+COUNTIFS('Vendedor Exclusivo'!$C:$C,Hoja1!$F25,'Vendedor Exclusivo'!$P:$P,Hoja1!$EN$2)</f>
        <v>0</v>
      </c>
      <c r="EO25" s="73">
        <f t="shared" si="0"/>
        <v>0</v>
      </c>
      <c r="EP25" s="11">
        <f>+COUNTIFS('Vendedor Especialista'!$C:$C,Hoja1!$F25,'Vendedor Especialista'!$P:$P,Hoja1!$EP$2)+COUNTIFS('Vendedor Especialista'!$C:$C,Hoja1!$F25,'Vendedor Especialista'!$Q:$Q,Hoja1!$EP$2)+COUNTIFS('Vendedor Especialista'!$C:$C,Hoja1!$F25,'Vendedor Especialista'!$R:$R,Hoja1!$EP$2)</f>
        <v>0</v>
      </c>
      <c r="EQ25" s="11">
        <f>+COUNTIFS('Vendedor Especialista'!$C:$C,Hoja1!$F25,'Vendedor Especialista'!$P:$P,Hoja1!$EQ$2)+COUNTIFS('Vendedor Especialista'!$C:$C,Hoja1!$F25,'Vendedor Especialista'!$Q:$Q,Hoja1!$EQ$2)+COUNTIFS('Vendedor Especialista'!$C:$C,Hoja1!$F25,'Vendedor Especialista'!$R:$R,Hoja1!$EQ$2)</f>
        <v>0</v>
      </c>
      <c r="ER25" s="11">
        <f>+COUNTIFS('Vendedor Especialista'!$C:$C,Hoja1!$F25,'Vendedor Especialista'!$P:$P,Hoja1!$ER$2)+COUNTIFS('Vendedor Especialista'!$C:$C,Hoja1!$F25,'Vendedor Especialista'!$Q:$Q,Hoja1!$ER$2)+COUNTIFS('Vendedor Especialista'!$C:$C,Hoja1!$F25,'Vendedor Especialista'!$R:$R,Hoja1!$ER$2)</f>
        <v>0</v>
      </c>
      <c r="ES25" s="11">
        <f>+COUNTIFS('Vendedor Especialista'!$C:$C,Hoja1!$F25,'Vendedor Especialista'!$P:$P,Hoja1!$ES$2)+COUNTIFS('Vendedor Especialista'!$C:$C,Hoja1!$F25,'Vendedor Especialista'!$Q:$Q,Hoja1!$ES$2)+COUNTIFS('Vendedor Especialista'!$C:$C,Hoja1!$F25,'Vendedor Especialista'!$R:$R,Hoja1!$ES$2)</f>
        <v>0</v>
      </c>
      <c r="ET25" s="11">
        <f>+COUNTIFS('Vendedor Especialista'!$C:$C,Hoja1!$F25,'Vendedor Especialista'!$P:$P,Hoja1!$ET$2)+COUNTIFS('Vendedor Especialista'!$C:$C,Hoja1!$F25,'Vendedor Especialista'!$Q:$Q,Hoja1!$ET$2)+COUNTIFS('Vendedor Especialista'!$C:$C,Hoja1!$F25,'Vendedor Especialista'!$R:$R,Hoja1!$ET$2)</f>
        <v>0</v>
      </c>
      <c r="EU25" s="11">
        <f>+COUNTIFS('Vendedor Especialista'!$C:$C,Hoja1!$F25,'Vendedor Especialista'!$P:$P,Hoja1!$EU$2)+COUNTIFS('Vendedor Especialista'!$C:$C,Hoja1!$F25,'Vendedor Especialista'!$Q:$Q,Hoja1!$EU$2)+COUNTIFS('Vendedor Especialista'!$C:$C,Hoja1!$F25,'Vendedor Especialista'!$R:$R,Hoja1!$EU$2)</f>
        <v>0</v>
      </c>
      <c r="EV25" s="11">
        <f>+COUNTIFS('Vendedor Especialista'!$C:$C,Hoja1!$F25,'Vendedor Especialista'!$P:$P,Hoja1!$EV$2)+COUNTIFS('Vendedor Especialista'!$C:$C,Hoja1!$F25,'Vendedor Especialista'!$Q:$Q,Hoja1!$EV$2)+COUNTIFS('Vendedor Especialista'!$C:$C,Hoja1!$F25,'Vendedor Especialista'!$R:$R,Hoja1!$EV$2)</f>
        <v>0</v>
      </c>
      <c r="EW25" s="11">
        <f>+COUNTIFS('Vendedor Especialista'!$C:$C,Hoja1!$F25,'Vendedor Especialista'!$P:$P,Hoja1!$EW$2)+COUNTIFS('Vendedor Especialista'!$C:$C,Hoja1!$F25,'Vendedor Especialista'!$Q:$Q,Hoja1!$EW$2)+COUNTIFS('Vendedor Especialista'!$C:$C,Hoja1!$F25,'Vendedor Especialista'!$R:$R,Hoja1!$EW$2)</f>
        <v>0</v>
      </c>
      <c r="EX25" s="11">
        <f>+COUNTIFS('Vendedor Especialista'!$C:$C,Hoja1!$F25,'Vendedor Especialista'!$P:$P,Hoja1!$EX$2)+COUNTIFS('Vendedor Especialista'!$C:$C,Hoja1!$F25,'Vendedor Especialista'!$Q:$Q,Hoja1!$EX$2)+COUNTIFS('Vendedor Especialista'!$C:$C,Hoja1!$F25,'Vendedor Especialista'!$R:$R,Hoja1!$EX$2)</f>
        <v>0</v>
      </c>
      <c r="EY25" s="74">
        <f>+COUNTIFS('Vendedor Especialista'!$C:$C,Hoja1!$F25,'Vendedor Especialista'!$P:$P,Hoja1!$EY$2)+COUNTIFS('Vendedor Especialista'!$C:$C,Hoja1!$F25,'Vendedor Especialista'!$Q:$Q,Hoja1!$EY$2)+COUNTIFS('Vendedor Especialista'!$C:$C,Hoja1!$F25,'Vendedor Especialista'!$R:$R,Hoja1!$EY$2)</f>
        <v>0</v>
      </c>
      <c r="EZ25" s="80"/>
    </row>
    <row r="26" spans="1:158" ht="15" thickBot="1">
      <c r="A26" s="1" t="s">
        <v>68</v>
      </c>
      <c r="B26" s="1" t="s">
        <v>69</v>
      </c>
      <c r="C26" s="7">
        <v>43466</v>
      </c>
      <c r="D26" s="8" t="s">
        <v>185</v>
      </c>
      <c r="E26" s="2" t="s">
        <v>186</v>
      </c>
      <c r="F26" s="2" t="s">
        <v>187</v>
      </c>
      <c r="G26" s="81" t="s">
        <v>87</v>
      </c>
      <c r="H26" s="81" t="s">
        <v>87</v>
      </c>
      <c r="I26" s="1" t="s">
        <v>73</v>
      </c>
      <c r="J26" s="25" t="s">
        <v>74</v>
      </c>
      <c r="K26" s="3" t="s">
        <v>188</v>
      </c>
      <c r="L26" s="9" t="s">
        <v>189</v>
      </c>
      <c r="M26" s="9" t="s">
        <v>189</v>
      </c>
      <c r="N26" s="9" t="s">
        <v>98</v>
      </c>
      <c r="O26" s="10">
        <v>-11.107352000000001</v>
      </c>
      <c r="P26" s="21">
        <v>-77.602171999999996</v>
      </c>
      <c r="Q26" s="66" t="s">
        <v>78</v>
      </c>
      <c r="R26" s="67" t="s">
        <v>78</v>
      </c>
      <c r="S26" s="29" t="s">
        <v>78</v>
      </c>
      <c r="T26" s="29" t="s">
        <v>78</v>
      </c>
      <c r="U26" s="29" t="s">
        <v>78</v>
      </c>
      <c r="V26" s="29" t="s">
        <v>78</v>
      </c>
      <c r="W26" s="29" t="s">
        <v>78</v>
      </c>
      <c r="X26" s="29" t="s">
        <v>78</v>
      </c>
      <c r="Y26" s="29" t="s">
        <v>78</v>
      </c>
      <c r="Z26" s="29" t="s">
        <v>78</v>
      </c>
      <c r="AA26" s="29" t="s">
        <v>78</v>
      </c>
      <c r="AB26" s="29" t="s">
        <v>78</v>
      </c>
      <c r="AC26" s="29" t="s">
        <v>78</v>
      </c>
      <c r="AD26" s="20" t="s">
        <v>91</v>
      </c>
      <c r="AE26" s="21" t="s">
        <v>190</v>
      </c>
      <c r="AF26" s="111" t="s">
        <v>100</v>
      </c>
      <c r="AG26" s="3"/>
      <c r="AH26" s="10">
        <v>340</v>
      </c>
      <c r="AI26" s="21" t="e">
        <f>+SUM(#REF!)</f>
        <v>#REF!</v>
      </c>
      <c r="AQ26" s="17" t="s">
        <v>9</v>
      </c>
      <c r="AR26" s="10" t="s">
        <v>9</v>
      </c>
      <c r="AS26" s="10" t="s">
        <v>9</v>
      </c>
      <c r="AT26" s="10" t="s">
        <v>9</v>
      </c>
      <c r="AU26" s="10" t="s">
        <v>9</v>
      </c>
      <c r="AV26" s="10" t="s">
        <v>9</v>
      </c>
      <c r="AW26" s="10" t="s">
        <v>9</v>
      </c>
      <c r="AX26" s="10" t="s">
        <v>9</v>
      </c>
      <c r="CP26" s="116">
        <v>2</v>
      </c>
      <c r="CQ26" s="117">
        <v>1</v>
      </c>
      <c r="CR26" s="117">
        <v>2</v>
      </c>
      <c r="CS26" s="117">
        <v>2</v>
      </c>
      <c r="CT26" s="117">
        <v>2</v>
      </c>
      <c r="CU26" s="117">
        <v>1</v>
      </c>
      <c r="CV26" s="117">
        <v>1</v>
      </c>
      <c r="CW26" s="117">
        <v>0</v>
      </c>
      <c r="CX26" s="117">
        <v>0</v>
      </c>
      <c r="CY26" s="118"/>
      <c r="CZ26" s="119"/>
      <c r="DA26" s="120"/>
      <c r="DB26" s="120"/>
      <c r="DC26" s="120"/>
      <c r="DD26" s="120"/>
      <c r="DE26" s="120"/>
      <c r="DF26" s="120"/>
      <c r="DG26" s="120"/>
      <c r="DH26" s="120"/>
      <c r="DI26" s="121"/>
      <c r="DJ26" s="115">
        <f t="shared" si="22"/>
        <v>129.03225806451613</v>
      </c>
      <c r="DK26" s="115">
        <f t="shared" si="23"/>
        <v>64.516129032258064</v>
      </c>
      <c r="DL26" s="115">
        <f t="shared" si="24"/>
        <v>129.03225806451613</v>
      </c>
      <c r="DM26" s="115">
        <f t="shared" si="25"/>
        <v>129.03225806451613</v>
      </c>
      <c r="DN26" s="115">
        <f t="shared" si="26"/>
        <v>129.03225806451613</v>
      </c>
      <c r="DO26" s="115">
        <f t="shared" si="27"/>
        <v>64.516129032258064</v>
      </c>
      <c r="DP26" s="115">
        <f t="shared" si="28"/>
        <v>64.516129032258064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23">
        <f>+COUNTIFS('Vendedor Exclusivo'!$C:$C,Hoja1!F26,'Vendedor Exclusivo'!$P:$P,Hoja1!$ED$2)</f>
        <v>0</v>
      </c>
      <c r="EE26" s="11">
        <f>+COUNTIFS('Vendedor Exclusivo'!$C:$C,Hoja1!$F26,'Vendedor Exclusivo'!$P:$P,Hoja1!$EE$2)</f>
        <v>0</v>
      </c>
      <c r="EF26" s="11">
        <f>+COUNTIFS('Vendedor Exclusivo'!$C:$C,Hoja1!$F26,'Vendedor Exclusivo'!$P:$P,Hoja1!$EF$2)</f>
        <v>0</v>
      </c>
      <c r="EG26" s="11">
        <f>+COUNTIFS('Vendedor Exclusivo'!$C:$C,Hoja1!$F26,'Vendedor Exclusivo'!$P:$P,Hoja1!$EG$2)</f>
        <v>0</v>
      </c>
      <c r="EH26" s="11">
        <f>+COUNTIFS('Vendedor Exclusivo'!$C:$C,Hoja1!$F26,'Vendedor Exclusivo'!$P:$P,Hoja1!$EH$2)</f>
        <v>0</v>
      </c>
      <c r="EI26" s="11">
        <f>+COUNTIFS('Vendedor Exclusivo'!$C:$C,Hoja1!$F26,'Vendedor Exclusivo'!$P:$P,Hoja1!$EI$2)</f>
        <v>0</v>
      </c>
      <c r="EJ26" s="11">
        <f>+COUNTIFS('Vendedor Exclusivo'!$C:$C,Hoja1!$F26,'Vendedor Exclusivo'!$P:$P,Hoja1!$EJ$2)</f>
        <v>0</v>
      </c>
      <c r="EK26" s="11">
        <f>+COUNTIFS('Vendedor Exclusivo'!$C:$C,Hoja1!$F26,'Vendedor Exclusivo'!$P:$P,Hoja1!$EK$2)</f>
        <v>0</v>
      </c>
      <c r="EL26" s="11">
        <f>+COUNTIFS('Vendedor Exclusivo'!$C:$C,Hoja1!$F26,'Vendedor Exclusivo'!$P:$P,Hoja1!$EL$2)</f>
        <v>0</v>
      </c>
      <c r="EM26" s="11">
        <f>+COUNTIFS('Vendedor Exclusivo'!$C:$C,Hoja1!$F26,'Vendedor Exclusivo'!$P:$P,Hoja1!$EM$2)</f>
        <v>0</v>
      </c>
      <c r="EN26" s="31">
        <f>+COUNTIFS('Vendedor Exclusivo'!$C:$C,Hoja1!$F26,'Vendedor Exclusivo'!$P:$P,Hoja1!$EN$2)</f>
        <v>0</v>
      </c>
      <c r="EO26" s="73">
        <f t="shared" si="0"/>
        <v>0</v>
      </c>
      <c r="EP26" s="11">
        <f>+COUNTIFS('Vendedor Especialista'!$C:$C,Hoja1!$F26,'Vendedor Especialista'!$P:$P,Hoja1!$EP$2)+COUNTIFS('Vendedor Especialista'!$C:$C,Hoja1!$F26,'Vendedor Especialista'!$Q:$Q,Hoja1!$EP$2)+COUNTIFS('Vendedor Especialista'!$C:$C,Hoja1!$F26,'Vendedor Especialista'!$R:$R,Hoja1!$EP$2)</f>
        <v>0</v>
      </c>
      <c r="EQ26" s="11">
        <f>+COUNTIFS('Vendedor Especialista'!$C:$C,Hoja1!$F26,'Vendedor Especialista'!$P:$P,Hoja1!$EQ$2)+COUNTIFS('Vendedor Especialista'!$C:$C,Hoja1!$F26,'Vendedor Especialista'!$Q:$Q,Hoja1!$EQ$2)+COUNTIFS('Vendedor Especialista'!$C:$C,Hoja1!$F26,'Vendedor Especialista'!$R:$R,Hoja1!$EQ$2)</f>
        <v>0</v>
      </c>
      <c r="ER26" s="11">
        <f>+COUNTIFS('Vendedor Especialista'!$C:$C,Hoja1!$F26,'Vendedor Especialista'!$P:$P,Hoja1!$ER$2)+COUNTIFS('Vendedor Especialista'!$C:$C,Hoja1!$F26,'Vendedor Especialista'!$Q:$Q,Hoja1!$ER$2)+COUNTIFS('Vendedor Especialista'!$C:$C,Hoja1!$F26,'Vendedor Especialista'!$R:$R,Hoja1!$ER$2)</f>
        <v>0</v>
      </c>
      <c r="ES26" s="11">
        <f>+COUNTIFS('Vendedor Especialista'!$C:$C,Hoja1!$F26,'Vendedor Especialista'!$P:$P,Hoja1!$ES$2)+COUNTIFS('Vendedor Especialista'!$C:$C,Hoja1!$F26,'Vendedor Especialista'!$Q:$Q,Hoja1!$ES$2)+COUNTIFS('Vendedor Especialista'!$C:$C,Hoja1!$F26,'Vendedor Especialista'!$R:$R,Hoja1!$ES$2)</f>
        <v>0</v>
      </c>
      <c r="ET26" s="11">
        <f>+COUNTIFS('Vendedor Especialista'!$C:$C,Hoja1!$F26,'Vendedor Especialista'!$P:$P,Hoja1!$ET$2)+COUNTIFS('Vendedor Especialista'!$C:$C,Hoja1!$F26,'Vendedor Especialista'!$Q:$Q,Hoja1!$ET$2)+COUNTIFS('Vendedor Especialista'!$C:$C,Hoja1!$F26,'Vendedor Especialista'!$R:$R,Hoja1!$ET$2)</f>
        <v>0</v>
      </c>
      <c r="EU26" s="11">
        <f>+COUNTIFS('Vendedor Especialista'!$C:$C,Hoja1!$F26,'Vendedor Especialista'!$P:$P,Hoja1!$EU$2)+COUNTIFS('Vendedor Especialista'!$C:$C,Hoja1!$F26,'Vendedor Especialista'!$Q:$Q,Hoja1!$EU$2)+COUNTIFS('Vendedor Especialista'!$C:$C,Hoja1!$F26,'Vendedor Especialista'!$R:$R,Hoja1!$EU$2)</f>
        <v>0</v>
      </c>
      <c r="EV26" s="11">
        <f>+COUNTIFS('Vendedor Especialista'!$C:$C,Hoja1!$F26,'Vendedor Especialista'!$P:$P,Hoja1!$EV$2)+COUNTIFS('Vendedor Especialista'!$C:$C,Hoja1!$F26,'Vendedor Especialista'!$Q:$Q,Hoja1!$EV$2)+COUNTIFS('Vendedor Especialista'!$C:$C,Hoja1!$F26,'Vendedor Especialista'!$R:$R,Hoja1!$EV$2)</f>
        <v>0</v>
      </c>
      <c r="EW26" s="11">
        <f>+COUNTIFS('Vendedor Especialista'!$C:$C,Hoja1!$F26,'Vendedor Especialista'!$P:$P,Hoja1!$EW$2)+COUNTIFS('Vendedor Especialista'!$C:$C,Hoja1!$F26,'Vendedor Especialista'!$Q:$Q,Hoja1!$EW$2)+COUNTIFS('Vendedor Especialista'!$C:$C,Hoja1!$F26,'Vendedor Especialista'!$R:$R,Hoja1!$EW$2)</f>
        <v>0</v>
      </c>
      <c r="EX26" s="11">
        <f>+COUNTIFS('Vendedor Especialista'!$C:$C,Hoja1!$F26,'Vendedor Especialista'!$P:$P,Hoja1!$EX$2)+COUNTIFS('Vendedor Especialista'!$C:$C,Hoja1!$F26,'Vendedor Especialista'!$Q:$Q,Hoja1!$EX$2)+COUNTIFS('Vendedor Especialista'!$C:$C,Hoja1!$F26,'Vendedor Especialista'!$R:$R,Hoja1!$EX$2)</f>
        <v>0</v>
      </c>
      <c r="EY26" s="74">
        <f>+COUNTIFS('Vendedor Especialista'!$C:$C,Hoja1!$F26,'Vendedor Especialista'!$P:$P,Hoja1!$EY$2)+COUNTIFS('Vendedor Especialista'!$C:$C,Hoja1!$F26,'Vendedor Especialista'!$Q:$Q,Hoja1!$EY$2)+COUNTIFS('Vendedor Especialista'!$C:$C,Hoja1!$F26,'Vendedor Especialista'!$R:$R,Hoja1!$EY$2)</f>
        <v>0</v>
      </c>
      <c r="EZ26" s="80"/>
    </row>
    <row r="27" spans="1:158">
      <c r="A27" s="1" t="s">
        <v>68</v>
      </c>
      <c r="B27" s="1" t="s">
        <v>69</v>
      </c>
      <c r="C27" s="7">
        <v>43466</v>
      </c>
      <c r="D27" s="8" t="s">
        <v>185</v>
      </c>
      <c r="E27" s="2" t="s">
        <v>191</v>
      </c>
      <c r="F27" s="2" t="s">
        <v>192</v>
      </c>
      <c r="G27" s="81" t="s">
        <v>87</v>
      </c>
      <c r="H27" s="81" t="s">
        <v>87</v>
      </c>
      <c r="I27" s="1" t="s">
        <v>73</v>
      </c>
      <c r="J27" s="25" t="s">
        <v>74</v>
      </c>
      <c r="K27" s="3" t="s">
        <v>193</v>
      </c>
      <c r="L27" s="9" t="s">
        <v>189</v>
      </c>
      <c r="M27" s="9" t="s">
        <v>189</v>
      </c>
      <c r="N27" s="9" t="s">
        <v>98</v>
      </c>
      <c r="O27" s="10">
        <v>-11.107589000000001</v>
      </c>
      <c r="P27" s="21">
        <v>-77.590991000000002</v>
      </c>
      <c r="Q27" s="60" t="s">
        <v>78</v>
      </c>
      <c r="R27" s="60" t="s">
        <v>78</v>
      </c>
      <c r="S27" s="29" t="s">
        <v>78</v>
      </c>
      <c r="T27" s="29" t="s">
        <v>78</v>
      </c>
      <c r="U27" s="29" t="s">
        <v>78</v>
      </c>
      <c r="V27" s="29" t="s">
        <v>78</v>
      </c>
      <c r="W27" s="29" t="s">
        <v>78</v>
      </c>
      <c r="X27" s="29" t="s">
        <v>78</v>
      </c>
      <c r="Y27" s="29" t="s">
        <v>78</v>
      </c>
      <c r="Z27" s="29" t="s">
        <v>78</v>
      </c>
      <c r="AA27" s="29" t="s">
        <v>78</v>
      </c>
      <c r="AB27" s="29" t="s">
        <v>78</v>
      </c>
      <c r="AC27" s="29" t="s">
        <v>78</v>
      </c>
      <c r="AD27" s="20" t="s">
        <v>91</v>
      </c>
      <c r="AE27" s="21" t="s">
        <v>190</v>
      </c>
      <c r="AF27" s="111" t="s">
        <v>100</v>
      </c>
      <c r="AG27" s="3"/>
      <c r="AH27" s="10">
        <v>600</v>
      </c>
      <c r="AI27" s="21" t="e">
        <f>+SUM(#REF!)</f>
        <v>#REF!</v>
      </c>
      <c r="AJ27" s="17">
        <v>30</v>
      </c>
      <c r="AK27" s="15">
        <v>1</v>
      </c>
      <c r="AL27" s="20">
        <v>2000</v>
      </c>
      <c r="AM27" s="10">
        <v>1</v>
      </c>
      <c r="AN27" s="10">
        <v>2</v>
      </c>
      <c r="AO27" s="10">
        <v>2</v>
      </c>
      <c r="AP27" s="21">
        <v>2</v>
      </c>
      <c r="BB27" s="20" t="s">
        <v>10</v>
      </c>
      <c r="BC27" s="10" t="s">
        <v>10</v>
      </c>
      <c r="BD27" s="10" t="s">
        <v>10</v>
      </c>
      <c r="BE27" s="10" t="s">
        <v>10</v>
      </c>
      <c r="BF27" s="10" t="s">
        <v>10</v>
      </c>
      <c r="BG27" s="10" t="s">
        <v>10</v>
      </c>
      <c r="BH27" s="10" t="s">
        <v>10</v>
      </c>
      <c r="BI27" s="10" t="s">
        <v>10</v>
      </c>
      <c r="BJ27" s="10" t="s">
        <v>10</v>
      </c>
      <c r="BV27" s="20" t="s">
        <v>83</v>
      </c>
      <c r="BW27" s="10" t="s">
        <v>83</v>
      </c>
      <c r="BX27" s="10" t="s">
        <v>83</v>
      </c>
      <c r="BY27" s="10" t="s">
        <v>83</v>
      </c>
      <c r="BZ27" s="10" t="s">
        <v>83</v>
      </c>
      <c r="CA27" s="10" t="s">
        <v>83</v>
      </c>
      <c r="CB27" s="10" t="s">
        <v>83</v>
      </c>
      <c r="CC27" s="10" t="s">
        <v>83</v>
      </c>
      <c r="CD27" s="10" t="s">
        <v>83</v>
      </c>
      <c r="CP27" s="116"/>
      <c r="CQ27" s="117"/>
      <c r="CR27" s="117"/>
      <c r="CS27" s="117"/>
      <c r="CT27" s="117"/>
      <c r="CU27" s="117"/>
      <c r="CV27" s="117"/>
      <c r="CW27" s="117"/>
      <c r="CX27" s="117"/>
      <c r="CY27" s="118"/>
      <c r="CZ27" s="119"/>
      <c r="DA27" s="120"/>
      <c r="DB27" s="120"/>
      <c r="DC27" s="120"/>
      <c r="DD27" s="120"/>
      <c r="DE27" s="120"/>
      <c r="DF27" s="120"/>
      <c r="DG27" s="120"/>
      <c r="DH27" s="120"/>
      <c r="DI27" s="121"/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23">
        <f>+COUNTIFS('Vendedor Exclusivo'!$C:$C,Hoja1!F27,'Vendedor Exclusivo'!$P:$P,Hoja1!$ED$2)</f>
        <v>0</v>
      </c>
      <c r="EE27" s="11">
        <f>+COUNTIFS('Vendedor Exclusivo'!$C:$C,Hoja1!$F27,'Vendedor Exclusivo'!$P:$P,Hoja1!$EE$2)</f>
        <v>0</v>
      </c>
      <c r="EF27" s="11">
        <f>+COUNTIFS('Vendedor Exclusivo'!$C:$C,Hoja1!$F27,'Vendedor Exclusivo'!$P:$P,Hoja1!$EF$2)</f>
        <v>0</v>
      </c>
      <c r="EG27" s="11">
        <f>+COUNTIFS('Vendedor Exclusivo'!$C:$C,Hoja1!$F27,'Vendedor Exclusivo'!$P:$P,Hoja1!$EG$2)</f>
        <v>0</v>
      </c>
      <c r="EH27" s="11">
        <f>+COUNTIFS('Vendedor Exclusivo'!$C:$C,Hoja1!$F27,'Vendedor Exclusivo'!$P:$P,Hoja1!$EH$2)</f>
        <v>0</v>
      </c>
      <c r="EI27" s="11">
        <f>+COUNTIFS('Vendedor Exclusivo'!$C:$C,Hoja1!$F27,'Vendedor Exclusivo'!$P:$P,Hoja1!$EI$2)</f>
        <v>0</v>
      </c>
      <c r="EJ27" s="11">
        <f>+COUNTIFS('Vendedor Exclusivo'!$C:$C,Hoja1!$F27,'Vendedor Exclusivo'!$P:$P,Hoja1!$EJ$2)</f>
        <v>0</v>
      </c>
      <c r="EK27" s="11">
        <f>+COUNTIFS('Vendedor Exclusivo'!$C:$C,Hoja1!$F27,'Vendedor Exclusivo'!$P:$P,Hoja1!$EK$2)</f>
        <v>0</v>
      </c>
      <c r="EL27" s="11">
        <f>+COUNTIFS('Vendedor Exclusivo'!$C:$C,Hoja1!$F27,'Vendedor Exclusivo'!$P:$P,Hoja1!$EL$2)</f>
        <v>0</v>
      </c>
      <c r="EM27" s="11">
        <f>+COUNTIFS('Vendedor Exclusivo'!$C:$C,Hoja1!$F27,'Vendedor Exclusivo'!$P:$P,Hoja1!$EM$2)</f>
        <v>0</v>
      </c>
      <c r="EN27" s="31">
        <f>+COUNTIFS('Vendedor Exclusivo'!$C:$C,Hoja1!$F27,'Vendedor Exclusivo'!$P:$P,Hoja1!$EN$2)</f>
        <v>0</v>
      </c>
      <c r="EO27" s="73">
        <f t="shared" si="0"/>
        <v>0</v>
      </c>
      <c r="EP27" s="11">
        <f>+COUNTIFS('Vendedor Especialista'!$C:$C,Hoja1!$F27,'Vendedor Especialista'!$P:$P,Hoja1!$EP$2)+COUNTIFS('Vendedor Especialista'!$C:$C,Hoja1!$F27,'Vendedor Especialista'!$Q:$Q,Hoja1!$EP$2)+COUNTIFS('Vendedor Especialista'!$C:$C,Hoja1!$F27,'Vendedor Especialista'!$R:$R,Hoja1!$EP$2)</f>
        <v>0</v>
      </c>
      <c r="EQ27" s="11">
        <f>+COUNTIFS('Vendedor Especialista'!$C:$C,Hoja1!$F27,'Vendedor Especialista'!$P:$P,Hoja1!$EQ$2)+COUNTIFS('Vendedor Especialista'!$C:$C,Hoja1!$F27,'Vendedor Especialista'!$Q:$Q,Hoja1!$EQ$2)+COUNTIFS('Vendedor Especialista'!$C:$C,Hoja1!$F27,'Vendedor Especialista'!$R:$R,Hoja1!$EQ$2)</f>
        <v>0</v>
      </c>
      <c r="ER27" s="11">
        <f>+COUNTIFS('Vendedor Especialista'!$C:$C,Hoja1!$F27,'Vendedor Especialista'!$P:$P,Hoja1!$ER$2)+COUNTIFS('Vendedor Especialista'!$C:$C,Hoja1!$F27,'Vendedor Especialista'!$Q:$Q,Hoja1!$ER$2)+COUNTIFS('Vendedor Especialista'!$C:$C,Hoja1!$F27,'Vendedor Especialista'!$R:$R,Hoja1!$ER$2)</f>
        <v>0</v>
      </c>
      <c r="ES27" s="11">
        <f>+COUNTIFS('Vendedor Especialista'!$C:$C,Hoja1!$F27,'Vendedor Especialista'!$P:$P,Hoja1!$ES$2)+COUNTIFS('Vendedor Especialista'!$C:$C,Hoja1!$F27,'Vendedor Especialista'!$Q:$Q,Hoja1!$ES$2)+COUNTIFS('Vendedor Especialista'!$C:$C,Hoja1!$F27,'Vendedor Especialista'!$R:$R,Hoja1!$ES$2)</f>
        <v>0</v>
      </c>
      <c r="ET27" s="11">
        <f>+COUNTIFS('Vendedor Especialista'!$C:$C,Hoja1!$F27,'Vendedor Especialista'!$P:$P,Hoja1!$ET$2)+COUNTIFS('Vendedor Especialista'!$C:$C,Hoja1!$F27,'Vendedor Especialista'!$Q:$Q,Hoja1!$ET$2)+COUNTIFS('Vendedor Especialista'!$C:$C,Hoja1!$F27,'Vendedor Especialista'!$R:$R,Hoja1!$ET$2)</f>
        <v>0</v>
      </c>
      <c r="EU27" s="11">
        <f>+COUNTIFS('Vendedor Especialista'!$C:$C,Hoja1!$F27,'Vendedor Especialista'!$P:$P,Hoja1!$EU$2)+COUNTIFS('Vendedor Especialista'!$C:$C,Hoja1!$F27,'Vendedor Especialista'!$Q:$Q,Hoja1!$EU$2)+COUNTIFS('Vendedor Especialista'!$C:$C,Hoja1!$F27,'Vendedor Especialista'!$R:$R,Hoja1!$EU$2)</f>
        <v>0</v>
      </c>
      <c r="EV27" s="11">
        <f>+COUNTIFS('Vendedor Especialista'!$C:$C,Hoja1!$F27,'Vendedor Especialista'!$P:$P,Hoja1!$EV$2)+COUNTIFS('Vendedor Especialista'!$C:$C,Hoja1!$F27,'Vendedor Especialista'!$Q:$Q,Hoja1!$EV$2)+COUNTIFS('Vendedor Especialista'!$C:$C,Hoja1!$F27,'Vendedor Especialista'!$R:$R,Hoja1!$EV$2)</f>
        <v>0</v>
      </c>
      <c r="EW27" s="11">
        <f>+COUNTIFS('Vendedor Especialista'!$C:$C,Hoja1!$F27,'Vendedor Especialista'!$P:$P,Hoja1!$EW$2)+COUNTIFS('Vendedor Especialista'!$C:$C,Hoja1!$F27,'Vendedor Especialista'!$Q:$Q,Hoja1!$EW$2)+COUNTIFS('Vendedor Especialista'!$C:$C,Hoja1!$F27,'Vendedor Especialista'!$R:$R,Hoja1!$EW$2)</f>
        <v>0</v>
      </c>
      <c r="EX27" s="11">
        <f>+COUNTIFS('Vendedor Especialista'!$C:$C,Hoja1!$F27,'Vendedor Especialista'!$P:$P,Hoja1!$EX$2)+COUNTIFS('Vendedor Especialista'!$C:$C,Hoja1!$F27,'Vendedor Especialista'!$Q:$Q,Hoja1!$EX$2)+COUNTIFS('Vendedor Especialista'!$C:$C,Hoja1!$F27,'Vendedor Especialista'!$R:$R,Hoja1!$EX$2)</f>
        <v>0</v>
      </c>
      <c r="EY27" s="74">
        <f>+COUNTIFS('Vendedor Especialista'!$C:$C,Hoja1!$F27,'Vendedor Especialista'!$P:$P,Hoja1!$EY$2)+COUNTIFS('Vendedor Especialista'!$C:$C,Hoja1!$F27,'Vendedor Especialista'!$Q:$Q,Hoja1!$EY$2)+COUNTIFS('Vendedor Especialista'!$C:$C,Hoja1!$F27,'Vendedor Especialista'!$R:$R,Hoja1!$EY$2)</f>
        <v>0</v>
      </c>
      <c r="EZ27" s="80"/>
      <c r="FA27" s="41">
        <v>80</v>
      </c>
    </row>
    <row r="28" spans="1:158">
      <c r="A28" s="1" t="s">
        <v>68</v>
      </c>
      <c r="B28" s="1" t="s">
        <v>69</v>
      </c>
      <c r="C28" s="7">
        <v>43466</v>
      </c>
      <c r="D28" s="8" t="s">
        <v>185</v>
      </c>
      <c r="E28" s="2" t="s">
        <v>194</v>
      </c>
      <c r="F28" s="2" t="s">
        <v>195</v>
      </c>
      <c r="G28" s="81" t="s">
        <v>87</v>
      </c>
      <c r="H28" s="81" t="s">
        <v>87</v>
      </c>
      <c r="I28" s="1" t="s">
        <v>73</v>
      </c>
      <c r="J28" s="25" t="s">
        <v>74</v>
      </c>
      <c r="K28" s="3" t="s">
        <v>196</v>
      </c>
      <c r="L28" s="9" t="s">
        <v>197</v>
      </c>
      <c r="M28" s="9" t="s">
        <v>197</v>
      </c>
      <c r="N28" s="9" t="s">
        <v>181</v>
      </c>
      <c r="O28" s="10">
        <v>-9.4972519999999996</v>
      </c>
      <c r="P28" s="21">
        <v>-77.535448000000002</v>
      </c>
      <c r="Q28" s="29" t="s">
        <v>78</v>
      </c>
      <c r="R28" s="29" t="s">
        <v>78</v>
      </c>
      <c r="S28" s="29" t="s">
        <v>78</v>
      </c>
      <c r="T28" s="29" t="s">
        <v>78</v>
      </c>
      <c r="U28" s="29" t="s">
        <v>78</v>
      </c>
      <c r="V28" s="29" t="s">
        <v>78</v>
      </c>
      <c r="W28" s="29" t="s">
        <v>78</v>
      </c>
      <c r="X28" s="29" t="s">
        <v>78</v>
      </c>
      <c r="Y28" s="29" t="s">
        <v>78</v>
      </c>
      <c r="Z28" s="29" t="s">
        <v>78</v>
      </c>
      <c r="AA28" s="29" t="s">
        <v>78</v>
      </c>
      <c r="AB28" s="29" t="s">
        <v>78</v>
      </c>
      <c r="AC28" s="29" t="s">
        <v>78</v>
      </c>
      <c r="AD28" s="20" t="s">
        <v>91</v>
      </c>
      <c r="AE28" s="21" t="s">
        <v>190</v>
      </c>
      <c r="AF28" s="111" t="s">
        <v>100</v>
      </c>
      <c r="AG28" s="3"/>
      <c r="AH28" s="10">
        <v>280</v>
      </c>
      <c r="AI28" s="21" t="e">
        <f>+SUM(#REF!)</f>
        <v>#REF!</v>
      </c>
      <c r="AJ28" s="17">
        <v>10</v>
      </c>
      <c r="AL28" s="20">
        <v>2000</v>
      </c>
      <c r="AM28" s="10">
        <v>1</v>
      </c>
      <c r="AN28" s="10">
        <v>3</v>
      </c>
      <c r="AO28" s="10">
        <v>2</v>
      </c>
      <c r="AP28" s="21">
        <v>1</v>
      </c>
      <c r="AQ28" s="17" t="s">
        <v>9</v>
      </c>
      <c r="AR28" s="10" t="s">
        <v>9</v>
      </c>
      <c r="AS28" s="10" t="s">
        <v>9</v>
      </c>
      <c r="AT28" s="10" t="s">
        <v>9</v>
      </c>
      <c r="AU28" s="10" t="s">
        <v>9</v>
      </c>
      <c r="AV28" s="10" t="s">
        <v>9</v>
      </c>
      <c r="AW28" s="10" t="s">
        <v>9</v>
      </c>
      <c r="AX28" s="10" t="s">
        <v>9</v>
      </c>
      <c r="BB28" s="20" t="s">
        <v>10</v>
      </c>
      <c r="BC28" s="10" t="s">
        <v>10</v>
      </c>
      <c r="BD28" s="10" t="s">
        <v>10</v>
      </c>
      <c r="BE28" s="10" t="s">
        <v>10</v>
      </c>
      <c r="BF28" s="10" t="s">
        <v>10</v>
      </c>
      <c r="BG28" s="10" t="s">
        <v>10</v>
      </c>
      <c r="BH28" s="10" t="s">
        <v>10</v>
      </c>
      <c r="BI28" s="10" t="s">
        <v>10</v>
      </c>
      <c r="BJ28" s="10" t="s">
        <v>10</v>
      </c>
      <c r="BV28" s="20" t="s">
        <v>83</v>
      </c>
      <c r="BW28" s="10" t="s">
        <v>83</v>
      </c>
      <c r="BX28" s="10" t="s">
        <v>83</v>
      </c>
      <c r="BY28" s="10" t="s">
        <v>83</v>
      </c>
      <c r="BZ28" s="10" t="s">
        <v>83</v>
      </c>
      <c r="CA28" s="10" t="s">
        <v>83</v>
      </c>
      <c r="CB28" s="10" t="s">
        <v>83</v>
      </c>
      <c r="CC28" s="10" t="s">
        <v>83</v>
      </c>
      <c r="CD28" s="10" t="s">
        <v>83</v>
      </c>
      <c r="CP28" s="116">
        <v>2</v>
      </c>
      <c r="CQ28" s="117">
        <v>1</v>
      </c>
      <c r="CR28" s="117">
        <v>1</v>
      </c>
      <c r="CS28" s="117">
        <v>2</v>
      </c>
      <c r="CT28" s="117">
        <v>2</v>
      </c>
      <c r="CU28" s="117">
        <v>2</v>
      </c>
      <c r="CV28" s="117">
        <v>0</v>
      </c>
      <c r="CW28" s="117">
        <v>0</v>
      </c>
      <c r="CX28" s="117">
        <v>0</v>
      </c>
      <c r="CY28" s="118"/>
      <c r="CZ28" s="119"/>
      <c r="DA28" s="120"/>
      <c r="DB28" s="120"/>
      <c r="DC28" s="120"/>
      <c r="DD28" s="120"/>
      <c r="DE28" s="120"/>
      <c r="DF28" s="120"/>
      <c r="DG28" s="120"/>
      <c r="DH28" s="120"/>
      <c r="DI28" s="121"/>
      <c r="DJ28" s="115">
        <f t="shared" si="22"/>
        <v>129.03225806451613</v>
      </c>
      <c r="DK28" s="115">
        <f t="shared" si="23"/>
        <v>64.516129032258064</v>
      </c>
      <c r="DL28" s="115">
        <f t="shared" si="24"/>
        <v>64.516129032258064</v>
      </c>
      <c r="DM28" s="115">
        <f t="shared" si="25"/>
        <v>129.03225806451613</v>
      </c>
      <c r="DN28" s="115">
        <f t="shared" si="26"/>
        <v>129.03225806451613</v>
      </c>
      <c r="DO28" s="115">
        <f t="shared" si="27"/>
        <v>129.03225806451613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23">
        <f>+COUNTIFS('Vendedor Exclusivo'!$C:$C,Hoja1!F28,'Vendedor Exclusivo'!$P:$P,Hoja1!$ED$2)</f>
        <v>0</v>
      </c>
      <c r="EE28" s="11">
        <f>+COUNTIFS('Vendedor Exclusivo'!$C:$C,Hoja1!$F28,'Vendedor Exclusivo'!$P:$P,Hoja1!$EE$2)</f>
        <v>0</v>
      </c>
      <c r="EF28" s="11">
        <f>+COUNTIFS('Vendedor Exclusivo'!$C:$C,Hoja1!$F28,'Vendedor Exclusivo'!$P:$P,Hoja1!$EF$2)</f>
        <v>0</v>
      </c>
      <c r="EG28" s="11">
        <f>+COUNTIFS('Vendedor Exclusivo'!$C:$C,Hoja1!$F28,'Vendedor Exclusivo'!$P:$P,Hoja1!$EG$2)</f>
        <v>0</v>
      </c>
      <c r="EH28" s="11">
        <f>+COUNTIFS('Vendedor Exclusivo'!$C:$C,Hoja1!$F28,'Vendedor Exclusivo'!$P:$P,Hoja1!$EH$2)</f>
        <v>0</v>
      </c>
      <c r="EI28" s="11">
        <f>+COUNTIFS('Vendedor Exclusivo'!$C:$C,Hoja1!$F28,'Vendedor Exclusivo'!$P:$P,Hoja1!$EI$2)</f>
        <v>0</v>
      </c>
      <c r="EJ28" s="11">
        <f>+COUNTIFS('Vendedor Exclusivo'!$C:$C,Hoja1!$F28,'Vendedor Exclusivo'!$P:$P,Hoja1!$EJ$2)</f>
        <v>0</v>
      </c>
      <c r="EK28" s="11">
        <f>+COUNTIFS('Vendedor Exclusivo'!$C:$C,Hoja1!$F28,'Vendedor Exclusivo'!$P:$P,Hoja1!$EK$2)</f>
        <v>0</v>
      </c>
      <c r="EL28" s="11">
        <f>+COUNTIFS('Vendedor Exclusivo'!$C:$C,Hoja1!$F28,'Vendedor Exclusivo'!$P:$P,Hoja1!$EL$2)</f>
        <v>0</v>
      </c>
      <c r="EM28" s="11">
        <f>+COUNTIFS('Vendedor Exclusivo'!$C:$C,Hoja1!$F28,'Vendedor Exclusivo'!$P:$P,Hoja1!$EM$2)</f>
        <v>0</v>
      </c>
      <c r="EN28" s="31">
        <f>+COUNTIFS('Vendedor Exclusivo'!$C:$C,Hoja1!$F28,'Vendedor Exclusivo'!$P:$P,Hoja1!$EN$2)</f>
        <v>0</v>
      </c>
      <c r="EO28" s="73">
        <f t="shared" si="0"/>
        <v>0</v>
      </c>
      <c r="EP28" s="11">
        <f>+COUNTIFS('Vendedor Especialista'!$C:$C,Hoja1!$F28,'Vendedor Especialista'!$P:$P,Hoja1!$EP$2)+COUNTIFS('Vendedor Especialista'!$C:$C,Hoja1!$F28,'Vendedor Especialista'!$Q:$Q,Hoja1!$EP$2)+COUNTIFS('Vendedor Especialista'!$C:$C,Hoja1!$F28,'Vendedor Especialista'!$R:$R,Hoja1!$EP$2)</f>
        <v>0</v>
      </c>
      <c r="EQ28" s="11">
        <f>+COUNTIFS('Vendedor Especialista'!$C:$C,Hoja1!$F28,'Vendedor Especialista'!$P:$P,Hoja1!$EQ$2)+COUNTIFS('Vendedor Especialista'!$C:$C,Hoja1!$F28,'Vendedor Especialista'!$Q:$Q,Hoja1!$EQ$2)+COUNTIFS('Vendedor Especialista'!$C:$C,Hoja1!$F28,'Vendedor Especialista'!$R:$R,Hoja1!$EQ$2)</f>
        <v>0</v>
      </c>
      <c r="ER28" s="11">
        <f>+COUNTIFS('Vendedor Especialista'!$C:$C,Hoja1!$F28,'Vendedor Especialista'!$P:$P,Hoja1!$ER$2)+COUNTIFS('Vendedor Especialista'!$C:$C,Hoja1!$F28,'Vendedor Especialista'!$Q:$Q,Hoja1!$ER$2)+COUNTIFS('Vendedor Especialista'!$C:$C,Hoja1!$F28,'Vendedor Especialista'!$R:$R,Hoja1!$ER$2)</f>
        <v>0</v>
      </c>
      <c r="ES28" s="11">
        <f>+COUNTIFS('Vendedor Especialista'!$C:$C,Hoja1!$F28,'Vendedor Especialista'!$P:$P,Hoja1!$ES$2)+COUNTIFS('Vendedor Especialista'!$C:$C,Hoja1!$F28,'Vendedor Especialista'!$Q:$Q,Hoja1!$ES$2)+COUNTIFS('Vendedor Especialista'!$C:$C,Hoja1!$F28,'Vendedor Especialista'!$R:$R,Hoja1!$ES$2)</f>
        <v>0</v>
      </c>
      <c r="ET28" s="11">
        <f>+COUNTIFS('Vendedor Especialista'!$C:$C,Hoja1!$F28,'Vendedor Especialista'!$P:$P,Hoja1!$ET$2)+COUNTIFS('Vendedor Especialista'!$C:$C,Hoja1!$F28,'Vendedor Especialista'!$Q:$Q,Hoja1!$ET$2)+COUNTIFS('Vendedor Especialista'!$C:$C,Hoja1!$F28,'Vendedor Especialista'!$R:$R,Hoja1!$ET$2)</f>
        <v>0</v>
      </c>
      <c r="EU28" s="11">
        <f>+COUNTIFS('Vendedor Especialista'!$C:$C,Hoja1!$F28,'Vendedor Especialista'!$P:$P,Hoja1!$EU$2)+COUNTIFS('Vendedor Especialista'!$C:$C,Hoja1!$F28,'Vendedor Especialista'!$Q:$Q,Hoja1!$EU$2)+COUNTIFS('Vendedor Especialista'!$C:$C,Hoja1!$F28,'Vendedor Especialista'!$R:$R,Hoja1!$EU$2)</f>
        <v>0</v>
      </c>
      <c r="EV28" s="11">
        <f>+COUNTIFS('Vendedor Especialista'!$C:$C,Hoja1!$F28,'Vendedor Especialista'!$P:$P,Hoja1!$EV$2)+COUNTIFS('Vendedor Especialista'!$C:$C,Hoja1!$F28,'Vendedor Especialista'!$Q:$Q,Hoja1!$EV$2)+COUNTIFS('Vendedor Especialista'!$C:$C,Hoja1!$F28,'Vendedor Especialista'!$R:$R,Hoja1!$EV$2)</f>
        <v>0</v>
      </c>
      <c r="EW28" s="11">
        <f>+COUNTIFS('Vendedor Especialista'!$C:$C,Hoja1!$F28,'Vendedor Especialista'!$P:$P,Hoja1!$EW$2)+COUNTIFS('Vendedor Especialista'!$C:$C,Hoja1!$F28,'Vendedor Especialista'!$Q:$Q,Hoja1!$EW$2)+COUNTIFS('Vendedor Especialista'!$C:$C,Hoja1!$F28,'Vendedor Especialista'!$R:$R,Hoja1!$EW$2)</f>
        <v>0</v>
      </c>
      <c r="EX28" s="11">
        <f>+COUNTIFS('Vendedor Especialista'!$C:$C,Hoja1!$F28,'Vendedor Especialista'!$P:$P,Hoja1!$EX$2)+COUNTIFS('Vendedor Especialista'!$C:$C,Hoja1!$F28,'Vendedor Especialista'!$Q:$Q,Hoja1!$EX$2)+COUNTIFS('Vendedor Especialista'!$C:$C,Hoja1!$F28,'Vendedor Especialista'!$R:$R,Hoja1!$EX$2)</f>
        <v>0</v>
      </c>
      <c r="EY28" s="74">
        <f>+COUNTIFS('Vendedor Especialista'!$C:$C,Hoja1!$F28,'Vendedor Especialista'!$P:$P,Hoja1!$EY$2)+COUNTIFS('Vendedor Especialista'!$C:$C,Hoja1!$F28,'Vendedor Especialista'!$Q:$Q,Hoja1!$EY$2)+COUNTIFS('Vendedor Especialista'!$C:$C,Hoja1!$F28,'Vendedor Especialista'!$R:$R,Hoja1!$EY$2)</f>
        <v>0</v>
      </c>
      <c r="EZ28" s="80"/>
      <c r="FA28" s="41">
        <v>60</v>
      </c>
    </row>
    <row r="29" spans="1:158" ht="15" thickBot="1">
      <c r="A29" s="1" t="s">
        <v>68</v>
      </c>
      <c r="B29" s="1" t="s">
        <v>69</v>
      </c>
      <c r="C29" s="7">
        <v>43466</v>
      </c>
      <c r="D29" s="8" t="s">
        <v>198</v>
      </c>
      <c r="E29" s="2" t="s">
        <v>199</v>
      </c>
      <c r="F29" s="2" t="s">
        <v>200</v>
      </c>
      <c r="G29" s="81"/>
      <c r="H29" s="81"/>
      <c r="I29" s="1" t="s">
        <v>73</v>
      </c>
      <c r="J29" s="25" t="s">
        <v>88</v>
      </c>
      <c r="K29" s="3" t="s">
        <v>201</v>
      </c>
      <c r="L29" s="9" t="s">
        <v>202</v>
      </c>
      <c r="M29" s="9" t="s">
        <v>202</v>
      </c>
      <c r="N29" s="9" t="s">
        <v>203</v>
      </c>
      <c r="O29" s="10">
        <v>-11.160743</v>
      </c>
      <c r="P29" s="21">
        <v>-75.995191000000005</v>
      </c>
      <c r="Q29" s="29" t="s">
        <v>78</v>
      </c>
      <c r="R29" s="29"/>
      <c r="S29" s="29" t="s">
        <v>78</v>
      </c>
      <c r="T29" s="29" t="s">
        <v>78</v>
      </c>
      <c r="U29" s="29" t="s">
        <v>78</v>
      </c>
      <c r="V29" s="29" t="s">
        <v>78</v>
      </c>
      <c r="W29" s="29" t="s">
        <v>78</v>
      </c>
      <c r="X29" s="29" t="s">
        <v>78</v>
      </c>
      <c r="Y29" s="29" t="s">
        <v>78</v>
      </c>
      <c r="Z29" s="29" t="s">
        <v>78</v>
      </c>
      <c r="AD29" s="20" t="s">
        <v>79</v>
      </c>
      <c r="AE29" s="21" t="s">
        <v>190</v>
      </c>
      <c r="AF29" s="111" t="s">
        <v>116</v>
      </c>
      <c r="AH29" s="10">
        <v>350</v>
      </c>
      <c r="AI29" s="21" t="e">
        <f>+SUM(#REF!)</f>
        <v>#REF!</v>
      </c>
      <c r="AL29" s="20">
        <v>254</v>
      </c>
      <c r="AM29" s="45">
        <v>1</v>
      </c>
      <c r="AN29" s="45">
        <v>1</v>
      </c>
      <c r="AO29" s="10">
        <v>2</v>
      </c>
      <c r="AP29" s="21">
        <v>1</v>
      </c>
      <c r="AQ29" s="17" t="s">
        <v>9</v>
      </c>
      <c r="AR29" s="10" t="s">
        <v>9</v>
      </c>
      <c r="AS29" s="10" t="s">
        <v>9</v>
      </c>
      <c r="AT29" s="10" t="s">
        <v>9</v>
      </c>
      <c r="AU29" s="10" t="s">
        <v>9</v>
      </c>
      <c r="AV29" s="10" t="s">
        <v>9</v>
      </c>
      <c r="AW29" s="10" t="s">
        <v>9</v>
      </c>
      <c r="AX29" s="10" t="s">
        <v>9</v>
      </c>
      <c r="AY29" s="10" t="s">
        <v>9</v>
      </c>
      <c r="BB29" s="20" t="s">
        <v>10</v>
      </c>
      <c r="BC29" s="10" t="s">
        <v>10</v>
      </c>
      <c r="BD29" s="10" t="s">
        <v>10</v>
      </c>
      <c r="BE29" s="10" t="s">
        <v>10</v>
      </c>
      <c r="BF29" s="10" t="s">
        <v>10</v>
      </c>
      <c r="BG29" s="10" t="s">
        <v>10</v>
      </c>
      <c r="BH29" s="10" t="s">
        <v>10</v>
      </c>
      <c r="CP29" s="116">
        <v>2</v>
      </c>
      <c r="CQ29" s="117">
        <v>1</v>
      </c>
      <c r="CR29" s="117">
        <v>1</v>
      </c>
      <c r="CS29" s="117">
        <v>3</v>
      </c>
      <c r="CT29" s="117">
        <v>2</v>
      </c>
      <c r="CU29" s="117">
        <v>2</v>
      </c>
      <c r="CV29" s="117">
        <v>1</v>
      </c>
      <c r="CW29" s="117"/>
      <c r="CX29" s="117"/>
      <c r="CY29" s="118"/>
      <c r="CZ29" s="119"/>
      <c r="DA29" s="120"/>
      <c r="DB29" s="120"/>
      <c r="DC29" s="120"/>
      <c r="DD29" s="120"/>
      <c r="DE29" s="120"/>
      <c r="DF29" s="120"/>
      <c r="DG29" s="120"/>
      <c r="DH29" s="120"/>
      <c r="DI29" s="121"/>
      <c r="DJ29" s="3">
        <v>48</v>
      </c>
      <c r="DK29" s="1">
        <v>24</v>
      </c>
      <c r="DL29" s="1">
        <v>24</v>
      </c>
      <c r="DM29" s="1">
        <v>72</v>
      </c>
      <c r="DN29" s="1">
        <v>48</v>
      </c>
      <c r="DO29" s="1">
        <v>48</v>
      </c>
      <c r="DP29" s="1">
        <v>24</v>
      </c>
      <c r="DQ29" s="1">
        <v>0</v>
      </c>
      <c r="DR29" s="1">
        <v>0</v>
      </c>
      <c r="DS29" s="24">
        <v>0</v>
      </c>
      <c r="ED29" s="23">
        <f>+COUNTIFS('Vendedor Exclusivo'!$C:$C,Hoja1!F29,'Vendedor Exclusivo'!$P:$P,Hoja1!$ED$2)</f>
        <v>0</v>
      </c>
      <c r="EE29" s="11">
        <f>+COUNTIFS('Vendedor Exclusivo'!$C:$C,Hoja1!$F29,'Vendedor Exclusivo'!$P:$P,Hoja1!$EE$2)</f>
        <v>0</v>
      </c>
      <c r="EF29" s="11">
        <f>+COUNTIFS('Vendedor Exclusivo'!$C:$C,Hoja1!$F29,'Vendedor Exclusivo'!$P:$P,Hoja1!$EF$2)</f>
        <v>0</v>
      </c>
      <c r="EG29" s="11">
        <f>+COUNTIFS('Vendedor Exclusivo'!$C:$C,Hoja1!$F29,'Vendedor Exclusivo'!$P:$P,Hoja1!$EG$2)</f>
        <v>0</v>
      </c>
      <c r="EH29" s="11">
        <f>+COUNTIFS('Vendedor Exclusivo'!$C:$C,Hoja1!$F29,'Vendedor Exclusivo'!$P:$P,Hoja1!$EH$2)</f>
        <v>0</v>
      </c>
      <c r="EI29" s="11">
        <f>+COUNTIFS('Vendedor Exclusivo'!$C:$C,Hoja1!$F29,'Vendedor Exclusivo'!$P:$P,Hoja1!$EI$2)</f>
        <v>0</v>
      </c>
      <c r="EJ29" s="11">
        <f>+COUNTIFS('Vendedor Exclusivo'!$C:$C,Hoja1!$F29,'Vendedor Exclusivo'!$P:$P,Hoja1!$EJ$2)</f>
        <v>0</v>
      </c>
      <c r="EK29" s="11">
        <f>+COUNTIFS('Vendedor Exclusivo'!$C:$C,Hoja1!$F29,'Vendedor Exclusivo'!$P:$P,Hoja1!$EK$2)</f>
        <v>0</v>
      </c>
      <c r="EL29" s="11">
        <f>+COUNTIFS('Vendedor Exclusivo'!$C:$C,Hoja1!$F29,'Vendedor Exclusivo'!$P:$P,Hoja1!$EL$2)</f>
        <v>0</v>
      </c>
      <c r="EM29" s="11">
        <f>+COUNTIFS('Vendedor Exclusivo'!$C:$C,Hoja1!$F29,'Vendedor Exclusivo'!$P:$P,Hoja1!$EM$2)</f>
        <v>0</v>
      </c>
      <c r="EN29" s="31">
        <f>+COUNTIFS('Vendedor Exclusivo'!$C:$C,Hoja1!$F29,'Vendedor Exclusivo'!$P:$P,Hoja1!$EN$2)</f>
        <v>0</v>
      </c>
      <c r="EO29" s="73">
        <f t="shared" si="0"/>
        <v>0</v>
      </c>
      <c r="EP29" s="11">
        <f>+COUNTIFS('Vendedor Especialista'!$C:$C,Hoja1!$F29,'Vendedor Especialista'!$P:$P,Hoja1!$EP$2)+COUNTIFS('Vendedor Especialista'!$C:$C,Hoja1!$F29,'Vendedor Especialista'!$Q:$Q,Hoja1!$EP$2)+COUNTIFS('Vendedor Especialista'!$C:$C,Hoja1!$F29,'Vendedor Especialista'!$R:$R,Hoja1!$EP$2)</f>
        <v>0</v>
      </c>
      <c r="EQ29" s="11">
        <f>+COUNTIFS('Vendedor Especialista'!$C:$C,Hoja1!$F29,'Vendedor Especialista'!$P:$P,Hoja1!$EQ$2)+COUNTIFS('Vendedor Especialista'!$C:$C,Hoja1!$F29,'Vendedor Especialista'!$Q:$Q,Hoja1!$EQ$2)+COUNTIFS('Vendedor Especialista'!$C:$C,Hoja1!$F29,'Vendedor Especialista'!$R:$R,Hoja1!$EQ$2)</f>
        <v>0</v>
      </c>
      <c r="ER29" s="11">
        <f>+COUNTIFS('Vendedor Especialista'!$C:$C,Hoja1!$F29,'Vendedor Especialista'!$P:$P,Hoja1!$ER$2)+COUNTIFS('Vendedor Especialista'!$C:$C,Hoja1!$F29,'Vendedor Especialista'!$Q:$Q,Hoja1!$ER$2)+COUNTIFS('Vendedor Especialista'!$C:$C,Hoja1!$F29,'Vendedor Especialista'!$R:$R,Hoja1!$ER$2)</f>
        <v>0</v>
      </c>
      <c r="ES29" s="11">
        <f>+COUNTIFS('Vendedor Especialista'!$C:$C,Hoja1!$F29,'Vendedor Especialista'!$P:$P,Hoja1!$ES$2)+COUNTIFS('Vendedor Especialista'!$C:$C,Hoja1!$F29,'Vendedor Especialista'!$Q:$Q,Hoja1!$ES$2)+COUNTIFS('Vendedor Especialista'!$C:$C,Hoja1!$F29,'Vendedor Especialista'!$R:$R,Hoja1!$ES$2)</f>
        <v>0</v>
      </c>
      <c r="ET29" s="11">
        <f>+COUNTIFS('Vendedor Especialista'!$C:$C,Hoja1!$F29,'Vendedor Especialista'!$P:$P,Hoja1!$ET$2)+COUNTIFS('Vendedor Especialista'!$C:$C,Hoja1!$F29,'Vendedor Especialista'!$Q:$Q,Hoja1!$ET$2)+COUNTIFS('Vendedor Especialista'!$C:$C,Hoja1!$F29,'Vendedor Especialista'!$R:$R,Hoja1!$ET$2)</f>
        <v>0</v>
      </c>
      <c r="EU29" s="11">
        <f>+COUNTIFS('Vendedor Especialista'!$C:$C,Hoja1!$F29,'Vendedor Especialista'!$P:$P,Hoja1!$EU$2)+COUNTIFS('Vendedor Especialista'!$C:$C,Hoja1!$F29,'Vendedor Especialista'!$Q:$Q,Hoja1!$EU$2)+COUNTIFS('Vendedor Especialista'!$C:$C,Hoja1!$F29,'Vendedor Especialista'!$R:$R,Hoja1!$EU$2)</f>
        <v>0</v>
      </c>
      <c r="EV29" s="11">
        <f>+COUNTIFS('Vendedor Especialista'!$C:$C,Hoja1!$F29,'Vendedor Especialista'!$P:$P,Hoja1!$EV$2)+COUNTIFS('Vendedor Especialista'!$C:$C,Hoja1!$F29,'Vendedor Especialista'!$Q:$Q,Hoja1!$EV$2)+COUNTIFS('Vendedor Especialista'!$C:$C,Hoja1!$F29,'Vendedor Especialista'!$R:$R,Hoja1!$EV$2)</f>
        <v>0</v>
      </c>
      <c r="EW29" s="11">
        <f>+COUNTIFS('Vendedor Especialista'!$C:$C,Hoja1!$F29,'Vendedor Especialista'!$P:$P,Hoja1!$EW$2)+COUNTIFS('Vendedor Especialista'!$C:$C,Hoja1!$F29,'Vendedor Especialista'!$Q:$Q,Hoja1!$EW$2)+COUNTIFS('Vendedor Especialista'!$C:$C,Hoja1!$F29,'Vendedor Especialista'!$R:$R,Hoja1!$EW$2)</f>
        <v>0</v>
      </c>
      <c r="EX29" s="11">
        <f>+COUNTIFS('Vendedor Especialista'!$C:$C,Hoja1!$F29,'Vendedor Especialista'!$P:$P,Hoja1!$EX$2)+COUNTIFS('Vendedor Especialista'!$C:$C,Hoja1!$F29,'Vendedor Especialista'!$Q:$Q,Hoja1!$EX$2)+COUNTIFS('Vendedor Especialista'!$C:$C,Hoja1!$F29,'Vendedor Especialista'!$R:$R,Hoja1!$EX$2)</f>
        <v>0</v>
      </c>
      <c r="EY29" s="74">
        <f>+COUNTIFS('Vendedor Especialista'!$C:$C,Hoja1!$F29,'Vendedor Especialista'!$P:$P,Hoja1!$EY$2)+COUNTIFS('Vendedor Especialista'!$C:$C,Hoja1!$F29,'Vendedor Especialista'!$Q:$Q,Hoja1!$EY$2)+COUNTIFS('Vendedor Especialista'!$C:$C,Hoja1!$F29,'Vendedor Especialista'!$R:$R,Hoja1!$EY$2)</f>
        <v>0</v>
      </c>
      <c r="EZ29" s="80">
        <v>6</v>
      </c>
      <c r="FA29" s="41">
        <v>12</v>
      </c>
    </row>
    <row r="30" spans="1:158" ht="15" thickBot="1">
      <c r="A30" s="1" t="s">
        <v>68</v>
      </c>
      <c r="B30" s="1" t="s">
        <v>69</v>
      </c>
      <c r="C30" s="7">
        <v>43466</v>
      </c>
      <c r="D30" s="8" t="s">
        <v>204</v>
      </c>
      <c r="E30" s="2" t="s">
        <v>205</v>
      </c>
      <c r="F30" s="2" t="s">
        <v>206</v>
      </c>
      <c r="G30" s="81"/>
      <c r="H30" s="81"/>
      <c r="I30" s="1" t="s">
        <v>73</v>
      </c>
      <c r="J30" s="25" t="s">
        <v>88</v>
      </c>
      <c r="K30" s="3" t="s">
        <v>207</v>
      </c>
      <c r="L30" s="9" t="s">
        <v>144</v>
      </c>
      <c r="M30" s="9" t="s">
        <v>144</v>
      </c>
      <c r="N30" s="9" t="s">
        <v>145</v>
      </c>
      <c r="O30" s="10">
        <v>-15.523106</v>
      </c>
      <c r="P30" s="21">
        <v>-70.120637000000002</v>
      </c>
      <c r="Q30" s="29" t="s">
        <v>78</v>
      </c>
      <c r="R30" s="108" t="s">
        <v>78</v>
      </c>
      <c r="U30" s="29" t="s">
        <v>78</v>
      </c>
      <c r="AD30" s="20" t="s">
        <v>79</v>
      </c>
      <c r="AE30" s="21" t="s">
        <v>80</v>
      </c>
      <c r="AF30" s="111" t="s">
        <v>81</v>
      </c>
      <c r="AG30" s="3"/>
      <c r="AH30" s="10">
        <v>250</v>
      </c>
      <c r="AI30" s="21" t="e">
        <f>+SUM(#REF!)</f>
        <v>#REF!</v>
      </c>
      <c r="AL30" s="20">
        <v>400</v>
      </c>
      <c r="AM30" s="10">
        <v>1</v>
      </c>
      <c r="AN30" s="10">
        <v>2</v>
      </c>
      <c r="AO30" s="10">
        <v>3</v>
      </c>
      <c r="AP30" s="21">
        <v>2</v>
      </c>
      <c r="AQ30" s="17" t="s">
        <v>82</v>
      </c>
      <c r="AR30" s="10" t="s">
        <v>82</v>
      </c>
      <c r="AS30" s="10" t="s">
        <v>9</v>
      </c>
      <c r="AT30" s="10" t="s">
        <v>82</v>
      </c>
      <c r="AU30" s="10" t="s">
        <v>82</v>
      </c>
      <c r="AV30" s="10" t="s">
        <v>82</v>
      </c>
      <c r="AW30" s="10" t="s">
        <v>82</v>
      </c>
      <c r="AX30" s="10" t="s">
        <v>82</v>
      </c>
      <c r="AY30" s="10" t="s">
        <v>82</v>
      </c>
      <c r="BD30" s="10" t="s">
        <v>10</v>
      </c>
      <c r="BX30" s="10" t="s">
        <v>83</v>
      </c>
      <c r="CP30" s="116"/>
      <c r="CQ30" s="117"/>
      <c r="CR30" s="117">
        <v>6</v>
      </c>
      <c r="CS30" s="117"/>
      <c r="CT30" s="117"/>
      <c r="CU30" s="117"/>
      <c r="CV30" s="117"/>
      <c r="CW30" s="117"/>
      <c r="CX30" s="117"/>
      <c r="CY30" s="118"/>
      <c r="CZ30" s="119"/>
      <c r="DA30" s="120"/>
      <c r="DB30" s="120">
        <v>2</v>
      </c>
      <c r="DC30" s="120"/>
      <c r="DD30" s="120"/>
      <c r="DE30" s="120"/>
      <c r="DF30" s="120"/>
      <c r="DG30" s="120"/>
      <c r="DH30" s="120"/>
      <c r="DI30" s="121"/>
      <c r="DJ30" s="3">
        <v>0</v>
      </c>
      <c r="DK30" s="1">
        <v>0</v>
      </c>
      <c r="DL30" s="1">
        <v>192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24">
        <v>0</v>
      </c>
      <c r="ED30" s="23">
        <f>+COUNTIFS('Vendedor Exclusivo'!$C:$C,Hoja1!F30,'Vendedor Exclusivo'!$P:$P,Hoja1!$ED$2)</f>
        <v>0</v>
      </c>
      <c r="EE30" s="11">
        <f>+COUNTIFS('Vendedor Exclusivo'!$C:$C,Hoja1!$F30,'Vendedor Exclusivo'!$P:$P,Hoja1!$EE$2)</f>
        <v>0</v>
      </c>
      <c r="EF30" s="11">
        <f>+COUNTIFS('Vendedor Exclusivo'!$C:$C,Hoja1!$F30,'Vendedor Exclusivo'!$P:$P,Hoja1!$EF$2)</f>
        <v>0</v>
      </c>
      <c r="EG30" s="11">
        <f>+COUNTIFS('Vendedor Exclusivo'!$C:$C,Hoja1!$F30,'Vendedor Exclusivo'!$P:$P,Hoja1!$EG$2)</f>
        <v>0</v>
      </c>
      <c r="EH30" s="11">
        <f>+COUNTIFS('Vendedor Exclusivo'!$C:$C,Hoja1!$F30,'Vendedor Exclusivo'!$P:$P,Hoja1!$EH$2)</f>
        <v>0</v>
      </c>
      <c r="EI30" s="11">
        <f>+COUNTIFS('Vendedor Exclusivo'!$C:$C,Hoja1!$F30,'Vendedor Exclusivo'!$P:$P,Hoja1!$EI$2)</f>
        <v>0</v>
      </c>
      <c r="EJ30" s="11">
        <f>+COUNTIFS('Vendedor Exclusivo'!$C:$C,Hoja1!$F30,'Vendedor Exclusivo'!$P:$P,Hoja1!$EJ$2)</f>
        <v>0</v>
      </c>
      <c r="EK30" s="11">
        <f>+COUNTIFS('Vendedor Exclusivo'!$C:$C,Hoja1!$F30,'Vendedor Exclusivo'!$P:$P,Hoja1!$EK$2)</f>
        <v>0</v>
      </c>
      <c r="EL30" s="11">
        <f>+COUNTIFS('Vendedor Exclusivo'!$C:$C,Hoja1!$F30,'Vendedor Exclusivo'!$P:$P,Hoja1!$EL$2)</f>
        <v>0</v>
      </c>
      <c r="EM30" s="11">
        <f>+COUNTIFS('Vendedor Exclusivo'!$C:$C,Hoja1!$F30,'Vendedor Exclusivo'!$P:$P,Hoja1!$EM$2)</f>
        <v>0</v>
      </c>
      <c r="EN30" s="31">
        <f>+COUNTIFS('Vendedor Exclusivo'!$C:$C,Hoja1!$F30,'Vendedor Exclusivo'!$P:$P,Hoja1!$EN$2)</f>
        <v>0</v>
      </c>
      <c r="EO30" s="73">
        <f t="shared" si="0"/>
        <v>0</v>
      </c>
      <c r="EP30" s="11">
        <f>+COUNTIFS('Vendedor Especialista'!$C:$C,Hoja1!$F30,'Vendedor Especialista'!$P:$P,Hoja1!$EP$2)+COUNTIFS('Vendedor Especialista'!$C:$C,Hoja1!$F30,'Vendedor Especialista'!$Q:$Q,Hoja1!$EP$2)+COUNTIFS('Vendedor Especialista'!$C:$C,Hoja1!$F30,'Vendedor Especialista'!$R:$R,Hoja1!$EP$2)</f>
        <v>0</v>
      </c>
      <c r="EQ30" s="11">
        <f>+COUNTIFS('Vendedor Especialista'!$C:$C,Hoja1!$F30,'Vendedor Especialista'!$P:$P,Hoja1!$EQ$2)+COUNTIFS('Vendedor Especialista'!$C:$C,Hoja1!$F30,'Vendedor Especialista'!$Q:$Q,Hoja1!$EQ$2)+COUNTIFS('Vendedor Especialista'!$C:$C,Hoja1!$F30,'Vendedor Especialista'!$R:$R,Hoja1!$EQ$2)</f>
        <v>0</v>
      </c>
      <c r="ER30" s="11">
        <f>+COUNTIFS('Vendedor Especialista'!$C:$C,Hoja1!$F30,'Vendedor Especialista'!$P:$P,Hoja1!$ER$2)+COUNTIFS('Vendedor Especialista'!$C:$C,Hoja1!$F30,'Vendedor Especialista'!$Q:$Q,Hoja1!$ER$2)+COUNTIFS('Vendedor Especialista'!$C:$C,Hoja1!$F30,'Vendedor Especialista'!$R:$R,Hoja1!$ER$2)</f>
        <v>0</v>
      </c>
      <c r="ES30" s="11">
        <f>+COUNTIFS('Vendedor Especialista'!$C:$C,Hoja1!$F30,'Vendedor Especialista'!$P:$P,Hoja1!$ES$2)+COUNTIFS('Vendedor Especialista'!$C:$C,Hoja1!$F30,'Vendedor Especialista'!$Q:$Q,Hoja1!$ES$2)+COUNTIFS('Vendedor Especialista'!$C:$C,Hoja1!$F30,'Vendedor Especialista'!$R:$R,Hoja1!$ES$2)</f>
        <v>0</v>
      </c>
      <c r="ET30" s="11">
        <f>+COUNTIFS('Vendedor Especialista'!$C:$C,Hoja1!$F30,'Vendedor Especialista'!$P:$P,Hoja1!$ET$2)+COUNTIFS('Vendedor Especialista'!$C:$C,Hoja1!$F30,'Vendedor Especialista'!$Q:$Q,Hoja1!$ET$2)+COUNTIFS('Vendedor Especialista'!$C:$C,Hoja1!$F30,'Vendedor Especialista'!$R:$R,Hoja1!$ET$2)</f>
        <v>0</v>
      </c>
      <c r="EU30" s="11">
        <f>+COUNTIFS('Vendedor Especialista'!$C:$C,Hoja1!$F30,'Vendedor Especialista'!$P:$P,Hoja1!$EU$2)+COUNTIFS('Vendedor Especialista'!$C:$C,Hoja1!$F30,'Vendedor Especialista'!$Q:$Q,Hoja1!$EU$2)+COUNTIFS('Vendedor Especialista'!$C:$C,Hoja1!$F30,'Vendedor Especialista'!$R:$R,Hoja1!$EU$2)</f>
        <v>0</v>
      </c>
      <c r="EV30" s="11">
        <f>+COUNTIFS('Vendedor Especialista'!$C:$C,Hoja1!$F30,'Vendedor Especialista'!$P:$P,Hoja1!$EV$2)+COUNTIFS('Vendedor Especialista'!$C:$C,Hoja1!$F30,'Vendedor Especialista'!$Q:$Q,Hoja1!$EV$2)+COUNTIFS('Vendedor Especialista'!$C:$C,Hoja1!$F30,'Vendedor Especialista'!$R:$R,Hoja1!$EV$2)</f>
        <v>0</v>
      </c>
      <c r="EW30" s="11">
        <f>+COUNTIFS('Vendedor Especialista'!$C:$C,Hoja1!$F30,'Vendedor Especialista'!$P:$P,Hoja1!$EW$2)+COUNTIFS('Vendedor Especialista'!$C:$C,Hoja1!$F30,'Vendedor Especialista'!$Q:$Q,Hoja1!$EW$2)+COUNTIFS('Vendedor Especialista'!$C:$C,Hoja1!$F30,'Vendedor Especialista'!$R:$R,Hoja1!$EW$2)</f>
        <v>0</v>
      </c>
      <c r="EX30" s="11">
        <f>+COUNTIFS('Vendedor Especialista'!$C:$C,Hoja1!$F30,'Vendedor Especialista'!$P:$P,Hoja1!$EX$2)+COUNTIFS('Vendedor Especialista'!$C:$C,Hoja1!$F30,'Vendedor Especialista'!$Q:$Q,Hoja1!$EX$2)+COUNTIFS('Vendedor Especialista'!$C:$C,Hoja1!$F30,'Vendedor Especialista'!$R:$R,Hoja1!$EX$2)</f>
        <v>0</v>
      </c>
      <c r="EY30" s="74">
        <f>+COUNTIFS('Vendedor Especialista'!$C:$C,Hoja1!$F30,'Vendedor Especialista'!$P:$P,Hoja1!$EY$2)+COUNTIFS('Vendedor Especialista'!$C:$C,Hoja1!$F30,'Vendedor Especialista'!$Q:$Q,Hoja1!$EY$2)+COUNTIFS('Vendedor Especialista'!$C:$C,Hoja1!$F30,'Vendedor Especialista'!$R:$R,Hoja1!$EY$2)</f>
        <v>0</v>
      </c>
      <c r="EZ30" s="80">
        <v>35</v>
      </c>
      <c r="FA30" s="41">
        <v>75</v>
      </c>
    </row>
    <row r="31" spans="1:158" ht="15" thickBot="1">
      <c r="A31" s="1" t="s">
        <v>68</v>
      </c>
      <c r="B31" s="1" t="s">
        <v>69</v>
      </c>
      <c r="C31" s="7">
        <v>43466</v>
      </c>
      <c r="D31" s="8" t="s">
        <v>208</v>
      </c>
      <c r="E31" s="2" t="s">
        <v>209</v>
      </c>
      <c r="F31" s="2" t="s">
        <v>210</v>
      </c>
      <c r="G31" s="81"/>
      <c r="H31" s="81"/>
      <c r="I31" s="1" t="s">
        <v>73</v>
      </c>
      <c r="J31" s="25" t="s">
        <v>88</v>
      </c>
      <c r="K31" s="3" t="s">
        <v>211</v>
      </c>
      <c r="L31" s="9" t="s">
        <v>212</v>
      </c>
      <c r="M31" s="9" t="s">
        <v>212</v>
      </c>
      <c r="N31" s="9" t="s">
        <v>212</v>
      </c>
      <c r="O31" s="10">
        <v>-18.009045</v>
      </c>
      <c r="P31" s="21">
        <v>-70.251968000000005</v>
      </c>
      <c r="Q31" s="29" t="s">
        <v>78</v>
      </c>
      <c r="R31" s="108" t="s">
        <v>78</v>
      </c>
      <c r="S31" s="29" t="s">
        <v>78</v>
      </c>
      <c r="T31" s="29" t="s">
        <v>78</v>
      </c>
      <c r="U31" s="29" t="s">
        <v>78</v>
      </c>
      <c r="V31" s="29" t="s">
        <v>78</v>
      </c>
      <c r="W31" s="29" t="s">
        <v>78</v>
      </c>
      <c r="X31" s="29" t="s">
        <v>78</v>
      </c>
      <c r="Y31" s="29" t="s">
        <v>78</v>
      </c>
      <c r="Z31" s="29" t="s">
        <v>78</v>
      </c>
      <c r="AD31" s="20" t="s">
        <v>79</v>
      </c>
      <c r="AE31" s="21" t="s">
        <v>80</v>
      </c>
      <c r="AF31" s="111" t="s">
        <v>100</v>
      </c>
      <c r="AG31" s="3"/>
      <c r="AH31" s="10">
        <v>580</v>
      </c>
      <c r="AI31" s="21" t="e">
        <f>+SUM(#REF!)</f>
        <v>#REF!</v>
      </c>
      <c r="AJ31" s="17">
        <v>15</v>
      </c>
      <c r="AL31" s="20">
        <v>350</v>
      </c>
      <c r="AM31" s="10">
        <v>1</v>
      </c>
      <c r="AN31" s="10">
        <v>2</v>
      </c>
      <c r="AO31" s="10">
        <v>2</v>
      </c>
      <c r="AP31" s="21">
        <v>1</v>
      </c>
      <c r="AQ31" s="17" t="s">
        <v>9</v>
      </c>
      <c r="AR31" s="10" t="s">
        <v>9</v>
      </c>
      <c r="AS31" s="10" t="s">
        <v>9</v>
      </c>
      <c r="AT31" s="10" t="s">
        <v>9</v>
      </c>
      <c r="AU31" s="10" t="s">
        <v>9</v>
      </c>
      <c r="AV31" s="10" t="s">
        <v>9</v>
      </c>
      <c r="AW31" s="10" t="s">
        <v>9</v>
      </c>
      <c r="AX31" s="10" t="s">
        <v>9</v>
      </c>
      <c r="AY31" s="10" t="s">
        <v>9</v>
      </c>
      <c r="BB31" s="20" t="s">
        <v>10</v>
      </c>
      <c r="BC31" s="10" t="s">
        <v>10</v>
      </c>
      <c r="BD31" s="10" t="s">
        <v>10</v>
      </c>
      <c r="BE31" s="10" t="s">
        <v>10</v>
      </c>
      <c r="BF31" s="10" t="s">
        <v>10</v>
      </c>
      <c r="BG31" s="10" t="s">
        <v>10</v>
      </c>
      <c r="BH31" s="10" t="s">
        <v>10</v>
      </c>
      <c r="BI31" s="10" t="s">
        <v>10</v>
      </c>
      <c r="BJ31" s="10" t="s">
        <v>10</v>
      </c>
      <c r="BV31" s="20" t="s">
        <v>83</v>
      </c>
      <c r="BW31" s="10" t="s">
        <v>83</v>
      </c>
      <c r="BX31" s="10" t="s">
        <v>83</v>
      </c>
      <c r="BY31" s="10" t="s">
        <v>83</v>
      </c>
      <c r="BZ31" s="10" t="s">
        <v>83</v>
      </c>
      <c r="CA31" s="10" t="s">
        <v>83</v>
      </c>
      <c r="CB31" s="10" t="s">
        <v>83</v>
      </c>
      <c r="CC31" s="10" t="s">
        <v>83</v>
      </c>
      <c r="CD31" s="10" t="s">
        <v>83</v>
      </c>
      <c r="CP31" s="116">
        <v>3</v>
      </c>
      <c r="CQ31" s="117">
        <v>2</v>
      </c>
      <c r="CR31" s="117">
        <v>2</v>
      </c>
      <c r="CS31" s="117">
        <v>2</v>
      </c>
      <c r="CT31" s="117">
        <v>2</v>
      </c>
      <c r="CU31" s="117">
        <v>3</v>
      </c>
      <c r="CV31" s="117">
        <v>1</v>
      </c>
      <c r="CW31" s="117">
        <v>1</v>
      </c>
      <c r="CX31" s="117"/>
      <c r="CY31" s="118"/>
      <c r="CZ31" s="119"/>
      <c r="DA31" s="120"/>
      <c r="DB31" s="120">
        <v>1</v>
      </c>
      <c r="DC31" s="120">
        <v>1</v>
      </c>
      <c r="DD31" s="120">
        <v>1</v>
      </c>
      <c r="DE31" s="120"/>
      <c r="DF31" s="120"/>
      <c r="DG31" s="120"/>
      <c r="DH31" s="120"/>
      <c r="DI31" s="121"/>
      <c r="DJ31" s="3">
        <v>72</v>
      </c>
      <c r="DK31" s="1">
        <v>48</v>
      </c>
      <c r="DL31" s="1">
        <v>48</v>
      </c>
      <c r="DM31" s="1">
        <v>24</v>
      </c>
      <c r="DN31" s="1">
        <v>48</v>
      </c>
      <c r="DO31" s="1">
        <v>72</v>
      </c>
      <c r="DP31" s="1">
        <v>24</v>
      </c>
      <c r="DQ31" s="1">
        <v>24</v>
      </c>
      <c r="DR31" s="1">
        <v>0</v>
      </c>
      <c r="DS31" s="24">
        <v>0</v>
      </c>
      <c r="DU31" s="1">
        <v>25</v>
      </c>
      <c r="DV31" s="1">
        <v>25</v>
      </c>
      <c r="DW31" s="1">
        <v>25</v>
      </c>
      <c r="DX31" s="1">
        <v>25</v>
      </c>
      <c r="ED31" s="23">
        <f>+COUNTIFS('Vendedor Exclusivo'!$C:$C,Hoja1!F31,'Vendedor Exclusivo'!$P:$P,Hoja1!$ED$2)</f>
        <v>0</v>
      </c>
      <c r="EE31" s="11">
        <f>+COUNTIFS('Vendedor Exclusivo'!$C:$C,Hoja1!$F31,'Vendedor Exclusivo'!$P:$P,Hoja1!$EE$2)</f>
        <v>0</v>
      </c>
      <c r="EF31" s="11">
        <f>+COUNTIFS('Vendedor Exclusivo'!$C:$C,Hoja1!$F31,'Vendedor Exclusivo'!$P:$P,Hoja1!$EF$2)</f>
        <v>0</v>
      </c>
      <c r="EG31" s="11">
        <f>+COUNTIFS('Vendedor Exclusivo'!$C:$C,Hoja1!$F31,'Vendedor Exclusivo'!$P:$P,Hoja1!$EG$2)</f>
        <v>0</v>
      </c>
      <c r="EH31" s="11">
        <f>+COUNTIFS('Vendedor Exclusivo'!$C:$C,Hoja1!$F31,'Vendedor Exclusivo'!$P:$P,Hoja1!$EH$2)</f>
        <v>0</v>
      </c>
      <c r="EI31" s="11">
        <f>+COUNTIFS('Vendedor Exclusivo'!$C:$C,Hoja1!$F31,'Vendedor Exclusivo'!$P:$P,Hoja1!$EI$2)</f>
        <v>0</v>
      </c>
      <c r="EJ31" s="11">
        <f>+COUNTIFS('Vendedor Exclusivo'!$C:$C,Hoja1!$F31,'Vendedor Exclusivo'!$P:$P,Hoja1!$EJ$2)</f>
        <v>0</v>
      </c>
      <c r="EK31" s="11">
        <f>+COUNTIFS('Vendedor Exclusivo'!$C:$C,Hoja1!$F31,'Vendedor Exclusivo'!$P:$P,Hoja1!$EK$2)</f>
        <v>0</v>
      </c>
      <c r="EL31" s="11">
        <f>+COUNTIFS('Vendedor Exclusivo'!$C:$C,Hoja1!$F31,'Vendedor Exclusivo'!$P:$P,Hoja1!$EL$2)</f>
        <v>0</v>
      </c>
      <c r="EM31" s="11">
        <f>+COUNTIFS('Vendedor Exclusivo'!$C:$C,Hoja1!$F31,'Vendedor Exclusivo'!$P:$P,Hoja1!$EM$2)</f>
        <v>0</v>
      </c>
      <c r="EN31" s="31">
        <f>+COUNTIFS('Vendedor Exclusivo'!$C:$C,Hoja1!$F31,'Vendedor Exclusivo'!$P:$P,Hoja1!$EN$2)</f>
        <v>0</v>
      </c>
      <c r="EO31" s="73">
        <f t="shared" si="0"/>
        <v>0</v>
      </c>
      <c r="EP31" s="11">
        <f>+COUNTIFS('Vendedor Especialista'!$C:$C,Hoja1!$F31,'Vendedor Especialista'!$P:$P,Hoja1!$EP$2)+COUNTIFS('Vendedor Especialista'!$C:$C,Hoja1!$F31,'Vendedor Especialista'!$Q:$Q,Hoja1!$EP$2)+COUNTIFS('Vendedor Especialista'!$C:$C,Hoja1!$F31,'Vendedor Especialista'!$R:$R,Hoja1!$EP$2)</f>
        <v>0</v>
      </c>
      <c r="EQ31" s="11">
        <f>+COUNTIFS('Vendedor Especialista'!$C:$C,Hoja1!$F31,'Vendedor Especialista'!$P:$P,Hoja1!$EQ$2)+COUNTIFS('Vendedor Especialista'!$C:$C,Hoja1!$F31,'Vendedor Especialista'!$Q:$Q,Hoja1!$EQ$2)+COUNTIFS('Vendedor Especialista'!$C:$C,Hoja1!$F31,'Vendedor Especialista'!$R:$R,Hoja1!$EQ$2)</f>
        <v>0</v>
      </c>
      <c r="ER31" s="11">
        <f>+COUNTIFS('Vendedor Especialista'!$C:$C,Hoja1!$F31,'Vendedor Especialista'!$P:$P,Hoja1!$ER$2)+COUNTIFS('Vendedor Especialista'!$C:$C,Hoja1!$F31,'Vendedor Especialista'!$Q:$Q,Hoja1!$ER$2)+COUNTIFS('Vendedor Especialista'!$C:$C,Hoja1!$F31,'Vendedor Especialista'!$R:$R,Hoja1!$ER$2)</f>
        <v>0</v>
      </c>
      <c r="ES31" s="11">
        <f>+COUNTIFS('Vendedor Especialista'!$C:$C,Hoja1!$F31,'Vendedor Especialista'!$P:$P,Hoja1!$ES$2)+COUNTIFS('Vendedor Especialista'!$C:$C,Hoja1!$F31,'Vendedor Especialista'!$Q:$Q,Hoja1!$ES$2)+COUNTIFS('Vendedor Especialista'!$C:$C,Hoja1!$F31,'Vendedor Especialista'!$R:$R,Hoja1!$ES$2)</f>
        <v>0</v>
      </c>
      <c r="ET31" s="11">
        <f>+COUNTIFS('Vendedor Especialista'!$C:$C,Hoja1!$F31,'Vendedor Especialista'!$P:$P,Hoja1!$ET$2)+COUNTIFS('Vendedor Especialista'!$C:$C,Hoja1!$F31,'Vendedor Especialista'!$Q:$Q,Hoja1!$ET$2)+COUNTIFS('Vendedor Especialista'!$C:$C,Hoja1!$F31,'Vendedor Especialista'!$R:$R,Hoja1!$ET$2)</f>
        <v>0</v>
      </c>
      <c r="EU31" s="11">
        <f>+COUNTIFS('Vendedor Especialista'!$C:$C,Hoja1!$F31,'Vendedor Especialista'!$P:$P,Hoja1!$EU$2)+COUNTIFS('Vendedor Especialista'!$C:$C,Hoja1!$F31,'Vendedor Especialista'!$Q:$Q,Hoja1!$EU$2)+COUNTIFS('Vendedor Especialista'!$C:$C,Hoja1!$F31,'Vendedor Especialista'!$R:$R,Hoja1!$EU$2)</f>
        <v>0</v>
      </c>
      <c r="EV31" s="11">
        <f>+COUNTIFS('Vendedor Especialista'!$C:$C,Hoja1!$F31,'Vendedor Especialista'!$P:$P,Hoja1!$EV$2)+COUNTIFS('Vendedor Especialista'!$C:$C,Hoja1!$F31,'Vendedor Especialista'!$Q:$Q,Hoja1!$EV$2)+COUNTIFS('Vendedor Especialista'!$C:$C,Hoja1!$F31,'Vendedor Especialista'!$R:$R,Hoja1!$EV$2)</f>
        <v>0</v>
      </c>
      <c r="EW31" s="11">
        <f>+COUNTIFS('Vendedor Especialista'!$C:$C,Hoja1!$F31,'Vendedor Especialista'!$P:$P,Hoja1!$EW$2)+COUNTIFS('Vendedor Especialista'!$C:$C,Hoja1!$F31,'Vendedor Especialista'!$Q:$Q,Hoja1!$EW$2)+COUNTIFS('Vendedor Especialista'!$C:$C,Hoja1!$F31,'Vendedor Especialista'!$R:$R,Hoja1!$EW$2)</f>
        <v>0</v>
      </c>
      <c r="EX31" s="11">
        <f>+COUNTIFS('Vendedor Especialista'!$C:$C,Hoja1!$F31,'Vendedor Especialista'!$P:$P,Hoja1!$EX$2)+COUNTIFS('Vendedor Especialista'!$C:$C,Hoja1!$F31,'Vendedor Especialista'!$Q:$Q,Hoja1!$EX$2)+COUNTIFS('Vendedor Especialista'!$C:$C,Hoja1!$F31,'Vendedor Especialista'!$R:$R,Hoja1!$EX$2)</f>
        <v>0</v>
      </c>
      <c r="EY31" s="74">
        <f>+COUNTIFS('Vendedor Especialista'!$C:$C,Hoja1!$F31,'Vendedor Especialista'!$P:$P,Hoja1!$EY$2)+COUNTIFS('Vendedor Especialista'!$C:$C,Hoja1!$F31,'Vendedor Especialista'!$Q:$Q,Hoja1!$EY$2)+COUNTIFS('Vendedor Especialista'!$C:$C,Hoja1!$F31,'Vendedor Especialista'!$R:$R,Hoja1!$EY$2)</f>
        <v>0</v>
      </c>
      <c r="EZ31" s="80">
        <v>23</v>
      </c>
      <c r="FA31" s="41">
        <v>165</v>
      </c>
    </row>
    <row r="32" spans="1:158">
      <c r="A32" s="1" t="s">
        <v>68</v>
      </c>
      <c r="B32" s="1" t="s">
        <v>69</v>
      </c>
      <c r="C32" s="7">
        <v>43466</v>
      </c>
      <c r="D32" s="8" t="s">
        <v>213</v>
      </c>
      <c r="E32" s="2" t="s">
        <v>214</v>
      </c>
      <c r="F32" s="2" t="s">
        <v>215</v>
      </c>
      <c r="G32" s="81" t="s">
        <v>87</v>
      </c>
      <c r="H32" s="81" t="s">
        <v>87</v>
      </c>
      <c r="I32" s="1" t="s">
        <v>73</v>
      </c>
      <c r="J32" s="25" t="s">
        <v>74</v>
      </c>
      <c r="K32" s="3" t="s">
        <v>216</v>
      </c>
      <c r="L32" s="9" t="s">
        <v>217</v>
      </c>
      <c r="M32" s="9" t="s">
        <v>98</v>
      </c>
      <c r="N32" s="9" t="s">
        <v>98</v>
      </c>
      <c r="O32" s="10">
        <v>-12.08562</v>
      </c>
      <c r="P32" s="21">
        <v>-77.024889000000002</v>
      </c>
      <c r="Q32" s="29" t="s">
        <v>99</v>
      </c>
      <c r="R32" s="29" t="s">
        <v>99</v>
      </c>
      <c r="S32" s="29" t="s">
        <v>99</v>
      </c>
      <c r="T32" s="29" t="s">
        <v>99</v>
      </c>
      <c r="U32" s="29" t="s">
        <v>99</v>
      </c>
      <c r="V32" s="29" t="s">
        <v>99</v>
      </c>
      <c r="W32" s="29" t="s">
        <v>99</v>
      </c>
      <c r="X32" s="29" t="s">
        <v>99</v>
      </c>
      <c r="Y32" s="29" t="s">
        <v>99</v>
      </c>
      <c r="Z32" s="29" t="s">
        <v>99</v>
      </c>
      <c r="AA32" s="29" t="s">
        <v>99</v>
      </c>
      <c r="AB32" s="29" t="s">
        <v>99</v>
      </c>
      <c r="AC32" s="29" t="s">
        <v>99</v>
      </c>
      <c r="AD32" s="20" t="s">
        <v>91</v>
      </c>
      <c r="AE32" s="21" t="s">
        <v>190</v>
      </c>
      <c r="AF32" s="111" t="s">
        <v>100</v>
      </c>
      <c r="AG32" s="3"/>
      <c r="AH32" s="10">
        <v>2000</v>
      </c>
      <c r="AI32" s="21" t="e">
        <f>+SUM(#REF!)</f>
        <v>#REF!</v>
      </c>
      <c r="AJ32" s="17">
        <v>15</v>
      </c>
      <c r="AK32" s="15">
        <v>1</v>
      </c>
      <c r="AL32" s="20">
        <v>1000</v>
      </c>
      <c r="AM32" s="10">
        <v>2</v>
      </c>
      <c r="AN32" s="10">
        <v>3</v>
      </c>
      <c r="AQ32" s="17" t="s">
        <v>9</v>
      </c>
      <c r="AR32" s="10" t="s">
        <v>9</v>
      </c>
      <c r="AS32" s="10" t="s">
        <v>9</v>
      </c>
      <c r="AT32" s="10" t="s">
        <v>9</v>
      </c>
      <c r="AU32" s="10" t="s">
        <v>9</v>
      </c>
      <c r="AV32" s="10" t="s">
        <v>9</v>
      </c>
      <c r="AW32" s="10" t="s">
        <v>9</v>
      </c>
      <c r="AX32" s="10" t="s">
        <v>9</v>
      </c>
      <c r="AY32" s="10" t="s">
        <v>9</v>
      </c>
      <c r="BB32" s="20" t="s">
        <v>10</v>
      </c>
      <c r="BC32" s="10" t="s">
        <v>10</v>
      </c>
      <c r="BD32" s="10" t="s">
        <v>10</v>
      </c>
      <c r="BE32" s="10" t="s">
        <v>10</v>
      </c>
      <c r="BF32" s="10" t="s">
        <v>10</v>
      </c>
      <c r="BG32" s="10" t="s">
        <v>10</v>
      </c>
      <c r="BH32" s="10" t="s">
        <v>10</v>
      </c>
      <c r="BI32" s="10" t="s">
        <v>10</v>
      </c>
      <c r="BJ32" s="10" t="s">
        <v>10</v>
      </c>
      <c r="BV32" s="20" t="s">
        <v>83</v>
      </c>
      <c r="BW32" s="10" t="s">
        <v>83</v>
      </c>
      <c r="BX32" s="10" t="s">
        <v>83</v>
      </c>
      <c r="BY32" s="10" t="s">
        <v>83</v>
      </c>
      <c r="BZ32" s="10" t="s">
        <v>83</v>
      </c>
      <c r="CA32" s="10" t="s">
        <v>83</v>
      </c>
      <c r="CB32" s="10" t="s">
        <v>83</v>
      </c>
      <c r="CC32" s="10" t="s">
        <v>83</v>
      </c>
      <c r="CD32" s="10" t="s">
        <v>83</v>
      </c>
      <c r="CP32" s="116">
        <v>11</v>
      </c>
      <c r="CQ32" s="117">
        <v>9</v>
      </c>
      <c r="CR32" s="117">
        <v>9</v>
      </c>
      <c r="CS32" s="117">
        <v>5</v>
      </c>
      <c r="CT32" s="117">
        <v>7</v>
      </c>
      <c r="CU32" s="117">
        <v>2</v>
      </c>
      <c r="CV32" s="117">
        <v>3</v>
      </c>
      <c r="CW32" s="117">
        <v>5</v>
      </c>
      <c r="CX32" s="117"/>
      <c r="CY32" s="118"/>
      <c r="CZ32" s="119">
        <v>1</v>
      </c>
      <c r="DA32" s="120">
        <v>1</v>
      </c>
      <c r="DB32" s="120">
        <v>1</v>
      </c>
      <c r="DC32" s="120">
        <v>1</v>
      </c>
      <c r="DD32" s="120">
        <v>1</v>
      </c>
      <c r="DE32" s="120">
        <v>1</v>
      </c>
      <c r="DF32" s="120"/>
      <c r="DG32" s="120">
        <v>1</v>
      </c>
      <c r="DH32" s="120"/>
      <c r="DI32" s="121"/>
      <c r="DJ32" s="115">
        <f>$AH$7/SUM($CP$7:$DI$7)*CP32</f>
        <v>709.67741935483866</v>
      </c>
      <c r="DK32" s="115">
        <f t="shared" ref="DK32" si="43">$AH$7/SUM($CP$7:$DI$7)*CQ32</f>
        <v>580.64516129032256</v>
      </c>
      <c r="DL32" s="115">
        <f t="shared" ref="DL32" si="44">$AH$7/SUM($CP$7:$DI$7)*CR32</f>
        <v>580.64516129032256</v>
      </c>
      <c r="DM32" s="115">
        <f t="shared" ref="DM32" si="45">$AH$7/SUM($CP$7:$DI$7)*CS32</f>
        <v>322.58064516129031</v>
      </c>
      <c r="DN32" s="115">
        <f t="shared" ref="DN32" si="46">$AH$7/SUM($CP$7:$DI$7)*CT32</f>
        <v>451.61290322580646</v>
      </c>
      <c r="DO32" s="115">
        <f t="shared" ref="DO32" si="47">$AH$7/SUM($CP$7:$DI$7)*CU32</f>
        <v>129.03225806451613</v>
      </c>
      <c r="DP32" s="115">
        <f t="shared" ref="DP32" si="48">$AH$7/SUM($CP$7:$DI$7)*CV32</f>
        <v>193.54838709677421</v>
      </c>
      <c r="DQ32" s="115">
        <f t="shared" ref="DQ32" si="49">$AH$7/SUM($CP$7:$DI$7)*CW32</f>
        <v>322.58064516129031</v>
      </c>
      <c r="DR32" s="115">
        <f t="shared" ref="DR32" si="50">$AH$7/SUM($CP$7:$DI$7)*CX32</f>
        <v>0</v>
      </c>
      <c r="DS32" s="115">
        <f t="shared" ref="DS32" si="51">$AH$7/SUM($CP$7:$DI$7)*CY32</f>
        <v>0</v>
      </c>
      <c r="DT32" s="115">
        <f t="shared" ref="DT32" si="52">$AH$7/SUM($CP$7:$DI$7)*CZ32</f>
        <v>64.516129032258064</v>
      </c>
      <c r="DU32" s="115">
        <f t="shared" ref="DU32" si="53">$AH$7/SUM($CP$7:$DI$7)*DA32</f>
        <v>64.516129032258064</v>
      </c>
      <c r="DV32" s="115">
        <f t="shared" ref="DV32" si="54">$AH$7/SUM($CP$7:$DI$7)*DB32</f>
        <v>64.516129032258064</v>
      </c>
      <c r="DW32" s="115">
        <f t="shared" ref="DW32" si="55">$AH$7/SUM($CP$7:$DI$7)*DC32</f>
        <v>64.516129032258064</v>
      </c>
      <c r="DX32" s="115">
        <f t="shared" ref="DX32" si="56">$AH$7/SUM($CP$7:$DI$7)*DD32</f>
        <v>64.516129032258064</v>
      </c>
      <c r="DY32" s="115">
        <f t="shared" ref="DY32" si="57">$AH$7/SUM($CP$7:$DI$7)*DE32</f>
        <v>64.516129032258064</v>
      </c>
      <c r="DZ32" s="115">
        <f t="shared" ref="DZ32" si="58">$AH$7/SUM($CP$7:$DI$7)*DF32</f>
        <v>0</v>
      </c>
      <c r="EA32" s="115">
        <f t="shared" ref="EA32" si="59">$AH$7/SUM($CP$7:$DI$7)*DG32</f>
        <v>64.516129032258064</v>
      </c>
      <c r="EB32" s="115">
        <f t="shared" ref="EB32" si="60">$AH$7/SUM($CP$7:$DI$7)*DH32</f>
        <v>0</v>
      </c>
      <c r="EC32" s="115">
        <f t="shared" ref="EC32" si="61">$AH$7/SUM($CP$7:$DI$7)*DI32</f>
        <v>0</v>
      </c>
      <c r="ED32" s="23">
        <f>+COUNTIFS('Vendedor Exclusivo'!$C:$C,Hoja1!F32,'Vendedor Exclusivo'!$P:$P,Hoja1!$ED$2)</f>
        <v>0</v>
      </c>
      <c r="EE32" s="11">
        <f>+COUNTIFS('Vendedor Exclusivo'!$C:$C,Hoja1!$F32,'Vendedor Exclusivo'!$P:$P,Hoja1!$EE$2)</f>
        <v>0</v>
      </c>
      <c r="EF32" s="11">
        <f>+COUNTIFS('Vendedor Exclusivo'!$C:$C,Hoja1!$F32,'Vendedor Exclusivo'!$P:$P,Hoja1!$EF$2)</f>
        <v>0</v>
      </c>
      <c r="EG32" s="11">
        <f>+COUNTIFS('Vendedor Exclusivo'!$C:$C,Hoja1!$F32,'Vendedor Exclusivo'!$P:$P,Hoja1!$EG$2)</f>
        <v>0</v>
      </c>
      <c r="EH32" s="11">
        <f>+COUNTIFS('Vendedor Exclusivo'!$C:$C,Hoja1!$F32,'Vendedor Exclusivo'!$P:$P,Hoja1!$EH$2)</f>
        <v>0</v>
      </c>
      <c r="EI32" s="11">
        <f>+COUNTIFS('Vendedor Exclusivo'!$C:$C,Hoja1!$F32,'Vendedor Exclusivo'!$P:$P,Hoja1!$EI$2)</f>
        <v>0</v>
      </c>
      <c r="EJ32" s="11">
        <f>+COUNTIFS('Vendedor Exclusivo'!$C:$C,Hoja1!$F32,'Vendedor Exclusivo'!$P:$P,Hoja1!$EJ$2)</f>
        <v>0</v>
      </c>
      <c r="EK32" s="11">
        <f>+COUNTIFS('Vendedor Exclusivo'!$C:$C,Hoja1!$F32,'Vendedor Exclusivo'!$P:$P,Hoja1!$EK$2)</f>
        <v>0</v>
      </c>
      <c r="EL32" s="11">
        <f>+COUNTIFS('Vendedor Exclusivo'!$C:$C,Hoja1!$F32,'Vendedor Exclusivo'!$P:$P,Hoja1!$EL$2)</f>
        <v>0</v>
      </c>
      <c r="EM32" s="11">
        <f>+COUNTIFS('Vendedor Exclusivo'!$C:$C,Hoja1!$F32,'Vendedor Exclusivo'!$P:$P,Hoja1!$EM$2)</f>
        <v>0</v>
      </c>
      <c r="EN32" s="31">
        <f>+COUNTIFS('Vendedor Exclusivo'!$C:$C,Hoja1!$F32,'Vendedor Exclusivo'!$P:$P,Hoja1!$EN$2)</f>
        <v>0</v>
      </c>
      <c r="EO32" s="73">
        <f t="shared" si="0"/>
        <v>0</v>
      </c>
      <c r="EP32" s="11">
        <f>+COUNTIFS('Vendedor Especialista'!$C:$C,Hoja1!$F32,'Vendedor Especialista'!$P:$P,Hoja1!$EP$2)+COUNTIFS('Vendedor Especialista'!$C:$C,Hoja1!$F32,'Vendedor Especialista'!$Q:$Q,Hoja1!$EP$2)+COUNTIFS('Vendedor Especialista'!$C:$C,Hoja1!$F32,'Vendedor Especialista'!$R:$R,Hoja1!$EP$2)</f>
        <v>0</v>
      </c>
      <c r="EQ32" s="11">
        <f>+COUNTIFS('Vendedor Especialista'!$C:$C,Hoja1!$F32,'Vendedor Especialista'!$P:$P,Hoja1!$EQ$2)+COUNTIFS('Vendedor Especialista'!$C:$C,Hoja1!$F32,'Vendedor Especialista'!$Q:$Q,Hoja1!$EQ$2)+COUNTIFS('Vendedor Especialista'!$C:$C,Hoja1!$F32,'Vendedor Especialista'!$R:$R,Hoja1!$EQ$2)</f>
        <v>0</v>
      </c>
      <c r="ER32" s="11">
        <f>+COUNTIFS('Vendedor Especialista'!$C:$C,Hoja1!$F32,'Vendedor Especialista'!$P:$P,Hoja1!$ER$2)+COUNTIFS('Vendedor Especialista'!$C:$C,Hoja1!$F32,'Vendedor Especialista'!$Q:$Q,Hoja1!$ER$2)+COUNTIFS('Vendedor Especialista'!$C:$C,Hoja1!$F32,'Vendedor Especialista'!$R:$R,Hoja1!$ER$2)</f>
        <v>0</v>
      </c>
      <c r="ES32" s="11">
        <f>+COUNTIFS('Vendedor Especialista'!$C:$C,Hoja1!$F32,'Vendedor Especialista'!$P:$P,Hoja1!$ES$2)+COUNTIFS('Vendedor Especialista'!$C:$C,Hoja1!$F32,'Vendedor Especialista'!$Q:$Q,Hoja1!$ES$2)+COUNTIFS('Vendedor Especialista'!$C:$C,Hoja1!$F32,'Vendedor Especialista'!$R:$R,Hoja1!$ES$2)</f>
        <v>0</v>
      </c>
      <c r="ET32" s="11">
        <f>+COUNTIFS('Vendedor Especialista'!$C:$C,Hoja1!$F32,'Vendedor Especialista'!$P:$P,Hoja1!$ET$2)+COUNTIFS('Vendedor Especialista'!$C:$C,Hoja1!$F32,'Vendedor Especialista'!$Q:$Q,Hoja1!$ET$2)+COUNTIFS('Vendedor Especialista'!$C:$C,Hoja1!$F32,'Vendedor Especialista'!$R:$R,Hoja1!$ET$2)</f>
        <v>0</v>
      </c>
      <c r="EU32" s="11">
        <f>+COUNTIFS('Vendedor Especialista'!$C:$C,Hoja1!$F32,'Vendedor Especialista'!$P:$P,Hoja1!$EU$2)+COUNTIFS('Vendedor Especialista'!$C:$C,Hoja1!$F32,'Vendedor Especialista'!$Q:$Q,Hoja1!$EU$2)+COUNTIFS('Vendedor Especialista'!$C:$C,Hoja1!$F32,'Vendedor Especialista'!$R:$R,Hoja1!$EU$2)</f>
        <v>0</v>
      </c>
      <c r="EV32" s="11">
        <f>+COUNTIFS('Vendedor Especialista'!$C:$C,Hoja1!$F32,'Vendedor Especialista'!$P:$P,Hoja1!$EV$2)+COUNTIFS('Vendedor Especialista'!$C:$C,Hoja1!$F32,'Vendedor Especialista'!$Q:$Q,Hoja1!$EV$2)+COUNTIFS('Vendedor Especialista'!$C:$C,Hoja1!$F32,'Vendedor Especialista'!$R:$R,Hoja1!$EV$2)</f>
        <v>0</v>
      </c>
      <c r="EW32" s="11">
        <f>+COUNTIFS('Vendedor Especialista'!$C:$C,Hoja1!$F32,'Vendedor Especialista'!$P:$P,Hoja1!$EW$2)+COUNTIFS('Vendedor Especialista'!$C:$C,Hoja1!$F32,'Vendedor Especialista'!$Q:$Q,Hoja1!$EW$2)+COUNTIFS('Vendedor Especialista'!$C:$C,Hoja1!$F32,'Vendedor Especialista'!$R:$R,Hoja1!$EW$2)</f>
        <v>0</v>
      </c>
      <c r="EX32" s="11">
        <f>+COUNTIFS('Vendedor Especialista'!$C:$C,Hoja1!$F32,'Vendedor Especialista'!$P:$P,Hoja1!$EX$2)+COUNTIFS('Vendedor Especialista'!$C:$C,Hoja1!$F32,'Vendedor Especialista'!$Q:$Q,Hoja1!$EX$2)+COUNTIFS('Vendedor Especialista'!$C:$C,Hoja1!$F32,'Vendedor Especialista'!$R:$R,Hoja1!$EX$2)</f>
        <v>0</v>
      </c>
      <c r="EY32" s="74">
        <f>+COUNTIFS('Vendedor Especialista'!$C:$C,Hoja1!$F32,'Vendedor Especialista'!$P:$P,Hoja1!$EY$2)+COUNTIFS('Vendedor Especialista'!$C:$C,Hoja1!$F32,'Vendedor Especialista'!$Q:$Q,Hoja1!$EY$2)+COUNTIFS('Vendedor Especialista'!$C:$C,Hoja1!$F32,'Vendedor Especialista'!$R:$R,Hoja1!$EY$2)</f>
        <v>0</v>
      </c>
      <c r="EZ32" s="80"/>
      <c r="FA32" s="41"/>
    </row>
    <row r="33" spans="1:158" ht="15" thickBot="1">
      <c r="A33" s="1" t="s">
        <v>68</v>
      </c>
      <c r="B33" s="1" t="s">
        <v>69</v>
      </c>
      <c r="C33" s="7">
        <v>43466</v>
      </c>
      <c r="D33" s="8" t="s">
        <v>218</v>
      </c>
      <c r="E33" s="2" t="s">
        <v>219</v>
      </c>
      <c r="F33" s="2" t="s">
        <v>220</v>
      </c>
      <c r="G33" s="81"/>
      <c r="H33" s="81"/>
      <c r="I33" s="1" t="s">
        <v>73</v>
      </c>
      <c r="J33" s="25" t="s">
        <v>74</v>
      </c>
      <c r="K33" s="3" t="s">
        <v>221</v>
      </c>
      <c r="L33" s="9" t="s">
        <v>222</v>
      </c>
      <c r="M33" s="9" t="s">
        <v>223</v>
      </c>
      <c r="N33" s="9" t="s">
        <v>203</v>
      </c>
      <c r="O33" s="10">
        <v>-12.054874999999999</v>
      </c>
      <c r="P33" s="21">
        <v>-75.220602999999997</v>
      </c>
      <c r="Q33" s="59" t="s">
        <v>78</v>
      </c>
      <c r="R33" s="59"/>
      <c r="S33" s="29" t="s">
        <v>78</v>
      </c>
      <c r="T33" s="29" t="s">
        <v>78</v>
      </c>
      <c r="U33" s="29" t="s">
        <v>78</v>
      </c>
      <c r="V33" s="29" t="s">
        <v>78</v>
      </c>
      <c r="W33" s="29" t="s">
        <v>78</v>
      </c>
      <c r="X33" s="29" t="s">
        <v>78</v>
      </c>
      <c r="Y33" s="29" t="s">
        <v>78</v>
      </c>
      <c r="Z33" s="29" t="s">
        <v>78</v>
      </c>
      <c r="AD33" s="20" t="s">
        <v>79</v>
      </c>
      <c r="AE33" s="21" t="s">
        <v>190</v>
      </c>
      <c r="AF33" s="111" t="s">
        <v>100</v>
      </c>
      <c r="AG33" s="3"/>
      <c r="AH33" s="10">
        <v>750</v>
      </c>
      <c r="AI33" s="21" t="e">
        <f>+SUM(#REF!)</f>
        <v>#REF!</v>
      </c>
      <c r="AJ33" s="17">
        <v>20</v>
      </c>
      <c r="AK33" s="15">
        <v>1</v>
      </c>
      <c r="AL33" s="20">
        <v>1251</v>
      </c>
      <c r="AM33" s="45">
        <v>2</v>
      </c>
      <c r="AN33" s="45">
        <v>6</v>
      </c>
      <c r="AO33" s="10">
        <v>6</v>
      </c>
      <c r="AP33" s="21">
        <v>2</v>
      </c>
      <c r="AQ33" s="17" t="s">
        <v>9</v>
      </c>
      <c r="AR33" s="10" t="s">
        <v>9</v>
      </c>
      <c r="AS33" s="10" t="s">
        <v>82</v>
      </c>
      <c r="AT33" s="10" t="s">
        <v>9</v>
      </c>
      <c r="AU33" s="10" t="s">
        <v>9</v>
      </c>
      <c r="AV33" s="10" t="s">
        <v>9</v>
      </c>
      <c r="AW33" s="10" t="s">
        <v>9</v>
      </c>
      <c r="AX33" s="10" t="s">
        <v>9</v>
      </c>
      <c r="AY33" s="10" t="s">
        <v>9</v>
      </c>
      <c r="BB33" s="20" t="s">
        <v>10</v>
      </c>
      <c r="BC33" s="10" t="s">
        <v>10</v>
      </c>
      <c r="BD33" s="10" t="s">
        <v>10</v>
      </c>
      <c r="BE33" s="10" t="s">
        <v>10</v>
      </c>
      <c r="BF33" s="10" t="s">
        <v>10</v>
      </c>
      <c r="BG33" s="10" t="s">
        <v>10</v>
      </c>
      <c r="BH33" s="10" t="s">
        <v>10</v>
      </c>
      <c r="BI33" s="10" t="s">
        <v>10</v>
      </c>
      <c r="BJ33" s="10" t="s">
        <v>10</v>
      </c>
      <c r="BV33" s="20" t="s">
        <v>83</v>
      </c>
      <c r="BW33" s="10" t="s">
        <v>83</v>
      </c>
      <c r="BX33" s="10" t="s">
        <v>83</v>
      </c>
      <c r="BY33" s="10" t="s">
        <v>83</v>
      </c>
      <c r="BZ33" s="10" t="s">
        <v>83</v>
      </c>
      <c r="CA33" s="10" t="s">
        <v>83</v>
      </c>
      <c r="CB33" s="10" t="s">
        <v>83</v>
      </c>
      <c r="CC33" s="10" t="s">
        <v>83</v>
      </c>
      <c r="CD33" s="10" t="s">
        <v>83</v>
      </c>
      <c r="CF33" s="20" t="s">
        <v>101</v>
      </c>
      <c r="CG33" s="10" t="s">
        <v>101</v>
      </c>
      <c r="CH33" s="10" t="s">
        <v>101</v>
      </c>
      <c r="CI33" s="10" t="s">
        <v>101</v>
      </c>
      <c r="CJ33" s="10" t="s">
        <v>101</v>
      </c>
      <c r="CK33" s="10" t="s">
        <v>101</v>
      </c>
      <c r="CL33" s="10" t="s">
        <v>101</v>
      </c>
      <c r="CM33" s="10" t="s">
        <v>101</v>
      </c>
      <c r="CN33" s="10" t="s">
        <v>101</v>
      </c>
      <c r="CP33" s="116">
        <v>5</v>
      </c>
      <c r="CQ33" s="117">
        <v>4</v>
      </c>
      <c r="CR33" s="117">
        <v>2</v>
      </c>
      <c r="CS33" s="117">
        <v>3</v>
      </c>
      <c r="CT33" s="117">
        <v>4</v>
      </c>
      <c r="CU33" s="117">
        <v>3</v>
      </c>
      <c r="CV33" s="117">
        <v>3</v>
      </c>
      <c r="CW33" s="117">
        <v>1</v>
      </c>
      <c r="CX33" s="117"/>
      <c r="CY33" s="118"/>
      <c r="CZ33" s="119">
        <v>1</v>
      </c>
      <c r="DA33" s="120"/>
      <c r="DB33" s="120"/>
      <c r="DC33" s="120">
        <v>1</v>
      </c>
      <c r="DD33" s="120">
        <v>2</v>
      </c>
      <c r="DE33" s="120"/>
      <c r="DF33" s="120"/>
      <c r="DG33" s="120"/>
      <c r="DH33" s="120"/>
      <c r="DI33" s="121"/>
      <c r="DJ33" s="3">
        <v>144</v>
      </c>
      <c r="DK33" s="1">
        <v>96</v>
      </c>
      <c r="DL33" s="1">
        <v>0</v>
      </c>
      <c r="DM33" s="1">
        <v>144</v>
      </c>
      <c r="DN33" s="1">
        <v>144</v>
      </c>
      <c r="DO33" s="1">
        <v>96</v>
      </c>
      <c r="DP33" s="1">
        <v>72</v>
      </c>
      <c r="DQ33" s="1">
        <v>24</v>
      </c>
      <c r="DR33" s="1">
        <v>0</v>
      </c>
      <c r="DS33" s="24">
        <v>0</v>
      </c>
      <c r="ED33" s="23">
        <f>+COUNTIFS('Vendedor Exclusivo'!$C:$C,Hoja1!F33,'Vendedor Exclusivo'!$P:$P,Hoja1!$ED$2)</f>
        <v>0</v>
      </c>
      <c r="EE33" s="11">
        <f>+COUNTIFS('Vendedor Exclusivo'!$C:$C,Hoja1!$F33,'Vendedor Exclusivo'!$P:$P,Hoja1!$EE$2)</f>
        <v>0</v>
      </c>
      <c r="EF33" s="11">
        <f>+COUNTIFS('Vendedor Exclusivo'!$C:$C,Hoja1!$F33,'Vendedor Exclusivo'!$P:$P,Hoja1!$EF$2)</f>
        <v>0</v>
      </c>
      <c r="EG33" s="11">
        <f>+COUNTIFS('Vendedor Exclusivo'!$C:$C,Hoja1!$F33,'Vendedor Exclusivo'!$P:$P,Hoja1!$EG$2)</f>
        <v>0</v>
      </c>
      <c r="EH33" s="11">
        <f>+COUNTIFS('Vendedor Exclusivo'!$C:$C,Hoja1!$F33,'Vendedor Exclusivo'!$P:$P,Hoja1!$EH$2)</f>
        <v>0</v>
      </c>
      <c r="EI33" s="11">
        <f>+COUNTIFS('Vendedor Exclusivo'!$C:$C,Hoja1!$F33,'Vendedor Exclusivo'!$P:$P,Hoja1!$EI$2)</f>
        <v>0</v>
      </c>
      <c r="EJ33" s="11">
        <f>+COUNTIFS('Vendedor Exclusivo'!$C:$C,Hoja1!$F33,'Vendedor Exclusivo'!$P:$P,Hoja1!$EJ$2)</f>
        <v>0</v>
      </c>
      <c r="EK33" s="11">
        <f>+COUNTIFS('Vendedor Exclusivo'!$C:$C,Hoja1!$F33,'Vendedor Exclusivo'!$P:$P,Hoja1!$EK$2)</f>
        <v>0</v>
      </c>
      <c r="EL33" s="11">
        <f>+COUNTIFS('Vendedor Exclusivo'!$C:$C,Hoja1!$F33,'Vendedor Exclusivo'!$P:$P,Hoja1!$EL$2)</f>
        <v>0</v>
      </c>
      <c r="EM33" s="11">
        <f>+COUNTIFS('Vendedor Exclusivo'!$C:$C,Hoja1!$F33,'Vendedor Exclusivo'!$P:$P,Hoja1!$EM$2)</f>
        <v>0</v>
      </c>
      <c r="EN33" s="31">
        <f>+COUNTIFS('Vendedor Exclusivo'!$C:$C,Hoja1!$F33,'Vendedor Exclusivo'!$P:$P,Hoja1!$EN$2)</f>
        <v>0</v>
      </c>
      <c r="EO33" s="73">
        <f t="shared" si="0"/>
        <v>0</v>
      </c>
      <c r="EP33" s="11">
        <f>+COUNTIFS('Vendedor Especialista'!$C:$C,Hoja1!$F33,'Vendedor Especialista'!$P:$P,Hoja1!$EP$2)+COUNTIFS('Vendedor Especialista'!$C:$C,Hoja1!$F33,'Vendedor Especialista'!$Q:$Q,Hoja1!$EP$2)+COUNTIFS('Vendedor Especialista'!$C:$C,Hoja1!$F33,'Vendedor Especialista'!$R:$R,Hoja1!$EP$2)</f>
        <v>0</v>
      </c>
      <c r="EQ33" s="11">
        <f>+COUNTIFS('Vendedor Especialista'!$C:$C,Hoja1!$F33,'Vendedor Especialista'!$P:$P,Hoja1!$EQ$2)+COUNTIFS('Vendedor Especialista'!$C:$C,Hoja1!$F33,'Vendedor Especialista'!$Q:$Q,Hoja1!$EQ$2)+COUNTIFS('Vendedor Especialista'!$C:$C,Hoja1!$F33,'Vendedor Especialista'!$R:$R,Hoja1!$EQ$2)</f>
        <v>0</v>
      </c>
      <c r="ER33" s="11">
        <f>+COUNTIFS('Vendedor Especialista'!$C:$C,Hoja1!$F33,'Vendedor Especialista'!$P:$P,Hoja1!$ER$2)+COUNTIFS('Vendedor Especialista'!$C:$C,Hoja1!$F33,'Vendedor Especialista'!$Q:$Q,Hoja1!$ER$2)+COUNTIFS('Vendedor Especialista'!$C:$C,Hoja1!$F33,'Vendedor Especialista'!$R:$R,Hoja1!$ER$2)</f>
        <v>0</v>
      </c>
      <c r="ES33" s="11">
        <f>+COUNTIFS('Vendedor Especialista'!$C:$C,Hoja1!$F33,'Vendedor Especialista'!$P:$P,Hoja1!$ES$2)+COUNTIFS('Vendedor Especialista'!$C:$C,Hoja1!$F33,'Vendedor Especialista'!$Q:$Q,Hoja1!$ES$2)+COUNTIFS('Vendedor Especialista'!$C:$C,Hoja1!$F33,'Vendedor Especialista'!$R:$R,Hoja1!$ES$2)</f>
        <v>0</v>
      </c>
      <c r="ET33" s="11">
        <f>+COUNTIFS('Vendedor Especialista'!$C:$C,Hoja1!$F33,'Vendedor Especialista'!$P:$P,Hoja1!$ET$2)+COUNTIFS('Vendedor Especialista'!$C:$C,Hoja1!$F33,'Vendedor Especialista'!$Q:$Q,Hoja1!$ET$2)+COUNTIFS('Vendedor Especialista'!$C:$C,Hoja1!$F33,'Vendedor Especialista'!$R:$R,Hoja1!$ET$2)</f>
        <v>0</v>
      </c>
      <c r="EU33" s="11">
        <f>+COUNTIFS('Vendedor Especialista'!$C:$C,Hoja1!$F33,'Vendedor Especialista'!$P:$P,Hoja1!$EU$2)+COUNTIFS('Vendedor Especialista'!$C:$C,Hoja1!$F33,'Vendedor Especialista'!$Q:$Q,Hoja1!$EU$2)+COUNTIFS('Vendedor Especialista'!$C:$C,Hoja1!$F33,'Vendedor Especialista'!$R:$R,Hoja1!$EU$2)</f>
        <v>0</v>
      </c>
      <c r="EV33" s="11">
        <f>+COUNTIFS('Vendedor Especialista'!$C:$C,Hoja1!$F33,'Vendedor Especialista'!$P:$P,Hoja1!$EV$2)+COUNTIFS('Vendedor Especialista'!$C:$C,Hoja1!$F33,'Vendedor Especialista'!$Q:$Q,Hoja1!$EV$2)+COUNTIFS('Vendedor Especialista'!$C:$C,Hoja1!$F33,'Vendedor Especialista'!$R:$R,Hoja1!$EV$2)</f>
        <v>0</v>
      </c>
      <c r="EW33" s="11">
        <f>+COUNTIFS('Vendedor Especialista'!$C:$C,Hoja1!$F33,'Vendedor Especialista'!$P:$P,Hoja1!$EW$2)+COUNTIFS('Vendedor Especialista'!$C:$C,Hoja1!$F33,'Vendedor Especialista'!$Q:$Q,Hoja1!$EW$2)+COUNTIFS('Vendedor Especialista'!$C:$C,Hoja1!$F33,'Vendedor Especialista'!$R:$R,Hoja1!$EW$2)</f>
        <v>0</v>
      </c>
      <c r="EX33" s="11">
        <f>+COUNTIFS('Vendedor Especialista'!$C:$C,Hoja1!$F33,'Vendedor Especialista'!$P:$P,Hoja1!$EX$2)+COUNTIFS('Vendedor Especialista'!$C:$C,Hoja1!$F33,'Vendedor Especialista'!$Q:$Q,Hoja1!$EX$2)+COUNTIFS('Vendedor Especialista'!$C:$C,Hoja1!$F33,'Vendedor Especialista'!$R:$R,Hoja1!$EX$2)</f>
        <v>0</v>
      </c>
      <c r="EY33" s="74">
        <f>+COUNTIFS('Vendedor Especialista'!$C:$C,Hoja1!$F33,'Vendedor Especialista'!$P:$P,Hoja1!$EY$2)+COUNTIFS('Vendedor Especialista'!$C:$C,Hoja1!$F33,'Vendedor Especialista'!$Q:$Q,Hoja1!$EY$2)+COUNTIFS('Vendedor Especialista'!$C:$C,Hoja1!$F33,'Vendedor Especialista'!$R:$R,Hoja1!$EY$2)</f>
        <v>0</v>
      </c>
      <c r="EZ33" s="80">
        <v>52</v>
      </c>
      <c r="FA33" s="41">
        <v>212</v>
      </c>
      <c r="FB33" s="44">
        <v>4</v>
      </c>
    </row>
    <row r="34" spans="1:158">
      <c r="A34" s="1" t="s">
        <v>68</v>
      </c>
      <c r="B34" s="1" t="s">
        <v>69</v>
      </c>
      <c r="C34" s="7">
        <v>43466</v>
      </c>
      <c r="D34" s="8" t="s">
        <v>218</v>
      </c>
      <c r="E34" s="2" t="s">
        <v>224</v>
      </c>
      <c r="F34" s="2" t="s">
        <v>225</v>
      </c>
      <c r="G34" s="81"/>
      <c r="H34" s="81"/>
      <c r="I34" s="1" t="s">
        <v>73</v>
      </c>
      <c r="J34" s="25" t="s">
        <v>74</v>
      </c>
      <c r="K34" s="3" t="s">
        <v>226</v>
      </c>
      <c r="L34" s="9" t="s">
        <v>222</v>
      </c>
      <c r="M34" s="9" t="s">
        <v>223</v>
      </c>
      <c r="N34" s="9" t="s">
        <v>203</v>
      </c>
      <c r="O34" s="10">
        <v>-12.084066999999999</v>
      </c>
      <c r="P34" s="21">
        <v>-75.206777000000002</v>
      </c>
      <c r="Q34" s="109" t="s">
        <v>78</v>
      </c>
      <c r="R34" s="65"/>
      <c r="S34" s="29" t="s">
        <v>78</v>
      </c>
      <c r="T34" s="29" t="s">
        <v>78</v>
      </c>
      <c r="U34" s="29" t="s">
        <v>78</v>
      </c>
      <c r="V34" s="29" t="s">
        <v>78</v>
      </c>
      <c r="W34" s="29" t="s">
        <v>78</v>
      </c>
      <c r="X34" s="29" t="s">
        <v>78</v>
      </c>
      <c r="Y34" s="29" t="s">
        <v>78</v>
      </c>
      <c r="Z34" s="29" t="s">
        <v>78</v>
      </c>
      <c r="AD34" s="20" t="s">
        <v>79</v>
      </c>
      <c r="AF34" s="111" t="s">
        <v>81</v>
      </c>
      <c r="AG34" s="3"/>
      <c r="AH34" s="10">
        <v>250</v>
      </c>
      <c r="AI34" s="21" t="e">
        <f>+SUM(#REF!)</f>
        <v>#REF!</v>
      </c>
      <c r="AQ34" s="17" t="s">
        <v>82</v>
      </c>
      <c r="AR34" s="10" t="s">
        <v>82</v>
      </c>
      <c r="AS34" s="10" t="s">
        <v>9</v>
      </c>
      <c r="AT34" s="10" t="s">
        <v>82</v>
      </c>
      <c r="AU34" s="10" t="s">
        <v>82</v>
      </c>
      <c r="AV34" s="10" t="s">
        <v>82</v>
      </c>
      <c r="AW34" s="10" t="s">
        <v>82</v>
      </c>
      <c r="AX34" s="10" t="s">
        <v>82</v>
      </c>
      <c r="AY34" s="10" t="s">
        <v>82</v>
      </c>
      <c r="CP34" s="116"/>
      <c r="CQ34" s="117"/>
      <c r="CR34" s="117">
        <v>6</v>
      </c>
      <c r="CS34" s="117"/>
      <c r="CT34" s="117"/>
      <c r="CU34" s="117"/>
      <c r="CV34" s="117"/>
      <c r="CW34" s="117"/>
      <c r="CX34" s="117"/>
      <c r="CY34" s="118"/>
      <c r="CZ34" s="119"/>
      <c r="DA34" s="120"/>
      <c r="DB34" s="120"/>
      <c r="DC34" s="120"/>
      <c r="DD34" s="120"/>
      <c r="DE34" s="120"/>
      <c r="DF34" s="120"/>
      <c r="DG34" s="120"/>
      <c r="DH34" s="120"/>
      <c r="DI34" s="121"/>
      <c r="DJ34" s="3">
        <v>0</v>
      </c>
      <c r="DK34" s="1">
        <v>0</v>
      </c>
      <c r="DL34" s="1">
        <v>192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24">
        <v>0</v>
      </c>
      <c r="ED34" s="23">
        <f>+COUNTIFS('Vendedor Exclusivo'!$C:$C,Hoja1!F34,'Vendedor Exclusivo'!$P:$P,Hoja1!$ED$2)</f>
        <v>0</v>
      </c>
      <c r="EE34" s="11">
        <f>+COUNTIFS('Vendedor Exclusivo'!$C:$C,Hoja1!$F34,'Vendedor Exclusivo'!$P:$P,Hoja1!$EE$2)</f>
        <v>0</v>
      </c>
      <c r="EF34" s="11">
        <f>+COUNTIFS('Vendedor Exclusivo'!$C:$C,Hoja1!$F34,'Vendedor Exclusivo'!$P:$P,Hoja1!$EF$2)</f>
        <v>0</v>
      </c>
      <c r="EG34" s="11">
        <f>+COUNTIFS('Vendedor Exclusivo'!$C:$C,Hoja1!$F34,'Vendedor Exclusivo'!$P:$P,Hoja1!$EG$2)</f>
        <v>0</v>
      </c>
      <c r="EH34" s="11">
        <f>+COUNTIFS('Vendedor Exclusivo'!$C:$C,Hoja1!$F34,'Vendedor Exclusivo'!$P:$P,Hoja1!$EH$2)</f>
        <v>0</v>
      </c>
      <c r="EI34" s="11">
        <f>+COUNTIFS('Vendedor Exclusivo'!$C:$C,Hoja1!$F34,'Vendedor Exclusivo'!$P:$P,Hoja1!$EI$2)</f>
        <v>0</v>
      </c>
      <c r="EJ34" s="11">
        <f>+COUNTIFS('Vendedor Exclusivo'!$C:$C,Hoja1!$F34,'Vendedor Exclusivo'!$P:$P,Hoja1!$EJ$2)</f>
        <v>0</v>
      </c>
      <c r="EK34" s="11">
        <f>+COUNTIFS('Vendedor Exclusivo'!$C:$C,Hoja1!$F34,'Vendedor Exclusivo'!$P:$P,Hoja1!$EK$2)</f>
        <v>0</v>
      </c>
      <c r="EL34" s="11">
        <f>+COUNTIFS('Vendedor Exclusivo'!$C:$C,Hoja1!$F34,'Vendedor Exclusivo'!$P:$P,Hoja1!$EL$2)</f>
        <v>0</v>
      </c>
      <c r="EM34" s="11">
        <f>+COUNTIFS('Vendedor Exclusivo'!$C:$C,Hoja1!$F34,'Vendedor Exclusivo'!$P:$P,Hoja1!$EM$2)</f>
        <v>0</v>
      </c>
      <c r="EN34" s="31">
        <f>+COUNTIFS('Vendedor Exclusivo'!$C:$C,Hoja1!$F34,'Vendedor Exclusivo'!$P:$P,Hoja1!$EN$2)</f>
        <v>0</v>
      </c>
      <c r="EO34" s="73">
        <f t="shared" si="0"/>
        <v>0</v>
      </c>
      <c r="EP34" s="11">
        <f>+COUNTIFS('Vendedor Especialista'!$C:$C,Hoja1!$F34,'Vendedor Especialista'!$P:$P,Hoja1!$EP$2)+COUNTIFS('Vendedor Especialista'!$C:$C,Hoja1!$F34,'Vendedor Especialista'!$Q:$Q,Hoja1!$EP$2)+COUNTIFS('Vendedor Especialista'!$C:$C,Hoja1!$F34,'Vendedor Especialista'!$R:$R,Hoja1!$EP$2)</f>
        <v>0</v>
      </c>
      <c r="EQ34" s="11">
        <f>+COUNTIFS('Vendedor Especialista'!$C:$C,Hoja1!$F34,'Vendedor Especialista'!$P:$P,Hoja1!$EQ$2)+COUNTIFS('Vendedor Especialista'!$C:$C,Hoja1!$F34,'Vendedor Especialista'!$Q:$Q,Hoja1!$EQ$2)+COUNTIFS('Vendedor Especialista'!$C:$C,Hoja1!$F34,'Vendedor Especialista'!$R:$R,Hoja1!$EQ$2)</f>
        <v>0</v>
      </c>
      <c r="ER34" s="11">
        <f>+COUNTIFS('Vendedor Especialista'!$C:$C,Hoja1!$F34,'Vendedor Especialista'!$P:$P,Hoja1!$ER$2)+COUNTIFS('Vendedor Especialista'!$C:$C,Hoja1!$F34,'Vendedor Especialista'!$Q:$Q,Hoja1!$ER$2)+COUNTIFS('Vendedor Especialista'!$C:$C,Hoja1!$F34,'Vendedor Especialista'!$R:$R,Hoja1!$ER$2)</f>
        <v>0</v>
      </c>
      <c r="ES34" s="11">
        <f>+COUNTIFS('Vendedor Especialista'!$C:$C,Hoja1!$F34,'Vendedor Especialista'!$P:$P,Hoja1!$ES$2)+COUNTIFS('Vendedor Especialista'!$C:$C,Hoja1!$F34,'Vendedor Especialista'!$Q:$Q,Hoja1!$ES$2)+COUNTIFS('Vendedor Especialista'!$C:$C,Hoja1!$F34,'Vendedor Especialista'!$R:$R,Hoja1!$ES$2)</f>
        <v>0</v>
      </c>
      <c r="ET34" s="11">
        <f>+COUNTIFS('Vendedor Especialista'!$C:$C,Hoja1!$F34,'Vendedor Especialista'!$P:$P,Hoja1!$ET$2)+COUNTIFS('Vendedor Especialista'!$C:$C,Hoja1!$F34,'Vendedor Especialista'!$Q:$Q,Hoja1!$ET$2)+COUNTIFS('Vendedor Especialista'!$C:$C,Hoja1!$F34,'Vendedor Especialista'!$R:$R,Hoja1!$ET$2)</f>
        <v>0</v>
      </c>
      <c r="EU34" s="11">
        <f>+COUNTIFS('Vendedor Especialista'!$C:$C,Hoja1!$F34,'Vendedor Especialista'!$P:$P,Hoja1!$EU$2)+COUNTIFS('Vendedor Especialista'!$C:$C,Hoja1!$F34,'Vendedor Especialista'!$Q:$Q,Hoja1!$EU$2)+COUNTIFS('Vendedor Especialista'!$C:$C,Hoja1!$F34,'Vendedor Especialista'!$R:$R,Hoja1!$EU$2)</f>
        <v>0</v>
      </c>
      <c r="EV34" s="11">
        <f>+COUNTIFS('Vendedor Especialista'!$C:$C,Hoja1!$F34,'Vendedor Especialista'!$P:$P,Hoja1!$EV$2)+COUNTIFS('Vendedor Especialista'!$C:$C,Hoja1!$F34,'Vendedor Especialista'!$Q:$Q,Hoja1!$EV$2)+COUNTIFS('Vendedor Especialista'!$C:$C,Hoja1!$F34,'Vendedor Especialista'!$R:$R,Hoja1!$EV$2)</f>
        <v>0</v>
      </c>
      <c r="EW34" s="11">
        <f>+COUNTIFS('Vendedor Especialista'!$C:$C,Hoja1!$F34,'Vendedor Especialista'!$P:$P,Hoja1!$EW$2)+COUNTIFS('Vendedor Especialista'!$C:$C,Hoja1!$F34,'Vendedor Especialista'!$Q:$Q,Hoja1!$EW$2)+COUNTIFS('Vendedor Especialista'!$C:$C,Hoja1!$F34,'Vendedor Especialista'!$R:$R,Hoja1!$EW$2)</f>
        <v>0</v>
      </c>
      <c r="EX34" s="11">
        <f>+COUNTIFS('Vendedor Especialista'!$C:$C,Hoja1!$F34,'Vendedor Especialista'!$P:$P,Hoja1!$EX$2)+COUNTIFS('Vendedor Especialista'!$C:$C,Hoja1!$F34,'Vendedor Especialista'!$Q:$Q,Hoja1!$EX$2)+COUNTIFS('Vendedor Especialista'!$C:$C,Hoja1!$F34,'Vendedor Especialista'!$R:$R,Hoja1!$EX$2)</f>
        <v>0</v>
      </c>
      <c r="EY34" s="74">
        <f>+COUNTIFS('Vendedor Especialista'!$C:$C,Hoja1!$F34,'Vendedor Especialista'!$P:$P,Hoja1!$EY$2)+COUNTIFS('Vendedor Especialista'!$C:$C,Hoja1!$F34,'Vendedor Especialista'!$Q:$Q,Hoja1!$EY$2)+COUNTIFS('Vendedor Especialista'!$C:$C,Hoja1!$F34,'Vendedor Especialista'!$R:$R,Hoja1!$EY$2)</f>
        <v>0</v>
      </c>
      <c r="EZ34" s="80">
        <v>18</v>
      </c>
    </row>
    <row r="35" spans="1:158" ht="15" thickBot="1">
      <c r="A35" s="1" t="s">
        <v>68</v>
      </c>
      <c r="B35" s="1" t="s">
        <v>69</v>
      </c>
      <c r="C35" s="7">
        <v>43466</v>
      </c>
      <c r="D35" s="8" t="s">
        <v>218</v>
      </c>
      <c r="E35" s="2" t="s">
        <v>227</v>
      </c>
      <c r="F35" s="2" t="s">
        <v>228</v>
      </c>
      <c r="G35" s="81"/>
      <c r="H35" s="81"/>
      <c r="I35" s="1" t="s">
        <v>73</v>
      </c>
      <c r="J35" s="25" t="s">
        <v>74</v>
      </c>
      <c r="K35" s="3" t="s">
        <v>229</v>
      </c>
      <c r="L35" s="9" t="s">
        <v>230</v>
      </c>
      <c r="M35" s="9" t="s">
        <v>230</v>
      </c>
      <c r="N35" s="9" t="s">
        <v>230</v>
      </c>
      <c r="O35" s="10">
        <v>-9.9590789999999991</v>
      </c>
      <c r="P35" s="21">
        <v>-76.248120999999998</v>
      </c>
      <c r="Q35" s="109" t="s">
        <v>78</v>
      </c>
      <c r="R35" s="67"/>
      <c r="S35" s="29" t="s">
        <v>78</v>
      </c>
      <c r="T35" s="29" t="s">
        <v>78</v>
      </c>
      <c r="U35" s="29" t="s">
        <v>78</v>
      </c>
      <c r="V35" s="29" t="s">
        <v>78</v>
      </c>
      <c r="W35" s="29" t="s">
        <v>78</v>
      </c>
      <c r="X35" s="29" t="s">
        <v>78</v>
      </c>
      <c r="Y35" s="29" t="s">
        <v>78</v>
      </c>
      <c r="Z35" s="29" t="s">
        <v>78</v>
      </c>
      <c r="AD35" s="20" t="s">
        <v>79</v>
      </c>
      <c r="AF35" s="111" t="s">
        <v>146</v>
      </c>
      <c r="AH35" s="10">
        <v>400</v>
      </c>
      <c r="AI35" s="21" t="e">
        <f>+SUM(#REF!)</f>
        <v>#REF!</v>
      </c>
      <c r="AQ35" s="17" t="s">
        <v>9</v>
      </c>
      <c r="AR35" s="10" t="s">
        <v>9</v>
      </c>
      <c r="AS35" s="10" t="s">
        <v>9</v>
      </c>
      <c r="AT35" s="10" t="s">
        <v>9</v>
      </c>
      <c r="AU35" s="10" t="s">
        <v>9</v>
      </c>
      <c r="AV35" s="10" t="s">
        <v>9</v>
      </c>
      <c r="AW35" s="10" t="s">
        <v>9</v>
      </c>
      <c r="AX35" s="10" t="s">
        <v>9</v>
      </c>
      <c r="AY35" s="10" t="s">
        <v>9</v>
      </c>
      <c r="CP35" s="116">
        <v>2</v>
      </c>
      <c r="CQ35" s="117">
        <v>2</v>
      </c>
      <c r="CR35" s="117">
        <v>2</v>
      </c>
      <c r="CS35" s="117">
        <v>2</v>
      </c>
      <c r="CT35" s="117">
        <v>3</v>
      </c>
      <c r="CU35" s="117">
        <v>2</v>
      </c>
      <c r="CV35" s="117">
        <v>2</v>
      </c>
      <c r="CW35" s="117"/>
      <c r="CX35" s="117"/>
      <c r="CY35" s="118"/>
      <c r="CZ35" s="119"/>
      <c r="DA35" s="120"/>
      <c r="DB35" s="120"/>
      <c r="DC35" s="120"/>
      <c r="DD35" s="120"/>
      <c r="DE35" s="120"/>
      <c r="DF35" s="120"/>
      <c r="DG35" s="120"/>
      <c r="DH35" s="120"/>
      <c r="DI35" s="121"/>
      <c r="DJ35" s="3">
        <v>48</v>
      </c>
      <c r="DK35" s="1">
        <v>48</v>
      </c>
      <c r="DL35" s="1">
        <v>24</v>
      </c>
      <c r="DM35" s="1">
        <v>48</v>
      </c>
      <c r="DN35" s="1">
        <v>72</v>
      </c>
      <c r="DO35" s="1">
        <v>48</v>
      </c>
      <c r="DP35" s="1">
        <v>48</v>
      </c>
      <c r="DQ35" s="1">
        <v>24</v>
      </c>
      <c r="DR35" s="1">
        <v>0</v>
      </c>
      <c r="DS35" s="24">
        <v>0</v>
      </c>
      <c r="ED35" s="23">
        <f>+COUNTIFS('Vendedor Exclusivo'!$C:$C,Hoja1!F35,'Vendedor Exclusivo'!$P:$P,Hoja1!$ED$2)</f>
        <v>0</v>
      </c>
      <c r="EE35" s="11">
        <f>+COUNTIFS('Vendedor Exclusivo'!$C:$C,Hoja1!$F35,'Vendedor Exclusivo'!$P:$P,Hoja1!$EE$2)</f>
        <v>0</v>
      </c>
      <c r="EF35" s="11">
        <f>+COUNTIFS('Vendedor Exclusivo'!$C:$C,Hoja1!$F35,'Vendedor Exclusivo'!$P:$P,Hoja1!$EF$2)</f>
        <v>0</v>
      </c>
      <c r="EG35" s="11">
        <f>+COUNTIFS('Vendedor Exclusivo'!$C:$C,Hoja1!$F35,'Vendedor Exclusivo'!$P:$P,Hoja1!$EG$2)</f>
        <v>0</v>
      </c>
      <c r="EH35" s="11">
        <f>+COUNTIFS('Vendedor Exclusivo'!$C:$C,Hoja1!$F35,'Vendedor Exclusivo'!$P:$P,Hoja1!$EH$2)</f>
        <v>0</v>
      </c>
      <c r="EI35" s="11">
        <f>+COUNTIFS('Vendedor Exclusivo'!$C:$C,Hoja1!$F35,'Vendedor Exclusivo'!$P:$P,Hoja1!$EI$2)</f>
        <v>0</v>
      </c>
      <c r="EJ35" s="11">
        <f>+COUNTIFS('Vendedor Exclusivo'!$C:$C,Hoja1!$F35,'Vendedor Exclusivo'!$P:$P,Hoja1!$EJ$2)</f>
        <v>0</v>
      </c>
      <c r="EK35" s="11">
        <f>+COUNTIFS('Vendedor Exclusivo'!$C:$C,Hoja1!$F35,'Vendedor Exclusivo'!$P:$P,Hoja1!$EK$2)</f>
        <v>0</v>
      </c>
      <c r="EL35" s="11">
        <f>+COUNTIFS('Vendedor Exclusivo'!$C:$C,Hoja1!$F35,'Vendedor Exclusivo'!$P:$P,Hoja1!$EL$2)</f>
        <v>0</v>
      </c>
      <c r="EM35" s="11">
        <f>+COUNTIFS('Vendedor Exclusivo'!$C:$C,Hoja1!$F35,'Vendedor Exclusivo'!$P:$P,Hoja1!$EM$2)</f>
        <v>0</v>
      </c>
      <c r="EN35" s="31">
        <f>+COUNTIFS('Vendedor Exclusivo'!$C:$C,Hoja1!$F35,'Vendedor Exclusivo'!$P:$P,Hoja1!$EN$2)</f>
        <v>0</v>
      </c>
      <c r="EO35" s="73">
        <f t="shared" si="0"/>
        <v>0</v>
      </c>
      <c r="EP35" s="11">
        <f>+COUNTIFS('Vendedor Especialista'!$C:$C,Hoja1!$F35,'Vendedor Especialista'!$P:$P,Hoja1!$EP$2)+COUNTIFS('Vendedor Especialista'!$C:$C,Hoja1!$F35,'Vendedor Especialista'!$Q:$Q,Hoja1!$EP$2)+COUNTIFS('Vendedor Especialista'!$C:$C,Hoja1!$F35,'Vendedor Especialista'!$R:$R,Hoja1!$EP$2)</f>
        <v>0</v>
      </c>
      <c r="EQ35" s="11">
        <f>+COUNTIFS('Vendedor Especialista'!$C:$C,Hoja1!$F35,'Vendedor Especialista'!$P:$P,Hoja1!$EQ$2)+COUNTIFS('Vendedor Especialista'!$C:$C,Hoja1!$F35,'Vendedor Especialista'!$Q:$Q,Hoja1!$EQ$2)+COUNTIFS('Vendedor Especialista'!$C:$C,Hoja1!$F35,'Vendedor Especialista'!$R:$R,Hoja1!$EQ$2)</f>
        <v>0</v>
      </c>
      <c r="ER35" s="11">
        <f>+COUNTIFS('Vendedor Especialista'!$C:$C,Hoja1!$F35,'Vendedor Especialista'!$P:$P,Hoja1!$ER$2)+COUNTIFS('Vendedor Especialista'!$C:$C,Hoja1!$F35,'Vendedor Especialista'!$Q:$Q,Hoja1!$ER$2)+COUNTIFS('Vendedor Especialista'!$C:$C,Hoja1!$F35,'Vendedor Especialista'!$R:$R,Hoja1!$ER$2)</f>
        <v>0</v>
      </c>
      <c r="ES35" s="11">
        <f>+COUNTIFS('Vendedor Especialista'!$C:$C,Hoja1!$F35,'Vendedor Especialista'!$P:$P,Hoja1!$ES$2)+COUNTIFS('Vendedor Especialista'!$C:$C,Hoja1!$F35,'Vendedor Especialista'!$Q:$Q,Hoja1!$ES$2)+COUNTIFS('Vendedor Especialista'!$C:$C,Hoja1!$F35,'Vendedor Especialista'!$R:$R,Hoja1!$ES$2)</f>
        <v>0</v>
      </c>
      <c r="ET35" s="11">
        <f>+COUNTIFS('Vendedor Especialista'!$C:$C,Hoja1!$F35,'Vendedor Especialista'!$P:$P,Hoja1!$ET$2)+COUNTIFS('Vendedor Especialista'!$C:$C,Hoja1!$F35,'Vendedor Especialista'!$Q:$Q,Hoja1!$ET$2)+COUNTIFS('Vendedor Especialista'!$C:$C,Hoja1!$F35,'Vendedor Especialista'!$R:$R,Hoja1!$ET$2)</f>
        <v>0</v>
      </c>
      <c r="EU35" s="11">
        <f>+COUNTIFS('Vendedor Especialista'!$C:$C,Hoja1!$F35,'Vendedor Especialista'!$P:$P,Hoja1!$EU$2)+COUNTIFS('Vendedor Especialista'!$C:$C,Hoja1!$F35,'Vendedor Especialista'!$Q:$Q,Hoja1!$EU$2)+COUNTIFS('Vendedor Especialista'!$C:$C,Hoja1!$F35,'Vendedor Especialista'!$R:$R,Hoja1!$EU$2)</f>
        <v>0</v>
      </c>
      <c r="EV35" s="11">
        <f>+COUNTIFS('Vendedor Especialista'!$C:$C,Hoja1!$F35,'Vendedor Especialista'!$P:$P,Hoja1!$EV$2)+COUNTIFS('Vendedor Especialista'!$C:$C,Hoja1!$F35,'Vendedor Especialista'!$Q:$Q,Hoja1!$EV$2)+COUNTIFS('Vendedor Especialista'!$C:$C,Hoja1!$F35,'Vendedor Especialista'!$R:$R,Hoja1!$EV$2)</f>
        <v>0</v>
      </c>
      <c r="EW35" s="11">
        <f>+COUNTIFS('Vendedor Especialista'!$C:$C,Hoja1!$F35,'Vendedor Especialista'!$P:$P,Hoja1!$EW$2)+COUNTIFS('Vendedor Especialista'!$C:$C,Hoja1!$F35,'Vendedor Especialista'!$Q:$Q,Hoja1!$EW$2)+COUNTIFS('Vendedor Especialista'!$C:$C,Hoja1!$F35,'Vendedor Especialista'!$R:$R,Hoja1!$EW$2)</f>
        <v>0</v>
      </c>
      <c r="EX35" s="11">
        <f>+COUNTIFS('Vendedor Especialista'!$C:$C,Hoja1!$F35,'Vendedor Especialista'!$P:$P,Hoja1!$EX$2)+COUNTIFS('Vendedor Especialista'!$C:$C,Hoja1!$F35,'Vendedor Especialista'!$Q:$Q,Hoja1!$EX$2)+COUNTIFS('Vendedor Especialista'!$C:$C,Hoja1!$F35,'Vendedor Especialista'!$R:$R,Hoja1!$EX$2)</f>
        <v>0</v>
      </c>
      <c r="EY35" s="74">
        <f>+COUNTIFS('Vendedor Especialista'!$C:$C,Hoja1!$F35,'Vendedor Especialista'!$P:$P,Hoja1!$EY$2)+COUNTIFS('Vendedor Especialista'!$C:$C,Hoja1!$F35,'Vendedor Especialista'!$Q:$Q,Hoja1!$EY$2)+COUNTIFS('Vendedor Especialista'!$C:$C,Hoja1!$F35,'Vendedor Especialista'!$R:$R,Hoja1!$EY$2)</f>
        <v>0</v>
      </c>
      <c r="EZ35" s="80">
        <v>10</v>
      </c>
    </row>
    <row r="36" spans="1:158" ht="15" thickBot="1">
      <c r="A36" s="1" t="s">
        <v>68</v>
      </c>
      <c r="B36" s="1" t="s">
        <v>69</v>
      </c>
      <c r="C36" s="7">
        <v>43466</v>
      </c>
      <c r="D36" s="8" t="s">
        <v>231</v>
      </c>
      <c r="E36" s="2" t="s">
        <v>232</v>
      </c>
      <c r="F36" s="2" t="s">
        <v>233</v>
      </c>
      <c r="G36" s="81"/>
      <c r="H36" s="81"/>
      <c r="I36" s="1" t="s">
        <v>73</v>
      </c>
      <c r="J36" s="25" t="s">
        <v>88</v>
      </c>
      <c r="K36" s="3" t="s">
        <v>234</v>
      </c>
      <c r="L36" s="9" t="s">
        <v>235</v>
      </c>
      <c r="M36" s="9" t="s">
        <v>223</v>
      </c>
      <c r="N36" s="9" t="s">
        <v>203</v>
      </c>
      <c r="O36" s="10">
        <v>-12.015775</v>
      </c>
      <c r="P36" s="21">
        <v>-75.243789000000007</v>
      </c>
      <c r="Q36" s="61" t="s">
        <v>99</v>
      </c>
      <c r="R36" s="61"/>
      <c r="S36" s="29" t="s">
        <v>78</v>
      </c>
      <c r="T36" s="29" t="s">
        <v>78</v>
      </c>
      <c r="V36" s="29" t="s">
        <v>78</v>
      </c>
      <c r="W36" s="29" t="s">
        <v>78</v>
      </c>
      <c r="X36" s="29" t="s">
        <v>78</v>
      </c>
      <c r="Y36" s="29" t="s">
        <v>78</v>
      </c>
      <c r="Z36" s="29" t="s">
        <v>78</v>
      </c>
      <c r="AD36" s="20" t="s">
        <v>79</v>
      </c>
      <c r="AE36" s="21" t="s">
        <v>190</v>
      </c>
      <c r="AF36" s="111" t="s">
        <v>100</v>
      </c>
      <c r="AG36" s="3"/>
      <c r="AH36" s="10">
        <v>1000</v>
      </c>
      <c r="AI36" s="21" t="e">
        <f>+SUM(#REF!)</f>
        <v>#REF!</v>
      </c>
      <c r="AJ36" s="17">
        <v>10</v>
      </c>
      <c r="AK36" s="15">
        <v>1</v>
      </c>
      <c r="AL36" s="20">
        <v>400</v>
      </c>
      <c r="AM36" s="45">
        <v>2</v>
      </c>
      <c r="AN36" s="45">
        <v>3</v>
      </c>
      <c r="AO36" s="10">
        <v>3</v>
      </c>
      <c r="AP36" s="21">
        <v>1</v>
      </c>
      <c r="AQ36" s="17" t="s">
        <v>82</v>
      </c>
      <c r="AR36" s="10" t="s">
        <v>82</v>
      </c>
      <c r="AS36" s="10" t="s">
        <v>82</v>
      </c>
      <c r="AT36" s="10" t="s">
        <v>9</v>
      </c>
      <c r="AU36" s="10" t="s">
        <v>9</v>
      </c>
      <c r="AV36" s="10" t="s">
        <v>9</v>
      </c>
      <c r="AW36" s="10" t="s">
        <v>9</v>
      </c>
      <c r="AX36" s="10" t="s">
        <v>82</v>
      </c>
      <c r="AY36" s="10" t="s">
        <v>82</v>
      </c>
      <c r="BB36" s="20" t="s">
        <v>10</v>
      </c>
      <c r="BC36" s="10" t="s">
        <v>10</v>
      </c>
      <c r="BE36" s="10" t="s">
        <v>10</v>
      </c>
      <c r="BF36" s="10" t="s">
        <v>10</v>
      </c>
      <c r="BG36" s="10" t="s">
        <v>10</v>
      </c>
      <c r="BH36" s="10" t="s">
        <v>10</v>
      </c>
      <c r="BI36" s="10" t="s">
        <v>10</v>
      </c>
      <c r="BV36" s="20" t="s">
        <v>83</v>
      </c>
      <c r="BW36" s="10" t="s">
        <v>83</v>
      </c>
      <c r="BY36" s="10" t="s">
        <v>83</v>
      </c>
      <c r="BZ36" s="10" t="s">
        <v>83</v>
      </c>
      <c r="CA36" s="10" t="s">
        <v>83</v>
      </c>
      <c r="CB36" s="10" t="s">
        <v>83</v>
      </c>
      <c r="CP36" s="116"/>
      <c r="CQ36" s="117"/>
      <c r="CR36" s="117"/>
      <c r="CS36" s="117">
        <v>4</v>
      </c>
      <c r="CT36" s="117">
        <v>6</v>
      </c>
      <c r="CU36" s="117">
        <v>3</v>
      </c>
      <c r="CV36" s="117">
        <v>2</v>
      </c>
      <c r="CW36" s="117"/>
      <c r="CX36" s="117"/>
      <c r="CY36" s="118"/>
      <c r="CZ36" s="119"/>
      <c r="DA36" s="120"/>
      <c r="DB36" s="120"/>
      <c r="DC36" s="120"/>
      <c r="DD36" s="120"/>
      <c r="DE36" s="120"/>
      <c r="DF36" s="120"/>
      <c r="DG36" s="120"/>
      <c r="DH36" s="120"/>
      <c r="DI36" s="121"/>
      <c r="DJ36" s="3">
        <v>0</v>
      </c>
      <c r="DK36" s="1">
        <v>0</v>
      </c>
      <c r="DL36" s="1">
        <v>0</v>
      </c>
      <c r="DM36" s="1">
        <v>72</v>
      </c>
      <c r="DN36" s="1">
        <v>144</v>
      </c>
      <c r="DO36" s="1">
        <v>72</v>
      </c>
      <c r="DP36" s="1">
        <v>48</v>
      </c>
      <c r="DQ36" s="1">
        <v>0</v>
      </c>
      <c r="DR36" s="1">
        <v>0</v>
      </c>
      <c r="DS36" s="24">
        <v>0</v>
      </c>
      <c r="DW36" s="1">
        <v>200</v>
      </c>
      <c r="DX36" s="1">
        <v>350</v>
      </c>
      <c r="DY36" s="1">
        <v>100</v>
      </c>
      <c r="DZ36" s="1">
        <v>150</v>
      </c>
      <c r="ED36" s="23">
        <f>+COUNTIFS('Vendedor Exclusivo'!$C:$C,Hoja1!F36,'Vendedor Exclusivo'!$P:$P,Hoja1!$ED$2)</f>
        <v>0</v>
      </c>
      <c r="EE36" s="11">
        <f>+COUNTIFS('Vendedor Exclusivo'!$C:$C,Hoja1!$F36,'Vendedor Exclusivo'!$P:$P,Hoja1!$EE$2)</f>
        <v>0</v>
      </c>
      <c r="EF36" s="11">
        <f>+COUNTIFS('Vendedor Exclusivo'!$C:$C,Hoja1!$F36,'Vendedor Exclusivo'!$P:$P,Hoja1!$EF$2)</f>
        <v>0</v>
      </c>
      <c r="EG36" s="11">
        <f>+COUNTIFS('Vendedor Exclusivo'!$C:$C,Hoja1!$F36,'Vendedor Exclusivo'!$P:$P,Hoja1!$EG$2)</f>
        <v>0</v>
      </c>
      <c r="EH36" s="11">
        <f>+COUNTIFS('Vendedor Exclusivo'!$C:$C,Hoja1!$F36,'Vendedor Exclusivo'!$P:$P,Hoja1!$EH$2)</f>
        <v>0</v>
      </c>
      <c r="EI36" s="11">
        <f>+COUNTIFS('Vendedor Exclusivo'!$C:$C,Hoja1!$F36,'Vendedor Exclusivo'!$P:$P,Hoja1!$EI$2)</f>
        <v>0</v>
      </c>
      <c r="EJ36" s="11">
        <f>+COUNTIFS('Vendedor Exclusivo'!$C:$C,Hoja1!$F36,'Vendedor Exclusivo'!$P:$P,Hoja1!$EJ$2)</f>
        <v>0</v>
      </c>
      <c r="EK36" s="11">
        <f>+COUNTIFS('Vendedor Exclusivo'!$C:$C,Hoja1!$F36,'Vendedor Exclusivo'!$P:$P,Hoja1!$EK$2)</f>
        <v>0</v>
      </c>
      <c r="EL36" s="11">
        <f>+COUNTIFS('Vendedor Exclusivo'!$C:$C,Hoja1!$F36,'Vendedor Exclusivo'!$P:$P,Hoja1!$EL$2)</f>
        <v>0</v>
      </c>
      <c r="EM36" s="11">
        <f>+COUNTIFS('Vendedor Exclusivo'!$C:$C,Hoja1!$F36,'Vendedor Exclusivo'!$P:$P,Hoja1!$EM$2)</f>
        <v>0</v>
      </c>
      <c r="EN36" s="31">
        <f>+COUNTIFS('Vendedor Exclusivo'!$C:$C,Hoja1!$F36,'Vendedor Exclusivo'!$P:$P,Hoja1!$EN$2)</f>
        <v>0</v>
      </c>
      <c r="EO36" s="73">
        <f t="shared" si="0"/>
        <v>0</v>
      </c>
      <c r="EP36" s="11">
        <f>+COUNTIFS('Vendedor Especialista'!$C:$C,Hoja1!$F36,'Vendedor Especialista'!$P:$P,Hoja1!$EP$2)+COUNTIFS('Vendedor Especialista'!$C:$C,Hoja1!$F36,'Vendedor Especialista'!$Q:$Q,Hoja1!$EP$2)+COUNTIFS('Vendedor Especialista'!$C:$C,Hoja1!$F36,'Vendedor Especialista'!$R:$R,Hoja1!$EP$2)</f>
        <v>0</v>
      </c>
      <c r="EQ36" s="11">
        <f>+COUNTIFS('Vendedor Especialista'!$C:$C,Hoja1!$F36,'Vendedor Especialista'!$P:$P,Hoja1!$EQ$2)+COUNTIFS('Vendedor Especialista'!$C:$C,Hoja1!$F36,'Vendedor Especialista'!$Q:$Q,Hoja1!$EQ$2)+COUNTIFS('Vendedor Especialista'!$C:$C,Hoja1!$F36,'Vendedor Especialista'!$R:$R,Hoja1!$EQ$2)</f>
        <v>0</v>
      </c>
      <c r="ER36" s="11">
        <f>+COUNTIFS('Vendedor Especialista'!$C:$C,Hoja1!$F36,'Vendedor Especialista'!$P:$P,Hoja1!$ER$2)+COUNTIFS('Vendedor Especialista'!$C:$C,Hoja1!$F36,'Vendedor Especialista'!$Q:$Q,Hoja1!$ER$2)+COUNTIFS('Vendedor Especialista'!$C:$C,Hoja1!$F36,'Vendedor Especialista'!$R:$R,Hoja1!$ER$2)</f>
        <v>0</v>
      </c>
      <c r="ES36" s="11">
        <f>+COUNTIFS('Vendedor Especialista'!$C:$C,Hoja1!$F36,'Vendedor Especialista'!$P:$P,Hoja1!$ES$2)+COUNTIFS('Vendedor Especialista'!$C:$C,Hoja1!$F36,'Vendedor Especialista'!$Q:$Q,Hoja1!$ES$2)+COUNTIFS('Vendedor Especialista'!$C:$C,Hoja1!$F36,'Vendedor Especialista'!$R:$R,Hoja1!$ES$2)</f>
        <v>0</v>
      </c>
      <c r="ET36" s="11">
        <f>+COUNTIFS('Vendedor Especialista'!$C:$C,Hoja1!$F36,'Vendedor Especialista'!$P:$P,Hoja1!$ET$2)+COUNTIFS('Vendedor Especialista'!$C:$C,Hoja1!$F36,'Vendedor Especialista'!$Q:$Q,Hoja1!$ET$2)+COUNTIFS('Vendedor Especialista'!$C:$C,Hoja1!$F36,'Vendedor Especialista'!$R:$R,Hoja1!$ET$2)</f>
        <v>0</v>
      </c>
      <c r="EU36" s="11">
        <f>+COUNTIFS('Vendedor Especialista'!$C:$C,Hoja1!$F36,'Vendedor Especialista'!$P:$P,Hoja1!$EU$2)+COUNTIFS('Vendedor Especialista'!$C:$C,Hoja1!$F36,'Vendedor Especialista'!$Q:$Q,Hoja1!$EU$2)+COUNTIFS('Vendedor Especialista'!$C:$C,Hoja1!$F36,'Vendedor Especialista'!$R:$R,Hoja1!$EU$2)</f>
        <v>0</v>
      </c>
      <c r="EV36" s="11">
        <f>+COUNTIFS('Vendedor Especialista'!$C:$C,Hoja1!$F36,'Vendedor Especialista'!$P:$P,Hoja1!$EV$2)+COUNTIFS('Vendedor Especialista'!$C:$C,Hoja1!$F36,'Vendedor Especialista'!$Q:$Q,Hoja1!$EV$2)+COUNTIFS('Vendedor Especialista'!$C:$C,Hoja1!$F36,'Vendedor Especialista'!$R:$R,Hoja1!$EV$2)</f>
        <v>0</v>
      </c>
      <c r="EW36" s="11">
        <f>+COUNTIFS('Vendedor Especialista'!$C:$C,Hoja1!$F36,'Vendedor Especialista'!$P:$P,Hoja1!$EW$2)+COUNTIFS('Vendedor Especialista'!$C:$C,Hoja1!$F36,'Vendedor Especialista'!$Q:$Q,Hoja1!$EW$2)+COUNTIFS('Vendedor Especialista'!$C:$C,Hoja1!$F36,'Vendedor Especialista'!$R:$R,Hoja1!$EW$2)</f>
        <v>0</v>
      </c>
      <c r="EX36" s="11">
        <f>+COUNTIFS('Vendedor Especialista'!$C:$C,Hoja1!$F36,'Vendedor Especialista'!$P:$P,Hoja1!$EX$2)+COUNTIFS('Vendedor Especialista'!$C:$C,Hoja1!$F36,'Vendedor Especialista'!$Q:$Q,Hoja1!$EX$2)+COUNTIFS('Vendedor Especialista'!$C:$C,Hoja1!$F36,'Vendedor Especialista'!$R:$R,Hoja1!$EX$2)</f>
        <v>0</v>
      </c>
      <c r="EY36" s="74">
        <f>+COUNTIFS('Vendedor Especialista'!$C:$C,Hoja1!$F36,'Vendedor Especialista'!$P:$P,Hoja1!$EY$2)+COUNTIFS('Vendedor Especialista'!$C:$C,Hoja1!$F36,'Vendedor Especialista'!$Q:$Q,Hoja1!$EY$2)+COUNTIFS('Vendedor Especialista'!$C:$C,Hoja1!$F36,'Vendedor Especialista'!$R:$R,Hoja1!$EY$2)</f>
        <v>0</v>
      </c>
      <c r="EZ36" s="80">
        <v>10</v>
      </c>
      <c r="FA36" s="41">
        <v>90</v>
      </c>
    </row>
    <row r="37" spans="1:158">
      <c r="A37" s="1" t="s">
        <v>68</v>
      </c>
      <c r="B37" s="1" t="s">
        <v>69</v>
      </c>
      <c r="C37" s="7">
        <v>43466</v>
      </c>
      <c r="D37" s="8" t="s">
        <v>231</v>
      </c>
      <c r="E37" s="2" t="s">
        <v>236</v>
      </c>
      <c r="F37" s="2" t="s">
        <v>237</v>
      </c>
      <c r="G37" s="81"/>
      <c r="H37" s="81"/>
      <c r="I37" s="1" t="s">
        <v>73</v>
      </c>
      <c r="J37" s="25" t="s">
        <v>88</v>
      </c>
      <c r="K37" s="3" t="s">
        <v>238</v>
      </c>
      <c r="L37" s="9" t="s">
        <v>235</v>
      </c>
      <c r="M37" s="9" t="s">
        <v>223</v>
      </c>
      <c r="N37" s="9" t="s">
        <v>203</v>
      </c>
      <c r="O37" s="10">
        <v>-12.015744</v>
      </c>
      <c r="P37" s="21">
        <v>-75.243517999999995</v>
      </c>
      <c r="Q37" s="64" t="s">
        <v>99</v>
      </c>
      <c r="R37" s="65"/>
      <c r="S37" s="29" t="s">
        <v>78</v>
      </c>
      <c r="T37" s="29" t="s">
        <v>78</v>
      </c>
      <c r="V37" s="29" t="s">
        <v>78</v>
      </c>
      <c r="W37" s="29" t="s">
        <v>78</v>
      </c>
      <c r="X37" s="29" t="s">
        <v>78</v>
      </c>
      <c r="Y37" s="29" t="s">
        <v>78</v>
      </c>
      <c r="Z37" s="29" t="s">
        <v>78</v>
      </c>
      <c r="AD37" s="20" t="s">
        <v>79</v>
      </c>
      <c r="AF37" s="111" t="s">
        <v>100</v>
      </c>
      <c r="AG37" s="3"/>
      <c r="AH37" s="10">
        <v>500</v>
      </c>
      <c r="AI37" s="21" t="e">
        <f>+SUM(#REF!)</f>
        <v>#REF!</v>
      </c>
      <c r="AL37" s="20">
        <v>0</v>
      </c>
      <c r="AM37" s="10">
        <v>0</v>
      </c>
      <c r="AN37" s="10">
        <v>0</v>
      </c>
      <c r="AO37" s="10">
        <v>0</v>
      </c>
      <c r="AP37" s="21">
        <v>0</v>
      </c>
      <c r="AQ37" s="17" t="s">
        <v>9</v>
      </c>
      <c r="AR37" s="10" t="s">
        <v>9</v>
      </c>
      <c r="AS37" s="10" t="s">
        <v>82</v>
      </c>
      <c r="AT37" s="10" t="s">
        <v>82</v>
      </c>
      <c r="AU37" s="10" t="s">
        <v>82</v>
      </c>
      <c r="AV37" s="10" t="s">
        <v>82</v>
      </c>
      <c r="AW37" s="10" t="s">
        <v>82</v>
      </c>
      <c r="AX37" s="10" t="s">
        <v>9</v>
      </c>
      <c r="AY37" s="10" t="s">
        <v>9</v>
      </c>
      <c r="CP37" s="116">
        <v>5</v>
      </c>
      <c r="CQ37" s="117">
        <v>4</v>
      </c>
      <c r="CR37" s="117"/>
      <c r="CS37" s="117"/>
      <c r="CT37" s="117"/>
      <c r="CU37" s="117"/>
      <c r="CV37" s="117"/>
      <c r="CW37" s="117">
        <v>1</v>
      </c>
      <c r="CX37" s="117"/>
      <c r="CY37" s="118"/>
      <c r="CZ37" s="119">
        <v>1</v>
      </c>
      <c r="DA37" s="120">
        <v>1</v>
      </c>
      <c r="DB37" s="120"/>
      <c r="DC37" s="120"/>
      <c r="DD37" s="120"/>
      <c r="DE37" s="120"/>
      <c r="DF37" s="120"/>
      <c r="DG37" s="120"/>
      <c r="DH37" s="120"/>
      <c r="DI37" s="121"/>
      <c r="DJ37" s="3">
        <v>144</v>
      </c>
      <c r="DK37" s="1">
        <v>120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24</v>
      </c>
      <c r="DR37" s="1">
        <v>0</v>
      </c>
      <c r="DS37" s="24">
        <v>0</v>
      </c>
      <c r="ED37" s="23">
        <f>+COUNTIFS('Vendedor Exclusivo'!$C:$C,Hoja1!F37,'Vendedor Exclusivo'!$P:$P,Hoja1!$ED$2)</f>
        <v>0</v>
      </c>
      <c r="EE37" s="11">
        <f>+COUNTIFS('Vendedor Exclusivo'!$C:$C,Hoja1!$F37,'Vendedor Exclusivo'!$P:$P,Hoja1!$EE$2)</f>
        <v>0</v>
      </c>
      <c r="EF37" s="11">
        <f>+COUNTIFS('Vendedor Exclusivo'!$C:$C,Hoja1!$F37,'Vendedor Exclusivo'!$P:$P,Hoja1!$EF$2)</f>
        <v>0</v>
      </c>
      <c r="EG37" s="11">
        <f>+COUNTIFS('Vendedor Exclusivo'!$C:$C,Hoja1!$F37,'Vendedor Exclusivo'!$P:$P,Hoja1!$EG$2)</f>
        <v>0</v>
      </c>
      <c r="EH37" s="11">
        <f>+COUNTIFS('Vendedor Exclusivo'!$C:$C,Hoja1!$F37,'Vendedor Exclusivo'!$P:$P,Hoja1!$EH$2)</f>
        <v>0</v>
      </c>
      <c r="EI37" s="11">
        <f>+COUNTIFS('Vendedor Exclusivo'!$C:$C,Hoja1!$F37,'Vendedor Exclusivo'!$P:$P,Hoja1!$EI$2)</f>
        <v>0</v>
      </c>
      <c r="EJ37" s="11">
        <f>+COUNTIFS('Vendedor Exclusivo'!$C:$C,Hoja1!$F37,'Vendedor Exclusivo'!$P:$P,Hoja1!$EJ$2)</f>
        <v>0</v>
      </c>
      <c r="EK37" s="11">
        <f>+COUNTIFS('Vendedor Exclusivo'!$C:$C,Hoja1!$F37,'Vendedor Exclusivo'!$P:$P,Hoja1!$EK$2)</f>
        <v>0</v>
      </c>
      <c r="EL37" s="11">
        <f>+COUNTIFS('Vendedor Exclusivo'!$C:$C,Hoja1!$F37,'Vendedor Exclusivo'!$P:$P,Hoja1!$EL$2)</f>
        <v>0</v>
      </c>
      <c r="EM37" s="11">
        <f>+COUNTIFS('Vendedor Exclusivo'!$C:$C,Hoja1!$F37,'Vendedor Exclusivo'!$P:$P,Hoja1!$EM$2)</f>
        <v>0</v>
      </c>
      <c r="EN37" s="31">
        <f>+COUNTIFS('Vendedor Exclusivo'!$C:$C,Hoja1!$F37,'Vendedor Exclusivo'!$P:$P,Hoja1!$EN$2)</f>
        <v>0</v>
      </c>
      <c r="EO37" s="73">
        <f t="shared" si="0"/>
        <v>0</v>
      </c>
      <c r="EP37" s="11">
        <f>+COUNTIFS('Vendedor Especialista'!$C:$C,Hoja1!$F37,'Vendedor Especialista'!$P:$P,Hoja1!$EP$2)+COUNTIFS('Vendedor Especialista'!$C:$C,Hoja1!$F37,'Vendedor Especialista'!$Q:$Q,Hoja1!$EP$2)+COUNTIFS('Vendedor Especialista'!$C:$C,Hoja1!$F37,'Vendedor Especialista'!$R:$R,Hoja1!$EP$2)</f>
        <v>0</v>
      </c>
      <c r="EQ37" s="11">
        <f>+COUNTIFS('Vendedor Especialista'!$C:$C,Hoja1!$F37,'Vendedor Especialista'!$P:$P,Hoja1!$EQ$2)+COUNTIFS('Vendedor Especialista'!$C:$C,Hoja1!$F37,'Vendedor Especialista'!$Q:$Q,Hoja1!$EQ$2)+COUNTIFS('Vendedor Especialista'!$C:$C,Hoja1!$F37,'Vendedor Especialista'!$R:$R,Hoja1!$EQ$2)</f>
        <v>0</v>
      </c>
      <c r="ER37" s="11">
        <f>+COUNTIFS('Vendedor Especialista'!$C:$C,Hoja1!$F37,'Vendedor Especialista'!$P:$P,Hoja1!$ER$2)+COUNTIFS('Vendedor Especialista'!$C:$C,Hoja1!$F37,'Vendedor Especialista'!$Q:$Q,Hoja1!$ER$2)+COUNTIFS('Vendedor Especialista'!$C:$C,Hoja1!$F37,'Vendedor Especialista'!$R:$R,Hoja1!$ER$2)</f>
        <v>0</v>
      </c>
      <c r="ES37" s="11">
        <f>+COUNTIFS('Vendedor Especialista'!$C:$C,Hoja1!$F37,'Vendedor Especialista'!$P:$P,Hoja1!$ES$2)+COUNTIFS('Vendedor Especialista'!$C:$C,Hoja1!$F37,'Vendedor Especialista'!$Q:$Q,Hoja1!$ES$2)+COUNTIFS('Vendedor Especialista'!$C:$C,Hoja1!$F37,'Vendedor Especialista'!$R:$R,Hoja1!$ES$2)</f>
        <v>0</v>
      </c>
      <c r="ET37" s="11">
        <f>+COUNTIFS('Vendedor Especialista'!$C:$C,Hoja1!$F37,'Vendedor Especialista'!$P:$P,Hoja1!$ET$2)+COUNTIFS('Vendedor Especialista'!$C:$C,Hoja1!$F37,'Vendedor Especialista'!$Q:$Q,Hoja1!$ET$2)+COUNTIFS('Vendedor Especialista'!$C:$C,Hoja1!$F37,'Vendedor Especialista'!$R:$R,Hoja1!$ET$2)</f>
        <v>0</v>
      </c>
      <c r="EU37" s="11">
        <f>+COUNTIFS('Vendedor Especialista'!$C:$C,Hoja1!$F37,'Vendedor Especialista'!$P:$P,Hoja1!$EU$2)+COUNTIFS('Vendedor Especialista'!$C:$C,Hoja1!$F37,'Vendedor Especialista'!$Q:$Q,Hoja1!$EU$2)+COUNTIFS('Vendedor Especialista'!$C:$C,Hoja1!$F37,'Vendedor Especialista'!$R:$R,Hoja1!$EU$2)</f>
        <v>0</v>
      </c>
      <c r="EV37" s="11">
        <f>+COUNTIFS('Vendedor Especialista'!$C:$C,Hoja1!$F37,'Vendedor Especialista'!$P:$P,Hoja1!$EV$2)+COUNTIFS('Vendedor Especialista'!$C:$C,Hoja1!$F37,'Vendedor Especialista'!$Q:$Q,Hoja1!$EV$2)+COUNTIFS('Vendedor Especialista'!$C:$C,Hoja1!$F37,'Vendedor Especialista'!$R:$R,Hoja1!$EV$2)</f>
        <v>0</v>
      </c>
      <c r="EW37" s="11">
        <f>+COUNTIFS('Vendedor Especialista'!$C:$C,Hoja1!$F37,'Vendedor Especialista'!$P:$P,Hoja1!$EW$2)+COUNTIFS('Vendedor Especialista'!$C:$C,Hoja1!$F37,'Vendedor Especialista'!$Q:$Q,Hoja1!$EW$2)+COUNTIFS('Vendedor Especialista'!$C:$C,Hoja1!$F37,'Vendedor Especialista'!$R:$R,Hoja1!$EW$2)</f>
        <v>0</v>
      </c>
      <c r="EX37" s="11">
        <f>+COUNTIFS('Vendedor Especialista'!$C:$C,Hoja1!$F37,'Vendedor Especialista'!$P:$P,Hoja1!$EX$2)+COUNTIFS('Vendedor Especialista'!$C:$C,Hoja1!$F37,'Vendedor Especialista'!$Q:$Q,Hoja1!$EX$2)+COUNTIFS('Vendedor Especialista'!$C:$C,Hoja1!$F37,'Vendedor Especialista'!$R:$R,Hoja1!$EX$2)</f>
        <v>0</v>
      </c>
      <c r="EY37" s="74">
        <f>+COUNTIFS('Vendedor Especialista'!$C:$C,Hoja1!$F37,'Vendedor Especialista'!$P:$P,Hoja1!$EY$2)+COUNTIFS('Vendedor Especialista'!$C:$C,Hoja1!$F37,'Vendedor Especialista'!$Q:$Q,Hoja1!$EY$2)+COUNTIFS('Vendedor Especialista'!$C:$C,Hoja1!$F37,'Vendedor Especialista'!$R:$R,Hoja1!$EY$2)</f>
        <v>0</v>
      </c>
      <c r="EZ37" s="80">
        <v>36</v>
      </c>
    </row>
    <row r="38" spans="1:158" ht="15" thickBot="1">
      <c r="A38" s="1" t="s">
        <v>68</v>
      </c>
      <c r="B38" s="1" t="s">
        <v>69</v>
      </c>
      <c r="C38" s="7">
        <v>43466</v>
      </c>
      <c r="D38" s="8" t="s">
        <v>239</v>
      </c>
      <c r="E38" s="2" t="s">
        <v>240</v>
      </c>
      <c r="F38" s="2" t="s">
        <v>241</v>
      </c>
      <c r="G38" s="81"/>
      <c r="H38" s="81"/>
      <c r="I38" s="1" t="s">
        <v>73</v>
      </c>
      <c r="J38" s="25" t="s">
        <v>74</v>
      </c>
      <c r="K38" s="3" t="s">
        <v>104</v>
      </c>
      <c r="L38" s="9" t="s">
        <v>105</v>
      </c>
      <c r="M38" s="9" t="s">
        <v>98</v>
      </c>
      <c r="N38" s="9" t="s">
        <v>98</v>
      </c>
      <c r="O38" s="10">
        <v>-12.154755</v>
      </c>
      <c r="P38" s="21">
        <v>-76.983157000000006</v>
      </c>
      <c r="Q38" s="66" t="s">
        <v>78</v>
      </c>
      <c r="R38" s="67"/>
      <c r="U38" s="29" t="s">
        <v>99</v>
      </c>
      <c r="AD38" s="20" t="s">
        <v>79</v>
      </c>
      <c r="AF38" s="111" t="s">
        <v>106</v>
      </c>
      <c r="AG38" s="3"/>
      <c r="AH38" s="10">
        <v>139</v>
      </c>
      <c r="AI38" s="21" t="e">
        <f>+SUM(#REF!)</f>
        <v>#REF!</v>
      </c>
      <c r="AL38" s="20">
        <v>0</v>
      </c>
      <c r="AM38" s="10">
        <v>0</v>
      </c>
      <c r="AN38" s="10">
        <v>0</v>
      </c>
      <c r="AO38" s="10">
        <v>0</v>
      </c>
      <c r="AP38" s="21">
        <v>0</v>
      </c>
      <c r="AS38" s="10" t="s">
        <v>9</v>
      </c>
      <c r="AT38" s="10" t="s">
        <v>82</v>
      </c>
      <c r="AU38" s="10" t="s">
        <v>82</v>
      </c>
      <c r="AV38" s="10" t="s">
        <v>82</v>
      </c>
      <c r="AW38" s="10" t="s">
        <v>82</v>
      </c>
      <c r="AX38" s="10" t="s">
        <v>82</v>
      </c>
      <c r="AY38" s="10" t="s">
        <v>82</v>
      </c>
      <c r="CP38" s="116"/>
      <c r="CQ38" s="117"/>
      <c r="CR38" s="117">
        <v>5</v>
      </c>
      <c r="CS38" s="117"/>
      <c r="CT38" s="117"/>
      <c r="CU38" s="117"/>
      <c r="CV38" s="117"/>
      <c r="CW38" s="117"/>
      <c r="CX38" s="117"/>
      <c r="CY38" s="118"/>
      <c r="CZ38" s="119"/>
      <c r="DA38" s="120"/>
      <c r="DB38" s="120"/>
      <c r="DC38" s="120"/>
      <c r="DD38" s="120"/>
      <c r="DE38" s="120"/>
      <c r="DF38" s="120"/>
      <c r="DG38" s="120"/>
      <c r="DH38" s="120"/>
      <c r="DI38" s="121"/>
      <c r="DJ38" s="3">
        <v>0</v>
      </c>
      <c r="DK38" s="1">
        <v>0</v>
      </c>
      <c r="DL38" s="1">
        <v>139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24">
        <v>0</v>
      </c>
      <c r="ED38" s="23">
        <f>+COUNTIFS('Vendedor Exclusivo'!$C:$C,Hoja1!F38,'Vendedor Exclusivo'!$P:$P,Hoja1!$ED$2)</f>
        <v>0</v>
      </c>
      <c r="EE38" s="11">
        <f>+COUNTIFS('Vendedor Exclusivo'!$C:$C,Hoja1!$F38,'Vendedor Exclusivo'!$P:$P,Hoja1!$EE$2)</f>
        <v>0</v>
      </c>
      <c r="EF38" s="11">
        <f>+COUNTIFS('Vendedor Exclusivo'!$C:$C,Hoja1!$F38,'Vendedor Exclusivo'!$P:$P,Hoja1!$EF$2)</f>
        <v>0</v>
      </c>
      <c r="EG38" s="11">
        <f>+COUNTIFS('Vendedor Exclusivo'!$C:$C,Hoja1!$F38,'Vendedor Exclusivo'!$P:$P,Hoja1!$EG$2)</f>
        <v>0</v>
      </c>
      <c r="EH38" s="11">
        <f>+COUNTIFS('Vendedor Exclusivo'!$C:$C,Hoja1!$F38,'Vendedor Exclusivo'!$P:$P,Hoja1!$EH$2)</f>
        <v>0</v>
      </c>
      <c r="EI38" s="11">
        <f>+COUNTIFS('Vendedor Exclusivo'!$C:$C,Hoja1!$F38,'Vendedor Exclusivo'!$P:$P,Hoja1!$EI$2)</f>
        <v>0</v>
      </c>
      <c r="EJ38" s="11">
        <f>+COUNTIFS('Vendedor Exclusivo'!$C:$C,Hoja1!$F38,'Vendedor Exclusivo'!$P:$P,Hoja1!$EJ$2)</f>
        <v>0</v>
      </c>
      <c r="EK38" s="11">
        <f>+COUNTIFS('Vendedor Exclusivo'!$C:$C,Hoja1!$F38,'Vendedor Exclusivo'!$P:$P,Hoja1!$EK$2)</f>
        <v>0</v>
      </c>
      <c r="EL38" s="11">
        <f>+COUNTIFS('Vendedor Exclusivo'!$C:$C,Hoja1!$F38,'Vendedor Exclusivo'!$P:$P,Hoja1!$EL$2)</f>
        <v>0</v>
      </c>
      <c r="EM38" s="11">
        <f>+COUNTIFS('Vendedor Exclusivo'!$C:$C,Hoja1!$F38,'Vendedor Exclusivo'!$P:$P,Hoja1!$EM$2)</f>
        <v>0</v>
      </c>
      <c r="EN38" s="31">
        <f>+COUNTIFS('Vendedor Exclusivo'!$C:$C,Hoja1!$F38,'Vendedor Exclusivo'!$P:$P,Hoja1!$EN$2)</f>
        <v>0</v>
      </c>
      <c r="EO38" s="73">
        <f t="shared" si="0"/>
        <v>0</v>
      </c>
      <c r="EP38" s="11">
        <f>+COUNTIFS('Vendedor Especialista'!$C:$C,Hoja1!$F38,'Vendedor Especialista'!$P:$P,Hoja1!$EP$2)+COUNTIFS('Vendedor Especialista'!$C:$C,Hoja1!$F38,'Vendedor Especialista'!$Q:$Q,Hoja1!$EP$2)+COUNTIFS('Vendedor Especialista'!$C:$C,Hoja1!$F38,'Vendedor Especialista'!$R:$R,Hoja1!$EP$2)</f>
        <v>0</v>
      </c>
      <c r="EQ38" s="11">
        <f>+COUNTIFS('Vendedor Especialista'!$C:$C,Hoja1!$F38,'Vendedor Especialista'!$P:$P,Hoja1!$EQ$2)+COUNTIFS('Vendedor Especialista'!$C:$C,Hoja1!$F38,'Vendedor Especialista'!$Q:$Q,Hoja1!$EQ$2)+COUNTIFS('Vendedor Especialista'!$C:$C,Hoja1!$F38,'Vendedor Especialista'!$R:$R,Hoja1!$EQ$2)</f>
        <v>0</v>
      </c>
      <c r="ER38" s="11">
        <f>+COUNTIFS('Vendedor Especialista'!$C:$C,Hoja1!$F38,'Vendedor Especialista'!$P:$P,Hoja1!$ER$2)+COUNTIFS('Vendedor Especialista'!$C:$C,Hoja1!$F38,'Vendedor Especialista'!$Q:$Q,Hoja1!$ER$2)+COUNTIFS('Vendedor Especialista'!$C:$C,Hoja1!$F38,'Vendedor Especialista'!$R:$R,Hoja1!$ER$2)</f>
        <v>0</v>
      </c>
      <c r="ES38" s="11">
        <f>+COUNTIFS('Vendedor Especialista'!$C:$C,Hoja1!$F38,'Vendedor Especialista'!$P:$P,Hoja1!$ES$2)+COUNTIFS('Vendedor Especialista'!$C:$C,Hoja1!$F38,'Vendedor Especialista'!$Q:$Q,Hoja1!$ES$2)+COUNTIFS('Vendedor Especialista'!$C:$C,Hoja1!$F38,'Vendedor Especialista'!$R:$R,Hoja1!$ES$2)</f>
        <v>0</v>
      </c>
      <c r="ET38" s="11">
        <f>+COUNTIFS('Vendedor Especialista'!$C:$C,Hoja1!$F38,'Vendedor Especialista'!$P:$P,Hoja1!$ET$2)+COUNTIFS('Vendedor Especialista'!$C:$C,Hoja1!$F38,'Vendedor Especialista'!$Q:$Q,Hoja1!$ET$2)+COUNTIFS('Vendedor Especialista'!$C:$C,Hoja1!$F38,'Vendedor Especialista'!$R:$R,Hoja1!$ET$2)</f>
        <v>0</v>
      </c>
      <c r="EU38" s="11">
        <f>+COUNTIFS('Vendedor Especialista'!$C:$C,Hoja1!$F38,'Vendedor Especialista'!$P:$P,Hoja1!$EU$2)+COUNTIFS('Vendedor Especialista'!$C:$C,Hoja1!$F38,'Vendedor Especialista'!$Q:$Q,Hoja1!$EU$2)+COUNTIFS('Vendedor Especialista'!$C:$C,Hoja1!$F38,'Vendedor Especialista'!$R:$R,Hoja1!$EU$2)</f>
        <v>0</v>
      </c>
      <c r="EV38" s="11">
        <f>+COUNTIFS('Vendedor Especialista'!$C:$C,Hoja1!$F38,'Vendedor Especialista'!$P:$P,Hoja1!$EV$2)+COUNTIFS('Vendedor Especialista'!$C:$C,Hoja1!$F38,'Vendedor Especialista'!$Q:$Q,Hoja1!$EV$2)+COUNTIFS('Vendedor Especialista'!$C:$C,Hoja1!$F38,'Vendedor Especialista'!$R:$R,Hoja1!$EV$2)</f>
        <v>0</v>
      </c>
      <c r="EW38" s="11">
        <f>+COUNTIFS('Vendedor Especialista'!$C:$C,Hoja1!$F38,'Vendedor Especialista'!$P:$P,Hoja1!$EW$2)+COUNTIFS('Vendedor Especialista'!$C:$C,Hoja1!$F38,'Vendedor Especialista'!$Q:$Q,Hoja1!$EW$2)+COUNTIFS('Vendedor Especialista'!$C:$C,Hoja1!$F38,'Vendedor Especialista'!$R:$R,Hoja1!$EW$2)</f>
        <v>0</v>
      </c>
      <c r="EX38" s="11">
        <f>+COUNTIFS('Vendedor Especialista'!$C:$C,Hoja1!$F38,'Vendedor Especialista'!$P:$P,Hoja1!$EX$2)+COUNTIFS('Vendedor Especialista'!$C:$C,Hoja1!$F38,'Vendedor Especialista'!$Q:$Q,Hoja1!$EX$2)+COUNTIFS('Vendedor Especialista'!$C:$C,Hoja1!$F38,'Vendedor Especialista'!$R:$R,Hoja1!$EX$2)</f>
        <v>0</v>
      </c>
      <c r="EY38" s="74">
        <f>+COUNTIFS('Vendedor Especialista'!$C:$C,Hoja1!$F38,'Vendedor Especialista'!$P:$P,Hoja1!$EY$2)+COUNTIFS('Vendedor Especialista'!$C:$C,Hoja1!$F38,'Vendedor Especialista'!$Q:$Q,Hoja1!$EY$2)+COUNTIFS('Vendedor Especialista'!$C:$C,Hoja1!$F38,'Vendedor Especialista'!$R:$R,Hoja1!$EY$2)</f>
        <v>0</v>
      </c>
      <c r="EZ38" s="80">
        <v>26</v>
      </c>
    </row>
    <row r="39" spans="1:158">
      <c r="A39" s="1" t="s">
        <v>68</v>
      </c>
      <c r="B39" s="1" t="s">
        <v>69</v>
      </c>
      <c r="C39" s="7">
        <v>43466</v>
      </c>
      <c r="D39" s="8" t="s">
        <v>239</v>
      </c>
      <c r="E39" s="2" t="s">
        <v>242</v>
      </c>
      <c r="F39" s="2" t="s">
        <v>243</v>
      </c>
      <c r="G39" s="81"/>
      <c r="H39" s="81"/>
      <c r="I39" s="1" t="s">
        <v>73</v>
      </c>
      <c r="J39" s="25" t="s">
        <v>88</v>
      </c>
      <c r="K39" s="3" t="s">
        <v>244</v>
      </c>
      <c r="L39" s="9" t="s">
        <v>245</v>
      </c>
      <c r="M39" s="9" t="s">
        <v>98</v>
      </c>
      <c r="N39" s="9" t="s">
        <v>98</v>
      </c>
      <c r="O39" s="10">
        <v>-12.069587</v>
      </c>
      <c r="P39" s="21">
        <v>-76.950068999999999</v>
      </c>
      <c r="Q39" s="60" t="s">
        <v>78</v>
      </c>
      <c r="R39" s="60"/>
      <c r="S39" s="29" t="s">
        <v>99</v>
      </c>
      <c r="U39" s="29" t="s">
        <v>99</v>
      </c>
      <c r="AD39" s="20" t="s">
        <v>79</v>
      </c>
      <c r="AE39" s="21" t="s">
        <v>190</v>
      </c>
      <c r="AF39" s="111" t="s">
        <v>100</v>
      </c>
      <c r="AH39" s="10">
        <v>500</v>
      </c>
      <c r="AI39" s="21" t="e">
        <f>+SUM(#REF!)</f>
        <v>#REF!</v>
      </c>
      <c r="AJ39" s="17">
        <v>20</v>
      </c>
      <c r="AK39" s="15">
        <v>1</v>
      </c>
      <c r="AL39" s="20">
        <v>500</v>
      </c>
      <c r="AM39" s="45">
        <v>2</v>
      </c>
      <c r="AN39" s="45">
        <v>4</v>
      </c>
      <c r="AO39" s="10">
        <v>3</v>
      </c>
      <c r="AP39" s="21">
        <v>1</v>
      </c>
      <c r="AQ39" s="17" t="s">
        <v>9</v>
      </c>
      <c r="AR39" s="10" t="s">
        <v>82</v>
      </c>
      <c r="AS39" s="10" t="s">
        <v>9</v>
      </c>
      <c r="AT39" s="10" t="s">
        <v>82</v>
      </c>
      <c r="AU39" s="10" t="s">
        <v>82</v>
      </c>
      <c r="AV39" s="10" t="s">
        <v>82</v>
      </c>
      <c r="AW39" s="10" t="s">
        <v>82</v>
      </c>
      <c r="AX39" s="10" t="s">
        <v>82</v>
      </c>
      <c r="AY39" s="10" t="s">
        <v>82</v>
      </c>
      <c r="BB39" s="20" t="s">
        <v>10</v>
      </c>
      <c r="BD39" s="10" t="s">
        <v>10</v>
      </c>
      <c r="BV39" s="20" t="s">
        <v>83</v>
      </c>
      <c r="BX39" s="10" t="s">
        <v>83</v>
      </c>
      <c r="CP39" s="116">
        <v>10</v>
      </c>
      <c r="CQ39" s="117"/>
      <c r="CR39" s="117">
        <v>7</v>
      </c>
      <c r="CS39" s="117"/>
      <c r="CT39" s="117"/>
      <c r="CU39" s="117"/>
      <c r="CV39" s="117"/>
      <c r="CW39" s="117"/>
      <c r="CX39" s="117"/>
      <c r="CY39" s="118"/>
      <c r="CZ39" s="119">
        <v>1</v>
      </c>
      <c r="DA39" s="120"/>
      <c r="DB39" s="120">
        <v>1</v>
      </c>
      <c r="DC39" s="120"/>
      <c r="DD39" s="120"/>
      <c r="DE39" s="120"/>
      <c r="DF39" s="120"/>
      <c r="DG39" s="120"/>
      <c r="DH39" s="120"/>
      <c r="DI39" s="121"/>
      <c r="DJ39" s="3">
        <v>300</v>
      </c>
      <c r="DK39" s="1">
        <v>0</v>
      </c>
      <c r="DL39" s="1">
        <v>200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24">
        <v>0</v>
      </c>
      <c r="DT39" s="22">
        <v>35</v>
      </c>
      <c r="DV39" s="1">
        <v>35</v>
      </c>
      <c r="ED39" s="23">
        <f>+COUNTIFS('Vendedor Exclusivo'!$C:$C,Hoja1!F39,'Vendedor Exclusivo'!$P:$P,Hoja1!$ED$2)</f>
        <v>0</v>
      </c>
      <c r="EE39" s="11">
        <f>+COUNTIFS('Vendedor Exclusivo'!$C:$C,Hoja1!$F39,'Vendedor Exclusivo'!$P:$P,Hoja1!$EE$2)</f>
        <v>0</v>
      </c>
      <c r="EF39" s="11">
        <f>+COUNTIFS('Vendedor Exclusivo'!$C:$C,Hoja1!$F39,'Vendedor Exclusivo'!$P:$P,Hoja1!$EF$2)</f>
        <v>0</v>
      </c>
      <c r="EG39" s="11">
        <f>+COUNTIFS('Vendedor Exclusivo'!$C:$C,Hoja1!$F39,'Vendedor Exclusivo'!$P:$P,Hoja1!$EG$2)</f>
        <v>0</v>
      </c>
      <c r="EH39" s="11">
        <f>+COUNTIFS('Vendedor Exclusivo'!$C:$C,Hoja1!$F39,'Vendedor Exclusivo'!$P:$P,Hoja1!$EH$2)</f>
        <v>0</v>
      </c>
      <c r="EI39" s="11">
        <f>+COUNTIFS('Vendedor Exclusivo'!$C:$C,Hoja1!$F39,'Vendedor Exclusivo'!$P:$P,Hoja1!$EI$2)</f>
        <v>0</v>
      </c>
      <c r="EJ39" s="11">
        <f>+COUNTIFS('Vendedor Exclusivo'!$C:$C,Hoja1!$F39,'Vendedor Exclusivo'!$P:$P,Hoja1!$EJ$2)</f>
        <v>0</v>
      </c>
      <c r="EK39" s="11">
        <f>+COUNTIFS('Vendedor Exclusivo'!$C:$C,Hoja1!$F39,'Vendedor Exclusivo'!$P:$P,Hoja1!$EK$2)</f>
        <v>0</v>
      </c>
      <c r="EL39" s="11">
        <f>+COUNTIFS('Vendedor Exclusivo'!$C:$C,Hoja1!$F39,'Vendedor Exclusivo'!$P:$P,Hoja1!$EL$2)</f>
        <v>0</v>
      </c>
      <c r="EM39" s="11">
        <f>+COUNTIFS('Vendedor Exclusivo'!$C:$C,Hoja1!$F39,'Vendedor Exclusivo'!$P:$P,Hoja1!$EM$2)</f>
        <v>0</v>
      </c>
      <c r="EN39" s="31">
        <f>+COUNTIFS('Vendedor Exclusivo'!$C:$C,Hoja1!$F39,'Vendedor Exclusivo'!$P:$P,Hoja1!$EN$2)</f>
        <v>0</v>
      </c>
      <c r="EO39" s="73">
        <f t="shared" si="0"/>
        <v>0</v>
      </c>
      <c r="EP39" s="11">
        <f>+COUNTIFS('Vendedor Especialista'!$C:$C,Hoja1!$F39,'Vendedor Especialista'!$P:$P,Hoja1!$EP$2)+COUNTIFS('Vendedor Especialista'!$C:$C,Hoja1!$F39,'Vendedor Especialista'!$Q:$Q,Hoja1!$EP$2)+COUNTIFS('Vendedor Especialista'!$C:$C,Hoja1!$F39,'Vendedor Especialista'!$R:$R,Hoja1!$EP$2)</f>
        <v>0</v>
      </c>
      <c r="EQ39" s="11">
        <f>+COUNTIFS('Vendedor Especialista'!$C:$C,Hoja1!$F39,'Vendedor Especialista'!$P:$P,Hoja1!$EQ$2)+COUNTIFS('Vendedor Especialista'!$C:$C,Hoja1!$F39,'Vendedor Especialista'!$Q:$Q,Hoja1!$EQ$2)+COUNTIFS('Vendedor Especialista'!$C:$C,Hoja1!$F39,'Vendedor Especialista'!$R:$R,Hoja1!$EQ$2)</f>
        <v>0</v>
      </c>
      <c r="ER39" s="11">
        <f>+COUNTIFS('Vendedor Especialista'!$C:$C,Hoja1!$F39,'Vendedor Especialista'!$P:$P,Hoja1!$ER$2)+COUNTIFS('Vendedor Especialista'!$C:$C,Hoja1!$F39,'Vendedor Especialista'!$Q:$Q,Hoja1!$ER$2)+COUNTIFS('Vendedor Especialista'!$C:$C,Hoja1!$F39,'Vendedor Especialista'!$R:$R,Hoja1!$ER$2)</f>
        <v>0</v>
      </c>
      <c r="ES39" s="11">
        <f>+COUNTIFS('Vendedor Especialista'!$C:$C,Hoja1!$F39,'Vendedor Especialista'!$P:$P,Hoja1!$ES$2)+COUNTIFS('Vendedor Especialista'!$C:$C,Hoja1!$F39,'Vendedor Especialista'!$Q:$Q,Hoja1!$ES$2)+COUNTIFS('Vendedor Especialista'!$C:$C,Hoja1!$F39,'Vendedor Especialista'!$R:$R,Hoja1!$ES$2)</f>
        <v>0</v>
      </c>
      <c r="ET39" s="11">
        <f>+COUNTIFS('Vendedor Especialista'!$C:$C,Hoja1!$F39,'Vendedor Especialista'!$P:$P,Hoja1!$ET$2)+COUNTIFS('Vendedor Especialista'!$C:$C,Hoja1!$F39,'Vendedor Especialista'!$Q:$Q,Hoja1!$ET$2)+COUNTIFS('Vendedor Especialista'!$C:$C,Hoja1!$F39,'Vendedor Especialista'!$R:$R,Hoja1!$ET$2)</f>
        <v>0</v>
      </c>
      <c r="EU39" s="11">
        <f>+COUNTIFS('Vendedor Especialista'!$C:$C,Hoja1!$F39,'Vendedor Especialista'!$P:$P,Hoja1!$EU$2)+COUNTIFS('Vendedor Especialista'!$C:$C,Hoja1!$F39,'Vendedor Especialista'!$Q:$Q,Hoja1!$EU$2)+COUNTIFS('Vendedor Especialista'!$C:$C,Hoja1!$F39,'Vendedor Especialista'!$R:$R,Hoja1!$EU$2)</f>
        <v>0</v>
      </c>
      <c r="EV39" s="11">
        <f>+COUNTIFS('Vendedor Especialista'!$C:$C,Hoja1!$F39,'Vendedor Especialista'!$P:$P,Hoja1!$EV$2)+COUNTIFS('Vendedor Especialista'!$C:$C,Hoja1!$F39,'Vendedor Especialista'!$Q:$Q,Hoja1!$EV$2)+COUNTIFS('Vendedor Especialista'!$C:$C,Hoja1!$F39,'Vendedor Especialista'!$R:$R,Hoja1!$EV$2)</f>
        <v>0</v>
      </c>
      <c r="EW39" s="11">
        <f>+COUNTIFS('Vendedor Especialista'!$C:$C,Hoja1!$F39,'Vendedor Especialista'!$P:$P,Hoja1!$EW$2)+COUNTIFS('Vendedor Especialista'!$C:$C,Hoja1!$F39,'Vendedor Especialista'!$Q:$Q,Hoja1!$EW$2)+COUNTIFS('Vendedor Especialista'!$C:$C,Hoja1!$F39,'Vendedor Especialista'!$R:$R,Hoja1!$EW$2)</f>
        <v>0</v>
      </c>
      <c r="EX39" s="11">
        <f>+COUNTIFS('Vendedor Especialista'!$C:$C,Hoja1!$F39,'Vendedor Especialista'!$P:$P,Hoja1!$EX$2)+COUNTIFS('Vendedor Especialista'!$C:$C,Hoja1!$F39,'Vendedor Especialista'!$Q:$Q,Hoja1!$EX$2)+COUNTIFS('Vendedor Especialista'!$C:$C,Hoja1!$F39,'Vendedor Especialista'!$R:$R,Hoja1!$EX$2)</f>
        <v>0</v>
      </c>
      <c r="EY39" s="74">
        <f>+COUNTIFS('Vendedor Especialista'!$C:$C,Hoja1!$F39,'Vendedor Especialista'!$P:$P,Hoja1!$EY$2)+COUNTIFS('Vendedor Especialista'!$C:$C,Hoja1!$F39,'Vendedor Especialista'!$Q:$Q,Hoja1!$EY$2)+COUNTIFS('Vendedor Especialista'!$C:$C,Hoja1!$F39,'Vendedor Especialista'!$R:$R,Hoja1!$EY$2)</f>
        <v>0</v>
      </c>
      <c r="EZ39" s="80">
        <v>62</v>
      </c>
      <c r="FA39" s="41">
        <v>171.5</v>
      </c>
    </row>
    <row r="40" spans="1:158">
      <c r="A40" s="1" t="s">
        <v>68</v>
      </c>
      <c r="B40" s="1" t="s">
        <v>69</v>
      </c>
      <c r="C40" s="7">
        <v>43466</v>
      </c>
      <c r="D40" s="8" t="s">
        <v>239</v>
      </c>
      <c r="E40" s="2" t="s">
        <v>246</v>
      </c>
      <c r="F40" s="2" t="s">
        <v>247</v>
      </c>
      <c r="G40" s="81" t="s">
        <v>87</v>
      </c>
      <c r="H40" s="81" t="s">
        <v>87</v>
      </c>
      <c r="I40" s="1" t="s">
        <v>73</v>
      </c>
      <c r="J40" s="25" t="s">
        <v>74</v>
      </c>
      <c r="K40" s="3" t="s">
        <v>248</v>
      </c>
      <c r="L40" s="9" t="s">
        <v>249</v>
      </c>
      <c r="M40" s="9" t="s">
        <v>98</v>
      </c>
      <c r="N40" s="9" t="s">
        <v>98</v>
      </c>
      <c r="O40" s="10">
        <v>-12.110633</v>
      </c>
      <c r="P40" s="21">
        <v>-77.017304999999993</v>
      </c>
      <c r="Q40" s="29" t="s">
        <v>78</v>
      </c>
      <c r="R40" s="29"/>
      <c r="AE40" s="21" t="s">
        <v>190</v>
      </c>
      <c r="AF40" s="111" t="s">
        <v>100</v>
      </c>
      <c r="AH40" s="10">
        <v>0</v>
      </c>
      <c r="AI40" s="21" t="e">
        <f>+SUM(#REF!)</f>
        <v>#REF!</v>
      </c>
      <c r="AJ40" s="17">
        <v>20</v>
      </c>
      <c r="AK40" s="15">
        <v>1</v>
      </c>
      <c r="AL40" s="20">
        <v>6000</v>
      </c>
      <c r="AM40" s="45">
        <v>2</v>
      </c>
      <c r="AN40" s="45">
        <v>5</v>
      </c>
      <c r="AO40" s="10">
        <v>6</v>
      </c>
      <c r="AP40" s="21">
        <v>2</v>
      </c>
      <c r="AQ40" s="17" t="s">
        <v>82</v>
      </c>
      <c r="AR40" s="10" t="s">
        <v>82</v>
      </c>
      <c r="AS40" s="10" t="s">
        <v>82</v>
      </c>
      <c r="AT40" s="10" t="s">
        <v>82</v>
      </c>
      <c r="AU40" s="10" t="s">
        <v>82</v>
      </c>
      <c r="AV40" s="10" t="s">
        <v>82</v>
      </c>
      <c r="AW40" s="10" t="s">
        <v>82</v>
      </c>
      <c r="AX40" s="10" t="s">
        <v>82</v>
      </c>
      <c r="AY40" s="10" t="s">
        <v>82</v>
      </c>
      <c r="BB40" s="20" t="s">
        <v>10</v>
      </c>
      <c r="BC40" s="10" t="s">
        <v>10</v>
      </c>
      <c r="BD40" s="10" t="s">
        <v>10</v>
      </c>
      <c r="BV40" s="20" t="s">
        <v>83</v>
      </c>
      <c r="BW40" s="10" t="s">
        <v>83</v>
      </c>
      <c r="BX40" s="10" t="s">
        <v>83</v>
      </c>
      <c r="CP40" s="116"/>
      <c r="CQ40" s="117"/>
      <c r="CR40" s="117"/>
      <c r="CS40" s="117"/>
      <c r="CT40" s="117"/>
      <c r="CU40" s="117"/>
      <c r="CV40" s="117"/>
      <c r="CW40" s="117"/>
      <c r="CX40" s="117"/>
      <c r="CY40" s="118"/>
      <c r="CZ40" s="119"/>
      <c r="DA40" s="120"/>
      <c r="DB40" s="120"/>
      <c r="DC40" s="120"/>
      <c r="DD40" s="120"/>
      <c r="DE40" s="120"/>
      <c r="DF40" s="120"/>
      <c r="DG40" s="120"/>
      <c r="DH40" s="120"/>
      <c r="DI40" s="121"/>
      <c r="DJ40" s="115">
        <f>$AH$7/SUM($CP$7:$DI$7)*CP40</f>
        <v>0</v>
      </c>
      <c r="DK40" s="115">
        <f t="shared" ref="DK40" si="62">$AH$7/SUM($CP$7:$DI$7)*CQ40</f>
        <v>0</v>
      </c>
      <c r="DL40" s="115">
        <f t="shared" ref="DL40" si="63">$AH$7/SUM($CP$7:$DI$7)*CR40</f>
        <v>0</v>
      </c>
      <c r="DM40" s="115">
        <f t="shared" ref="DM40" si="64">$AH$7/SUM($CP$7:$DI$7)*CS40</f>
        <v>0</v>
      </c>
      <c r="DN40" s="115">
        <f t="shared" ref="DN40" si="65">$AH$7/SUM($CP$7:$DI$7)*CT40</f>
        <v>0</v>
      </c>
      <c r="DO40" s="115">
        <f t="shared" ref="DO40" si="66">$AH$7/SUM($CP$7:$DI$7)*CU40</f>
        <v>0</v>
      </c>
      <c r="DP40" s="115">
        <f t="shared" ref="DP40" si="67">$AH$7/SUM($CP$7:$DI$7)*CV40</f>
        <v>0</v>
      </c>
      <c r="DQ40" s="115">
        <f t="shared" ref="DQ40" si="68">$AH$7/SUM($CP$7:$DI$7)*CW40</f>
        <v>0</v>
      </c>
      <c r="DR40" s="115">
        <f t="shared" ref="DR40" si="69">$AH$7/SUM($CP$7:$DI$7)*CX40</f>
        <v>0</v>
      </c>
      <c r="DS40" s="115">
        <f t="shared" ref="DS40" si="70">$AH$7/SUM($CP$7:$DI$7)*CY40</f>
        <v>0</v>
      </c>
      <c r="DT40" s="115">
        <f t="shared" ref="DT40" si="71">$AH$7/SUM($CP$7:$DI$7)*CZ40</f>
        <v>0</v>
      </c>
      <c r="DU40" s="115">
        <f t="shared" ref="DU40" si="72">$AH$7/SUM($CP$7:$DI$7)*DA40</f>
        <v>0</v>
      </c>
      <c r="DV40" s="115">
        <f t="shared" ref="DV40" si="73">$AH$7/SUM($CP$7:$DI$7)*DB40</f>
        <v>0</v>
      </c>
      <c r="DW40" s="115">
        <f t="shared" ref="DW40" si="74">$AH$7/SUM($CP$7:$DI$7)*DC40</f>
        <v>0</v>
      </c>
      <c r="DX40" s="115">
        <f t="shared" ref="DX40" si="75">$AH$7/SUM($CP$7:$DI$7)*DD40</f>
        <v>0</v>
      </c>
      <c r="DY40" s="115">
        <f t="shared" ref="DY40" si="76">$AH$7/SUM($CP$7:$DI$7)*DE40</f>
        <v>0</v>
      </c>
      <c r="DZ40" s="115">
        <f t="shared" ref="DZ40" si="77">$AH$7/SUM($CP$7:$DI$7)*DF40</f>
        <v>0</v>
      </c>
      <c r="EA40" s="115">
        <f t="shared" ref="EA40" si="78">$AH$7/SUM($CP$7:$DI$7)*DG40</f>
        <v>0</v>
      </c>
      <c r="EB40" s="115">
        <f t="shared" ref="EB40" si="79">$AH$7/SUM($CP$7:$DI$7)*DH40</f>
        <v>0</v>
      </c>
      <c r="EC40" s="115">
        <f t="shared" ref="EC40" si="80">$AH$7/SUM($CP$7:$DI$7)*DI40</f>
        <v>0</v>
      </c>
      <c r="ED40" s="23">
        <f>+COUNTIFS('Vendedor Exclusivo'!$C:$C,Hoja1!F40,'Vendedor Exclusivo'!$P:$P,Hoja1!$ED$2)</f>
        <v>0</v>
      </c>
      <c r="EE40" s="11">
        <f>+COUNTIFS('Vendedor Exclusivo'!$C:$C,Hoja1!$F40,'Vendedor Exclusivo'!$P:$P,Hoja1!$EE$2)</f>
        <v>0</v>
      </c>
      <c r="EF40" s="11">
        <f>+COUNTIFS('Vendedor Exclusivo'!$C:$C,Hoja1!$F40,'Vendedor Exclusivo'!$P:$P,Hoja1!$EF$2)</f>
        <v>0</v>
      </c>
      <c r="EG40" s="11">
        <f>+COUNTIFS('Vendedor Exclusivo'!$C:$C,Hoja1!$F40,'Vendedor Exclusivo'!$P:$P,Hoja1!$EG$2)</f>
        <v>0</v>
      </c>
      <c r="EH40" s="11">
        <f>+COUNTIFS('Vendedor Exclusivo'!$C:$C,Hoja1!$F40,'Vendedor Exclusivo'!$P:$P,Hoja1!$EH$2)</f>
        <v>0</v>
      </c>
      <c r="EI40" s="11">
        <f>+COUNTIFS('Vendedor Exclusivo'!$C:$C,Hoja1!$F40,'Vendedor Exclusivo'!$P:$P,Hoja1!$EI$2)</f>
        <v>0</v>
      </c>
      <c r="EJ40" s="11">
        <f>+COUNTIFS('Vendedor Exclusivo'!$C:$C,Hoja1!$F40,'Vendedor Exclusivo'!$P:$P,Hoja1!$EJ$2)</f>
        <v>0</v>
      </c>
      <c r="EK40" s="11">
        <f>+COUNTIFS('Vendedor Exclusivo'!$C:$C,Hoja1!$F40,'Vendedor Exclusivo'!$P:$P,Hoja1!$EK$2)</f>
        <v>0</v>
      </c>
      <c r="EL40" s="11">
        <f>+COUNTIFS('Vendedor Exclusivo'!$C:$C,Hoja1!$F40,'Vendedor Exclusivo'!$P:$P,Hoja1!$EL$2)</f>
        <v>0</v>
      </c>
      <c r="EM40" s="11">
        <f>+COUNTIFS('Vendedor Exclusivo'!$C:$C,Hoja1!$F40,'Vendedor Exclusivo'!$P:$P,Hoja1!$EM$2)</f>
        <v>0</v>
      </c>
      <c r="EN40" s="31">
        <f>+COUNTIFS('Vendedor Exclusivo'!$C:$C,Hoja1!$F40,'Vendedor Exclusivo'!$P:$P,Hoja1!$EN$2)</f>
        <v>0</v>
      </c>
      <c r="EO40" s="73">
        <f t="shared" si="0"/>
        <v>0</v>
      </c>
      <c r="EP40" s="11">
        <f>+COUNTIFS('Vendedor Especialista'!$C:$C,Hoja1!$F40,'Vendedor Especialista'!$P:$P,Hoja1!$EP$2)+COUNTIFS('Vendedor Especialista'!$C:$C,Hoja1!$F40,'Vendedor Especialista'!$Q:$Q,Hoja1!$EP$2)+COUNTIFS('Vendedor Especialista'!$C:$C,Hoja1!$F40,'Vendedor Especialista'!$R:$R,Hoja1!$EP$2)</f>
        <v>0</v>
      </c>
      <c r="EQ40" s="11">
        <f>+COUNTIFS('Vendedor Especialista'!$C:$C,Hoja1!$F40,'Vendedor Especialista'!$P:$P,Hoja1!$EQ$2)+COUNTIFS('Vendedor Especialista'!$C:$C,Hoja1!$F40,'Vendedor Especialista'!$Q:$Q,Hoja1!$EQ$2)+COUNTIFS('Vendedor Especialista'!$C:$C,Hoja1!$F40,'Vendedor Especialista'!$R:$R,Hoja1!$EQ$2)</f>
        <v>0</v>
      </c>
      <c r="ER40" s="11">
        <f>+COUNTIFS('Vendedor Especialista'!$C:$C,Hoja1!$F40,'Vendedor Especialista'!$P:$P,Hoja1!$ER$2)+COUNTIFS('Vendedor Especialista'!$C:$C,Hoja1!$F40,'Vendedor Especialista'!$Q:$Q,Hoja1!$ER$2)+COUNTIFS('Vendedor Especialista'!$C:$C,Hoja1!$F40,'Vendedor Especialista'!$R:$R,Hoja1!$ER$2)</f>
        <v>0</v>
      </c>
      <c r="ES40" s="11">
        <f>+COUNTIFS('Vendedor Especialista'!$C:$C,Hoja1!$F40,'Vendedor Especialista'!$P:$P,Hoja1!$ES$2)+COUNTIFS('Vendedor Especialista'!$C:$C,Hoja1!$F40,'Vendedor Especialista'!$Q:$Q,Hoja1!$ES$2)+COUNTIFS('Vendedor Especialista'!$C:$C,Hoja1!$F40,'Vendedor Especialista'!$R:$R,Hoja1!$ES$2)</f>
        <v>0</v>
      </c>
      <c r="ET40" s="11">
        <f>+COUNTIFS('Vendedor Especialista'!$C:$C,Hoja1!$F40,'Vendedor Especialista'!$P:$P,Hoja1!$ET$2)+COUNTIFS('Vendedor Especialista'!$C:$C,Hoja1!$F40,'Vendedor Especialista'!$Q:$Q,Hoja1!$ET$2)+COUNTIFS('Vendedor Especialista'!$C:$C,Hoja1!$F40,'Vendedor Especialista'!$R:$R,Hoja1!$ET$2)</f>
        <v>0</v>
      </c>
      <c r="EU40" s="11">
        <f>+COUNTIFS('Vendedor Especialista'!$C:$C,Hoja1!$F40,'Vendedor Especialista'!$P:$P,Hoja1!$EU$2)+COUNTIFS('Vendedor Especialista'!$C:$C,Hoja1!$F40,'Vendedor Especialista'!$Q:$Q,Hoja1!$EU$2)+COUNTIFS('Vendedor Especialista'!$C:$C,Hoja1!$F40,'Vendedor Especialista'!$R:$R,Hoja1!$EU$2)</f>
        <v>0</v>
      </c>
      <c r="EV40" s="11">
        <f>+COUNTIFS('Vendedor Especialista'!$C:$C,Hoja1!$F40,'Vendedor Especialista'!$P:$P,Hoja1!$EV$2)+COUNTIFS('Vendedor Especialista'!$C:$C,Hoja1!$F40,'Vendedor Especialista'!$Q:$Q,Hoja1!$EV$2)+COUNTIFS('Vendedor Especialista'!$C:$C,Hoja1!$F40,'Vendedor Especialista'!$R:$R,Hoja1!$EV$2)</f>
        <v>0</v>
      </c>
      <c r="EW40" s="11">
        <f>+COUNTIFS('Vendedor Especialista'!$C:$C,Hoja1!$F40,'Vendedor Especialista'!$P:$P,Hoja1!$EW$2)+COUNTIFS('Vendedor Especialista'!$C:$C,Hoja1!$F40,'Vendedor Especialista'!$Q:$Q,Hoja1!$EW$2)+COUNTIFS('Vendedor Especialista'!$C:$C,Hoja1!$F40,'Vendedor Especialista'!$R:$R,Hoja1!$EW$2)</f>
        <v>0</v>
      </c>
      <c r="EX40" s="11">
        <f>+COUNTIFS('Vendedor Especialista'!$C:$C,Hoja1!$F40,'Vendedor Especialista'!$P:$P,Hoja1!$EX$2)+COUNTIFS('Vendedor Especialista'!$C:$C,Hoja1!$F40,'Vendedor Especialista'!$Q:$Q,Hoja1!$EX$2)+COUNTIFS('Vendedor Especialista'!$C:$C,Hoja1!$F40,'Vendedor Especialista'!$R:$R,Hoja1!$EX$2)</f>
        <v>0</v>
      </c>
      <c r="EY40" s="74">
        <f>+COUNTIFS('Vendedor Especialista'!$C:$C,Hoja1!$F40,'Vendedor Especialista'!$P:$P,Hoja1!$EY$2)+COUNTIFS('Vendedor Especialista'!$C:$C,Hoja1!$F40,'Vendedor Especialista'!$Q:$Q,Hoja1!$EY$2)+COUNTIFS('Vendedor Especialista'!$C:$C,Hoja1!$F40,'Vendedor Especialista'!$R:$R,Hoja1!$EY$2)</f>
        <v>0</v>
      </c>
      <c r="EZ40" s="80">
        <v>0</v>
      </c>
      <c r="FA40" s="41">
        <v>250</v>
      </c>
    </row>
    <row r="41" spans="1:158" ht="15" thickBot="1">
      <c r="A41" s="1" t="s">
        <v>68</v>
      </c>
      <c r="B41" s="1" t="s">
        <v>69</v>
      </c>
      <c r="C41" s="7">
        <v>43466</v>
      </c>
      <c r="D41" s="8" t="s">
        <v>239</v>
      </c>
      <c r="E41" s="2" t="s">
        <v>250</v>
      </c>
      <c r="F41" s="2" t="s">
        <v>251</v>
      </c>
      <c r="G41" s="81"/>
      <c r="H41" s="81"/>
      <c r="I41" s="1" t="s">
        <v>73</v>
      </c>
      <c r="J41" s="25" t="s">
        <v>88</v>
      </c>
      <c r="K41" s="3" t="s">
        <v>252</v>
      </c>
      <c r="L41" s="9" t="s">
        <v>253</v>
      </c>
      <c r="M41" s="9" t="s">
        <v>98</v>
      </c>
      <c r="N41" s="9" t="s">
        <v>98</v>
      </c>
      <c r="O41" s="10">
        <v>-12.073439</v>
      </c>
      <c r="P41" s="21">
        <v>-77.100059999999999</v>
      </c>
      <c r="Q41" s="59" t="s">
        <v>78</v>
      </c>
      <c r="R41" s="59"/>
      <c r="T41" s="29" t="s">
        <v>99</v>
      </c>
      <c r="U41" s="29" t="s">
        <v>99</v>
      </c>
      <c r="AD41" s="20" t="s">
        <v>79</v>
      </c>
      <c r="AE41" s="21" t="s">
        <v>190</v>
      </c>
      <c r="AF41" s="111" t="s">
        <v>100</v>
      </c>
      <c r="AH41" s="10">
        <v>510</v>
      </c>
      <c r="AI41" s="21" t="e">
        <f>+SUM(#REF!)</f>
        <v>#REF!</v>
      </c>
      <c r="AJ41" s="17">
        <v>20</v>
      </c>
      <c r="AK41" s="15">
        <v>1</v>
      </c>
      <c r="AL41" s="20">
        <v>1400</v>
      </c>
      <c r="AM41" s="45">
        <v>2</v>
      </c>
      <c r="AN41" s="45">
        <v>4</v>
      </c>
      <c r="AO41" s="10">
        <v>4</v>
      </c>
      <c r="AP41" s="21">
        <v>5</v>
      </c>
      <c r="AQ41" s="17" t="s">
        <v>82</v>
      </c>
      <c r="AR41" s="10" t="s">
        <v>9</v>
      </c>
      <c r="AS41" s="10" t="s">
        <v>9</v>
      </c>
      <c r="AT41" s="10" t="s">
        <v>82</v>
      </c>
      <c r="AU41" s="10" t="s">
        <v>82</v>
      </c>
      <c r="AV41" s="10" t="s">
        <v>82</v>
      </c>
      <c r="AW41" s="10" t="s">
        <v>82</v>
      </c>
      <c r="AX41" s="10" t="s">
        <v>82</v>
      </c>
      <c r="AY41" s="10" t="s">
        <v>82</v>
      </c>
      <c r="BC41" s="10" t="s">
        <v>10</v>
      </c>
      <c r="BD41" s="10" t="s">
        <v>10</v>
      </c>
      <c r="BW41" s="10" t="s">
        <v>83</v>
      </c>
      <c r="BX41" s="10" t="s">
        <v>83</v>
      </c>
      <c r="CP41" s="116"/>
      <c r="CQ41" s="117">
        <v>8</v>
      </c>
      <c r="CR41" s="117">
        <v>8</v>
      </c>
      <c r="CS41" s="117"/>
      <c r="CT41" s="117"/>
      <c r="CU41" s="117"/>
      <c r="CV41" s="117"/>
      <c r="CW41" s="117"/>
      <c r="CX41" s="117"/>
      <c r="CY41" s="118"/>
      <c r="CZ41" s="119"/>
      <c r="DA41" s="120">
        <v>1</v>
      </c>
      <c r="DB41" s="120">
        <v>1</v>
      </c>
      <c r="DC41" s="120"/>
      <c r="DD41" s="120"/>
      <c r="DE41" s="120"/>
      <c r="DF41" s="120"/>
      <c r="DG41" s="120"/>
      <c r="DH41" s="120"/>
      <c r="DI41" s="121"/>
      <c r="DJ41" s="3">
        <v>0</v>
      </c>
      <c r="DK41" s="1">
        <v>210</v>
      </c>
      <c r="DL41" s="1">
        <v>300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24">
        <v>0</v>
      </c>
      <c r="DU41" s="1">
        <v>35</v>
      </c>
      <c r="DV41" s="1">
        <v>35</v>
      </c>
      <c r="ED41" s="23">
        <f>+COUNTIFS('Vendedor Exclusivo'!$C:$C,Hoja1!F41,'Vendedor Exclusivo'!$P:$P,Hoja1!$ED$2)</f>
        <v>0</v>
      </c>
      <c r="EE41" s="11">
        <f>+COUNTIFS('Vendedor Exclusivo'!$C:$C,Hoja1!$F41,'Vendedor Exclusivo'!$P:$P,Hoja1!$EE$2)</f>
        <v>0</v>
      </c>
      <c r="EF41" s="11">
        <f>+COUNTIFS('Vendedor Exclusivo'!$C:$C,Hoja1!$F41,'Vendedor Exclusivo'!$P:$P,Hoja1!$EF$2)</f>
        <v>0</v>
      </c>
      <c r="EG41" s="11">
        <f>+COUNTIFS('Vendedor Exclusivo'!$C:$C,Hoja1!$F41,'Vendedor Exclusivo'!$P:$P,Hoja1!$EG$2)</f>
        <v>0</v>
      </c>
      <c r="EH41" s="11">
        <f>+COUNTIFS('Vendedor Exclusivo'!$C:$C,Hoja1!$F41,'Vendedor Exclusivo'!$P:$P,Hoja1!$EH$2)</f>
        <v>0</v>
      </c>
      <c r="EI41" s="11">
        <f>+COUNTIFS('Vendedor Exclusivo'!$C:$C,Hoja1!$F41,'Vendedor Exclusivo'!$P:$P,Hoja1!$EI$2)</f>
        <v>0</v>
      </c>
      <c r="EJ41" s="11">
        <f>+COUNTIFS('Vendedor Exclusivo'!$C:$C,Hoja1!$F41,'Vendedor Exclusivo'!$P:$P,Hoja1!$EJ$2)</f>
        <v>0</v>
      </c>
      <c r="EK41" s="11">
        <f>+COUNTIFS('Vendedor Exclusivo'!$C:$C,Hoja1!$F41,'Vendedor Exclusivo'!$P:$P,Hoja1!$EK$2)</f>
        <v>0</v>
      </c>
      <c r="EL41" s="11">
        <f>+COUNTIFS('Vendedor Exclusivo'!$C:$C,Hoja1!$F41,'Vendedor Exclusivo'!$P:$P,Hoja1!$EL$2)</f>
        <v>0</v>
      </c>
      <c r="EM41" s="11">
        <f>+COUNTIFS('Vendedor Exclusivo'!$C:$C,Hoja1!$F41,'Vendedor Exclusivo'!$P:$P,Hoja1!$EM$2)</f>
        <v>0</v>
      </c>
      <c r="EN41" s="31">
        <f>+COUNTIFS('Vendedor Exclusivo'!$C:$C,Hoja1!$F41,'Vendedor Exclusivo'!$P:$P,Hoja1!$EN$2)</f>
        <v>0</v>
      </c>
      <c r="EO41" s="73">
        <f t="shared" si="0"/>
        <v>0</v>
      </c>
      <c r="EP41" s="11">
        <f>+COUNTIFS('Vendedor Especialista'!$C:$C,Hoja1!$F41,'Vendedor Especialista'!$P:$P,Hoja1!$EP$2)+COUNTIFS('Vendedor Especialista'!$C:$C,Hoja1!$F41,'Vendedor Especialista'!$Q:$Q,Hoja1!$EP$2)+COUNTIFS('Vendedor Especialista'!$C:$C,Hoja1!$F41,'Vendedor Especialista'!$R:$R,Hoja1!$EP$2)</f>
        <v>0</v>
      </c>
      <c r="EQ41" s="11">
        <f>+COUNTIFS('Vendedor Especialista'!$C:$C,Hoja1!$F41,'Vendedor Especialista'!$P:$P,Hoja1!$EQ$2)+COUNTIFS('Vendedor Especialista'!$C:$C,Hoja1!$F41,'Vendedor Especialista'!$Q:$Q,Hoja1!$EQ$2)+COUNTIFS('Vendedor Especialista'!$C:$C,Hoja1!$F41,'Vendedor Especialista'!$R:$R,Hoja1!$EQ$2)</f>
        <v>0</v>
      </c>
      <c r="ER41" s="11">
        <f>+COUNTIFS('Vendedor Especialista'!$C:$C,Hoja1!$F41,'Vendedor Especialista'!$P:$P,Hoja1!$ER$2)+COUNTIFS('Vendedor Especialista'!$C:$C,Hoja1!$F41,'Vendedor Especialista'!$Q:$Q,Hoja1!$ER$2)+COUNTIFS('Vendedor Especialista'!$C:$C,Hoja1!$F41,'Vendedor Especialista'!$R:$R,Hoja1!$ER$2)</f>
        <v>0</v>
      </c>
      <c r="ES41" s="11">
        <f>+COUNTIFS('Vendedor Especialista'!$C:$C,Hoja1!$F41,'Vendedor Especialista'!$P:$P,Hoja1!$ES$2)+COUNTIFS('Vendedor Especialista'!$C:$C,Hoja1!$F41,'Vendedor Especialista'!$Q:$Q,Hoja1!$ES$2)+COUNTIFS('Vendedor Especialista'!$C:$C,Hoja1!$F41,'Vendedor Especialista'!$R:$R,Hoja1!$ES$2)</f>
        <v>0</v>
      </c>
      <c r="ET41" s="11">
        <f>+COUNTIFS('Vendedor Especialista'!$C:$C,Hoja1!$F41,'Vendedor Especialista'!$P:$P,Hoja1!$ET$2)+COUNTIFS('Vendedor Especialista'!$C:$C,Hoja1!$F41,'Vendedor Especialista'!$Q:$Q,Hoja1!$ET$2)+COUNTIFS('Vendedor Especialista'!$C:$C,Hoja1!$F41,'Vendedor Especialista'!$R:$R,Hoja1!$ET$2)</f>
        <v>0</v>
      </c>
      <c r="EU41" s="11">
        <f>+COUNTIFS('Vendedor Especialista'!$C:$C,Hoja1!$F41,'Vendedor Especialista'!$P:$P,Hoja1!$EU$2)+COUNTIFS('Vendedor Especialista'!$C:$C,Hoja1!$F41,'Vendedor Especialista'!$Q:$Q,Hoja1!$EU$2)+COUNTIFS('Vendedor Especialista'!$C:$C,Hoja1!$F41,'Vendedor Especialista'!$R:$R,Hoja1!$EU$2)</f>
        <v>0</v>
      </c>
      <c r="EV41" s="11">
        <f>+COUNTIFS('Vendedor Especialista'!$C:$C,Hoja1!$F41,'Vendedor Especialista'!$P:$P,Hoja1!$EV$2)+COUNTIFS('Vendedor Especialista'!$C:$C,Hoja1!$F41,'Vendedor Especialista'!$Q:$Q,Hoja1!$EV$2)+COUNTIFS('Vendedor Especialista'!$C:$C,Hoja1!$F41,'Vendedor Especialista'!$R:$R,Hoja1!$EV$2)</f>
        <v>0</v>
      </c>
      <c r="EW41" s="11">
        <f>+COUNTIFS('Vendedor Especialista'!$C:$C,Hoja1!$F41,'Vendedor Especialista'!$P:$P,Hoja1!$EW$2)+COUNTIFS('Vendedor Especialista'!$C:$C,Hoja1!$F41,'Vendedor Especialista'!$Q:$Q,Hoja1!$EW$2)+COUNTIFS('Vendedor Especialista'!$C:$C,Hoja1!$F41,'Vendedor Especialista'!$R:$R,Hoja1!$EW$2)</f>
        <v>0</v>
      </c>
      <c r="EX41" s="11">
        <f>+COUNTIFS('Vendedor Especialista'!$C:$C,Hoja1!$F41,'Vendedor Especialista'!$P:$P,Hoja1!$EX$2)+COUNTIFS('Vendedor Especialista'!$C:$C,Hoja1!$F41,'Vendedor Especialista'!$Q:$Q,Hoja1!$EX$2)+COUNTIFS('Vendedor Especialista'!$C:$C,Hoja1!$F41,'Vendedor Especialista'!$R:$R,Hoja1!$EX$2)</f>
        <v>0</v>
      </c>
      <c r="EY41" s="74">
        <f>+COUNTIFS('Vendedor Especialista'!$C:$C,Hoja1!$F41,'Vendedor Especialista'!$P:$P,Hoja1!$EY$2)+COUNTIFS('Vendedor Especialista'!$C:$C,Hoja1!$F41,'Vendedor Especialista'!$Q:$Q,Hoja1!$EY$2)+COUNTIFS('Vendedor Especialista'!$C:$C,Hoja1!$F41,'Vendedor Especialista'!$R:$R,Hoja1!$EY$2)</f>
        <v>0</v>
      </c>
      <c r="EZ41" s="80">
        <v>65</v>
      </c>
      <c r="FA41" s="41">
        <v>209.5</v>
      </c>
    </row>
    <row r="42" spans="1:158" ht="15" thickBot="1">
      <c r="A42" s="1" t="s">
        <v>68</v>
      </c>
      <c r="B42" s="1" t="s">
        <v>69</v>
      </c>
      <c r="C42" s="7">
        <v>43466</v>
      </c>
      <c r="D42" s="8" t="s">
        <v>254</v>
      </c>
      <c r="E42" s="2" t="s">
        <v>255</v>
      </c>
      <c r="F42" s="2" t="s">
        <v>256</v>
      </c>
      <c r="G42" s="81"/>
      <c r="H42" s="81"/>
      <c r="I42" s="1" t="s">
        <v>73</v>
      </c>
      <c r="J42" s="25" t="s">
        <v>88</v>
      </c>
      <c r="K42" s="3" t="s">
        <v>257</v>
      </c>
      <c r="L42" s="9" t="s">
        <v>258</v>
      </c>
      <c r="M42" s="9" t="s">
        <v>259</v>
      </c>
      <c r="N42" s="9" t="s">
        <v>259</v>
      </c>
      <c r="O42" s="10">
        <v>-14.065004</v>
      </c>
      <c r="P42" s="21">
        <v>-75.740859999999998</v>
      </c>
      <c r="Q42" s="62" t="s">
        <v>78</v>
      </c>
      <c r="R42" s="63" t="s">
        <v>78</v>
      </c>
      <c r="S42" s="29" t="s">
        <v>78</v>
      </c>
      <c r="T42" s="29" t="s">
        <v>78</v>
      </c>
      <c r="V42" s="29" t="s">
        <v>78</v>
      </c>
      <c r="W42" s="29" t="s">
        <v>78</v>
      </c>
      <c r="X42" s="29" t="s">
        <v>78</v>
      </c>
      <c r="Y42" s="29" t="s">
        <v>78</v>
      </c>
      <c r="Z42" s="29" t="s">
        <v>78</v>
      </c>
      <c r="AD42" s="20" t="s">
        <v>79</v>
      </c>
      <c r="AF42" s="111" t="s">
        <v>100</v>
      </c>
      <c r="AG42" s="3"/>
      <c r="AH42" s="10">
        <v>1400</v>
      </c>
      <c r="AI42" s="21" t="e">
        <f>+SUM(#REF!)</f>
        <v>#REF!</v>
      </c>
      <c r="AQ42" s="17" t="s">
        <v>9</v>
      </c>
      <c r="AR42" s="10" t="s">
        <v>9</v>
      </c>
      <c r="AS42" s="10" t="s">
        <v>82</v>
      </c>
      <c r="AT42" s="10" t="s">
        <v>9</v>
      </c>
      <c r="AU42" s="10" t="s">
        <v>9</v>
      </c>
      <c r="AV42" s="10" t="s">
        <v>9</v>
      </c>
      <c r="AW42" s="10" t="s">
        <v>9</v>
      </c>
      <c r="AX42" s="10" t="s">
        <v>9</v>
      </c>
      <c r="AY42" s="10" t="s">
        <v>9</v>
      </c>
      <c r="CP42" s="116">
        <v>7</v>
      </c>
      <c r="CQ42" s="117">
        <v>4</v>
      </c>
      <c r="CR42" s="117"/>
      <c r="CS42" s="117">
        <v>4</v>
      </c>
      <c r="CT42" s="117">
        <v>5</v>
      </c>
      <c r="CU42" s="117">
        <v>3</v>
      </c>
      <c r="CV42" s="117">
        <v>2</v>
      </c>
      <c r="CW42" s="117">
        <v>1</v>
      </c>
      <c r="CX42" s="117"/>
      <c r="CY42" s="118"/>
      <c r="CZ42" s="119">
        <v>1</v>
      </c>
      <c r="DA42" s="120"/>
      <c r="DB42" s="120"/>
      <c r="DC42" s="120">
        <v>2</v>
      </c>
      <c r="DD42" s="120">
        <v>1</v>
      </c>
      <c r="DE42" s="120"/>
      <c r="DF42" s="120"/>
      <c r="DG42" s="120"/>
      <c r="DH42" s="120"/>
      <c r="DI42" s="121"/>
      <c r="DJ42" s="3">
        <v>192</v>
      </c>
      <c r="DK42" s="1">
        <v>96</v>
      </c>
      <c r="DL42" s="1">
        <v>0</v>
      </c>
      <c r="DM42" s="1">
        <v>144</v>
      </c>
      <c r="DN42" s="1">
        <v>192</v>
      </c>
      <c r="DO42" s="1">
        <v>72</v>
      </c>
      <c r="DP42" s="1">
        <v>48</v>
      </c>
      <c r="DQ42" s="1">
        <v>24</v>
      </c>
      <c r="DR42" s="1">
        <v>0</v>
      </c>
      <c r="DS42" s="24">
        <v>0</v>
      </c>
      <c r="DT42" s="22">
        <v>25</v>
      </c>
      <c r="DU42" s="1">
        <v>25</v>
      </c>
      <c r="DV42" s="1">
        <v>25</v>
      </c>
      <c r="DW42" s="1">
        <v>25</v>
      </c>
      <c r="DX42" s="1">
        <v>25</v>
      </c>
      <c r="DY42" s="1">
        <v>25</v>
      </c>
      <c r="DZ42" s="1">
        <v>25</v>
      </c>
      <c r="EA42" s="1">
        <v>25</v>
      </c>
      <c r="ED42" s="23">
        <f>+COUNTIFS('Vendedor Exclusivo'!$C:$C,Hoja1!F42,'Vendedor Exclusivo'!$P:$P,Hoja1!$ED$2)</f>
        <v>0</v>
      </c>
      <c r="EE42" s="11">
        <f>+COUNTIFS('Vendedor Exclusivo'!$C:$C,Hoja1!$F42,'Vendedor Exclusivo'!$P:$P,Hoja1!$EE$2)</f>
        <v>0</v>
      </c>
      <c r="EF42" s="11">
        <f>+COUNTIFS('Vendedor Exclusivo'!$C:$C,Hoja1!$F42,'Vendedor Exclusivo'!$P:$P,Hoja1!$EF$2)</f>
        <v>0</v>
      </c>
      <c r="EG42" s="11">
        <f>+COUNTIFS('Vendedor Exclusivo'!$C:$C,Hoja1!$F42,'Vendedor Exclusivo'!$P:$P,Hoja1!$EG$2)</f>
        <v>0</v>
      </c>
      <c r="EH42" s="11">
        <f>+COUNTIFS('Vendedor Exclusivo'!$C:$C,Hoja1!$F42,'Vendedor Exclusivo'!$P:$P,Hoja1!$EH$2)</f>
        <v>0</v>
      </c>
      <c r="EI42" s="11">
        <f>+COUNTIFS('Vendedor Exclusivo'!$C:$C,Hoja1!$F42,'Vendedor Exclusivo'!$P:$P,Hoja1!$EI$2)</f>
        <v>0</v>
      </c>
      <c r="EJ42" s="11">
        <f>+COUNTIFS('Vendedor Exclusivo'!$C:$C,Hoja1!$F42,'Vendedor Exclusivo'!$P:$P,Hoja1!$EJ$2)</f>
        <v>0</v>
      </c>
      <c r="EK42" s="11">
        <f>+COUNTIFS('Vendedor Exclusivo'!$C:$C,Hoja1!$F42,'Vendedor Exclusivo'!$P:$P,Hoja1!$EK$2)</f>
        <v>0</v>
      </c>
      <c r="EL42" s="11">
        <f>+COUNTIFS('Vendedor Exclusivo'!$C:$C,Hoja1!$F42,'Vendedor Exclusivo'!$P:$P,Hoja1!$EL$2)</f>
        <v>0</v>
      </c>
      <c r="EM42" s="11">
        <f>+COUNTIFS('Vendedor Exclusivo'!$C:$C,Hoja1!$F42,'Vendedor Exclusivo'!$P:$P,Hoja1!$EM$2)</f>
        <v>0</v>
      </c>
      <c r="EN42" s="31">
        <f>+COUNTIFS('Vendedor Exclusivo'!$C:$C,Hoja1!$F42,'Vendedor Exclusivo'!$P:$P,Hoja1!$EN$2)</f>
        <v>0</v>
      </c>
      <c r="EO42" s="73">
        <f t="shared" si="0"/>
        <v>0</v>
      </c>
      <c r="EP42" s="11">
        <f>+COUNTIFS('Vendedor Especialista'!$C:$C,Hoja1!$F42,'Vendedor Especialista'!$P:$P,Hoja1!$EP$2)+COUNTIFS('Vendedor Especialista'!$C:$C,Hoja1!$F42,'Vendedor Especialista'!$Q:$Q,Hoja1!$EP$2)+COUNTIFS('Vendedor Especialista'!$C:$C,Hoja1!$F42,'Vendedor Especialista'!$R:$R,Hoja1!$EP$2)</f>
        <v>0</v>
      </c>
      <c r="EQ42" s="11">
        <f>+COUNTIFS('Vendedor Especialista'!$C:$C,Hoja1!$F42,'Vendedor Especialista'!$P:$P,Hoja1!$EQ$2)+COUNTIFS('Vendedor Especialista'!$C:$C,Hoja1!$F42,'Vendedor Especialista'!$Q:$Q,Hoja1!$EQ$2)+COUNTIFS('Vendedor Especialista'!$C:$C,Hoja1!$F42,'Vendedor Especialista'!$R:$R,Hoja1!$EQ$2)</f>
        <v>0</v>
      </c>
      <c r="ER42" s="11">
        <f>+COUNTIFS('Vendedor Especialista'!$C:$C,Hoja1!$F42,'Vendedor Especialista'!$P:$P,Hoja1!$ER$2)+COUNTIFS('Vendedor Especialista'!$C:$C,Hoja1!$F42,'Vendedor Especialista'!$Q:$Q,Hoja1!$ER$2)+COUNTIFS('Vendedor Especialista'!$C:$C,Hoja1!$F42,'Vendedor Especialista'!$R:$R,Hoja1!$ER$2)</f>
        <v>0</v>
      </c>
      <c r="ES42" s="11">
        <f>+COUNTIFS('Vendedor Especialista'!$C:$C,Hoja1!$F42,'Vendedor Especialista'!$P:$P,Hoja1!$ES$2)+COUNTIFS('Vendedor Especialista'!$C:$C,Hoja1!$F42,'Vendedor Especialista'!$Q:$Q,Hoja1!$ES$2)+COUNTIFS('Vendedor Especialista'!$C:$C,Hoja1!$F42,'Vendedor Especialista'!$R:$R,Hoja1!$ES$2)</f>
        <v>0</v>
      </c>
      <c r="ET42" s="11">
        <f>+COUNTIFS('Vendedor Especialista'!$C:$C,Hoja1!$F42,'Vendedor Especialista'!$P:$P,Hoja1!$ET$2)+COUNTIFS('Vendedor Especialista'!$C:$C,Hoja1!$F42,'Vendedor Especialista'!$Q:$Q,Hoja1!$ET$2)+COUNTIFS('Vendedor Especialista'!$C:$C,Hoja1!$F42,'Vendedor Especialista'!$R:$R,Hoja1!$ET$2)</f>
        <v>0</v>
      </c>
      <c r="EU42" s="11">
        <f>+COUNTIFS('Vendedor Especialista'!$C:$C,Hoja1!$F42,'Vendedor Especialista'!$P:$P,Hoja1!$EU$2)+COUNTIFS('Vendedor Especialista'!$C:$C,Hoja1!$F42,'Vendedor Especialista'!$Q:$Q,Hoja1!$EU$2)+COUNTIFS('Vendedor Especialista'!$C:$C,Hoja1!$F42,'Vendedor Especialista'!$R:$R,Hoja1!$EU$2)</f>
        <v>0</v>
      </c>
      <c r="EV42" s="11">
        <f>+COUNTIFS('Vendedor Especialista'!$C:$C,Hoja1!$F42,'Vendedor Especialista'!$P:$P,Hoja1!$EV$2)+COUNTIFS('Vendedor Especialista'!$C:$C,Hoja1!$F42,'Vendedor Especialista'!$Q:$Q,Hoja1!$EV$2)+COUNTIFS('Vendedor Especialista'!$C:$C,Hoja1!$F42,'Vendedor Especialista'!$R:$R,Hoja1!$EV$2)</f>
        <v>0</v>
      </c>
      <c r="EW42" s="11">
        <f>+COUNTIFS('Vendedor Especialista'!$C:$C,Hoja1!$F42,'Vendedor Especialista'!$P:$P,Hoja1!$EW$2)+COUNTIFS('Vendedor Especialista'!$C:$C,Hoja1!$F42,'Vendedor Especialista'!$Q:$Q,Hoja1!$EW$2)+COUNTIFS('Vendedor Especialista'!$C:$C,Hoja1!$F42,'Vendedor Especialista'!$R:$R,Hoja1!$EW$2)</f>
        <v>0</v>
      </c>
      <c r="EX42" s="11">
        <f>+COUNTIFS('Vendedor Especialista'!$C:$C,Hoja1!$F42,'Vendedor Especialista'!$P:$P,Hoja1!$EX$2)+COUNTIFS('Vendedor Especialista'!$C:$C,Hoja1!$F42,'Vendedor Especialista'!$Q:$Q,Hoja1!$EX$2)+COUNTIFS('Vendedor Especialista'!$C:$C,Hoja1!$F42,'Vendedor Especialista'!$R:$R,Hoja1!$EX$2)</f>
        <v>0</v>
      </c>
      <c r="EY42" s="74">
        <f>+COUNTIFS('Vendedor Especialista'!$C:$C,Hoja1!$F42,'Vendedor Especialista'!$P:$P,Hoja1!$EY$2)+COUNTIFS('Vendedor Especialista'!$C:$C,Hoja1!$F42,'Vendedor Especialista'!$Q:$Q,Hoja1!$EY$2)+COUNTIFS('Vendedor Especialista'!$C:$C,Hoja1!$F42,'Vendedor Especialista'!$R:$R,Hoja1!$EY$2)</f>
        <v>0</v>
      </c>
      <c r="EZ42" s="80">
        <v>25</v>
      </c>
    </row>
    <row r="43" spans="1:158" ht="15" thickBot="1">
      <c r="A43" s="1" t="s">
        <v>68</v>
      </c>
      <c r="B43" s="1" t="s">
        <v>69</v>
      </c>
      <c r="C43" s="7">
        <v>43466</v>
      </c>
      <c r="D43" s="8" t="s">
        <v>254</v>
      </c>
      <c r="E43" s="2" t="s">
        <v>260</v>
      </c>
      <c r="F43" s="2" t="s">
        <v>261</v>
      </c>
      <c r="G43" s="81"/>
      <c r="H43" s="81"/>
      <c r="I43" s="1" t="s">
        <v>73</v>
      </c>
      <c r="J43" s="25" t="s">
        <v>88</v>
      </c>
      <c r="K43" s="3" t="s">
        <v>262</v>
      </c>
      <c r="L43" s="9" t="s">
        <v>259</v>
      </c>
      <c r="M43" s="9" t="s">
        <v>259</v>
      </c>
      <c r="N43" s="9" t="s">
        <v>259</v>
      </c>
      <c r="O43" s="10">
        <v>-13.426843999999999</v>
      </c>
      <c r="P43" s="21">
        <v>-76.133773000000005</v>
      </c>
      <c r="Q43" s="61" t="s">
        <v>99</v>
      </c>
      <c r="R43" s="108" t="s">
        <v>78</v>
      </c>
      <c r="S43" s="29" t="s">
        <v>78</v>
      </c>
      <c r="T43" s="29" t="s">
        <v>78</v>
      </c>
      <c r="V43" s="29" t="s">
        <v>78</v>
      </c>
      <c r="W43" s="29" t="s">
        <v>78</v>
      </c>
      <c r="X43" s="29" t="s">
        <v>78</v>
      </c>
      <c r="Y43" s="29" t="s">
        <v>78</v>
      </c>
      <c r="Z43" s="29" t="s">
        <v>78</v>
      </c>
      <c r="AD43" s="20" t="s">
        <v>79</v>
      </c>
      <c r="AE43" s="21" t="s">
        <v>80</v>
      </c>
      <c r="AF43" s="111" t="s">
        <v>100</v>
      </c>
      <c r="AG43" s="3"/>
      <c r="AH43" s="10">
        <v>2275</v>
      </c>
      <c r="AI43" s="21" t="e">
        <f>+SUM(#REF!)</f>
        <v>#REF!</v>
      </c>
      <c r="AL43" s="20">
        <v>1100</v>
      </c>
      <c r="AM43" s="10">
        <v>1</v>
      </c>
      <c r="AN43" s="10">
        <v>2</v>
      </c>
      <c r="AO43" s="10">
        <v>3</v>
      </c>
      <c r="AP43" s="21">
        <v>2</v>
      </c>
      <c r="AQ43" s="17" t="s">
        <v>9</v>
      </c>
      <c r="AR43" s="10" t="s">
        <v>9</v>
      </c>
      <c r="AS43" s="10" t="s">
        <v>82</v>
      </c>
      <c r="AT43" s="10" t="s">
        <v>9</v>
      </c>
      <c r="AU43" s="10" t="s">
        <v>9</v>
      </c>
      <c r="AV43" s="10" t="s">
        <v>9</v>
      </c>
      <c r="AW43" s="10" t="s">
        <v>9</v>
      </c>
      <c r="AX43" s="10" t="s">
        <v>9</v>
      </c>
      <c r="AY43" s="10" t="s">
        <v>9</v>
      </c>
      <c r="BB43" s="20" t="s">
        <v>10</v>
      </c>
      <c r="BC43" s="10" t="s">
        <v>10</v>
      </c>
      <c r="BE43" s="10" t="s">
        <v>10</v>
      </c>
      <c r="BF43" s="10" t="s">
        <v>10</v>
      </c>
      <c r="BG43" s="10" t="s">
        <v>10</v>
      </c>
      <c r="BH43" s="10" t="s">
        <v>10</v>
      </c>
      <c r="BI43" s="10" t="s">
        <v>10</v>
      </c>
      <c r="BJ43" s="10" t="s">
        <v>10</v>
      </c>
      <c r="CF43" s="20" t="s">
        <v>101</v>
      </c>
      <c r="CG43" s="10" t="s">
        <v>101</v>
      </c>
      <c r="CH43" s="10" t="s">
        <v>101</v>
      </c>
      <c r="CI43" s="10" t="s">
        <v>101</v>
      </c>
      <c r="CJ43" s="10" t="s">
        <v>101</v>
      </c>
      <c r="CK43" s="10" t="s">
        <v>101</v>
      </c>
      <c r="CL43" s="10" t="s">
        <v>101</v>
      </c>
      <c r="CM43" s="10" t="s">
        <v>101</v>
      </c>
      <c r="CN43" s="10" t="s">
        <v>101</v>
      </c>
      <c r="CP43" s="116">
        <v>5</v>
      </c>
      <c r="CQ43" s="117">
        <v>4</v>
      </c>
      <c r="CR43" s="117"/>
      <c r="CS43" s="117">
        <v>4</v>
      </c>
      <c r="CT43" s="117">
        <v>6</v>
      </c>
      <c r="CU43" s="117">
        <v>3</v>
      </c>
      <c r="CV43" s="117">
        <v>2</v>
      </c>
      <c r="CW43" s="117">
        <v>1</v>
      </c>
      <c r="CX43" s="117"/>
      <c r="CY43" s="118"/>
      <c r="CZ43" s="119">
        <v>2</v>
      </c>
      <c r="DA43" s="120">
        <v>1</v>
      </c>
      <c r="DB43" s="120"/>
      <c r="DC43" s="120">
        <v>2</v>
      </c>
      <c r="DD43" s="120">
        <v>2</v>
      </c>
      <c r="DE43" s="120">
        <v>1</v>
      </c>
      <c r="DF43" s="120">
        <v>1</v>
      </c>
      <c r="DG43" s="120"/>
      <c r="DH43" s="120"/>
      <c r="DI43" s="121"/>
      <c r="DJ43" s="3">
        <v>168</v>
      </c>
      <c r="DK43" s="1">
        <v>96</v>
      </c>
      <c r="DL43" s="1">
        <v>0</v>
      </c>
      <c r="DM43" s="1">
        <v>144</v>
      </c>
      <c r="DN43" s="1">
        <v>192</v>
      </c>
      <c r="DO43" s="1">
        <v>72</v>
      </c>
      <c r="DP43" s="1">
        <v>48</v>
      </c>
      <c r="DQ43" s="1">
        <v>24</v>
      </c>
      <c r="DR43" s="1">
        <v>0</v>
      </c>
      <c r="DS43" s="24">
        <v>0</v>
      </c>
      <c r="DT43" s="22">
        <v>50</v>
      </c>
      <c r="DU43" s="1">
        <v>50</v>
      </c>
      <c r="DW43" s="1">
        <v>50</v>
      </c>
      <c r="DX43" s="1">
        <v>50</v>
      </c>
      <c r="DY43" s="1">
        <v>25</v>
      </c>
      <c r="DZ43" s="1">
        <v>25</v>
      </c>
      <c r="EA43" s="1">
        <v>25</v>
      </c>
      <c r="ED43" s="23">
        <f>+COUNTIFS('Vendedor Exclusivo'!$C:$C,Hoja1!F43,'Vendedor Exclusivo'!$P:$P,Hoja1!$ED$2)</f>
        <v>0</v>
      </c>
      <c r="EE43" s="11">
        <f>+COUNTIFS('Vendedor Exclusivo'!$C:$C,Hoja1!$F43,'Vendedor Exclusivo'!$P:$P,Hoja1!$EE$2)</f>
        <v>0</v>
      </c>
      <c r="EF43" s="11">
        <f>+COUNTIFS('Vendedor Exclusivo'!$C:$C,Hoja1!$F43,'Vendedor Exclusivo'!$P:$P,Hoja1!$EF$2)</f>
        <v>0</v>
      </c>
      <c r="EG43" s="11">
        <f>+COUNTIFS('Vendedor Exclusivo'!$C:$C,Hoja1!$F43,'Vendedor Exclusivo'!$P:$P,Hoja1!$EG$2)</f>
        <v>0</v>
      </c>
      <c r="EH43" s="11">
        <f>+COUNTIFS('Vendedor Exclusivo'!$C:$C,Hoja1!$F43,'Vendedor Exclusivo'!$P:$P,Hoja1!$EH$2)</f>
        <v>0</v>
      </c>
      <c r="EI43" s="11">
        <f>+COUNTIFS('Vendedor Exclusivo'!$C:$C,Hoja1!$F43,'Vendedor Exclusivo'!$P:$P,Hoja1!$EI$2)</f>
        <v>0</v>
      </c>
      <c r="EJ43" s="11">
        <f>+COUNTIFS('Vendedor Exclusivo'!$C:$C,Hoja1!$F43,'Vendedor Exclusivo'!$P:$P,Hoja1!$EJ$2)</f>
        <v>0</v>
      </c>
      <c r="EK43" s="11">
        <f>+COUNTIFS('Vendedor Exclusivo'!$C:$C,Hoja1!$F43,'Vendedor Exclusivo'!$P:$P,Hoja1!$EK$2)</f>
        <v>0</v>
      </c>
      <c r="EL43" s="11">
        <f>+COUNTIFS('Vendedor Exclusivo'!$C:$C,Hoja1!$F43,'Vendedor Exclusivo'!$P:$P,Hoja1!$EL$2)</f>
        <v>0</v>
      </c>
      <c r="EM43" s="11">
        <f>+COUNTIFS('Vendedor Exclusivo'!$C:$C,Hoja1!$F43,'Vendedor Exclusivo'!$P:$P,Hoja1!$EM$2)</f>
        <v>0</v>
      </c>
      <c r="EN43" s="31">
        <f>+COUNTIFS('Vendedor Exclusivo'!$C:$C,Hoja1!$F43,'Vendedor Exclusivo'!$P:$P,Hoja1!$EN$2)</f>
        <v>0</v>
      </c>
      <c r="EO43" s="73">
        <f t="shared" si="0"/>
        <v>0</v>
      </c>
      <c r="EP43" s="11">
        <f>+COUNTIFS('Vendedor Especialista'!$C:$C,Hoja1!$F43,'Vendedor Especialista'!$P:$P,Hoja1!$EP$2)+COUNTIFS('Vendedor Especialista'!$C:$C,Hoja1!$F43,'Vendedor Especialista'!$Q:$Q,Hoja1!$EP$2)+COUNTIFS('Vendedor Especialista'!$C:$C,Hoja1!$F43,'Vendedor Especialista'!$R:$R,Hoja1!$EP$2)</f>
        <v>0</v>
      </c>
      <c r="EQ43" s="11">
        <f>+COUNTIFS('Vendedor Especialista'!$C:$C,Hoja1!$F43,'Vendedor Especialista'!$P:$P,Hoja1!$EQ$2)+COUNTIFS('Vendedor Especialista'!$C:$C,Hoja1!$F43,'Vendedor Especialista'!$Q:$Q,Hoja1!$EQ$2)+COUNTIFS('Vendedor Especialista'!$C:$C,Hoja1!$F43,'Vendedor Especialista'!$R:$R,Hoja1!$EQ$2)</f>
        <v>0</v>
      </c>
      <c r="ER43" s="11">
        <f>+COUNTIFS('Vendedor Especialista'!$C:$C,Hoja1!$F43,'Vendedor Especialista'!$P:$P,Hoja1!$ER$2)+COUNTIFS('Vendedor Especialista'!$C:$C,Hoja1!$F43,'Vendedor Especialista'!$Q:$Q,Hoja1!$ER$2)+COUNTIFS('Vendedor Especialista'!$C:$C,Hoja1!$F43,'Vendedor Especialista'!$R:$R,Hoja1!$ER$2)</f>
        <v>0</v>
      </c>
      <c r="ES43" s="11">
        <f>+COUNTIFS('Vendedor Especialista'!$C:$C,Hoja1!$F43,'Vendedor Especialista'!$P:$P,Hoja1!$ES$2)+COUNTIFS('Vendedor Especialista'!$C:$C,Hoja1!$F43,'Vendedor Especialista'!$Q:$Q,Hoja1!$ES$2)+COUNTIFS('Vendedor Especialista'!$C:$C,Hoja1!$F43,'Vendedor Especialista'!$R:$R,Hoja1!$ES$2)</f>
        <v>0</v>
      </c>
      <c r="ET43" s="11">
        <f>+COUNTIFS('Vendedor Especialista'!$C:$C,Hoja1!$F43,'Vendedor Especialista'!$P:$P,Hoja1!$ET$2)+COUNTIFS('Vendedor Especialista'!$C:$C,Hoja1!$F43,'Vendedor Especialista'!$Q:$Q,Hoja1!$ET$2)+COUNTIFS('Vendedor Especialista'!$C:$C,Hoja1!$F43,'Vendedor Especialista'!$R:$R,Hoja1!$ET$2)</f>
        <v>0</v>
      </c>
      <c r="EU43" s="11">
        <f>+COUNTIFS('Vendedor Especialista'!$C:$C,Hoja1!$F43,'Vendedor Especialista'!$P:$P,Hoja1!$EU$2)+COUNTIFS('Vendedor Especialista'!$C:$C,Hoja1!$F43,'Vendedor Especialista'!$Q:$Q,Hoja1!$EU$2)+COUNTIFS('Vendedor Especialista'!$C:$C,Hoja1!$F43,'Vendedor Especialista'!$R:$R,Hoja1!$EU$2)</f>
        <v>0</v>
      </c>
      <c r="EV43" s="11">
        <f>+COUNTIFS('Vendedor Especialista'!$C:$C,Hoja1!$F43,'Vendedor Especialista'!$P:$P,Hoja1!$EV$2)+COUNTIFS('Vendedor Especialista'!$C:$C,Hoja1!$F43,'Vendedor Especialista'!$Q:$Q,Hoja1!$EV$2)+COUNTIFS('Vendedor Especialista'!$C:$C,Hoja1!$F43,'Vendedor Especialista'!$R:$R,Hoja1!$EV$2)</f>
        <v>0</v>
      </c>
      <c r="EW43" s="11">
        <f>+COUNTIFS('Vendedor Especialista'!$C:$C,Hoja1!$F43,'Vendedor Especialista'!$P:$P,Hoja1!$EW$2)+COUNTIFS('Vendedor Especialista'!$C:$C,Hoja1!$F43,'Vendedor Especialista'!$Q:$Q,Hoja1!$EW$2)+COUNTIFS('Vendedor Especialista'!$C:$C,Hoja1!$F43,'Vendedor Especialista'!$R:$R,Hoja1!$EW$2)</f>
        <v>0</v>
      </c>
      <c r="EX43" s="11">
        <f>+COUNTIFS('Vendedor Especialista'!$C:$C,Hoja1!$F43,'Vendedor Especialista'!$P:$P,Hoja1!$EX$2)+COUNTIFS('Vendedor Especialista'!$C:$C,Hoja1!$F43,'Vendedor Especialista'!$Q:$Q,Hoja1!$EX$2)+COUNTIFS('Vendedor Especialista'!$C:$C,Hoja1!$F43,'Vendedor Especialista'!$R:$R,Hoja1!$EX$2)</f>
        <v>0</v>
      </c>
      <c r="EY43" s="74">
        <f>+COUNTIFS('Vendedor Especialista'!$C:$C,Hoja1!$F43,'Vendedor Especialista'!$P:$P,Hoja1!$EY$2)+COUNTIFS('Vendedor Especialista'!$C:$C,Hoja1!$F43,'Vendedor Especialista'!$Q:$Q,Hoja1!$EY$2)+COUNTIFS('Vendedor Especialista'!$C:$C,Hoja1!$F43,'Vendedor Especialista'!$R:$R,Hoja1!$EY$2)</f>
        <v>0</v>
      </c>
      <c r="EZ43" s="80">
        <v>12</v>
      </c>
      <c r="FA43" s="41">
        <v>89</v>
      </c>
    </row>
    <row r="44" spans="1:158" ht="15" thickBot="1">
      <c r="A44" s="1" t="s">
        <v>68</v>
      </c>
      <c r="B44" s="1" t="s">
        <v>69</v>
      </c>
      <c r="C44" s="7">
        <v>43466</v>
      </c>
      <c r="D44" s="8" t="s">
        <v>254</v>
      </c>
      <c r="E44" s="2" t="s">
        <v>263</v>
      </c>
      <c r="F44" s="2" t="s">
        <v>264</v>
      </c>
      <c r="G44" s="81"/>
      <c r="H44" s="81"/>
      <c r="I44" s="1" t="s">
        <v>73</v>
      </c>
      <c r="J44" s="25" t="s">
        <v>74</v>
      </c>
      <c r="K44" s="3" t="s">
        <v>265</v>
      </c>
      <c r="L44" s="9" t="s">
        <v>266</v>
      </c>
      <c r="M44" s="9" t="s">
        <v>266</v>
      </c>
      <c r="N44" s="9" t="s">
        <v>266</v>
      </c>
      <c r="O44" s="10">
        <v>-13.164820000000001</v>
      </c>
      <c r="P44" s="21">
        <v>-74.217111000000003</v>
      </c>
      <c r="Q44" s="62" t="s">
        <v>78</v>
      </c>
      <c r="R44" s="63" t="s">
        <v>78</v>
      </c>
      <c r="S44" s="29" t="s">
        <v>78</v>
      </c>
      <c r="T44" s="29" t="s">
        <v>78</v>
      </c>
      <c r="V44" s="29" t="s">
        <v>78</v>
      </c>
      <c r="W44" s="29" t="s">
        <v>78</v>
      </c>
      <c r="X44" s="29" t="s">
        <v>78</v>
      </c>
      <c r="Y44" s="29" t="s">
        <v>78</v>
      </c>
      <c r="Z44" s="29" t="s">
        <v>78</v>
      </c>
      <c r="AD44" s="20" t="s">
        <v>79</v>
      </c>
      <c r="AF44" s="111" t="s">
        <v>116</v>
      </c>
      <c r="AH44" s="10">
        <v>500</v>
      </c>
      <c r="AI44" s="21" t="e">
        <f>+SUM(#REF!)</f>
        <v>#REF!</v>
      </c>
      <c r="AQ44" s="17" t="s">
        <v>9</v>
      </c>
      <c r="AR44" s="10" t="s">
        <v>9</v>
      </c>
      <c r="AS44" s="10" t="s">
        <v>82</v>
      </c>
      <c r="AT44" s="10" t="s">
        <v>9</v>
      </c>
      <c r="AU44" s="10" t="s">
        <v>9</v>
      </c>
      <c r="AV44" s="10" t="s">
        <v>9</v>
      </c>
      <c r="AW44" s="10" t="s">
        <v>9</v>
      </c>
      <c r="AX44" s="10" t="s">
        <v>9</v>
      </c>
      <c r="AY44" s="10" t="s">
        <v>9</v>
      </c>
      <c r="CP44" s="116">
        <v>2</v>
      </c>
      <c r="CQ44" s="117">
        <v>1</v>
      </c>
      <c r="CR44" s="117"/>
      <c r="CS44" s="117">
        <v>1</v>
      </c>
      <c r="CT44" s="117">
        <v>3</v>
      </c>
      <c r="CU44" s="117">
        <v>1</v>
      </c>
      <c r="CV44" s="117"/>
      <c r="CW44" s="117"/>
      <c r="CX44" s="117"/>
      <c r="CY44" s="118"/>
      <c r="CZ44" s="119"/>
      <c r="DA44" s="120"/>
      <c r="DB44" s="120"/>
      <c r="DC44" s="120"/>
      <c r="DD44" s="120"/>
      <c r="DE44" s="120"/>
      <c r="DF44" s="120"/>
      <c r="DG44" s="120"/>
      <c r="DH44" s="120"/>
      <c r="DI44" s="121"/>
      <c r="DJ44" s="3">
        <v>48</v>
      </c>
      <c r="DK44" s="1">
        <v>24</v>
      </c>
      <c r="DL44" s="1">
        <v>0</v>
      </c>
      <c r="DM44" s="1">
        <v>24</v>
      </c>
      <c r="DN44" s="1">
        <v>72</v>
      </c>
      <c r="DO44" s="1">
        <v>24</v>
      </c>
      <c r="DP44" s="1">
        <v>0</v>
      </c>
      <c r="DQ44" s="1">
        <v>0</v>
      </c>
      <c r="DR44" s="1">
        <v>0</v>
      </c>
      <c r="DS44" s="24">
        <v>0</v>
      </c>
      <c r="ED44" s="23">
        <f>+COUNTIFS('Vendedor Exclusivo'!$C:$C,Hoja1!F44,'Vendedor Exclusivo'!$P:$P,Hoja1!$ED$2)</f>
        <v>0</v>
      </c>
      <c r="EE44" s="11">
        <f>+COUNTIFS('Vendedor Exclusivo'!$C:$C,Hoja1!$F44,'Vendedor Exclusivo'!$P:$P,Hoja1!$EE$2)</f>
        <v>0</v>
      </c>
      <c r="EF44" s="11">
        <f>+COUNTIFS('Vendedor Exclusivo'!$C:$C,Hoja1!$F44,'Vendedor Exclusivo'!$P:$P,Hoja1!$EF$2)</f>
        <v>0</v>
      </c>
      <c r="EG44" s="11">
        <f>+COUNTIFS('Vendedor Exclusivo'!$C:$C,Hoja1!$F44,'Vendedor Exclusivo'!$P:$P,Hoja1!$EG$2)</f>
        <v>0</v>
      </c>
      <c r="EH44" s="11">
        <f>+COUNTIFS('Vendedor Exclusivo'!$C:$C,Hoja1!$F44,'Vendedor Exclusivo'!$P:$P,Hoja1!$EH$2)</f>
        <v>0</v>
      </c>
      <c r="EI44" s="11">
        <f>+COUNTIFS('Vendedor Exclusivo'!$C:$C,Hoja1!$F44,'Vendedor Exclusivo'!$P:$P,Hoja1!$EI$2)</f>
        <v>0</v>
      </c>
      <c r="EJ44" s="11">
        <f>+COUNTIFS('Vendedor Exclusivo'!$C:$C,Hoja1!$F44,'Vendedor Exclusivo'!$P:$P,Hoja1!$EJ$2)</f>
        <v>0</v>
      </c>
      <c r="EK44" s="11">
        <f>+COUNTIFS('Vendedor Exclusivo'!$C:$C,Hoja1!$F44,'Vendedor Exclusivo'!$P:$P,Hoja1!$EK$2)</f>
        <v>0</v>
      </c>
      <c r="EL44" s="11">
        <f>+COUNTIFS('Vendedor Exclusivo'!$C:$C,Hoja1!$F44,'Vendedor Exclusivo'!$P:$P,Hoja1!$EL$2)</f>
        <v>0</v>
      </c>
      <c r="EM44" s="11">
        <f>+COUNTIFS('Vendedor Exclusivo'!$C:$C,Hoja1!$F44,'Vendedor Exclusivo'!$P:$P,Hoja1!$EM$2)</f>
        <v>0</v>
      </c>
      <c r="EN44" s="31">
        <f>+COUNTIFS('Vendedor Exclusivo'!$C:$C,Hoja1!$F44,'Vendedor Exclusivo'!$P:$P,Hoja1!$EN$2)</f>
        <v>0</v>
      </c>
      <c r="EO44" s="73">
        <f t="shared" si="0"/>
        <v>0</v>
      </c>
      <c r="EP44" s="11">
        <f>+COUNTIFS('Vendedor Especialista'!$C:$C,Hoja1!$F44,'Vendedor Especialista'!$P:$P,Hoja1!$EP$2)+COUNTIFS('Vendedor Especialista'!$C:$C,Hoja1!$F44,'Vendedor Especialista'!$Q:$Q,Hoja1!$EP$2)+COUNTIFS('Vendedor Especialista'!$C:$C,Hoja1!$F44,'Vendedor Especialista'!$R:$R,Hoja1!$EP$2)</f>
        <v>0</v>
      </c>
      <c r="EQ44" s="11">
        <f>+COUNTIFS('Vendedor Especialista'!$C:$C,Hoja1!$F44,'Vendedor Especialista'!$P:$P,Hoja1!$EQ$2)+COUNTIFS('Vendedor Especialista'!$C:$C,Hoja1!$F44,'Vendedor Especialista'!$Q:$Q,Hoja1!$EQ$2)+COUNTIFS('Vendedor Especialista'!$C:$C,Hoja1!$F44,'Vendedor Especialista'!$R:$R,Hoja1!$EQ$2)</f>
        <v>0</v>
      </c>
      <c r="ER44" s="11">
        <f>+COUNTIFS('Vendedor Especialista'!$C:$C,Hoja1!$F44,'Vendedor Especialista'!$P:$P,Hoja1!$ER$2)+COUNTIFS('Vendedor Especialista'!$C:$C,Hoja1!$F44,'Vendedor Especialista'!$Q:$Q,Hoja1!$ER$2)+COUNTIFS('Vendedor Especialista'!$C:$C,Hoja1!$F44,'Vendedor Especialista'!$R:$R,Hoja1!$ER$2)</f>
        <v>0</v>
      </c>
      <c r="ES44" s="11">
        <f>+COUNTIFS('Vendedor Especialista'!$C:$C,Hoja1!$F44,'Vendedor Especialista'!$P:$P,Hoja1!$ES$2)+COUNTIFS('Vendedor Especialista'!$C:$C,Hoja1!$F44,'Vendedor Especialista'!$Q:$Q,Hoja1!$ES$2)+COUNTIFS('Vendedor Especialista'!$C:$C,Hoja1!$F44,'Vendedor Especialista'!$R:$R,Hoja1!$ES$2)</f>
        <v>0</v>
      </c>
      <c r="ET44" s="11">
        <f>+COUNTIFS('Vendedor Especialista'!$C:$C,Hoja1!$F44,'Vendedor Especialista'!$P:$P,Hoja1!$ET$2)+COUNTIFS('Vendedor Especialista'!$C:$C,Hoja1!$F44,'Vendedor Especialista'!$Q:$Q,Hoja1!$ET$2)+COUNTIFS('Vendedor Especialista'!$C:$C,Hoja1!$F44,'Vendedor Especialista'!$R:$R,Hoja1!$ET$2)</f>
        <v>0</v>
      </c>
      <c r="EU44" s="11">
        <f>+COUNTIFS('Vendedor Especialista'!$C:$C,Hoja1!$F44,'Vendedor Especialista'!$P:$P,Hoja1!$EU$2)+COUNTIFS('Vendedor Especialista'!$C:$C,Hoja1!$F44,'Vendedor Especialista'!$Q:$Q,Hoja1!$EU$2)+COUNTIFS('Vendedor Especialista'!$C:$C,Hoja1!$F44,'Vendedor Especialista'!$R:$R,Hoja1!$EU$2)</f>
        <v>0</v>
      </c>
      <c r="EV44" s="11">
        <f>+COUNTIFS('Vendedor Especialista'!$C:$C,Hoja1!$F44,'Vendedor Especialista'!$P:$P,Hoja1!$EV$2)+COUNTIFS('Vendedor Especialista'!$C:$C,Hoja1!$F44,'Vendedor Especialista'!$Q:$Q,Hoja1!$EV$2)+COUNTIFS('Vendedor Especialista'!$C:$C,Hoja1!$F44,'Vendedor Especialista'!$R:$R,Hoja1!$EV$2)</f>
        <v>0</v>
      </c>
      <c r="EW44" s="11">
        <f>+COUNTIFS('Vendedor Especialista'!$C:$C,Hoja1!$F44,'Vendedor Especialista'!$P:$P,Hoja1!$EW$2)+COUNTIFS('Vendedor Especialista'!$C:$C,Hoja1!$F44,'Vendedor Especialista'!$Q:$Q,Hoja1!$EW$2)+COUNTIFS('Vendedor Especialista'!$C:$C,Hoja1!$F44,'Vendedor Especialista'!$R:$R,Hoja1!$EW$2)</f>
        <v>0</v>
      </c>
      <c r="EX44" s="11">
        <f>+COUNTIFS('Vendedor Especialista'!$C:$C,Hoja1!$F44,'Vendedor Especialista'!$P:$P,Hoja1!$EX$2)+COUNTIFS('Vendedor Especialista'!$C:$C,Hoja1!$F44,'Vendedor Especialista'!$Q:$Q,Hoja1!$EX$2)+COUNTIFS('Vendedor Especialista'!$C:$C,Hoja1!$F44,'Vendedor Especialista'!$R:$R,Hoja1!$EX$2)</f>
        <v>0</v>
      </c>
      <c r="EY44" s="74">
        <f>+COUNTIFS('Vendedor Especialista'!$C:$C,Hoja1!$F44,'Vendedor Especialista'!$P:$P,Hoja1!$EY$2)+COUNTIFS('Vendedor Especialista'!$C:$C,Hoja1!$F44,'Vendedor Especialista'!$Q:$Q,Hoja1!$EY$2)+COUNTIFS('Vendedor Especialista'!$C:$C,Hoja1!$F44,'Vendedor Especialista'!$R:$R,Hoja1!$EY$2)</f>
        <v>0</v>
      </c>
      <c r="EZ44" s="80">
        <v>5</v>
      </c>
    </row>
    <row r="45" spans="1:158" ht="15" thickBot="1">
      <c r="A45" s="1" t="s">
        <v>68</v>
      </c>
      <c r="B45" s="1" t="s">
        <v>69</v>
      </c>
      <c r="C45" s="7">
        <v>43466</v>
      </c>
      <c r="D45" s="8" t="s">
        <v>254</v>
      </c>
      <c r="E45" s="2" t="s">
        <v>267</v>
      </c>
      <c r="F45" s="2" t="s">
        <v>268</v>
      </c>
      <c r="G45" s="81" t="s">
        <v>87</v>
      </c>
      <c r="H45" s="81" t="s">
        <v>87</v>
      </c>
      <c r="I45" s="1" t="s">
        <v>73</v>
      </c>
      <c r="J45" s="25" t="s">
        <v>88</v>
      </c>
      <c r="K45" s="3" t="s">
        <v>269</v>
      </c>
      <c r="L45" s="9" t="s">
        <v>258</v>
      </c>
      <c r="M45" s="9" t="s">
        <v>259</v>
      </c>
      <c r="N45" s="9" t="s">
        <v>259</v>
      </c>
      <c r="O45" s="10">
        <v>-13.427481999999999</v>
      </c>
      <c r="P45" s="21">
        <v>-76.133808000000002</v>
      </c>
      <c r="Q45" s="60"/>
      <c r="R45" s="108" t="s">
        <v>78</v>
      </c>
      <c r="AE45" s="21" t="s">
        <v>80</v>
      </c>
      <c r="AF45" s="111" t="s">
        <v>10</v>
      </c>
      <c r="AG45" s="3"/>
      <c r="AH45" s="10">
        <v>0</v>
      </c>
      <c r="AI45" s="21" t="e">
        <f>+SUM(#REF!)</f>
        <v>#REF!</v>
      </c>
      <c r="AJ45" s="17">
        <v>15</v>
      </c>
      <c r="AL45" s="20">
        <v>865</v>
      </c>
      <c r="AM45" s="10">
        <v>2</v>
      </c>
      <c r="AN45" s="10">
        <v>2</v>
      </c>
      <c r="AO45" s="10">
        <v>3</v>
      </c>
      <c r="AP45" s="21">
        <v>2</v>
      </c>
      <c r="BB45" s="20" t="s">
        <v>10</v>
      </c>
      <c r="BC45" s="10" t="s">
        <v>10</v>
      </c>
      <c r="BE45" s="10" t="s">
        <v>10</v>
      </c>
      <c r="BF45" s="10" t="s">
        <v>10</v>
      </c>
      <c r="BG45" s="10" t="s">
        <v>10</v>
      </c>
      <c r="BH45" s="10" t="s">
        <v>10</v>
      </c>
      <c r="BI45" s="10" t="s">
        <v>10</v>
      </c>
      <c r="BJ45" s="10" t="s">
        <v>10</v>
      </c>
      <c r="BV45" s="20" t="s">
        <v>83</v>
      </c>
      <c r="BW45" s="10" t="s">
        <v>83</v>
      </c>
      <c r="BY45" s="10" t="s">
        <v>83</v>
      </c>
      <c r="BZ45" s="10" t="s">
        <v>83</v>
      </c>
      <c r="CA45" s="10" t="s">
        <v>83</v>
      </c>
      <c r="CB45" s="10" t="s">
        <v>83</v>
      </c>
      <c r="CC45" s="10" t="s">
        <v>83</v>
      </c>
      <c r="CD45" s="10" t="s">
        <v>83</v>
      </c>
      <c r="CP45" s="116"/>
      <c r="CQ45" s="117"/>
      <c r="CR45" s="117"/>
      <c r="CS45" s="117"/>
      <c r="CT45" s="117"/>
      <c r="CU45" s="117"/>
      <c r="CV45" s="117"/>
      <c r="CW45" s="117"/>
      <c r="CX45" s="117"/>
      <c r="CY45" s="118"/>
      <c r="CZ45" s="119"/>
      <c r="DA45" s="120"/>
      <c r="DB45" s="120"/>
      <c r="DC45" s="120"/>
      <c r="DD45" s="120"/>
      <c r="DE45" s="120"/>
      <c r="DF45" s="120"/>
      <c r="DG45" s="120"/>
      <c r="DH45" s="120"/>
      <c r="DI45" s="121"/>
      <c r="DJ45" s="115">
        <f t="shared" ref="DJ45:DJ46" si="81">$AH$7/SUM($CP$7:$DI$7)*CP45</f>
        <v>0</v>
      </c>
      <c r="DK45" s="115">
        <f t="shared" ref="DK45:DK46" si="82">$AH$7/SUM($CP$7:$DI$7)*CQ45</f>
        <v>0</v>
      </c>
      <c r="DL45" s="115">
        <f t="shared" ref="DL45:DL46" si="83">$AH$7/SUM($CP$7:$DI$7)*CR45</f>
        <v>0</v>
      </c>
      <c r="DM45" s="115">
        <f t="shared" ref="DM45:DM46" si="84">$AH$7/SUM($CP$7:$DI$7)*CS45</f>
        <v>0</v>
      </c>
      <c r="DN45" s="115">
        <f t="shared" ref="DN45:DN46" si="85">$AH$7/SUM($CP$7:$DI$7)*CT45</f>
        <v>0</v>
      </c>
      <c r="DO45" s="115">
        <f t="shared" ref="DO45:DO46" si="86">$AH$7/SUM($CP$7:$DI$7)*CU45</f>
        <v>0</v>
      </c>
      <c r="DP45" s="115">
        <f t="shared" ref="DP45:DP46" si="87">$AH$7/SUM($CP$7:$DI$7)*CV45</f>
        <v>0</v>
      </c>
      <c r="DQ45" s="115">
        <f t="shared" ref="DQ45:DQ46" si="88">$AH$7/SUM($CP$7:$DI$7)*CW45</f>
        <v>0</v>
      </c>
      <c r="DR45" s="115">
        <f t="shared" ref="DR45:DR46" si="89">$AH$7/SUM($CP$7:$DI$7)*CX45</f>
        <v>0</v>
      </c>
      <c r="DS45" s="115">
        <f t="shared" ref="DS45:DS46" si="90">$AH$7/SUM($CP$7:$DI$7)*CY45</f>
        <v>0</v>
      </c>
      <c r="DT45" s="115">
        <f t="shared" ref="DT45:DT46" si="91">$AH$7/SUM($CP$7:$DI$7)*CZ45</f>
        <v>0</v>
      </c>
      <c r="DU45" s="115">
        <f t="shared" ref="DU45:DU46" si="92">$AH$7/SUM($CP$7:$DI$7)*DA45</f>
        <v>0</v>
      </c>
      <c r="DV45" s="115">
        <f t="shared" ref="DV45:DV46" si="93">$AH$7/SUM($CP$7:$DI$7)*DB45</f>
        <v>0</v>
      </c>
      <c r="DW45" s="115">
        <f t="shared" ref="DW45:DW46" si="94">$AH$7/SUM($CP$7:$DI$7)*DC45</f>
        <v>0</v>
      </c>
      <c r="DX45" s="115">
        <f t="shared" ref="DX45:DX46" si="95">$AH$7/SUM($CP$7:$DI$7)*DD45</f>
        <v>0</v>
      </c>
      <c r="DY45" s="115">
        <f t="shared" ref="DY45:DY46" si="96">$AH$7/SUM($CP$7:$DI$7)*DE45</f>
        <v>0</v>
      </c>
      <c r="DZ45" s="115">
        <f t="shared" ref="DZ45:DZ46" si="97">$AH$7/SUM($CP$7:$DI$7)*DF45</f>
        <v>0</v>
      </c>
      <c r="EA45" s="115">
        <f t="shared" ref="EA45:EA46" si="98">$AH$7/SUM($CP$7:$DI$7)*DG45</f>
        <v>0</v>
      </c>
      <c r="EB45" s="115">
        <f t="shared" ref="EB45:EB46" si="99">$AH$7/SUM($CP$7:$DI$7)*DH45</f>
        <v>0</v>
      </c>
      <c r="EC45" s="115">
        <f t="shared" ref="EC45:EC46" si="100">$AH$7/SUM($CP$7:$DI$7)*DI45</f>
        <v>0</v>
      </c>
      <c r="ED45" s="23">
        <f>+COUNTIFS('Vendedor Exclusivo'!$C:$C,Hoja1!F45,'Vendedor Exclusivo'!$P:$P,Hoja1!$ED$2)</f>
        <v>0</v>
      </c>
      <c r="EE45" s="11">
        <f>+COUNTIFS('Vendedor Exclusivo'!$C:$C,Hoja1!$F45,'Vendedor Exclusivo'!$P:$P,Hoja1!$EE$2)</f>
        <v>0</v>
      </c>
      <c r="EF45" s="11">
        <f>+COUNTIFS('Vendedor Exclusivo'!$C:$C,Hoja1!$F45,'Vendedor Exclusivo'!$P:$P,Hoja1!$EF$2)</f>
        <v>0</v>
      </c>
      <c r="EG45" s="11">
        <f>+COUNTIFS('Vendedor Exclusivo'!$C:$C,Hoja1!$F45,'Vendedor Exclusivo'!$P:$P,Hoja1!$EG$2)</f>
        <v>0</v>
      </c>
      <c r="EH45" s="11">
        <f>+COUNTIFS('Vendedor Exclusivo'!$C:$C,Hoja1!$F45,'Vendedor Exclusivo'!$P:$P,Hoja1!$EH$2)</f>
        <v>0</v>
      </c>
      <c r="EI45" s="11">
        <f>+COUNTIFS('Vendedor Exclusivo'!$C:$C,Hoja1!$F45,'Vendedor Exclusivo'!$P:$P,Hoja1!$EI$2)</f>
        <v>0</v>
      </c>
      <c r="EJ45" s="11">
        <f>+COUNTIFS('Vendedor Exclusivo'!$C:$C,Hoja1!$F45,'Vendedor Exclusivo'!$P:$P,Hoja1!$EJ$2)</f>
        <v>0</v>
      </c>
      <c r="EK45" s="11">
        <f>+COUNTIFS('Vendedor Exclusivo'!$C:$C,Hoja1!$F45,'Vendedor Exclusivo'!$P:$P,Hoja1!$EK$2)</f>
        <v>0</v>
      </c>
      <c r="EL45" s="11">
        <f>+COUNTIFS('Vendedor Exclusivo'!$C:$C,Hoja1!$F45,'Vendedor Exclusivo'!$P:$P,Hoja1!$EL$2)</f>
        <v>0</v>
      </c>
      <c r="EM45" s="11">
        <f>+COUNTIFS('Vendedor Exclusivo'!$C:$C,Hoja1!$F45,'Vendedor Exclusivo'!$P:$P,Hoja1!$EM$2)</f>
        <v>0</v>
      </c>
      <c r="EN45" s="31">
        <f>+COUNTIFS('Vendedor Exclusivo'!$C:$C,Hoja1!$F45,'Vendedor Exclusivo'!$P:$P,Hoja1!$EN$2)</f>
        <v>0</v>
      </c>
      <c r="EO45" s="73">
        <f t="shared" si="0"/>
        <v>0</v>
      </c>
      <c r="EP45" s="11">
        <f>+COUNTIFS('Vendedor Especialista'!$C:$C,Hoja1!$F45,'Vendedor Especialista'!$P:$P,Hoja1!$EP$2)+COUNTIFS('Vendedor Especialista'!$C:$C,Hoja1!$F45,'Vendedor Especialista'!$Q:$Q,Hoja1!$EP$2)+COUNTIFS('Vendedor Especialista'!$C:$C,Hoja1!$F45,'Vendedor Especialista'!$R:$R,Hoja1!$EP$2)</f>
        <v>0</v>
      </c>
      <c r="EQ45" s="11">
        <f>+COUNTIFS('Vendedor Especialista'!$C:$C,Hoja1!$F45,'Vendedor Especialista'!$P:$P,Hoja1!$EQ$2)+COUNTIFS('Vendedor Especialista'!$C:$C,Hoja1!$F45,'Vendedor Especialista'!$Q:$Q,Hoja1!$EQ$2)+COUNTIFS('Vendedor Especialista'!$C:$C,Hoja1!$F45,'Vendedor Especialista'!$R:$R,Hoja1!$EQ$2)</f>
        <v>0</v>
      </c>
      <c r="ER45" s="11">
        <f>+COUNTIFS('Vendedor Especialista'!$C:$C,Hoja1!$F45,'Vendedor Especialista'!$P:$P,Hoja1!$ER$2)+COUNTIFS('Vendedor Especialista'!$C:$C,Hoja1!$F45,'Vendedor Especialista'!$Q:$Q,Hoja1!$ER$2)+COUNTIFS('Vendedor Especialista'!$C:$C,Hoja1!$F45,'Vendedor Especialista'!$R:$R,Hoja1!$ER$2)</f>
        <v>0</v>
      </c>
      <c r="ES45" s="11">
        <f>+COUNTIFS('Vendedor Especialista'!$C:$C,Hoja1!$F45,'Vendedor Especialista'!$P:$P,Hoja1!$ES$2)+COUNTIFS('Vendedor Especialista'!$C:$C,Hoja1!$F45,'Vendedor Especialista'!$Q:$Q,Hoja1!$ES$2)+COUNTIFS('Vendedor Especialista'!$C:$C,Hoja1!$F45,'Vendedor Especialista'!$R:$R,Hoja1!$ES$2)</f>
        <v>0</v>
      </c>
      <c r="ET45" s="11">
        <f>+COUNTIFS('Vendedor Especialista'!$C:$C,Hoja1!$F45,'Vendedor Especialista'!$P:$P,Hoja1!$ET$2)+COUNTIFS('Vendedor Especialista'!$C:$C,Hoja1!$F45,'Vendedor Especialista'!$Q:$Q,Hoja1!$ET$2)+COUNTIFS('Vendedor Especialista'!$C:$C,Hoja1!$F45,'Vendedor Especialista'!$R:$R,Hoja1!$ET$2)</f>
        <v>0</v>
      </c>
      <c r="EU45" s="11">
        <f>+COUNTIFS('Vendedor Especialista'!$C:$C,Hoja1!$F45,'Vendedor Especialista'!$P:$P,Hoja1!$EU$2)+COUNTIFS('Vendedor Especialista'!$C:$C,Hoja1!$F45,'Vendedor Especialista'!$Q:$Q,Hoja1!$EU$2)+COUNTIFS('Vendedor Especialista'!$C:$C,Hoja1!$F45,'Vendedor Especialista'!$R:$R,Hoja1!$EU$2)</f>
        <v>0</v>
      </c>
      <c r="EV45" s="11">
        <f>+COUNTIFS('Vendedor Especialista'!$C:$C,Hoja1!$F45,'Vendedor Especialista'!$P:$P,Hoja1!$EV$2)+COUNTIFS('Vendedor Especialista'!$C:$C,Hoja1!$F45,'Vendedor Especialista'!$Q:$Q,Hoja1!$EV$2)+COUNTIFS('Vendedor Especialista'!$C:$C,Hoja1!$F45,'Vendedor Especialista'!$R:$R,Hoja1!$EV$2)</f>
        <v>0</v>
      </c>
      <c r="EW45" s="11">
        <f>+COUNTIFS('Vendedor Especialista'!$C:$C,Hoja1!$F45,'Vendedor Especialista'!$P:$P,Hoja1!$EW$2)+COUNTIFS('Vendedor Especialista'!$C:$C,Hoja1!$F45,'Vendedor Especialista'!$Q:$Q,Hoja1!$EW$2)+COUNTIFS('Vendedor Especialista'!$C:$C,Hoja1!$F45,'Vendedor Especialista'!$R:$R,Hoja1!$EW$2)</f>
        <v>0</v>
      </c>
      <c r="EX45" s="11">
        <f>+COUNTIFS('Vendedor Especialista'!$C:$C,Hoja1!$F45,'Vendedor Especialista'!$P:$P,Hoja1!$EX$2)+COUNTIFS('Vendedor Especialista'!$C:$C,Hoja1!$F45,'Vendedor Especialista'!$Q:$Q,Hoja1!$EX$2)+COUNTIFS('Vendedor Especialista'!$C:$C,Hoja1!$F45,'Vendedor Especialista'!$R:$R,Hoja1!$EX$2)</f>
        <v>0</v>
      </c>
      <c r="EY45" s="74">
        <f>+COUNTIFS('Vendedor Especialista'!$C:$C,Hoja1!$F45,'Vendedor Especialista'!$P:$P,Hoja1!$EY$2)+COUNTIFS('Vendedor Especialista'!$C:$C,Hoja1!$F45,'Vendedor Especialista'!$Q:$Q,Hoja1!$EY$2)+COUNTIFS('Vendedor Especialista'!$C:$C,Hoja1!$F45,'Vendedor Especialista'!$R:$R,Hoja1!$EY$2)</f>
        <v>0</v>
      </c>
      <c r="EZ45" s="80">
        <v>0</v>
      </c>
      <c r="FA45" s="41">
        <v>102</v>
      </c>
    </row>
    <row r="46" spans="1:158" ht="15.75" customHeight="1">
      <c r="A46" s="1" t="s">
        <v>68</v>
      </c>
      <c r="B46" s="1" t="s">
        <v>69</v>
      </c>
      <c r="C46" s="7">
        <v>43466</v>
      </c>
      <c r="D46" s="8" t="s">
        <v>270</v>
      </c>
      <c r="E46" s="2" t="s">
        <v>271</v>
      </c>
      <c r="F46" s="2" t="s">
        <v>272</v>
      </c>
      <c r="G46" s="81" t="s">
        <v>87</v>
      </c>
      <c r="H46" s="81" t="s">
        <v>87</v>
      </c>
      <c r="I46" s="1" t="s">
        <v>73</v>
      </c>
      <c r="J46" s="25" t="s">
        <v>88</v>
      </c>
      <c r="K46" s="3" t="s">
        <v>273</v>
      </c>
      <c r="L46" s="9" t="s">
        <v>274</v>
      </c>
      <c r="M46" s="9" t="s">
        <v>274</v>
      </c>
      <c r="N46" s="9" t="s">
        <v>275</v>
      </c>
      <c r="O46" s="10">
        <v>-6.4966049999999997</v>
      </c>
      <c r="P46" s="21">
        <v>-76.368435000000005</v>
      </c>
      <c r="Q46" s="29" t="s">
        <v>78</v>
      </c>
      <c r="R46" s="29" t="s">
        <v>78</v>
      </c>
      <c r="S46" s="29" t="s">
        <v>78</v>
      </c>
      <c r="T46" s="29" t="s">
        <v>78</v>
      </c>
      <c r="U46" s="29" t="s">
        <v>78</v>
      </c>
      <c r="V46" s="29" t="s">
        <v>78</v>
      </c>
      <c r="W46" s="29" t="s">
        <v>78</v>
      </c>
      <c r="X46" s="29" t="s">
        <v>78</v>
      </c>
      <c r="Y46" s="29" t="s">
        <v>78</v>
      </c>
      <c r="Z46" s="29" t="s">
        <v>78</v>
      </c>
      <c r="AA46" s="29" t="s">
        <v>78</v>
      </c>
      <c r="AB46" s="29" t="s">
        <v>78</v>
      </c>
      <c r="AC46" s="29" t="s">
        <v>78</v>
      </c>
      <c r="AD46" s="20" t="s">
        <v>91</v>
      </c>
      <c r="AE46" s="21" t="s">
        <v>92</v>
      </c>
      <c r="AF46" s="111" t="s">
        <v>100</v>
      </c>
      <c r="AG46" s="3"/>
      <c r="AH46" s="10">
        <v>775</v>
      </c>
      <c r="AI46" s="21" t="e">
        <f>+SUM(#REF!)</f>
        <v>#REF!</v>
      </c>
      <c r="AJ46" s="17">
        <v>10</v>
      </c>
      <c r="AK46" s="15">
        <v>1</v>
      </c>
      <c r="AL46" s="20">
        <v>550</v>
      </c>
      <c r="AM46" s="10">
        <v>1</v>
      </c>
      <c r="AN46" s="10">
        <v>6</v>
      </c>
      <c r="AO46" s="10">
        <v>2</v>
      </c>
      <c r="AP46" s="21">
        <v>1</v>
      </c>
      <c r="AQ46" s="17" t="s">
        <v>9</v>
      </c>
      <c r="AR46" s="10" t="s">
        <v>9</v>
      </c>
      <c r="AS46" s="10" t="s">
        <v>9</v>
      </c>
      <c r="AT46" s="10" t="s">
        <v>9</v>
      </c>
      <c r="AU46" s="10" t="s">
        <v>9</v>
      </c>
      <c r="AV46" s="10" t="s">
        <v>9</v>
      </c>
      <c r="AW46" s="10" t="s">
        <v>9</v>
      </c>
      <c r="AX46" s="10" t="s">
        <v>9</v>
      </c>
      <c r="BB46" s="20" t="s">
        <v>10</v>
      </c>
      <c r="BC46" s="10" t="s">
        <v>10</v>
      </c>
      <c r="BD46" s="10" t="s">
        <v>10</v>
      </c>
      <c r="BE46" s="10" t="s">
        <v>10</v>
      </c>
      <c r="BF46" s="10" t="s">
        <v>10</v>
      </c>
      <c r="BG46" s="10" t="s">
        <v>10</v>
      </c>
      <c r="BH46" s="10" t="s">
        <v>10</v>
      </c>
      <c r="BI46" s="10" t="s">
        <v>10</v>
      </c>
      <c r="BJ46" s="10" t="s">
        <v>10</v>
      </c>
      <c r="BV46" s="20" t="s">
        <v>83</v>
      </c>
      <c r="BW46" s="10" t="s">
        <v>83</v>
      </c>
      <c r="BX46" s="10" t="s">
        <v>83</v>
      </c>
      <c r="BY46" s="10" t="s">
        <v>83</v>
      </c>
      <c r="BZ46" s="10" t="s">
        <v>83</v>
      </c>
      <c r="CA46" s="10" t="s">
        <v>83</v>
      </c>
      <c r="CB46" s="10" t="s">
        <v>83</v>
      </c>
      <c r="CC46" s="10" t="s">
        <v>83</v>
      </c>
      <c r="CD46" s="10" t="s">
        <v>83</v>
      </c>
      <c r="CF46" s="20" t="s">
        <v>101</v>
      </c>
      <c r="CG46" s="10" t="s">
        <v>101</v>
      </c>
      <c r="CH46" s="10" t="s">
        <v>101</v>
      </c>
      <c r="CI46" s="10" t="s">
        <v>101</v>
      </c>
      <c r="CJ46" s="10" t="s">
        <v>101</v>
      </c>
      <c r="CK46" s="10" t="s">
        <v>101</v>
      </c>
      <c r="CL46" s="10" t="s">
        <v>101</v>
      </c>
      <c r="CM46" s="10" t="s">
        <v>101</v>
      </c>
      <c r="CN46" s="10" t="s">
        <v>101</v>
      </c>
      <c r="CP46" s="116">
        <v>2</v>
      </c>
      <c r="CQ46" s="117">
        <v>2</v>
      </c>
      <c r="CR46" s="117">
        <v>3</v>
      </c>
      <c r="CS46" s="117">
        <v>1</v>
      </c>
      <c r="CT46" s="117">
        <v>2</v>
      </c>
      <c r="CU46" s="117">
        <v>1</v>
      </c>
      <c r="CV46" s="117">
        <v>1</v>
      </c>
      <c r="CW46" s="117">
        <v>1</v>
      </c>
      <c r="CX46" s="117"/>
      <c r="CY46" s="118"/>
      <c r="CZ46" s="119">
        <v>2</v>
      </c>
      <c r="DA46" s="120">
        <v>1</v>
      </c>
      <c r="DB46" s="120">
        <v>1</v>
      </c>
      <c r="DC46" s="120">
        <v>1</v>
      </c>
      <c r="DD46" s="120">
        <v>1</v>
      </c>
      <c r="DE46" s="120">
        <v>1</v>
      </c>
      <c r="DF46" s="120"/>
      <c r="DG46" s="120"/>
      <c r="DH46" s="120"/>
      <c r="DI46" s="121"/>
      <c r="DJ46" s="115">
        <f t="shared" si="81"/>
        <v>129.03225806451613</v>
      </c>
      <c r="DK46" s="115">
        <f t="shared" si="82"/>
        <v>129.03225806451613</v>
      </c>
      <c r="DL46" s="115">
        <f t="shared" si="83"/>
        <v>193.54838709677421</v>
      </c>
      <c r="DM46" s="115">
        <f t="shared" si="84"/>
        <v>64.516129032258064</v>
      </c>
      <c r="DN46" s="115">
        <f t="shared" si="85"/>
        <v>129.03225806451613</v>
      </c>
      <c r="DO46" s="115">
        <f t="shared" si="86"/>
        <v>64.516129032258064</v>
      </c>
      <c r="DP46" s="115">
        <f t="shared" si="87"/>
        <v>64.516129032258064</v>
      </c>
      <c r="DQ46" s="115">
        <f t="shared" si="88"/>
        <v>64.516129032258064</v>
      </c>
      <c r="DR46" s="115">
        <f t="shared" si="89"/>
        <v>0</v>
      </c>
      <c r="DS46" s="115">
        <f t="shared" si="90"/>
        <v>0</v>
      </c>
      <c r="DT46" s="115">
        <f t="shared" si="91"/>
        <v>129.03225806451613</v>
      </c>
      <c r="DU46" s="115">
        <f t="shared" si="92"/>
        <v>64.516129032258064</v>
      </c>
      <c r="DV46" s="115">
        <f t="shared" si="93"/>
        <v>64.516129032258064</v>
      </c>
      <c r="DW46" s="115">
        <f t="shared" si="94"/>
        <v>64.516129032258064</v>
      </c>
      <c r="DX46" s="115">
        <f t="shared" si="95"/>
        <v>64.516129032258064</v>
      </c>
      <c r="DY46" s="115">
        <f t="shared" si="96"/>
        <v>64.516129032258064</v>
      </c>
      <c r="DZ46" s="115">
        <f t="shared" si="97"/>
        <v>0</v>
      </c>
      <c r="EA46" s="115">
        <f t="shared" si="98"/>
        <v>0</v>
      </c>
      <c r="EB46" s="115">
        <f t="shared" si="99"/>
        <v>0</v>
      </c>
      <c r="EC46" s="115">
        <f t="shared" si="100"/>
        <v>0</v>
      </c>
      <c r="ED46" s="23">
        <f>+COUNTIFS('Vendedor Exclusivo'!$C:$C,Hoja1!F46,'Vendedor Exclusivo'!$P:$P,Hoja1!$ED$2)</f>
        <v>0</v>
      </c>
      <c r="EE46" s="11">
        <f>+COUNTIFS('Vendedor Exclusivo'!$C:$C,Hoja1!$F46,'Vendedor Exclusivo'!$P:$P,Hoja1!$EE$2)</f>
        <v>0</v>
      </c>
      <c r="EF46" s="11">
        <f>+COUNTIFS('Vendedor Exclusivo'!$C:$C,Hoja1!$F46,'Vendedor Exclusivo'!$P:$P,Hoja1!$EF$2)</f>
        <v>0</v>
      </c>
      <c r="EG46" s="11">
        <f>+COUNTIFS('Vendedor Exclusivo'!$C:$C,Hoja1!$F46,'Vendedor Exclusivo'!$P:$P,Hoja1!$EG$2)</f>
        <v>0</v>
      </c>
      <c r="EH46" s="11">
        <f>+COUNTIFS('Vendedor Exclusivo'!$C:$C,Hoja1!$F46,'Vendedor Exclusivo'!$P:$P,Hoja1!$EH$2)</f>
        <v>0</v>
      </c>
      <c r="EI46" s="11">
        <f>+COUNTIFS('Vendedor Exclusivo'!$C:$C,Hoja1!$F46,'Vendedor Exclusivo'!$P:$P,Hoja1!$EI$2)</f>
        <v>0</v>
      </c>
      <c r="EJ46" s="11">
        <f>+COUNTIFS('Vendedor Exclusivo'!$C:$C,Hoja1!$F46,'Vendedor Exclusivo'!$P:$P,Hoja1!$EJ$2)</f>
        <v>0</v>
      </c>
      <c r="EK46" s="11">
        <f>+COUNTIFS('Vendedor Exclusivo'!$C:$C,Hoja1!$F46,'Vendedor Exclusivo'!$P:$P,Hoja1!$EK$2)</f>
        <v>0</v>
      </c>
      <c r="EL46" s="11">
        <f>+COUNTIFS('Vendedor Exclusivo'!$C:$C,Hoja1!$F46,'Vendedor Exclusivo'!$P:$P,Hoja1!$EL$2)</f>
        <v>0</v>
      </c>
      <c r="EM46" s="11">
        <f>+COUNTIFS('Vendedor Exclusivo'!$C:$C,Hoja1!$F46,'Vendedor Exclusivo'!$P:$P,Hoja1!$EM$2)</f>
        <v>0</v>
      </c>
      <c r="EN46" s="31">
        <f>+COUNTIFS('Vendedor Exclusivo'!$C:$C,Hoja1!$F46,'Vendedor Exclusivo'!$P:$P,Hoja1!$EN$2)</f>
        <v>0</v>
      </c>
      <c r="EO46" s="73">
        <f t="shared" si="0"/>
        <v>0</v>
      </c>
      <c r="EP46" s="11">
        <f>+COUNTIFS('Vendedor Especialista'!$C:$C,Hoja1!$F46,'Vendedor Especialista'!$P:$P,Hoja1!$EP$2)+COUNTIFS('Vendedor Especialista'!$C:$C,Hoja1!$F46,'Vendedor Especialista'!$Q:$Q,Hoja1!$EP$2)+COUNTIFS('Vendedor Especialista'!$C:$C,Hoja1!$F46,'Vendedor Especialista'!$R:$R,Hoja1!$EP$2)</f>
        <v>0</v>
      </c>
      <c r="EQ46" s="11">
        <f>+COUNTIFS('Vendedor Especialista'!$C:$C,Hoja1!$F46,'Vendedor Especialista'!$P:$P,Hoja1!$EQ$2)+COUNTIFS('Vendedor Especialista'!$C:$C,Hoja1!$F46,'Vendedor Especialista'!$Q:$Q,Hoja1!$EQ$2)+COUNTIFS('Vendedor Especialista'!$C:$C,Hoja1!$F46,'Vendedor Especialista'!$R:$R,Hoja1!$EQ$2)</f>
        <v>0</v>
      </c>
      <c r="ER46" s="11">
        <f>+COUNTIFS('Vendedor Especialista'!$C:$C,Hoja1!$F46,'Vendedor Especialista'!$P:$P,Hoja1!$ER$2)+COUNTIFS('Vendedor Especialista'!$C:$C,Hoja1!$F46,'Vendedor Especialista'!$Q:$Q,Hoja1!$ER$2)+COUNTIFS('Vendedor Especialista'!$C:$C,Hoja1!$F46,'Vendedor Especialista'!$R:$R,Hoja1!$ER$2)</f>
        <v>0</v>
      </c>
      <c r="ES46" s="11">
        <f>+COUNTIFS('Vendedor Especialista'!$C:$C,Hoja1!$F46,'Vendedor Especialista'!$P:$P,Hoja1!$ES$2)+COUNTIFS('Vendedor Especialista'!$C:$C,Hoja1!$F46,'Vendedor Especialista'!$Q:$Q,Hoja1!$ES$2)+COUNTIFS('Vendedor Especialista'!$C:$C,Hoja1!$F46,'Vendedor Especialista'!$R:$R,Hoja1!$ES$2)</f>
        <v>0</v>
      </c>
      <c r="ET46" s="11">
        <f>+COUNTIFS('Vendedor Especialista'!$C:$C,Hoja1!$F46,'Vendedor Especialista'!$P:$P,Hoja1!$ET$2)+COUNTIFS('Vendedor Especialista'!$C:$C,Hoja1!$F46,'Vendedor Especialista'!$Q:$Q,Hoja1!$ET$2)+COUNTIFS('Vendedor Especialista'!$C:$C,Hoja1!$F46,'Vendedor Especialista'!$R:$R,Hoja1!$ET$2)</f>
        <v>0</v>
      </c>
      <c r="EU46" s="11">
        <f>+COUNTIFS('Vendedor Especialista'!$C:$C,Hoja1!$F46,'Vendedor Especialista'!$P:$P,Hoja1!$EU$2)+COUNTIFS('Vendedor Especialista'!$C:$C,Hoja1!$F46,'Vendedor Especialista'!$Q:$Q,Hoja1!$EU$2)+COUNTIFS('Vendedor Especialista'!$C:$C,Hoja1!$F46,'Vendedor Especialista'!$R:$R,Hoja1!$EU$2)</f>
        <v>0</v>
      </c>
      <c r="EV46" s="11">
        <f>+COUNTIFS('Vendedor Especialista'!$C:$C,Hoja1!$F46,'Vendedor Especialista'!$P:$P,Hoja1!$EV$2)+COUNTIFS('Vendedor Especialista'!$C:$C,Hoja1!$F46,'Vendedor Especialista'!$Q:$Q,Hoja1!$EV$2)+COUNTIFS('Vendedor Especialista'!$C:$C,Hoja1!$F46,'Vendedor Especialista'!$R:$R,Hoja1!$EV$2)</f>
        <v>0</v>
      </c>
      <c r="EW46" s="11">
        <f>+COUNTIFS('Vendedor Especialista'!$C:$C,Hoja1!$F46,'Vendedor Especialista'!$P:$P,Hoja1!$EW$2)+COUNTIFS('Vendedor Especialista'!$C:$C,Hoja1!$F46,'Vendedor Especialista'!$Q:$Q,Hoja1!$EW$2)+COUNTIFS('Vendedor Especialista'!$C:$C,Hoja1!$F46,'Vendedor Especialista'!$R:$R,Hoja1!$EW$2)</f>
        <v>0</v>
      </c>
      <c r="EX46" s="11">
        <f>+COUNTIFS('Vendedor Especialista'!$C:$C,Hoja1!$F46,'Vendedor Especialista'!$P:$P,Hoja1!$EX$2)+COUNTIFS('Vendedor Especialista'!$C:$C,Hoja1!$F46,'Vendedor Especialista'!$Q:$Q,Hoja1!$EX$2)+COUNTIFS('Vendedor Especialista'!$C:$C,Hoja1!$F46,'Vendedor Especialista'!$R:$R,Hoja1!$EX$2)</f>
        <v>0</v>
      </c>
      <c r="EY46" s="74">
        <f>+COUNTIFS('Vendedor Especialista'!$C:$C,Hoja1!$F46,'Vendedor Especialista'!$P:$P,Hoja1!$EY$2)+COUNTIFS('Vendedor Especialista'!$C:$C,Hoja1!$F46,'Vendedor Especialista'!$Q:$Q,Hoja1!$EY$2)+COUNTIFS('Vendedor Especialista'!$C:$C,Hoja1!$F46,'Vendedor Especialista'!$R:$R,Hoja1!$EY$2)</f>
        <v>0</v>
      </c>
      <c r="EZ46" s="80"/>
      <c r="FA46" s="41">
        <v>182</v>
      </c>
      <c r="FB46" s="44"/>
    </row>
    <row r="47" spans="1:158" ht="15" thickBot="1">
      <c r="A47" s="1" t="s">
        <v>68</v>
      </c>
      <c r="B47" s="1" t="s">
        <v>69</v>
      </c>
      <c r="C47" s="7">
        <v>43466</v>
      </c>
      <c r="D47" s="8" t="s">
        <v>276</v>
      </c>
      <c r="E47" s="2" t="s">
        <v>277</v>
      </c>
      <c r="F47" s="2" t="s">
        <v>278</v>
      </c>
      <c r="G47" s="81"/>
      <c r="H47" s="81"/>
      <c r="I47" s="1" t="s">
        <v>73</v>
      </c>
      <c r="J47" s="25" t="s">
        <v>88</v>
      </c>
      <c r="K47" s="3" t="s">
        <v>279</v>
      </c>
      <c r="L47" s="9" t="s">
        <v>249</v>
      </c>
      <c r="M47" s="9" t="s">
        <v>98</v>
      </c>
      <c r="N47" s="9" t="s">
        <v>98</v>
      </c>
      <c r="O47" s="10">
        <v>-12.106233</v>
      </c>
      <c r="P47" s="21">
        <v>-77.017285999999999</v>
      </c>
      <c r="Q47" s="29" t="s">
        <v>78</v>
      </c>
      <c r="R47" s="29"/>
      <c r="Z47" s="29" t="s">
        <v>99</v>
      </c>
      <c r="AA47" s="29" t="s">
        <v>99</v>
      </c>
      <c r="AD47" s="20" t="s">
        <v>79</v>
      </c>
      <c r="AE47" s="21" t="s">
        <v>190</v>
      </c>
      <c r="AF47" s="111" t="s">
        <v>81</v>
      </c>
      <c r="AG47" s="3"/>
      <c r="AH47" s="10">
        <v>338</v>
      </c>
      <c r="AI47" s="21" t="e">
        <f>+SUM(#REF!)</f>
        <v>#REF!</v>
      </c>
      <c r="AL47" s="20">
        <v>1135</v>
      </c>
      <c r="AM47" s="45">
        <v>2</v>
      </c>
      <c r="AN47" s="45">
        <v>10</v>
      </c>
      <c r="AO47" s="10">
        <v>6</v>
      </c>
      <c r="AP47" s="21">
        <v>2</v>
      </c>
      <c r="AQ47" s="17" t="s">
        <v>82</v>
      </c>
      <c r="AR47" s="10" t="s">
        <v>82</v>
      </c>
      <c r="AS47" s="10" t="s">
        <v>82</v>
      </c>
      <c r="AT47" s="10" t="s">
        <v>82</v>
      </c>
      <c r="AU47" s="10" t="s">
        <v>82</v>
      </c>
      <c r="AV47" s="10" t="s">
        <v>82</v>
      </c>
      <c r="AW47" s="10" t="s">
        <v>82</v>
      </c>
      <c r="AX47" s="10" t="s">
        <v>9</v>
      </c>
      <c r="AY47" s="10" t="s">
        <v>9</v>
      </c>
      <c r="BI47" s="10" t="s">
        <v>10</v>
      </c>
      <c r="BJ47" s="10" t="s">
        <v>10</v>
      </c>
      <c r="CP47" s="116"/>
      <c r="CQ47" s="117"/>
      <c r="CR47" s="117"/>
      <c r="CS47" s="117"/>
      <c r="CT47" s="117"/>
      <c r="CU47" s="117"/>
      <c r="CV47" s="117"/>
      <c r="CW47" s="117">
        <v>5</v>
      </c>
      <c r="CX47" s="117">
        <v>2</v>
      </c>
      <c r="CY47" s="118"/>
      <c r="CZ47" s="119"/>
      <c r="DA47" s="120"/>
      <c r="DB47" s="120"/>
      <c r="DC47" s="120"/>
      <c r="DD47" s="120"/>
      <c r="DE47" s="120"/>
      <c r="DF47" s="120"/>
      <c r="DG47" s="120">
        <v>3</v>
      </c>
      <c r="DH47" s="120"/>
      <c r="DI47" s="121"/>
      <c r="DJ47" s="3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192</v>
      </c>
      <c r="DR47" s="1">
        <v>48</v>
      </c>
      <c r="DS47" s="24">
        <v>0</v>
      </c>
      <c r="ED47" s="23">
        <f>+COUNTIFS('Vendedor Exclusivo'!$C:$C,Hoja1!F47,'Vendedor Exclusivo'!$P:$P,Hoja1!$ED$2)</f>
        <v>0</v>
      </c>
      <c r="EE47" s="11">
        <f>+COUNTIFS('Vendedor Exclusivo'!$C:$C,Hoja1!$F47,'Vendedor Exclusivo'!$P:$P,Hoja1!$EE$2)</f>
        <v>0</v>
      </c>
      <c r="EF47" s="11">
        <f>+COUNTIFS('Vendedor Exclusivo'!$C:$C,Hoja1!$F47,'Vendedor Exclusivo'!$P:$P,Hoja1!$EF$2)</f>
        <v>0</v>
      </c>
      <c r="EG47" s="11">
        <f>+COUNTIFS('Vendedor Exclusivo'!$C:$C,Hoja1!$F47,'Vendedor Exclusivo'!$P:$P,Hoja1!$EG$2)</f>
        <v>0</v>
      </c>
      <c r="EH47" s="11">
        <f>+COUNTIFS('Vendedor Exclusivo'!$C:$C,Hoja1!$F47,'Vendedor Exclusivo'!$P:$P,Hoja1!$EH$2)</f>
        <v>0</v>
      </c>
      <c r="EI47" s="11">
        <f>+COUNTIFS('Vendedor Exclusivo'!$C:$C,Hoja1!$F47,'Vendedor Exclusivo'!$P:$P,Hoja1!$EI$2)</f>
        <v>0</v>
      </c>
      <c r="EJ47" s="11">
        <f>+COUNTIFS('Vendedor Exclusivo'!$C:$C,Hoja1!$F47,'Vendedor Exclusivo'!$P:$P,Hoja1!$EJ$2)</f>
        <v>0</v>
      </c>
      <c r="EK47" s="11">
        <f>+COUNTIFS('Vendedor Exclusivo'!$C:$C,Hoja1!$F47,'Vendedor Exclusivo'!$P:$P,Hoja1!$EK$2)</f>
        <v>0</v>
      </c>
      <c r="EL47" s="11">
        <f>+COUNTIFS('Vendedor Exclusivo'!$C:$C,Hoja1!$F47,'Vendedor Exclusivo'!$P:$P,Hoja1!$EL$2)</f>
        <v>0</v>
      </c>
      <c r="EM47" s="11">
        <f>+COUNTIFS('Vendedor Exclusivo'!$C:$C,Hoja1!$F47,'Vendedor Exclusivo'!$P:$P,Hoja1!$EM$2)</f>
        <v>0</v>
      </c>
      <c r="EN47" s="31">
        <f>+COUNTIFS('Vendedor Exclusivo'!$C:$C,Hoja1!$F47,'Vendedor Exclusivo'!$P:$P,Hoja1!$EN$2)</f>
        <v>0</v>
      </c>
      <c r="EO47" s="73">
        <f t="shared" si="0"/>
        <v>0</v>
      </c>
      <c r="EP47" s="11">
        <f>+COUNTIFS('Vendedor Especialista'!$C:$C,Hoja1!$F47,'Vendedor Especialista'!$P:$P,Hoja1!$EP$2)+COUNTIFS('Vendedor Especialista'!$C:$C,Hoja1!$F47,'Vendedor Especialista'!$Q:$Q,Hoja1!$EP$2)+COUNTIFS('Vendedor Especialista'!$C:$C,Hoja1!$F47,'Vendedor Especialista'!$R:$R,Hoja1!$EP$2)</f>
        <v>0</v>
      </c>
      <c r="EQ47" s="11">
        <f>+COUNTIFS('Vendedor Especialista'!$C:$C,Hoja1!$F47,'Vendedor Especialista'!$P:$P,Hoja1!$EQ$2)+COUNTIFS('Vendedor Especialista'!$C:$C,Hoja1!$F47,'Vendedor Especialista'!$Q:$Q,Hoja1!$EQ$2)+COUNTIFS('Vendedor Especialista'!$C:$C,Hoja1!$F47,'Vendedor Especialista'!$R:$R,Hoja1!$EQ$2)</f>
        <v>0</v>
      </c>
      <c r="ER47" s="11">
        <f>+COUNTIFS('Vendedor Especialista'!$C:$C,Hoja1!$F47,'Vendedor Especialista'!$P:$P,Hoja1!$ER$2)+COUNTIFS('Vendedor Especialista'!$C:$C,Hoja1!$F47,'Vendedor Especialista'!$Q:$Q,Hoja1!$ER$2)+COUNTIFS('Vendedor Especialista'!$C:$C,Hoja1!$F47,'Vendedor Especialista'!$R:$R,Hoja1!$ER$2)</f>
        <v>0</v>
      </c>
      <c r="ES47" s="11">
        <f>+COUNTIFS('Vendedor Especialista'!$C:$C,Hoja1!$F47,'Vendedor Especialista'!$P:$P,Hoja1!$ES$2)+COUNTIFS('Vendedor Especialista'!$C:$C,Hoja1!$F47,'Vendedor Especialista'!$Q:$Q,Hoja1!$ES$2)+COUNTIFS('Vendedor Especialista'!$C:$C,Hoja1!$F47,'Vendedor Especialista'!$R:$R,Hoja1!$ES$2)</f>
        <v>0</v>
      </c>
      <c r="ET47" s="11">
        <f>+COUNTIFS('Vendedor Especialista'!$C:$C,Hoja1!$F47,'Vendedor Especialista'!$P:$P,Hoja1!$ET$2)+COUNTIFS('Vendedor Especialista'!$C:$C,Hoja1!$F47,'Vendedor Especialista'!$Q:$Q,Hoja1!$ET$2)+COUNTIFS('Vendedor Especialista'!$C:$C,Hoja1!$F47,'Vendedor Especialista'!$R:$R,Hoja1!$ET$2)</f>
        <v>0</v>
      </c>
      <c r="EU47" s="11">
        <f>+COUNTIFS('Vendedor Especialista'!$C:$C,Hoja1!$F47,'Vendedor Especialista'!$P:$P,Hoja1!$EU$2)+COUNTIFS('Vendedor Especialista'!$C:$C,Hoja1!$F47,'Vendedor Especialista'!$Q:$Q,Hoja1!$EU$2)+COUNTIFS('Vendedor Especialista'!$C:$C,Hoja1!$F47,'Vendedor Especialista'!$R:$R,Hoja1!$EU$2)</f>
        <v>0</v>
      </c>
      <c r="EV47" s="11">
        <f>+COUNTIFS('Vendedor Especialista'!$C:$C,Hoja1!$F47,'Vendedor Especialista'!$P:$P,Hoja1!$EV$2)+COUNTIFS('Vendedor Especialista'!$C:$C,Hoja1!$F47,'Vendedor Especialista'!$Q:$Q,Hoja1!$EV$2)+COUNTIFS('Vendedor Especialista'!$C:$C,Hoja1!$F47,'Vendedor Especialista'!$R:$R,Hoja1!$EV$2)</f>
        <v>0</v>
      </c>
      <c r="EW47" s="11">
        <f>+COUNTIFS('Vendedor Especialista'!$C:$C,Hoja1!$F47,'Vendedor Especialista'!$P:$P,Hoja1!$EW$2)+COUNTIFS('Vendedor Especialista'!$C:$C,Hoja1!$F47,'Vendedor Especialista'!$Q:$Q,Hoja1!$EW$2)+COUNTIFS('Vendedor Especialista'!$C:$C,Hoja1!$F47,'Vendedor Especialista'!$R:$R,Hoja1!$EW$2)</f>
        <v>0</v>
      </c>
      <c r="EX47" s="11">
        <f>+COUNTIFS('Vendedor Especialista'!$C:$C,Hoja1!$F47,'Vendedor Especialista'!$P:$P,Hoja1!$EX$2)+COUNTIFS('Vendedor Especialista'!$C:$C,Hoja1!$F47,'Vendedor Especialista'!$Q:$Q,Hoja1!$EX$2)+COUNTIFS('Vendedor Especialista'!$C:$C,Hoja1!$F47,'Vendedor Especialista'!$R:$R,Hoja1!$EX$2)</f>
        <v>0</v>
      </c>
      <c r="EY47" s="74">
        <f>+COUNTIFS('Vendedor Especialista'!$C:$C,Hoja1!$F47,'Vendedor Especialista'!$P:$P,Hoja1!$EY$2)+COUNTIFS('Vendedor Especialista'!$C:$C,Hoja1!$F47,'Vendedor Especialista'!$Q:$Q,Hoja1!$EY$2)+COUNTIFS('Vendedor Especialista'!$C:$C,Hoja1!$F47,'Vendedor Especialista'!$R:$R,Hoja1!$EY$2)</f>
        <v>0</v>
      </c>
      <c r="EZ47" s="80">
        <v>11</v>
      </c>
      <c r="FA47" s="41">
        <v>111</v>
      </c>
    </row>
    <row r="48" spans="1:158" ht="15" thickBot="1">
      <c r="A48" s="1" t="s">
        <v>68</v>
      </c>
      <c r="B48" s="1" t="s">
        <v>69</v>
      </c>
      <c r="C48" s="7">
        <v>43466</v>
      </c>
      <c r="D48" s="8" t="s">
        <v>70</v>
      </c>
      <c r="E48" s="2" t="s">
        <v>280</v>
      </c>
      <c r="F48" s="2" t="s">
        <v>281</v>
      </c>
      <c r="G48" s="81"/>
      <c r="H48" s="81"/>
      <c r="I48" s="1" t="s">
        <v>73</v>
      </c>
      <c r="J48" s="25" t="s">
        <v>88</v>
      </c>
      <c r="K48" s="3" t="s">
        <v>282</v>
      </c>
      <c r="L48" s="9" t="s">
        <v>259</v>
      </c>
      <c r="M48" s="9" t="s">
        <v>259</v>
      </c>
      <c r="N48" s="9" t="s">
        <v>259</v>
      </c>
      <c r="O48" s="10">
        <v>-14.039516000000001</v>
      </c>
      <c r="P48" s="21">
        <v>-75.752989999999997</v>
      </c>
      <c r="Q48" s="59" t="s">
        <v>99</v>
      </c>
      <c r="R48" s="108" t="s">
        <v>78</v>
      </c>
      <c r="U48" s="29" t="s">
        <v>99</v>
      </c>
      <c r="AD48" s="20" t="s">
        <v>79</v>
      </c>
      <c r="AE48" s="21" t="s">
        <v>80</v>
      </c>
      <c r="AF48" s="111" t="s">
        <v>81</v>
      </c>
      <c r="AG48" s="3"/>
      <c r="AH48" s="10">
        <v>425</v>
      </c>
      <c r="AI48" s="21" t="e">
        <f>+SUM(#REF!)</f>
        <v>#REF!</v>
      </c>
      <c r="AL48" s="20">
        <v>1300</v>
      </c>
      <c r="AM48" s="10">
        <v>1</v>
      </c>
      <c r="AN48" s="10">
        <v>2</v>
      </c>
      <c r="AO48" s="10">
        <v>2</v>
      </c>
      <c r="AP48" s="21">
        <v>2</v>
      </c>
      <c r="AQ48" s="17" t="s">
        <v>82</v>
      </c>
      <c r="AR48" s="10" t="s">
        <v>82</v>
      </c>
      <c r="AS48" s="10" t="s">
        <v>9</v>
      </c>
      <c r="AT48" s="10" t="s">
        <v>82</v>
      </c>
      <c r="AU48" s="10" t="s">
        <v>82</v>
      </c>
      <c r="AV48" s="10" t="s">
        <v>82</v>
      </c>
      <c r="AW48" s="10" t="s">
        <v>82</v>
      </c>
      <c r="AX48" s="10" t="s">
        <v>82</v>
      </c>
      <c r="AY48" s="10" t="s">
        <v>82</v>
      </c>
      <c r="BD48" s="10" t="s">
        <v>10</v>
      </c>
      <c r="CP48" s="116"/>
      <c r="CQ48" s="117"/>
      <c r="CR48" s="117">
        <v>6</v>
      </c>
      <c r="CS48" s="117"/>
      <c r="CT48" s="117"/>
      <c r="CU48" s="117"/>
      <c r="CV48" s="117"/>
      <c r="CW48" s="117"/>
      <c r="CX48" s="117"/>
      <c r="CY48" s="118"/>
      <c r="CZ48" s="119"/>
      <c r="DA48" s="120"/>
      <c r="DB48" s="120">
        <v>3</v>
      </c>
      <c r="DC48" s="120"/>
      <c r="DD48" s="120"/>
      <c r="DE48" s="120"/>
      <c r="DF48" s="120"/>
      <c r="DG48" s="120"/>
      <c r="DH48" s="120"/>
      <c r="DI48" s="121"/>
      <c r="DJ48" s="3">
        <v>0</v>
      </c>
      <c r="DK48" s="1">
        <v>0</v>
      </c>
      <c r="DL48" s="1">
        <v>264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24">
        <v>0</v>
      </c>
      <c r="DV48" s="1">
        <v>125</v>
      </c>
      <c r="ED48" s="23">
        <f>+COUNTIFS('Vendedor Exclusivo'!$C:$C,Hoja1!F48,'Vendedor Exclusivo'!$P:$P,Hoja1!$ED$2)</f>
        <v>0</v>
      </c>
      <c r="EE48" s="11">
        <f>+COUNTIFS('Vendedor Exclusivo'!$C:$C,Hoja1!$F48,'Vendedor Exclusivo'!$P:$P,Hoja1!$EE$2)</f>
        <v>0</v>
      </c>
      <c r="EF48" s="11">
        <f>+COUNTIFS('Vendedor Exclusivo'!$C:$C,Hoja1!$F48,'Vendedor Exclusivo'!$P:$P,Hoja1!$EF$2)</f>
        <v>0</v>
      </c>
      <c r="EG48" s="11">
        <f>+COUNTIFS('Vendedor Exclusivo'!$C:$C,Hoja1!$F48,'Vendedor Exclusivo'!$P:$P,Hoja1!$EG$2)</f>
        <v>0</v>
      </c>
      <c r="EH48" s="11">
        <f>+COUNTIFS('Vendedor Exclusivo'!$C:$C,Hoja1!$F48,'Vendedor Exclusivo'!$P:$P,Hoja1!$EH$2)</f>
        <v>0</v>
      </c>
      <c r="EI48" s="11">
        <f>+COUNTIFS('Vendedor Exclusivo'!$C:$C,Hoja1!$F48,'Vendedor Exclusivo'!$P:$P,Hoja1!$EI$2)</f>
        <v>0</v>
      </c>
      <c r="EJ48" s="11">
        <f>+COUNTIFS('Vendedor Exclusivo'!$C:$C,Hoja1!$F48,'Vendedor Exclusivo'!$P:$P,Hoja1!$EJ$2)</f>
        <v>0</v>
      </c>
      <c r="EK48" s="11">
        <f>+COUNTIFS('Vendedor Exclusivo'!$C:$C,Hoja1!$F48,'Vendedor Exclusivo'!$P:$P,Hoja1!$EK$2)</f>
        <v>0</v>
      </c>
      <c r="EL48" s="11">
        <f>+COUNTIFS('Vendedor Exclusivo'!$C:$C,Hoja1!$F48,'Vendedor Exclusivo'!$P:$P,Hoja1!$EL$2)</f>
        <v>0</v>
      </c>
      <c r="EM48" s="11">
        <f>+COUNTIFS('Vendedor Exclusivo'!$C:$C,Hoja1!$F48,'Vendedor Exclusivo'!$P:$P,Hoja1!$EM$2)</f>
        <v>0</v>
      </c>
      <c r="EN48" s="31">
        <f>+COUNTIFS('Vendedor Exclusivo'!$C:$C,Hoja1!$F48,'Vendedor Exclusivo'!$P:$P,Hoja1!$EN$2)</f>
        <v>0</v>
      </c>
      <c r="EO48" s="73">
        <f t="shared" si="0"/>
        <v>0</v>
      </c>
      <c r="EP48" s="11">
        <f>+COUNTIFS('Vendedor Especialista'!$C:$C,Hoja1!$F48,'Vendedor Especialista'!$P:$P,Hoja1!$EP$2)+COUNTIFS('Vendedor Especialista'!$C:$C,Hoja1!$F48,'Vendedor Especialista'!$Q:$Q,Hoja1!$EP$2)+COUNTIFS('Vendedor Especialista'!$C:$C,Hoja1!$F48,'Vendedor Especialista'!$R:$R,Hoja1!$EP$2)</f>
        <v>0</v>
      </c>
      <c r="EQ48" s="11">
        <f>+COUNTIFS('Vendedor Especialista'!$C:$C,Hoja1!$F48,'Vendedor Especialista'!$P:$P,Hoja1!$EQ$2)+COUNTIFS('Vendedor Especialista'!$C:$C,Hoja1!$F48,'Vendedor Especialista'!$Q:$Q,Hoja1!$EQ$2)+COUNTIFS('Vendedor Especialista'!$C:$C,Hoja1!$F48,'Vendedor Especialista'!$R:$R,Hoja1!$EQ$2)</f>
        <v>0</v>
      </c>
      <c r="ER48" s="11">
        <f>+COUNTIFS('Vendedor Especialista'!$C:$C,Hoja1!$F48,'Vendedor Especialista'!$P:$P,Hoja1!$ER$2)+COUNTIFS('Vendedor Especialista'!$C:$C,Hoja1!$F48,'Vendedor Especialista'!$Q:$Q,Hoja1!$ER$2)+COUNTIFS('Vendedor Especialista'!$C:$C,Hoja1!$F48,'Vendedor Especialista'!$R:$R,Hoja1!$ER$2)</f>
        <v>0</v>
      </c>
      <c r="ES48" s="11">
        <f>+COUNTIFS('Vendedor Especialista'!$C:$C,Hoja1!$F48,'Vendedor Especialista'!$P:$P,Hoja1!$ES$2)+COUNTIFS('Vendedor Especialista'!$C:$C,Hoja1!$F48,'Vendedor Especialista'!$Q:$Q,Hoja1!$ES$2)+COUNTIFS('Vendedor Especialista'!$C:$C,Hoja1!$F48,'Vendedor Especialista'!$R:$R,Hoja1!$ES$2)</f>
        <v>0</v>
      </c>
      <c r="ET48" s="11">
        <f>+COUNTIFS('Vendedor Especialista'!$C:$C,Hoja1!$F48,'Vendedor Especialista'!$P:$P,Hoja1!$ET$2)+COUNTIFS('Vendedor Especialista'!$C:$C,Hoja1!$F48,'Vendedor Especialista'!$Q:$Q,Hoja1!$ET$2)+COUNTIFS('Vendedor Especialista'!$C:$C,Hoja1!$F48,'Vendedor Especialista'!$R:$R,Hoja1!$ET$2)</f>
        <v>0</v>
      </c>
      <c r="EU48" s="11">
        <f>+COUNTIFS('Vendedor Especialista'!$C:$C,Hoja1!$F48,'Vendedor Especialista'!$P:$P,Hoja1!$EU$2)+COUNTIFS('Vendedor Especialista'!$C:$C,Hoja1!$F48,'Vendedor Especialista'!$Q:$Q,Hoja1!$EU$2)+COUNTIFS('Vendedor Especialista'!$C:$C,Hoja1!$F48,'Vendedor Especialista'!$R:$R,Hoja1!$EU$2)</f>
        <v>0</v>
      </c>
      <c r="EV48" s="11">
        <f>+COUNTIFS('Vendedor Especialista'!$C:$C,Hoja1!$F48,'Vendedor Especialista'!$P:$P,Hoja1!$EV$2)+COUNTIFS('Vendedor Especialista'!$C:$C,Hoja1!$F48,'Vendedor Especialista'!$Q:$Q,Hoja1!$EV$2)+COUNTIFS('Vendedor Especialista'!$C:$C,Hoja1!$F48,'Vendedor Especialista'!$R:$R,Hoja1!$EV$2)</f>
        <v>0</v>
      </c>
      <c r="EW48" s="11">
        <f>+COUNTIFS('Vendedor Especialista'!$C:$C,Hoja1!$F48,'Vendedor Especialista'!$P:$P,Hoja1!$EW$2)+COUNTIFS('Vendedor Especialista'!$C:$C,Hoja1!$F48,'Vendedor Especialista'!$Q:$Q,Hoja1!$EW$2)+COUNTIFS('Vendedor Especialista'!$C:$C,Hoja1!$F48,'Vendedor Especialista'!$R:$R,Hoja1!$EW$2)</f>
        <v>0</v>
      </c>
      <c r="EX48" s="11">
        <f>+COUNTIFS('Vendedor Especialista'!$C:$C,Hoja1!$F48,'Vendedor Especialista'!$P:$P,Hoja1!$EX$2)+COUNTIFS('Vendedor Especialista'!$C:$C,Hoja1!$F48,'Vendedor Especialista'!$Q:$Q,Hoja1!$EX$2)+COUNTIFS('Vendedor Especialista'!$C:$C,Hoja1!$F48,'Vendedor Especialista'!$R:$R,Hoja1!$EX$2)</f>
        <v>0</v>
      </c>
      <c r="EY48" s="74">
        <f>+COUNTIFS('Vendedor Especialista'!$C:$C,Hoja1!$F48,'Vendedor Especialista'!$P:$P,Hoja1!$EY$2)+COUNTIFS('Vendedor Especialista'!$C:$C,Hoja1!$F48,'Vendedor Especialista'!$Q:$Q,Hoja1!$EY$2)+COUNTIFS('Vendedor Especialista'!$C:$C,Hoja1!$F48,'Vendedor Especialista'!$R:$R,Hoja1!$EY$2)</f>
        <v>0</v>
      </c>
      <c r="EZ48" s="80">
        <v>15</v>
      </c>
      <c r="FA48" s="41">
        <v>16</v>
      </c>
    </row>
    <row r="49" spans="1:158" ht="15" thickBot="1">
      <c r="A49" s="1" t="s">
        <v>68</v>
      </c>
      <c r="B49" s="1" t="s">
        <v>69</v>
      </c>
      <c r="C49" s="7">
        <v>43466</v>
      </c>
      <c r="D49" s="8" t="s">
        <v>283</v>
      </c>
      <c r="E49" s="2" t="s">
        <v>284</v>
      </c>
      <c r="F49" s="2" t="s">
        <v>285</v>
      </c>
      <c r="G49" s="81"/>
      <c r="H49" s="81"/>
      <c r="I49" s="1" t="s">
        <v>73</v>
      </c>
      <c r="J49" s="25" t="s">
        <v>74</v>
      </c>
      <c r="K49" s="3" t="s">
        <v>286</v>
      </c>
      <c r="L49" s="9" t="s">
        <v>287</v>
      </c>
      <c r="M49" s="9" t="s">
        <v>288</v>
      </c>
      <c r="N49" s="9" t="s">
        <v>288</v>
      </c>
      <c r="O49" s="10">
        <v>-16.417321999999999</v>
      </c>
      <c r="P49" s="21">
        <v>-71.513619000000006</v>
      </c>
      <c r="Q49" s="64" t="s">
        <v>99</v>
      </c>
      <c r="R49" s="108" t="s">
        <v>78</v>
      </c>
      <c r="S49" s="29" t="s">
        <v>78</v>
      </c>
      <c r="T49" s="29" t="s">
        <v>78</v>
      </c>
      <c r="U49" s="29" t="s">
        <v>78</v>
      </c>
      <c r="V49" s="29" t="s">
        <v>78</v>
      </c>
      <c r="W49" s="29" t="s">
        <v>78</v>
      </c>
      <c r="X49" s="29" t="s">
        <v>78</v>
      </c>
      <c r="Y49" s="29" t="s">
        <v>78</v>
      </c>
      <c r="Z49" s="29" t="s">
        <v>78</v>
      </c>
      <c r="AA49" s="29" t="s">
        <v>78</v>
      </c>
      <c r="AD49" s="20" t="s">
        <v>79</v>
      </c>
      <c r="AF49" s="111" t="s">
        <v>106</v>
      </c>
      <c r="AG49" s="3"/>
      <c r="AH49" s="10">
        <v>520</v>
      </c>
      <c r="AI49" s="21" t="e">
        <f>+SUM(#REF!)</f>
        <v>#REF!</v>
      </c>
      <c r="AL49" s="20">
        <v>0</v>
      </c>
      <c r="AM49" s="10">
        <v>0</v>
      </c>
      <c r="AN49" s="10">
        <v>0</v>
      </c>
      <c r="AO49" s="10">
        <v>0</v>
      </c>
      <c r="AP49" s="21">
        <v>0</v>
      </c>
      <c r="AQ49" s="17" t="s">
        <v>9</v>
      </c>
      <c r="AR49" s="10" t="s">
        <v>9</v>
      </c>
      <c r="AS49" s="10" t="s">
        <v>9</v>
      </c>
      <c r="AT49" s="10" t="s">
        <v>9</v>
      </c>
      <c r="AU49" s="10" t="s">
        <v>9</v>
      </c>
      <c r="AV49" s="10" t="s">
        <v>9</v>
      </c>
      <c r="AW49" s="10" t="s">
        <v>9</v>
      </c>
      <c r="AX49" s="10" t="s">
        <v>9</v>
      </c>
      <c r="AY49" s="10" t="s">
        <v>9</v>
      </c>
      <c r="CP49" s="116">
        <v>3</v>
      </c>
      <c r="CQ49" s="117">
        <v>3</v>
      </c>
      <c r="CR49" s="117">
        <v>2</v>
      </c>
      <c r="CS49" s="117">
        <v>3</v>
      </c>
      <c r="CT49" s="117">
        <v>4</v>
      </c>
      <c r="CU49" s="117">
        <v>2</v>
      </c>
      <c r="CV49" s="117">
        <v>2</v>
      </c>
      <c r="CW49" s="117">
        <v>2</v>
      </c>
      <c r="CX49" s="117"/>
      <c r="CY49" s="118"/>
      <c r="CZ49" s="119"/>
      <c r="DA49" s="120"/>
      <c r="DB49" s="120"/>
      <c r="DC49" s="120"/>
      <c r="DD49" s="120"/>
      <c r="DE49" s="120"/>
      <c r="DF49" s="120"/>
      <c r="DG49" s="120"/>
      <c r="DH49" s="120"/>
      <c r="DI49" s="121"/>
      <c r="DJ49" s="3">
        <v>72</v>
      </c>
      <c r="DK49" s="1">
        <v>72</v>
      </c>
      <c r="DL49" s="1">
        <v>48</v>
      </c>
      <c r="DM49" s="1">
        <v>72</v>
      </c>
      <c r="DN49" s="1">
        <v>96</v>
      </c>
      <c r="DO49" s="1">
        <v>48</v>
      </c>
      <c r="DP49" s="1">
        <v>48</v>
      </c>
      <c r="DQ49" s="1">
        <v>48</v>
      </c>
      <c r="DR49" s="1">
        <v>0</v>
      </c>
      <c r="DS49" s="24">
        <v>0</v>
      </c>
      <c r="ED49" s="23">
        <f>+COUNTIFS('Vendedor Exclusivo'!$C:$C,Hoja1!F49,'Vendedor Exclusivo'!$P:$P,Hoja1!$ED$2)</f>
        <v>0</v>
      </c>
      <c r="EE49" s="11">
        <f>+COUNTIFS('Vendedor Exclusivo'!$C:$C,Hoja1!$F49,'Vendedor Exclusivo'!$P:$P,Hoja1!$EE$2)</f>
        <v>0</v>
      </c>
      <c r="EF49" s="11">
        <f>+COUNTIFS('Vendedor Exclusivo'!$C:$C,Hoja1!$F49,'Vendedor Exclusivo'!$P:$P,Hoja1!$EF$2)</f>
        <v>0</v>
      </c>
      <c r="EG49" s="11">
        <f>+COUNTIFS('Vendedor Exclusivo'!$C:$C,Hoja1!$F49,'Vendedor Exclusivo'!$P:$P,Hoja1!$EG$2)</f>
        <v>0</v>
      </c>
      <c r="EH49" s="11">
        <f>+COUNTIFS('Vendedor Exclusivo'!$C:$C,Hoja1!$F49,'Vendedor Exclusivo'!$P:$P,Hoja1!$EH$2)</f>
        <v>0</v>
      </c>
      <c r="EI49" s="11">
        <f>+COUNTIFS('Vendedor Exclusivo'!$C:$C,Hoja1!$F49,'Vendedor Exclusivo'!$P:$P,Hoja1!$EI$2)</f>
        <v>0</v>
      </c>
      <c r="EJ49" s="11">
        <f>+COUNTIFS('Vendedor Exclusivo'!$C:$C,Hoja1!$F49,'Vendedor Exclusivo'!$P:$P,Hoja1!$EJ$2)</f>
        <v>0</v>
      </c>
      <c r="EK49" s="11">
        <f>+COUNTIFS('Vendedor Exclusivo'!$C:$C,Hoja1!$F49,'Vendedor Exclusivo'!$P:$P,Hoja1!$EK$2)</f>
        <v>0</v>
      </c>
      <c r="EL49" s="11">
        <f>+COUNTIFS('Vendedor Exclusivo'!$C:$C,Hoja1!$F49,'Vendedor Exclusivo'!$P:$P,Hoja1!$EL$2)</f>
        <v>0</v>
      </c>
      <c r="EM49" s="11">
        <f>+COUNTIFS('Vendedor Exclusivo'!$C:$C,Hoja1!$F49,'Vendedor Exclusivo'!$P:$P,Hoja1!$EM$2)</f>
        <v>0</v>
      </c>
      <c r="EN49" s="31">
        <f>+COUNTIFS('Vendedor Exclusivo'!$C:$C,Hoja1!$F49,'Vendedor Exclusivo'!$P:$P,Hoja1!$EN$2)</f>
        <v>0</v>
      </c>
      <c r="EO49" s="73">
        <f t="shared" si="0"/>
        <v>0</v>
      </c>
      <c r="EP49" s="11">
        <f>+COUNTIFS('Vendedor Especialista'!$C:$C,Hoja1!$F49,'Vendedor Especialista'!$P:$P,Hoja1!$EP$2)+COUNTIFS('Vendedor Especialista'!$C:$C,Hoja1!$F49,'Vendedor Especialista'!$Q:$Q,Hoja1!$EP$2)+COUNTIFS('Vendedor Especialista'!$C:$C,Hoja1!$F49,'Vendedor Especialista'!$R:$R,Hoja1!$EP$2)</f>
        <v>0</v>
      </c>
      <c r="EQ49" s="11">
        <f>+COUNTIFS('Vendedor Especialista'!$C:$C,Hoja1!$F49,'Vendedor Especialista'!$P:$P,Hoja1!$EQ$2)+COUNTIFS('Vendedor Especialista'!$C:$C,Hoja1!$F49,'Vendedor Especialista'!$Q:$Q,Hoja1!$EQ$2)+COUNTIFS('Vendedor Especialista'!$C:$C,Hoja1!$F49,'Vendedor Especialista'!$R:$R,Hoja1!$EQ$2)</f>
        <v>0</v>
      </c>
      <c r="ER49" s="11">
        <f>+COUNTIFS('Vendedor Especialista'!$C:$C,Hoja1!$F49,'Vendedor Especialista'!$P:$P,Hoja1!$ER$2)+COUNTIFS('Vendedor Especialista'!$C:$C,Hoja1!$F49,'Vendedor Especialista'!$Q:$Q,Hoja1!$ER$2)+COUNTIFS('Vendedor Especialista'!$C:$C,Hoja1!$F49,'Vendedor Especialista'!$R:$R,Hoja1!$ER$2)</f>
        <v>0</v>
      </c>
      <c r="ES49" s="11">
        <f>+COUNTIFS('Vendedor Especialista'!$C:$C,Hoja1!$F49,'Vendedor Especialista'!$P:$P,Hoja1!$ES$2)+COUNTIFS('Vendedor Especialista'!$C:$C,Hoja1!$F49,'Vendedor Especialista'!$Q:$Q,Hoja1!$ES$2)+COUNTIFS('Vendedor Especialista'!$C:$C,Hoja1!$F49,'Vendedor Especialista'!$R:$R,Hoja1!$ES$2)</f>
        <v>0</v>
      </c>
      <c r="ET49" s="11">
        <f>+COUNTIFS('Vendedor Especialista'!$C:$C,Hoja1!$F49,'Vendedor Especialista'!$P:$P,Hoja1!$ET$2)+COUNTIFS('Vendedor Especialista'!$C:$C,Hoja1!$F49,'Vendedor Especialista'!$Q:$Q,Hoja1!$ET$2)+COUNTIFS('Vendedor Especialista'!$C:$C,Hoja1!$F49,'Vendedor Especialista'!$R:$R,Hoja1!$ET$2)</f>
        <v>0</v>
      </c>
      <c r="EU49" s="11">
        <f>+COUNTIFS('Vendedor Especialista'!$C:$C,Hoja1!$F49,'Vendedor Especialista'!$P:$P,Hoja1!$EU$2)+COUNTIFS('Vendedor Especialista'!$C:$C,Hoja1!$F49,'Vendedor Especialista'!$Q:$Q,Hoja1!$EU$2)+COUNTIFS('Vendedor Especialista'!$C:$C,Hoja1!$F49,'Vendedor Especialista'!$R:$R,Hoja1!$EU$2)</f>
        <v>0</v>
      </c>
      <c r="EV49" s="11">
        <f>+COUNTIFS('Vendedor Especialista'!$C:$C,Hoja1!$F49,'Vendedor Especialista'!$P:$P,Hoja1!$EV$2)+COUNTIFS('Vendedor Especialista'!$C:$C,Hoja1!$F49,'Vendedor Especialista'!$Q:$Q,Hoja1!$EV$2)+COUNTIFS('Vendedor Especialista'!$C:$C,Hoja1!$F49,'Vendedor Especialista'!$R:$R,Hoja1!$EV$2)</f>
        <v>0</v>
      </c>
      <c r="EW49" s="11">
        <f>+COUNTIFS('Vendedor Especialista'!$C:$C,Hoja1!$F49,'Vendedor Especialista'!$P:$P,Hoja1!$EW$2)+COUNTIFS('Vendedor Especialista'!$C:$C,Hoja1!$F49,'Vendedor Especialista'!$Q:$Q,Hoja1!$EW$2)+COUNTIFS('Vendedor Especialista'!$C:$C,Hoja1!$F49,'Vendedor Especialista'!$R:$R,Hoja1!$EW$2)</f>
        <v>0</v>
      </c>
      <c r="EX49" s="11">
        <f>+COUNTIFS('Vendedor Especialista'!$C:$C,Hoja1!$F49,'Vendedor Especialista'!$P:$P,Hoja1!$EX$2)+COUNTIFS('Vendedor Especialista'!$C:$C,Hoja1!$F49,'Vendedor Especialista'!$Q:$Q,Hoja1!$EX$2)+COUNTIFS('Vendedor Especialista'!$C:$C,Hoja1!$F49,'Vendedor Especialista'!$R:$R,Hoja1!$EX$2)</f>
        <v>0</v>
      </c>
      <c r="EY49" s="74">
        <f>+COUNTIFS('Vendedor Especialista'!$C:$C,Hoja1!$F49,'Vendedor Especialista'!$P:$P,Hoja1!$EY$2)+COUNTIFS('Vendedor Especialista'!$C:$C,Hoja1!$F49,'Vendedor Especialista'!$Q:$Q,Hoja1!$EY$2)+COUNTIFS('Vendedor Especialista'!$C:$C,Hoja1!$F49,'Vendedor Especialista'!$R:$R,Hoja1!$EY$2)</f>
        <v>0</v>
      </c>
      <c r="EZ49" s="80"/>
    </row>
    <row r="50" spans="1:158" ht="15" thickBot="1">
      <c r="A50" s="1" t="s">
        <v>68</v>
      </c>
      <c r="B50" s="1" t="s">
        <v>69</v>
      </c>
      <c r="C50" s="7">
        <v>43466</v>
      </c>
      <c r="D50" s="8" t="s">
        <v>283</v>
      </c>
      <c r="E50" s="2" t="s">
        <v>289</v>
      </c>
      <c r="F50" s="2" t="s">
        <v>290</v>
      </c>
      <c r="G50" s="81"/>
      <c r="H50" s="81"/>
      <c r="I50" s="1" t="s">
        <v>73</v>
      </c>
      <c r="J50" s="25" t="s">
        <v>88</v>
      </c>
      <c r="K50" s="3" t="s">
        <v>291</v>
      </c>
      <c r="L50" s="9" t="s">
        <v>292</v>
      </c>
      <c r="M50" s="9" t="s">
        <v>288</v>
      </c>
      <c r="N50" s="9" t="s">
        <v>288</v>
      </c>
      <c r="O50" s="10">
        <v>-16.421517999999999</v>
      </c>
      <c r="P50" s="21">
        <v>-71.553225999999995</v>
      </c>
      <c r="Q50" s="68" t="s">
        <v>78</v>
      </c>
      <c r="R50" s="108" t="s">
        <v>78</v>
      </c>
      <c r="S50" s="29" t="s">
        <v>78</v>
      </c>
      <c r="T50" s="29" t="s">
        <v>78</v>
      </c>
      <c r="U50" s="29" t="s">
        <v>78</v>
      </c>
      <c r="V50" s="29" t="s">
        <v>78</v>
      </c>
      <c r="W50" s="29" t="s">
        <v>78</v>
      </c>
      <c r="X50" s="29" t="s">
        <v>78</v>
      </c>
      <c r="Y50" s="29" t="s">
        <v>78</v>
      </c>
      <c r="Z50" s="29" t="s">
        <v>78</v>
      </c>
      <c r="AA50" s="29" t="s">
        <v>78</v>
      </c>
      <c r="AD50" s="20" t="s">
        <v>79</v>
      </c>
      <c r="AF50" s="111" t="s">
        <v>100</v>
      </c>
      <c r="AG50" s="3"/>
      <c r="AH50" s="10">
        <v>350</v>
      </c>
      <c r="AI50" s="21" t="e">
        <f>+SUM(#REF!)</f>
        <v>#REF!</v>
      </c>
      <c r="AQ50" s="17" t="s">
        <v>82</v>
      </c>
      <c r="AR50" s="10" t="s">
        <v>9</v>
      </c>
      <c r="AS50" s="10" t="s">
        <v>82</v>
      </c>
      <c r="AT50" s="10" t="s">
        <v>82</v>
      </c>
      <c r="AU50" s="10" t="s">
        <v>82</v>
      </c>
      <c r="AV50" s="10" t="s">
        <v>82</v>
      </c>
      <c r="AW50" s="10" t="s">
        <v>82</v>
      </c>
      <c r="AX50" s="10" t="s">
        <v>9</v>
      </c>
      <c r="AY50" s="10" t="s">
        <v>9</v>
      </c>
      <c r="CP50" s="116"/>
      <c r="CQ50" s="117">
        <v>6</v>
      </c>
      <c r="CR50" s="117"/>
      <c r="CS50" s="117"/>
      <c r="CT50" s="117"/>
      <c r="CU50" s="117"/>
      <c r="CV50" s="117"/>
      <c r="CW50" s="117">
        <v>4</v>
      </c>
      <c r="CX50" s="117"/>
      <c r="CY50" s="118"/>
      <c r="CZ50" s="119"/>
      <c r="DA50" s="120"/>
      <c r="DB50" s="120"/>
      <c r="DC50" s="120"/>
      <c r="DD50" s="120"/>
      <c r="DE50" s="120"/>
      <c r="DF50" s="120"/>
      <c r="DG50" s="120"/>
      <c r="DH50" s="120"/>
      <c r="DI50" s="121"/>
      <c r="DJ50" s="3">
        <v>0</v>
      </c>
      <c r="DK50" s="1">
        <v>144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96</v>
      </c>
      <c r="DR50" s="1">
        <v>0</v>
      </c>
      <c r="DS50" s="24">
        <v>0</v>
      </c>
      <c r="ED50" s="23">
        <f>+COUNTIFS('Vendedor Exclusivo'!$C:$C,Hoja1!F50,'Vendedor Exclusivo'!$P:$P,Hoja1!$ED$2)</f>
        <v>0</v>
      </c>
      <c r="EE50" s="11">
        <f>+COUNTIFS('Vendedor Exclusivo'!$C:$C,Hoja1!$F50,'Vendedor Exclusivo'!$P:$P,Hoja1!$EE$2)</f>
        <v>0</v>
      </c>
      <c r="EF50" s="11">
        <f>+COUNTIFS('Vendedor Exclusivo'!$C:$C,Hoja1!$F50,'Vendedor Exclusivo'!$P:$P,Hoja1!$EF$2)</f>
        <v>0</v>
      </c>
      <c r="EG50" s="11">
        <f>+COUNTIFS('Vendedor Exclusivo'!$C:$C,Hoja1!$F50,'Vendedor Exclusivo'!$P:$P,Hoja1!$EG$2)</f>
        <v>0</v>
      </c>
      <c r="EH50" s="11">
        <f>+COUNTIFS('Vendedor Exclusivo'!$C:$C,Hoja1!$F50,'Vendedor Exclusivo'!$P:$P,Hoja1!$EH$2)</f>
        <v>0</v>
      </c>
      <c r="EI50" s="11">
        <f>+COUNTIFS('Vendedor Exclusivo'!$C:$C,Hoja1!$F50,'Vendedor Exclusivo'!$P:$P,Hoja1!$EI$2)</f>
        <v>0</v>
      </c>
      <c r="EJ50" s="11">
        <f>+COUNTIFS('Vendedor Exclusivo'!$C:$C,Hoja1!$F50,'Vendedor Exclusivo'!$P:$P,Hoja1!$EJ$2)</f>
        <v>0</v>
      </c>
      <c r="EK50" s="11">
        <f>+COUNTIFS('Vendedor Exclusivo'!$C:$C,Hoja1!$F50,'Vendedor Exclusivo'!$P:$P,Hoja1!$EK$2)</f>
        <v>0</v>
      </c>
      <c r="EL50" s="11">
        <f>+COUNTIFS('Vendedor Exclusivo'!$C:$C,Hoja1!$F50,'Vendedor Exclusivo'!$P:$P,Hoja1!$EL$2)</f>
        <v>0</v>
      </c>
      <c r="EM50" s="11">
        <f>+COUNTIFS('Vendedor Exclusivo'!$C:$C,Hoja1!$F50,'Vendedor Exclusivo'!$P:$P,Hoja1!$EM$2)</f>
        <v>0</v>
      </c>
      <c r="EN50" s="31">
        <f>+COUNTIFS('Vendedor Exclusivo'!$C:$C,Hoja1!$F50,'Vendedor Exclusivo'!$P:$P,Hoja1!$EN$2)</f>
        <v>0</v>
      </c>
      <c r="EO50" s="73">
        <f t="shared" si="0"/>
        <v>0</v>
      </c>
      <c r="EP50" s="11">
        <f>+COUNTIFS('Vendedor Especialista'!$C:$C,Hoja1!$F50,'Vendedor Especialista'!$P:$P,Hoja1!$EP$2)+COUNTIFS('Vendedor Especialista'!$C:$C,Hoja1!$F50,'Vendedor Especialista'!$Q:$Q,Hoja1!$EP$2)+COUNTIFS('Vendedor Especialista'!$C:$C,Hoja1!$F50,'Vendedor Especialista'!$R:$R,Hoja1!$EP$2)</f>
        <v>0</v>
      </c>
      <c r="EQ50" s="11">
        <f>+COUNTIFS('Vendedor Especialista'!$C:$C,Hoja1!$F50,'Vendedor Especialista'!$P:$P,Hoja1!$EQ$2)+COUNTIFS('Vendedor Especialista'!$C:$C,Hoja1!$F50,'Vendedor Especialista'!$Q:$Q,Hoja1!$EQ$2)+COUNTIFS('Vendedor Especialista'!$C:$C,Hoja1!$F50,'Vendedor Especialista'!$R:$R,Hoja1!$EQ$2)</f>
        <v>0</v>
      </c>
      <c r="ER50" s="11">
        <f>+COUNTIFS('Vendedor Especialista'!$C:$C,Hoja1!$F50,'Vendedor Especialista'!$P:$P,Hoja1!$ER$2)+COUNTIFS('Vendedor Especialista'!$C:$C,Hoja1!$F50,'Vendedor Especialista'!$Q:$Q,Hoja1!$ER$2)+COUNTIFS('Vendedor Especialista'!$C:$C,Hoja1!$F50,'Vendedor Especialista'!$R:$R,Hoja1!$ER$2)</f>
        <v>0</v>
      </c>
      <c r="ES50" s="11">
        <f>+COUNTIFS('Vendedor Especialista'!$C:$C,Hoja1!$F50,'Vendedor Especialista'!$P:$P,Hoja1!$ES$2)+COUNTIFS('Vendedor Especialista'!$C:$C,Hoja1!$F50,'Vendedor Especialista'!$Q:$Q,Hoja1!$ES$2)+COUNTIFS('Vendedor Especialista'!$C:$C,Hoja1!$F50,'Vendedor Especialista'!$R:$R,Hoja1!$ES$2)</f>
        <v>0</v>
      </c>
      <c r="ET50" s="11">
        <f>+COUNTIFS('Vendedor Especialista'!$C:$C,Hoja1!$F50,'Vendedor Especialista'!$P:$P,Hoja1!$ET$2)+COUNTIFS('Vendedor Especialista'!$C:$C,Hoja1!$F50,'Vendedor Especialista'!$Q:$Q,Hoja1!$ET$2)+COUNTIFS('Vendedor Especialista'!$C:$C,Hoja1!$F50,'Vendedor Especialista'!$R:$R,Hoja1!$ET$2)</f>
        <v>0</v>
      </c>
      <c r="EU50" s="11">
        <f>+COUNTIFS('Vendedor Especialista'!$C:$C,Hoja1!$F50,'Vendedor Especialista'!$P:$P,Hoja1!$EU$2)+COUNTIFS('Vendedor Especialista'!$C:$C,Hoja1!$F50,'Vendedor Especialista'!$Q:$Q,Hoja1!$EU$2)+COUNTIFS('Vendedor Especialista'!$C:$C,Hoja1!$F50,'Vendedor Especialista'!$R:$R,Hoja1!$EU$2)</f>
        <v>0</v>
      </c>
      <c r="EV50" s="11">
        <f>+COUNTIFS('Vendedor Especialista'!$C:$C,Hoja1!$F50,'Vendedor Especialista'!$P:$P,Hoja1!$EV$2)+COUNTIFS('Vendedor Especialista'!$C:$C,Hoja1!$F50,'Vendedor Especialista'!$Q:$Q,Hoja1!$EV$2)+COUNTIFS('Vendedor Especialista'!$C:$C,Hoja1!$F50,'Vendedor Especialista'!$R:$R,Hoja1!$EV$2)</f>
        <v>0</v>
      </c>
      <c r="EW50" s="11">
        <f>+COUNTIFS('Vendedor Especialista'!$C:$C,Hoja1!$F50,'Vendedor Especialista'!$P:$P,Hoja1!$EW$2)+COUNTIFS('Vendedor Especialista'!$C:$C,Hoja1!$F50,'Vendedor Especialista'!$Q:$Q,Hoja1!$EW$2)+COUNTIFS('Vendedor Especialista'!$C:$C,Hoja1!$F50,'Vendedor Especialista'!$R:$R,Hoja1!$EW$2)</f>
        <v>0</v>
      </c>
      <c r="EX50" s="11">
        <f>+COUNTIFS('Vendedor Especialista'!$C:$C,Hoja1!$F50,'Vendedor Especialista'!$P:$P,Hoja1!$EX$2)+COUNTIFS('Vendedor Especialista'!$C:$C,Hoja1!$F50,'Vendedor Especialista'!$Q:$Q,Hoja1!$EX$2)+COUNTIFS('Vendedor Especialista'!$C:$C,Hoja1!$F50,'Vendedor Especialista'!$R:$R,Hoja1!$EX$2)</f>
        <v>0</v>
      </c>
      <c r="EY50" s="74">
        <f>+COUNTIFS('Vendedor Especialista'!$C:$C,Hoja1!$F50,'Vendedor Especialista'!$P:$P,Hoja1!$EY$2)+COUNTIFS('Vendedor Especialista'!$C:$C,Hoja1!$F50,'Vendedor Especialista'!$Q:$Q,Hoja1!$EY$2)+COUNTIFS('Vendedor Especialista'!$C:$C,Hoja1!$F50,'Vendedor Especialista'!$R:$R,Hoja1!$EY$2)</f>
        <v>0</v>
      </c>
      <c r="EZ50" s="80"/>
    </row>
    <row r="51" spans="1:158" ht="15" thickBot="1">
      <c r="A51" s="1" t="s">
        <v>68</v>
      </c>
      <c r="B51" s="1" t="s">
        <v>69</v>
      </c>
      <c r="C51" s="7">
        <v>43466</v>
      </c>
      <c r="D51" s="8" t="s">
        <v>283</v>
      </c>
      <c r="E51" s="2" t="s">
        <v>293</v>
      </c>
      <c r="F51" s="2" t="s">
        <v>294</v>
      </c>
      <c r="G51" s="81"/>
      <c r="H51" s="81"/>
      <c r="I51" s="1" t="s">
        <v>73</v>
      </c>
      <c r="J51" s="25" t="s">
        <v>74</v>
      </c>
      <c r="K51" s="3" t="s">
        <v>295</v>
      </c>
      <c r="L51" s="9" t="s">
        <v>292</v>
      </c>
      <c r="M51" s="9" t="s">
        <v>288</v>
      </c>
      <c r="N51" s="9" t="s">
        <v>288</v>
      </c>
      <c r="O51" s="10">
        <v>-16.410758000000001</v>
      </c>
      <c r="P51" s="21">
        <v>-71.520154000000005</v>
      </c>
      <c r="Q51" s="68" t="s">
        <v>99</v>
      </c>
      <c r="R51" s="108" t="s">
        <v>78</v>
      </c>
      <c r="S51" s="29" t="s">
        <v>78</v>
      </c>
      <c r="T51" s="29" t="s">
        <v>78</v>
      </c>
      <c r="U51" s="29" t="s">
        <v>78</v>
      </c>
      <c r="V51" s="29" t="s">
        <v>78</v>
      </c>
      <c r="W51" s="29" t="s">
        <v>78</v>
      </c>
      <c r="X51" s="29" t="s">
        <v>78</v>
      </c>
      <c r="Y51" s="29" t="s">
        <v>78</v>
      </c>
      <c r="Z51" s="29" t="s">
        <v>78</v>
      </c>
      <c r="AA51" s="29" t="s">
        <v>78</v>
      </c>
      <c r="AD51" s="20" t="s">
        <v>79</v>
      </c>
      <c r="AF51" s="111" t="s">
        <v>106</v>
      </c>
      <c r="AG51" s="3"/>
      <c r="AH51" s="10">
        <v>700</v>
      </c>
      <c r="AI51" s="21" t="e">
        <f>+SUM(#REF!)</f>
        <v>#REF!</v>
      </c>
      <c r="AL51" s="20">
        <v>0</v>
      </c>
      <c r="AM51" s="10">
        <v>0</v>
      </c>
      <c r="AN51" s="10">
        <v>0</v>
      </c>
      <c r="AO51" s="10">
        <v>0</v>
      </c>
      <c r="AP51" s="21">
        <v>0</v>
      </c>
      <c r="AQ51" s="17" t="s">
        <v>9</v>
      </c>
      <c r="AR51" s="10" t="s">
        <v>9</v>
      </c>
      <c r="AS51" s="10" t="s">
        <v>9</v>
      </c>
      <c r="AT51" s="10" t="s">
        <v>9</v>
      </c>
      <c r="AU51" s="10" t="s">
        <v>9</v>
      </c>
      <c r="AV51" s="10" t="s">
        <v>9</v>
      </c>
      <c r="AW51" s="10" t="s">
        <v>9</v>
      </c>
      <c r="AX51" s="10" t="s">
        <v>9</v>
      </c>
      <c r="AY51" s="10" t="s">
        <v>9</v>
      </c>
      <c r="CP51" s="116">
        <v>4</v>
      </c>
      <c r="CQ51" s="117">
        <v>4</v>
      </c>
      <c r="CR51" s="117">
        <v>4</v>
      </c>
      <c r="CS51" s="117">
        <v>3</v>
      </c>
      <c r="CT51" s="117">
        <v>3</v>
      </c>
      <c r="CU51" s="117">
        <v>2</v>
      </c>
      <c r="CV51" s="117">
        <v>2</v>
      </c>
      <c r="CW51" s="117">
        <v>1</v>
      </c>
      <c r="CX51" s="117"/>
      <c r="CY51" s="118"/>
      <c r="CZ51" s="119"/>
      <c r="DA51" s="120"/>
      <c r="DB51" s="120"/>
      <c r="DC51" s="120"/>
      <c r="DD51" s="120"/>
      <c r="DE51" s="120"/>
      <c r="DF51" s="120"/>
      <c r="DG51" s="120"/>
      <c r="DH51" s="120"/>
      <c r="DI51" s="121"/>
      <c r="DJ51" s="3">
        <v>96</v>
      </c>
      <c r="DK51" s="1">
        <v>96</v>
      </c>
      <c r="DL51" s="1">
        <v>96</v>
      </c>
      <c r="DM51" s="1">
        <v>72</v>
      </c>
      <c r="DN51" s="1">
        <v>72</v>
      </c>
      <c r="DO51" s="1">
        <v>48</v>
      </c>
      <c r="DP51" s="1">
        <v>48</v>
      </c>
      <c r="DQ51" s="1">
        <v>24</v>
      </c>
      <c r="DR51" s="1">
        <v>0</v>
      </c>
      <c r="DS51" s="24">
        <v>0</v>
      </c>
      <c r="ED51" s="23">
        <f>+COUNTIFS('Vendedor Exclusivo'!$C:$C,Hoja1!F51,'Vendedor Exclusivo'!$P:$P,Hoja1!$ED$2)</f>
        <v>0</v>
      </c>
      <c r="EE51" s="11">
        <f>+COUNTIFS('Vendedor Exclusivo'!$C:$C,Hoja1!$F51,'Vendedor Exclusivo'!$P:$P,Hoja1!$EE$2)</f>
        <v>0</v>
      </c>
      <c r="EF51" s="11">
        <f>+COUNTIFS('Vendedor Exclusivo'!$C:$C,Hoja1!$F51,'Vendedor Exclusivo'!$P:$P,Hoja1!$EF$2)</f>
        <v>0</v>
      </c>
      <c r="EG51" s="11">
        <f>+COUNTIFS('Vendedor Exclusivo'!$C:$C,Hoja1!$F51,'Vendedor Exclusivo'!$P:$P,Hoja1!$EG$2)</f>
        <v>0</v>
      </c>
      <c r="EH51" s="11">
        <f>+COUNTIFS('Vendedor Exclusivo'!$C:$C,Hoja1!$F51,'Vendedor Exclusivo'!$P:$P,Hoja1!$EH$2)</f>
        <v>0</v>
      </c>
      <c r="EI51" s="11">
        <f>+COUNTIFS('Vendedor Exclusivo'!$C:$C,Hoja1!$F51,'Vendedor Exclusivo'!$P:$P,Hoja1!$EI$2)</f>
        <v>0</v>
      </c>
      <c r="EJ51" s="11">
        <f>+COUNTIFS('Vendedor Exclusivo'!$C:$C,Hoja1!$F51,'Vendedor Exclusivo'!$P:$P,Hoja1!$EJ$2)</f>
        <v>0</v>
      </c>
      <c r="EK51" s="11">
        <f>+COUNTIFS('Vendedor Exclusivo'!$C:$C,Hoja1!$F51,'Vendedor Exclusivo'!$P:$P,Hoja1!$EK$2)</f>
        <v>0</v>
      </c>
      <c r="EL51" s="11">
        <f>+COUNTIFS('Vendedor Exclusivo'!$C:$C,Hoja1!$F51,'Vendedor Exclusivo'!$P:$P,Hoja1!$EL$2)</f>
        <v>0</v>
      </c>
      <c r="EM51" s="11">
        <f>+COUNTIFS('Vendedor Exclusivo'!$C:$C,Hoja1!$F51,'Vendedor Exclusivo'!$P:$P,Hoja1!$EM$2)</f>
        <v>0</v>
      </c>
      <c r="EN51" s="31">
        <f>+COUNTIFS('Vendedor Exclusivo'!$C:$C,Hoja1!$F51,'Vendedor Exclusivo'!$P:$P,Hoja1!$EN$2)</f>
        <v>0</v>
      </c>
      <c r="EO51" s="73">
        <f t="shared" si="0"/>
        <v>0</v>
      </c>
      <c r="EP51" s="11">
        <f>+COUNTIFS('Vendedor Especialista'!$C:$C,Hoja1!$F51,'Vendedor Especialista'!$P:$P,Hoja1!$EP$2)+COUNTIFS('Vendedor Especialista'!$C:$C,Hoja1!$F51,'Vendedor Especialista'!$Q:$Q,Hoja1!$EP$2)+COUNTIFS('Vendedor Especialista'!$C:$C,Hoja1!$F51,'Vendedor Especialista'!$R:$R,Hoja1!$EP$2)</f>
        <v>0</v>
      </c>
      <c r="EQ51" s="11">
        <f>+COUNTIFS('Vendedor Especialista'!$C:$C,Hoja1!$F51,'Vendedor Especialista'!$P:$P,Hoja1!$EQ$2)+COUNTIFS('Vendedor Especialista'!$C:$C,Hoja1!$F51,'Vendedor Especialista'!$Q:$Q,Hoja1!$EQ$2)+COUNTIFS('Vendedor Especialista'!$C:$C,Hoja1!$F51,'Vendedor Especialista'!$R:$R,Hoja1!$EQ$2)</f>
        <v>0</v>
      </c>
      <c r="ER51" s="11">
        <f>+COUNTIFS('Vendedor Especialista'!$C:$C,Hoja1!$F51,'Vendedor Especialista'!$P:$P,Hoja1!$ER$2)+COUNTIFS('Vendedor Especialista'!$C:$C,Hoja1!$F51,'Vendedor Especialista'!$Q:$Q,Hoja1!$ER$2)+COUNTIFS('Vendedor Especialista'!$C:$C,Hoja1!$F51,'Vendedor Especialista'!$R:$R,Hoja1!$ER$2)</f>
        <v>0</v>
      </c>
      <c r="ES51" s="11">
        <f>+COUNTIFS('Vendedor Especialista'!$C:$C,Hoja1!$F51,'Vendedor Especialista'!$P:$P,Hoja1!$ES$2)+COUNTIFS('Vendedor Especialista'!$C:$C,Hoja1!$F51,'Vendedor Especialista'!$Q:$Q,Hoja1!$ES$2)+COUNTIFS('Vendedor Especialista'!$C:$C,Hoja1!$F51,'Vendedor Especialista'!$R:$R,Hoja1!$ES$2)</f>
        <v>0</v>
      </c>
      <c r="ET51" s="11">
        <f>+COUNTIFS('Vendedor Especialista'!$C:$C,Hoja1!$F51,'Vendedor Especialista'!$P:$P,Hoja1!$ET$2)+COUNTIFS('Vendedor Especialista'!$C:$C,Hoja1!$F51,'Vendedor Especialista'!$Q:$Q,Hoja1!$ET$2)+COUNTIFS('Vendedor Especialista'!$C:$C,Hoja1!$F51,'Vendedor Especialista'!$R:$R,Hoja1!$ET$2)</f>
        <v>0</v>
      </c>
      <c r="EU51" s="11">
        <f>+COUNTIFS('Vendedor Especialista'!$C:$C,Hoja1!$F51,'Vendedor Especialista'!$P:$P,Hoja1!$EU$2)+COUNTIFS('Vendedor Especialista'!$C:$C,Hoja1!$F51,'Vendedor Especialista'!$Q:$Q,Hoja1!$EU$2)+COUNTIFS('Vendedor Especialista'!$C:$C,Hoja1!$F51,'Vendedor Especialista'!$R:$R,Hoja1!$EU$2)</f>
        <v>0</v>
      </c>
      <c r="EV51" s="11">
        <f>+COUNTIFS('Vendedor Especialista'!$C:$C,Hoja1!$F51,'Vendedor Especialista'!$P:$P,Hoja1!$EV$2)+COUNTIFS('Vendedor Especialista'!$C:$C,Hoja1!$F51,'Vendedor Especialista'!$Q:$Q,Hoja1!$EV$2)+COUNTIFS('Vendedor Especialista'!$C:$C,Hoja1!$F51,'Vendedor Especialista'!$R:$R,Hoja1!$EV$2)</f>
        <v>0</v>
      </c>
      <c r="EW51" s="11">
        <f>+COUNTIFS('Vendedor Especialista'!$C:$C,Hoja1!$F51,'Vendedor Especialista'!$P:$P,Hoja1!$EW$2)+COUNTIFS('Vendedor Especialista'!$C:$C,Hoja1!$F51,'Vendedor Especialista'!$Q:$Q,Hoja1!$EW$2)+COUNTIFS('Vendedor Especialista'!$C:$C,Hoja1!$F51,'Vendedor Especialista'!$R:$R,Hoja1!$EW$2)</f>
        <v>0</v>
      </c>
      <c r="EX51" s="11">
        <f>+COUNTIFS('Vendedor Especialista'!$C:$C,Hoja1!$F51,'Vendedor Especialista'!$P:$P,Hoja1!$EX$2)+COUNTIFS('Vendedor Especialista'!$C:$C,Hoja1!$F51,'Vendedor Especialista'!$Q:$Q,Hoja1!$EX$2)+COUNTIFS('Vendedor Especialista'!$C:$C,Hoja1!$F51,'Vendedor Especialista'!$R:$R,Hoja1!$EX$2)</f>
        <v>0</v>
      </c>
      <c r="EY51" s="74">
        <f>+COUNTIFS('Vendedor Especialista'!$C:$C,Hoja1!$F51,'Vendedor Especialista'!$P:$P,Hoja1!$EY$2)+COUNTIFS('Vendedor Especialista'!$C:$C,Hoja1!$F51,'Vendedor Especialista'!$Q:$Q,Hoja1!$EY$2)+COUNTIFS('Vendedor Especialista'!$C:$C,Hoja1!$F51,'Vendedor Especialista'!$R:$R,Hoja1!$EY$2)</f>
        <v>0</v>
      </c>
      <c r="EZ51" s="80"/>
    </row>
    <row r="52" spans="1:158" ht="15" thickBot="1">
      <c r="A52" s="1" t="s">
        <v>68</v>
      </c>
      <c r="B52" s="1" t="s">
        <v>69</v>
      </c>
      <c r="C52" s="7">
        <v>43466</v>
      </c>
      <c r="D52" s="8" t="s">
        <v>283</v>
      </c>
      <c r="E52" s="2" t="s">
        <v>296</v>
      </c>
      <c r="F52" s="2" t="s">
        <v>297</v>
      </c>
      <c r="G52" s="81"/>
      <c r="H52" s="81"/>
      <c r="I52" s="1" t="s">
        <v>73</v>
      </c>
      <c r="J52" s="25" t="s">
        <v>74</v>
      </c>
      <c r="K52" s="3" t="s">
        <v>298</v>
      </c>
      <c r="L52" s="9" t="s">
        <v>299</v>
      </c>
      <c r="M52" s="9" t="s">
        <v>288</v>
      </c>
      <c r="N52" s="9" t="s">
        <v>288</v>
      </c>
      <c r="O52" s="10">
        <v>-16.37471</v>
      </c>
      <c r="P52" s="21">
        <v>-71.557315000000003</v>
      </c>
      <c r="Q52" s="66" t="s">
        <v>99</v>
      </c>
      <c r="R52" s="108" t="s">
        <v>78</v>
      </c>
      <c r="S52" s="29" t="s">
        <v>78</v>
      </c>
      <c r="T52" s="29" t="s">
        <v>78</v>
      </c>
      <c r="U52" s="29" t="s">
        <v>78</v>
      </c>
      <c r="V52" s="29" t="s">
        <v>78</v>
      </c>
      <c r="W52" s="29" t="s">
        <v>78</v>
      </c>
      <c r="X52" s="29" t="s">
        <v>78</v>
      </c>
      <c r="Y52" s="29" t="s">
        <v>78</v>
      </c>
      <c r="Z52" s="29" t="s">
        <v>78</v>
      </c>
      <c r="AA52" s="29" t="s">
        <v>78</v>
      </c>
      <c r="AD52" s="20" t="s">
        <v>79</v>
      </c>
      <c r="AF52" s="111" t="s">
        <v>106</v>
      </c>
      <c r="AG52" s="3"/>
      <c r="AH52" s="10">
        <v>450</v>
      </c>
      <c r="AI52" s="21" t="e">
        <f>+SUM(#REF!)</f>
        <v>#REF!</v>
      </c>
      <c r="AL52" s="20">
        <v>0</v>
      </c>
      <c r="AM52" s="10">
        <v>0</v>
      </c>
      <c r="AN52" s="10">
        <v>0</v>
      </c>
      <c r="AO52" s="10">
        <v>0</v>
      </c>
      <c r="AP52" s="21">
        <v>0</v>
      </c>
      <c r="AQ52" s="17" t="s">
        <v>9</v>
      </c>
      <c r="AR52" s="10" t="s">
        <v>9</v>
      </c>
      <c r="AS52" s="10" t="s">
        <v>9</v>
      </c>
      <c r="AT52" s="10" t="s">
        <v>9</v>
      </c>
      <c r="AU52" s="10" t="s">
        <v>9</v>
      </c>
      <c r="AV52" s="10" t="s">
        <v>9</v>
      </c>
      <c r="AW52" s="10" t="s">
        <v>9</v>
      </c>
      <c r="AX52" s="10" t="s">
        <v>9</v>
      </c>
      <c r="AY52" s="10" t="s">
        <v>9</v>
      </c>
      <c r="CP52" s="116">
        <v>2</v>
      </c>
      <c r="CQ52" s="117">
        <v>2</v>
      </c>
      <c r="CR52" s="117">
        <v>3</v>
      </c>
      <c r="CS52" s="117">
        <v>2</v>
      </c>
      <c r="CT52" s="117">
        <v>3</v>
      </c>
      <c r="CU52" s="117">
        <v>2</v>
      </c>
      <c r="CV52" s="117">
        <v>2</v>
      </c>
      <c r="CW52" s="117">
        <v>1</v>
      </c>
      <c r="CX52" s="117"/>
      <c r="CY52" s="118"/>
      <c r="CZ52" s="119"/>
      <c r="DA52" s="120"/>
      <c r="DB52" s="120"/>
      <c r="DC52" s="120"/>
      <c r="DD52" s="120"/>
      <c r="DE52" s="120"/>
      <c r="DF52" s="120"/>
      <c r="DG52" s="120"/>
      <c r="DH52" s="120"/>
      <c r="DI52" s="121"/>
      <c r="DJ52" s="3">
        <v>48</v>
      </c>
      <c r="DK52" s="1">
        <v>72</v>
      </c>
      <c r="DL52" s="1">
        <v>72</v>
      </c>
      <c r="DM52" s="1">
        <v>48</v>
      </c>
      <c r="DN52" s="1">
        <v>48</v>
      </c>
      <c r="DO52" s="1">
        <v>48</v>
      </c>
      <c r="DP52" s="1">
        <v>48</v>
      </c>
      <c r="DQ52" s="1">
        <v>24</v>
      </c>
      <c r="DR52" s="1">
        <v>0</v>
      </c>
      <c r="DS52" s="24">
        <v>0</v>
      </c>
      <c r="ED52" s="23">
        <f>+COUNTIFS('Vendedor Exclusivo'!$C:$C,Hoja1!F52,'Vendedor Exclusivo'!$P:$P,Hoja1!$ED$2)</f>
        <v>0</v>
      </c>
      <c r="EE52" s="11">
        <f>+COUNTIFS('Vendedor Exclusivo'!$C:$C,Hoja1!$F52,'Vendedor Exclusivo'!$P:$P,Hoja1!$EE$2)</f>
        <v>0</v>
      </c>
      <c r="EF52" s="11">
        <f>+COUNTIFS('Vendedor Exclusivo'!$C:$C,Hoja1!$F52,'Vendedor Exclusivo'!$P:$P,Hoja1!$EF$2)</f>
        <v>0</v>
      </c>
      <c r="EG52" s="11">
        <f>+COUNTIFS('Vendedor Exclusivo'!$C:$C,Hoja1!$F52,'Vendedor Exclusivo'!$P:$P,Hoja1!$EG$2)</f>
        <v>0</v>
      </c>
      <c r="EH52" s="11">
        <f>+COUNTIFS('Vendedor Exclusivo'!$C:$C,Hoja1!$F52,'Vendedor Exclusivo'!$P:$P,Hoja1!$EH$2)</f>
        <v>0</v>
      </c>
      <c r="EI52" s="11">
        <f>+COUNTIFS('Vendedor Exclusivo'!$C:$C,Hoja1!$F52,'Vendedor Exclusivo'!$P:$P,Hoja1!$EI$2)</f>
        <v>0</v>
      </c>
      <c r="EJ52" s="11">
        <f>+COUNTIFS('Vendedor Exclusivo'!$C:$C,Hoja1!$F52,'Vendedor Exclusivo'!$P:$P,Hoja1!$EJ$2)</f>
        <v>0</v>
      </c>
      <c r="EK52" s="11">
        <f>+COUNTIFS('Vendedor Exclusivo'!$C:$C,Hoja1!$F52,'Vendedor Exclusivo'!$P:$P,Hoja1!$EK$2)</f>
        <v>0</v>
      </c>
      <c r="EL52" s="11">
        <f>+COUNTIFS('Vendedor Exclusivo'!$C:$C,Hoja1!$F52,'Vendedor Exclusivo'!$P:$P,Hoja1!$EL$2)</f>
        <v>0</v>
      </c>
      <c r="EM52" s="11">
        <f>+COUNTIFS('Vendedor Exclusivo'!$C:$C,Hoja1!$F52,'Vendedor Exclusivo'!$P:$P,Hoja1!$EM$2)</f>
        <v>0</v>
      </c>
      <c r="EN52" s="31">
        <f>+COUNTIFS('Vendedor Exclusivo'!$C:$C,Hoja1!$F52,'Vendedor Exclusivo'!$P:$P,Hoja1!$EN$2)</f>
        <v>0</v>
      </c>
      <c r="EO52" s="73">
        <f t="shared" si="0"/>
        <v>0</v>
      </c>
      <c r="EP52" s="11">
        <f>+COUNTIFS('Vendedor Especialista'!$C:$C,Hoja1!$F52,'Vendedor Especialista'!$P:$P,Hoja1!$EP$2)+COUNTIFS('Vendedor Especialista'!$C:$C,Hoja1!$F52,'Vendedor Especialista'!$Q:$Q,Hoja1!$EP$2)+COUNTIFS('Vendedor Especialista'!$C:$C,Hoja1!$F52,'Vendedor Especialista'!$R:$R,Hoja1!$EP$2)</f>
        <v>0</v>
      </c>
      <c r="EQ52" s="11">
        <f>+COUNTIFS('Vendedor Especialista'!$C:$C,Hoja1!$F52,'Vendedor Especialista'!$P:$P,Hoja1!$EQ$2)+COUNTIFS('Vendedor Especialista'!$C:$C,Hoja1!$F52,'Vendedor Especialista'!$Q:$Q,Hoja1!$EQ$2)+COUNTIFS('Vendedor Especialista'!$C:$C,Hoja1!$F52,'Vendedor Especialista'!$R:$R,Hoja1!$EQ$2)</f>
        <v>0</v>
      </c>
      <c r="ER52" s="11">
        <f>+COUNTIFS('Vendedor Especialista'!$C:$C,Hoja1!$F52,'Vendedor Especialista'!$P:$P,Hoja1!$ER$2)+COUNTIFS('Vendedor Especialista'!$C:$C,Hoja1!$F52,'Vendedor Especialista'!$Q:$Q,Hoja1!$ER$2)+COUNTIFS('Vendedor Especialista'!$C:$C,Hoja1!$F52,'Vendedor Especialista'!$R:$R,Hoja1!$ER$2)</f>
        <v>0</v>
      </c>
      <c r="ES52" s="11">
        <f>+COUNTIFS('Vendedor Especialista'!$C:$C,Hoja1!$F52,'Vendedor Especialista'!$P:$P,Hoja1!$ES$2)+COUNTIFS('Vendedor Especialista'!$C:$C,Hoja1!$F52,'Vendedor Especialista'!$Q:$Q,Hoja1!$ES$2)+COUNTIFS('Vendedor Especialista'!$C:$C,Hoja1!$F52,'Vendedor Especialista'!$R:$R,Hoja1!$ES$2)</f>
        <v>0</v>
      </c>
      <c r="ET52" s="11">
        <f>+COUNTIFS('Vendedor Especialista'!$C:$C,Hoja1!$F52,'Vendedor Especialista'!$P:$P,Hoja1!$ET$2)+COUNTIFS('Vendedor Especialista'!$C:$C,Hoja1!$F52,'Vendedor Especialista'!$Q:$Q,Hoja1!$ET$2)+COUNTIFS('Vendedor Especialista'!$C:$C,Hoja1!$F52,'Vendedor Especialista'!$R:$R,Hoja1!$ET$2)</f>
        <v>0</v>
      </c>
      <c r="EU52" s="11">
        <f>+COUNTIFS('Vendedor Especialista'!$C:$C,Hoja1!$F52,'Vendedor Especialista'!$P:$P,Hoja1!$EU$2)+COUNTIFS('Vendedor Especialista'!$C:$C,Hoja1!$F52,'Vendedor Especialista'!$Q:$Q,Hoja1!$EU$2)+COUNTIFS('Vendedor Especialista'!$C:$C,Hoja1!$F52,'Vendedor Especialista'!$R:$R,Hoja1!$EU$2)</f>
        <v>0</v>
      </c>
      <c r="EV52" s="11">
        <f>+COUNTIFS('Vendedor Especialista'!$C:$C,Hoja1!$F52,'Vendedor Especialista'!$P:$P,Hoja1!$EV$2)+COUNTIFS('Vendedor Especialista'!$C:$C,Hoja1!$F52,'Vendedor Especialista'!$Q:$Q,Hoja1!$EV$2)+COUNTIFS('Vendedor Especialista'!$C:$C,Hoja1!$F52,'Vendedor Especialista'!$R:$R,Hoja1!$EV$2)</f>
        <v>0</v>
      </c>
      <c r="EW52" s="11">
        <f>+COUNTIFS('Vendedor Especialista'!$C:$C,Hoja1!$F52,'Vendedor Especialista'!$P:$P,Hoja1!$EW$2)+COUNTIFS('Vendedor Especialista'!$C:$C,Hoja1!$F52,'Vendedor Especialista'!$Q:$Q,Hoja1!$EW$2)+COUNTIFS('Vendedor Especialista'!$C:$C,Hoja1!$F52,'Vendedor Especialista'!$R:$R,Hoja1!$EW$2)</f>
        <v>0</v>
      </c>
      <c r="EX52" s="11">
        <f>+COUNTIFS('Vendedor Especialista'!$C:$C,Hoja1!$F52,'Vendedor Especialista'!$P:$P,Hoja1!$EX$2)+COUNTIFS('Vendedor Especialista'!$C:$C,Hoja1!$F52,'Vendedor Especialista'!$Q:$Q,Hoja1!$EX$2)+COUNTIFS('Vendedor Especialista'!$C:$C,Hoja1!$F52,'Vendedor Especialista'!$R:$R,Hoja1!$EX$2)</f>
        <v>0</v>
      </c>
      <c r="EY52" s="74">
        <f>+COUNTIFS('Vendedor Especialista'!$C:$C,Hoja1!$F52,'Vendedor Especialista'!$P:$P,Hoja1!$EY$2)+COUNTIFS('Vendedor Especialista'!$C:$C,Hoja1!$F52,'Vendedor Especialista'!$Q:$Q,Hoja1!$EY$2)+COUNTIFS('Vendedor Especialista'!$C:$C,Hoja1!$F52,'Vendedor Especialista'!$R:$R,Hoja1!$EY$2)</f>
        <v>0</v>
      </c>
      <c r="EZ52" s="80"/>
    </row>
    <row r="53" spans="1:158" ht="15" thickBot="1">
      <c r="A53" s="1" t="s">
        <v>68</v>
      </c>
      <c r="B53" s="1" t="s">
        <v>69</v>
      </c>
      <c r="C53" s="7">
        <v>43466</v>
      </c>
      <c r="D53" s="8" t="s">
        <v>283</v>
      </c>
      <c r="E53" s="2" t="s">
        <v>300</v>
      </c>
      <c r="F53" s="2" t="s">
        <v>301</v>
      </c>
      <c r="G53" s="81"/>
      <c r="H53" s="81"/>
      <c r="I53" s="1" t="s">
        <v>73</v>
      </c>
      <c r="J53" s="25" t="s">
        <v>88</v>
      </c>
      <c r="K53" s="3" t="s">
        <v>302</v>
      </c>
      <c r="L53" s="9" t="s">
        <v>292</v>
      </c>
      <c r="M53" s="9" t="s">
        <v>288</v>
      </c>
      <c r="N53" s="9" t="s">
        <v>288</v>
      </c>
      <c r="O53" s="10">
        <v>-16.418993</v>
      </c>
      <c r="P53" s="21">
        <v>-71.549126000000001</v>
      </c>
      <c r="Q53" s="60" t="s">
        <v>78</v>
      </c>
      <c r="R53" s="108" t="s">
        <v>78</v>
      </c>
      <c r="S53" s="29" t="s">
        <v>78</v>
      </c>
      <c r="T53" s="29" t="s">
        <v>78</v>
      </c>
      <c r="U53" s="29" t="s">
        <v>78</v>
      </c>
      <c r="V53" s="29" t="s">
        <v>78</v>
      </c>
      <c r="W53" s="29" t="s">
        <v>78</v>
      </c>
      <c r="X53" s="29" t="s">
        <v>78</v>
      </c>
      <c r="Y53" s="29" t="s">
        <v>78</v>
      </c>
      <c r="Z53" s="29" t="s">
        <v>78</v>
      </c>
      <c r="AA53" s="29" t="s">
        <v>78</v>
      </c>
      <c r="AD53" s="20" t="s">
        <v>79</v>
      </c>
      <c r="AE53" s="21" t="s">
        <v>80</v>
      </c>
      <c r="AF53" s="111" t="s">
        <v>100</v>
      </c>
      <c r="AH53" s="10">
        <v>1450</v>
      </c>
      <c r="AI53" s="21" t="e">
        <f>+SUM(#REF!)</f>
        <v>#REF!</v>
      </c>
      <c r="AJ53" s="17">
        <v>20</v>
      </c>
      <c r="AK53" s="15">
        <v>1</v>
      </c>
      <c r="AL53" s="20">
        <v>1800</v>
      </c>
      <c r="AM53" s="10">
        <v>3</v>
      </c>
      <c r="AN53" s="10">
        <v>10</v>
      </c>
      <c r="AO53" s="10">
        <v>11</v>
      </c>
      <c r="AP53" s="21">
        <v>2</v>
      </c>
      <c r="AQ53" s="17" t="s">
        <v>9</v>
      </c>
      <c r="AR53" s="10" t="s">
        <v>82</v>
      </c>
      <c r="AS53" s="10" t="s">
        <v>9</v>
      </c>
      <c r="AT53" s="10" t="s">
        <v>9</v>
      </c>
      <c r="AU53" s="10" t="s">
        <v>9</v>
      </c>
      <c r="AV53" s="10" t="s">
        <v>9</v>
      </c>
      <c r="AW53" s="10" t="s">
        <v>9</v>
      </c>
      <c r="AX53" s="10" t="s">
        <v>82</v>
      </c>
      <c r="AY53" s="10" t="s">
        <v>82</v>
      </c>
      <c r="BB53" s="20" t="s">
        <v>10</v>
      </c>
      <c r="BC53" s="10" t="s">
        <v>10</v>
      </c>
      <c r="BD53" s="10" t="s">
        <v>10</v>
      </c>
      <c r="BE53" s="10" t="s">
        <v>10</v>
      </c>
      <c r="BF53" s="10" t="s">
        <v>10</v>
      </c>
      <c r="BG53" s="10" t="s">
        <v>10</v>
      </c>
      <c r="BH53" s="10" t="s">
        <v>10</v>
      </c>
      <c r="BI53" s="10" t="s">
        <v>10</v>
      </c>
      <c r="BJ53" s="10" t="s">
        <v>10</v>
      </c>
      <c r="BV53" s="20" t="s">
        <v>83</v>
      </c>
      <c r="BW53" s="10" t="s">
        <v>83</v>
      </c>
      <c r="BX53" s="10" t="s">
        <v>83</v>
      </c>
      <c r="BY53" s="10" t="s">
        <v>83</v>
      </c>
      <c r="BZ53" s="10" t="s">
        <v>83</v>
      </c>
      <c r="CA53" s="10" t="s">
        <v>83</v>
      </c>
      <c r="CB53" s="10" t="s">
        <v>83</v>
      </c>
      <c r="CC53" s="10" t="s">
        <v>83</v>
      </c>
      <c r="CD53" s="10" t="s">
        <v>83</v>
      </c>
      <c r="CF53" s="20" t="s">
        <v>101</v>
      </c>
      <c r="CG53" s="10" t="s">
        <v>101</v>
      </c>
      <c r="CH53" s="10" t="s">
        <v>101</v>
      </c>
      <c r="CI53" s="10" t="s">
        <v>101</v>
      </c>
      <c r="CJ53" s="10" t="s">
        <v>101</v>
      </c>
      <c r="CK53" s="10" t="s">
        <v>101</v>
      </c>
      <c r="CL53" s="10" t="s">
        <v>101</v>
      </c>
      <c r="CM53" s="10" t="s">
        <v>101</v>
      </c>
      <c r="CN53" s="10" t="s">
        <v>101</v>
      </c>
      <c r="CP53" s="116">
        <v>6</v>
      </c>
      <c r="CQ53" s="117"/>
      <c r="CR53" s="117">
        <v>7</v>
      </c>
      <c r="CS53" s="117">
        <v>3</v>
      </c>
      <c r="CT53" s="117">
        <v>3</v>
      </c>
      <c r="CU53" s="117">
        <v>3</v>
      </c>
      <c r="CV53" s="117">
        <v>2</v>
      </c>
      <c r="CW53" s="117"/>
      <c r="CX53" s="117"/>
      <c r="CY53" s="118"/>
      <c r="CZ53" s="119">
        <v>1</v>
      </c>
      <c r="DA53" s="120"/>
      <c r="DB53" s="120"/>
      <c r="DC53" s="120">
        <v>1</v>
      </c>
      <c r="DD53" s="120">
        <v>1</v>
      </c>
      <c r="DE53" s="120"/>
      <c r="DF53" s="120"/>
      <c r="DG53" s="120"/>
      <c r="DH53" s="120"/>
      <c r="DI53" s="121"/>
      <c r="DJ53" s="3">
        <v>144</v>
      </c>
      <c r="DK53" s="1">
        <v>0</v>
      </c>
      <c r="DL53" s="1">
        <v>168</v>
      </c>
      <c r="DM53" s="1">
        <v>144</v>
      </c>
      <c r="DN53" s="1">
        <v>216</v>
      </c>
      <c r="DO53" s="1">
        <v>72</v>
      </c>
      <c r="DP53" s="1">
        <v>72</v>
      </c>
      <c r="DQ53" s="1">
        <v>0</v>
      </c>
      <c r="DR53" s="1">
        <v>0</v>
      </c>
      <c r="DS53" s="24">
        <v>0</v>
      </c>
      <c r="ED53" s="23">
        <f>+COUNTIFS('Vendedor Exclusivo'!$C:$C,Hoja1!F53,'Vendedor Exclusivo'!$P:$P,Hoja1!$ED$2)</f>
        <v>0</v>
      </c>
      <c r="EE53" s="11">
        <f>+COUNTIFS('Vendedor Exclusivo'!$C:$C,Hoja1!$F53,'Vendedor Exclusivo'!$P:$P,Hoja1!$EE$2)</f>
        <v>0</v>
      </c>
      <c r="EF53" s="11">
        <f>+COUNTIFS('Vendedor Exclusivo'!$C:$C,Hoja1!$F53,'Vendedor Exclusivo'!$P:$P,Hoja1!$EF$2)</f>
        <v>0</v>
      </c>
      <c r="EG53" s="11">
        <f>+COUNTIFS('Vendedor Exclusivo'!$C:$C,Hoja1!$F53,'Vendedor Exclusivo'!$P:$P,Hoja1!$EG$2)</f>
        <v>0</v>
      </c>
      <c r="EH53" s="11">
        <f>+COUNTIFS('Vendedor Exclusivo'!$C:$C,Hoja1!$F53,'Vendedor Exclusivo'!$P:$P,Hoja1!$EH$2)</f>
        <v>0</v>
      </c>
      <c r="EI53" s="11">
        <f>+COUNTIFS('Vendedor Exclusivo'!$C:$C,Hoja1!$F53,'Vendedor Exclusivo'!$P:$P,Hoja1!$EI$2)</f>
        <v>0</v>
      </c>
      <c r="EJ53" s="11">
        <f>+COUNTIFS('Vendedor Exclusivo'!$C:$C,Hoja1!$F53,'Vendedor Exclusivo'!$P:$P,Hoja1!$EJ$2)</f>
        <v>0</v>
      </c>
      <c r="EK53" s="11">
        <f>+COUNTIFS('Vendedor Exclusivo'!$C:$C,Hoja1!$F53,'Vendedor Exclusivo'!$P:$P,Hoja1!$EK$2)</f>
        <v>0</v>
      </c>
      <c r="EL53" s="11">
        <f>+COUNTIFS('Vendedor Exclusivo'!$C:$C,Hoja1!$F53,'Vendedor Exclusivo'!$P:$P,Hoja1!$EL$2)</f>
        <v>0</v>
      </c>
      <c r="EM53" s="11">
        <f>+COUNTIFS('Vendedor Exclusivo'!$C:$C,Hoja1!$F53,'Vendedor Exclusivo'!$P:$P,Hoja1!$EM$2)</f>
        <v>0</v>
      </c>
      <c r="EN53" s="31">
        <f>+COUNTIFS('Vendedor Exclusivo'!$C:$C,Hoja1!$F53,'Vendedor Exclusivo'!$P:$P,Hoja1!$EN$2)</f>
        <v>0</v>
      </c>
      <c r="EO53" s="73">
        <f t="shared" si="0"/>
        <v>0</v>
      </c>
      <c r="EP53" s="11">
        <f>+COUNTIFS('Vendedor Especialista'!$C:$C,Hoja1!$F53,'Vendedor Especialista'!$P:$P,Hoja1!$EP$2)+COUNTIFS('Vendedor Especialista'!$C:$C,Hoja1!$F53,'Vendedor Especialista'!$Q:$Q,Hoja1!$EP$2)+COUNTIFS('Vendedor Especialista'!$C:$C,Hoja1!$F53,'Vendedor Especialista'!$R:$R,Hoja1!$EP$2)</f>
        <v>0</v>
      </c>
      <c r="EQ53" s="11">
        <f>+COUNTIFS('Vendedor Especialista'!$C:$C,Hoja1!$F53,'Vendedor Especialista'!$P:$P,Hoja1!$EQ$2)+COUNTIFS('Vendedor Especialista'!$C:$C,Hoja1!$F53,'Vendedor Especialista'!$Q:$Q,Hoja1!$EQ$2)+COUNTIFS('Vendedor Especialista'!$C:$C,Hoja1!$F53,'Vendedor Especialista'!$R:$R,Hoja1!$EQ$2)</f>
        <v>0</v>
      </c>
      <c r="ER53" s="11">
        <f>+COUNTIFS('Vendedor Especialista'!$C:$C,Hoja1!$F53,'Vendedor Especialista'!$P:$P,Hoja1!$ER$2)+COUNTIFS('Vendedor Especialista'!$C:$C,Hoja1!$F53,'Vendedor Especialista'!$Q:$Q,Hoja1!$ER$2)+COUNTIFS('Vendedor Especialista'!$C:$C,Hoja1!$F53,'Vendedor Especialista'!$R:$R,Hoja1!$ER$2)</f>
        <v>0</v>
      </c>
      <c r="ES53" s="11">
        <f>+COUNTIFS('Vendedor Especialista'!$C:$C,Hoja1!$F53,'Vendedor Especialista'!$P:$P,Hoja1!$ES$2)+COUNTIFS('Vendedor Especialista'!$C:$C,Hoja1!$F53,'Vendedor Especialista'!$Q:$Q,Hoja1!$ES$2)+COUNTIFS('Vendedor Especialista'!$C:$C,Hoja1!$F53,'Vendedor Especialista'!$R:$R,Hoja1!$ES$2)</f>
        <v>0</v>
      </c>
      <c r="ET53" s="11">
        <f>+COUNTIFS('Vendedor Especialista'!$C:$C,Hoja1!$F53,'Vendedor Especialista'!$P:$P,Hoja1!$ET$2)+COUNTIFS('Vendedor Especialista'!$C:$C,Hoja1!$F53,'Vendedor Especialista'!$Q:$Q,Hoja1!$ET$2)+COUNTIFS('Vendedor Especialista'!$C:$C,Hoja1!$F53,'Vendedor Especialista'!$R:$R,Hoja1!$ET$2)</f>
        <v>0</v>
      </c>
      <c r="EU53" s="11">
        <f>+COUNTIFS('Vendedor Especialista'!$C:$C,Hoja1!$F53,'Vendedor Especialista'!$P:$P,Hoja1!$EU$2)+COUNTIFS('Vendedor Especialista'!$C:$C,Hoja1!$F53,'Vendedor Especialista'!$Q:$Q,Hoja1!$EU$2)+COUNTIFS('Vendedor Especialista'!$C:$C,Hoja1!$F53,'Vendedor Especialista'!$R:$R,Hoja1!$EU$2)</f>
        <v>0</v>
      </c>
      <c r="EV53" s="11">
        <f>+COUNTIFS('Vendedor Especialista'!$C:$C,Hoja1!$F53,'Vendedor Especialista'!$P:$P,Hoja1!$EV$2)+COUNTIFS('Vendedor Especialista'!$C:$C,Hoja1!$F53,'Vendedor Especialista'!$Q:$Q,Hoja1!$EV$2)+COUNTIFS('Vendedor Especialista'!$C:$C,Hoja1!$F53,'Vendedor Especialista'!$R:$R,Hoja1!$EV$2)</f>
        <v>0</v>
      </c>
      <c r="EW53" s="11">
        <f>+COUNTIFS('Vendedor Especialista'!$C:$C,Hoja1!$F53,'Vendedor Especialista'!$P:$P,Hoja1!$EW$2)+COUNTIFS('Vendedor Especialista'!$C:$C,Hoja1!$F53,'Vendedor Especialista'!$Q:$Q,Hoja1!$EW$2)+COUNTIFS('Vendedor Especialista'!$C:$C,Hoja1!$F53,'Vendedor Especialista'!$R:$R,Hoja1!$EW$2)</f>
        <v>0</v>
      </c>
      <c r="EX53" s="11">
        <f>+COUNTIFS('Vendedor Especialista'!$C:$C,Hoja1!$F53,'Vendedor Especialista'!$P:$P,Hoja1!$EX$2)+COUNTIFS('Vendedor Especialista'!$C:$C,Hoja1!$F53,'Vendedor Especialista'!$Q:$Q,Hoja1!$EX$2)+COUNTIFS('Vendedor Especialista'!$C:$C,Hoja1!$F53,'Vendedor Especialista'!$R:$R,Hoja1!$EX$2)</f>
        <v>0</v>
      </c>
      <c r="EY53" s="74">
        <f>+COUNTIFS('Vendedor Especialista'!$C:$C,Hoja1!$F53,'Vendedor Especialista'!$P:$P,Hoja1!$EY$2)+COUNTIFS('Vendedor Especialista'!$C:$C,Hoja1!$F53,'Vendedor Especialista'!$Q:$Q,Hoja1!$EY$2)+COUNTIFS('Vendedor Especialista'!$C:$C,Hoja1!$F53,'Vendedor Especialista'!$R:$R,Hoja1!$EY$2)</f>
        <v>0</v>
      </c>
      <c r="EZ53" s="80"/>
      <c r="FA53" s="41">
        <v>480</v>
      </c>
      <c r="FB53" s="22">
        <v>1</v>
      </c>
    </row>
    <row r="54" spans="1:158">
      <c r="A54" s="1" t="s">
        <v>68</v>
      </c>
      <c r="B54" s="1" t="s">
        <v>69</v>
      </c>
      <c r="C54" s="7">
        <v>43466</v>
      </c>
      <c r="D54" s="8" t="s">
        <v>303</v>
      </c>
      <c r="E54" s="2" t="s">
        <v>304</v>
      </c>
      <c r="F54" s="46" t="s">
        <v>305</v>
      </c>
      <c r="G54" s="87" t="s">
        <v>306</v>
      </c>
      <c r="H54" s="91">
        <v>4300</v>
      </c>
      <c r="I54" s="1" t="s">
        <v>307</v>
      </c>
      <c r="J54" s="25" t="s">
        <v>88</v>
      </c>
      <c r="K54" s="3" t="s">
        <v>308</v>
      </c>
      <c r="L54" s="9" t="s">
        <v>309</v>
      </c>
      <c r="M54" s="9" t="s">
        <v>98</v>
      </c>
      <c r="N54" s="9" t="s">
        <v>98</v>
      </c>
      <c r="O54" s="10">
        <v>-12.127266000000001</v>
      </c>
      <c r="P54" s="21">
        <v>-76.976802000000006</v>
      </c>
      <c r="Q54" s="29" t="s">
        <v>78</v>
      </c>
      <c r="R54" s="29" t="s">
        <v>78</v>
      </c>
      <c r="S54" s="29" t="s">
        <v>78</v>
      </c>
      <c r="T54" s="29" t="s">
        <v>78</v>
      </c>
      <c r="U54" s="29" t="s">
        <v>78</v>
      </c>
      <c r="V54" s="29" t="s">
        <v>78</v>
      </c>
      <c r="W54" s="29" t="s">
        <v>78</v>
      </c>
      <c r="X54" s="29" t="s">
        <v>78</v>
      </c>
      <c r="Y54" s="29" t="s">
        <v>78</v>
      </c>
      <c r="Z54" s="29" t="s">
        <v>78</v>
      </c>
      <c r="AA54" s="29" t="s">
        <v>78</v>
      </c>
      <c r="AB54" s="29" t="s">
        <v>78</v>
      </c>
      <c r="AC54" s="29" t="s">
        <v>78</v>
      </c>
      <c r="AD54" s="20" t="s">
        <v>79</v>
      </c>
      <c r="AE54" s="21" t="s">
        <v>92</v>
      </c>
      <c r="AF54" s="111" t="s">
        <v>100</v>
      </c>
      <c r="AG54" s="3"/>
      <c r="AH54" s="10">
        <v>1688.4</v>
      </c>
      <c r="AI54" s="21" t="e">
        <f>+SUM(#REF!)</f>
        <v>#REF!</v>
      </c>
      <c r="AJ54" s="17">
        <v>15</v>
      </c>
      <c r="AK54" s="15">
        <v>1</v>
      </c>
      <c r="AL54" s="20">
        <v>1100</v>
      </c>
      <c r="AM54" s="10">
        <v>9</v>
      </c>
      <c r="AN54" s="45">
        <v>18</v>
      </c>
      <c r="AO54" s="10">
        <v>15</v>
      </c>
      <c r="AP54" s="21">
        <v>2</v>
      </c>
      <c r="AQ54" s="17" t="s">
        <v>9</v>
      </c>
      <c r="AR54" s="10" t="s">
        <v>9</v>
      </c>
      <c r="AS54" s="10" t="s">
        <v>82</v>
      </c>
      <c r="AT54" s="10" t="s">
        <v>9</v>
      </c>
      <c r="AU54" s="10" t="s">
        <v>9</v>
      </c>
      <c r="AV54" s="10" t="s">
        <v>9</v>
      </c>
      <c r="AW54" s="10" t="s">
        <v>9</v>
      </c>
      <c r="AX54" s="10" t="s">
        <v>82</v>
      </c>
      <c r="AY54" s="10" t="s">
        <v>82</v>
      </c>
      <c r="BB54" s="20" t="s">
        <v>10</v>
      </c>
      <c r="BC54" s="10" t="s">
        <v>10</v>
      </c>
      <c r="BD54" s="10" t="s">
        <v>10</v>
      </c>
      <c r="BE54" s="10" t="s">
        <v>10</v>
      </c>
      <c r="BF54" s="10" t="s">
        <v>10</v>
      </c>
      <c r="BG54" s="10" t="s">
        <v>10</v>
      </c>
      <c r="BH54" s="10" t="s">
        <v>10</v>
      </c>
      <c r="BI54" s="10" t="s">
        <v>10</v>
      </c>
      <c r="BJ54" s="10" t="s">
        <v>10</v>
      </c>
      <c r="BL54" s="17" t="s">
        <v>310</v>
      </c>
      <c r="BM54" s="10" t="s">
        <v>310</v>
      </c>
      <c r="BN54" s="10" t="s">
        <v>310</v>
      </c>
      <c r="BO54" s="10" t="s">
        <v>310</v>
      </c>
      <c r="BP54" s="10" t="s">
        <v>310</v>
      </c>
      <c r="BQ54" s="10" t="s">
        <v>310</v>
      </c>
      <c r="BR54" s="10" t="s">
        <v>310</v>
      </c>
      <c r="BS54" s="10" t="s">
        <v>310</v>
      </c>
      <c r="BT54" s="10" t="s">
        <v>310</v>
      </c>
      <c r="BV54" s="20" t="s">
        <v>83</v>
      </c>
      <c r="BW54" s="10" t="s">
        <v>83</v>
      </c>
      <c r="BX54" s="10" t="s">
        <v>83</v>
      </c>
      <c r="BY54" s="10" t="s">
        <v>83</v>
      </c>
      <c r="BZ54" s="10" t="s">
        <v>83</v>
      </c>
      <c r="CA54" s="10" t="s">
        <v>83</v>
      </c>
      <c r="CB54" s="10" t="s">
        <v>83</v>
      </c>
      <c r="CC54" s="10" t="s">
        <v>83</v>
      </c>
      <c r="CD54" s="10" t="s">
        <v>83</v>
      </c>
      <c r="CP54" s="116">
        <v>10</v>
      </c>
      <c r="CQ54" s="117">
        <v>7</v>
      </c>
      <c r="CR54" s="117"/>
      <c r="CS54" s="117">
        <v>3</v>
      </c>
      <c r="CT54" s="117">
        <v>3</v>
      </c>
      <c r="CU54" s="117">
        <v>3</v>
      </c>
      <c r="CV54" s="117">
        <v>3</v>
      </c>
      <c r="CW54" s="117"/>
      <c r="CX54" s="117"/>
      <c r="CY54" s="118"/>
      <c r="CZ54" s="119">
        <v>4</v>
      </c>
      <c r="DA54" s="120">
        <v>5</v>
      </c>
      <c r="DB54" s="120"/>
      <c r="DC54" s="120">
        <v>1</v>
      </c>
      <c r="DD54" s="120">
        <v>2</v>
      </c>
      <c r="DE54" s="120">
        <v>1</v>
      </c>
      <c r="DF54" s="120"/>
      <c r="DG54" s="120"/>
      <c r="DH54" s="120"/>
      <c r="DI54" s="121"/>
      <c r="DJ54" s="3">
        <v>500</v>
      </c>
      <c r="DK54" s="1">
        <v>264</v>
      </c>
      <c r="DL54" s="1">
        <v>0</v>
      </c>
      <c r="DM54" s="1">
        <v>72</v>
      </c>
      <c r="DN54" s="1">
        <v>120</v>
      </c>
      <c r="DO54" s="1">
        <v>72</v>
      </c>
      <c r="DP54" s="1">
        <v>72</v>
      </c>
      <c r="DQ54" s="1">
        <v>0</v>
      </c>
      <c r="DR54" s="1">
        <v>0</v>
      </c>
      <c r="DS54" s="24">
        <v>0</v>
      </c>
      <c r="DT54" s="22">
        <v>150</v>
      </c>
      <c r="DU54" s="1">
        <v>300</v>
      </c>
      <c r="DW54" s="1">
        <v>21.05</v>
      </c>
      <c r="DX54" s="1">
        <v>42.1</v>
      </c>
      <c r="DY54" s="1">
        <v>21.05</v>
      </c>
      <c r="ED54" s="23">
        <f>+COUNTIFS('Vendedor Exclusivo'!$C:$C,Hoja1!F69,'Vendedor Exclusivo'!$P:$P,Hoja1!$ED$2)</f>
        <v>0</v>
      </c>
      <c r="EE54" s="11">
        <f>+COUNTIFS('Vendedor Exclusivo'!$C:$C,Hoja1!$F69,'Vendedor Exclusivo'!$P:$P,Hoja1!$EE$2)</f>
        <v>0</v>
      </c>
      <c r="EF54" s="11">
        <f>+COUNTIFS('Vendedor Exclusivo'!$C:$C,Hoja1!$F69,'Vendedor Exclusivo'!$P:$P,Hoja1!$EF$2)</f>
        <v>0</v>
      </c>
      <c r="EG54" s="11">
        <f>+COUNTIFS('Vendedor Exclusivo'!$C:$C,Hoja1!$F69,'Vendedor Exclusivo'!$P:$P,Hoja1!$EG$2)</f>
        <v>0</v>
      </c>
      <c r="EH54" s="11">
        <f>+COUNTIFS('Vendedor Exclusivo'!$C:$C,Hoja1!$F69,'Vendedor Exclusivo'!$P:$P,Hoja1!$EH$2)</f>
        <v>0</v>
      </c>
      <c r="EI54" s="11">
        <f>+COUNTIFS('Vendedor Exclusivo'!$C:$C,Hoja1!$F69,'Vendedor Exclusivo'!$P:$P,Hoja1!$EI$2)</f>
        <v>0</v>
      </c>
      <c r="EJ54" s="11">
        <f>+COUNTIFS('Vendedor Exclusivo'!$C:$C,Hoja1!$F69,'Vendedor Exclusivo'!$P:$P,Hoja1!$EJ$2)</f>
        <v>0</v>
      </c>
      <c r="EK54" s="11">
        <f>+COUNTIFS('Vendedor Exclusivo'!$C:$C,Hoja1!$F69,'Vendedor Exclusivo'!$P:$P,Hoja1!$EK$2)</f>
        <v>0</v>
      </c>
      <c r="EL54" s="11">
        <f>+COUNTIFS('Vendedor Exclusivo'!$C:$C,Hoja1!$F69,'Vendedor Exclusivo'!$P:$P,Hoja1!$EL$2)</f>
        <v>0</v>
      </c>
      <c r="EM54" s="11">
        <f>+COUNTIFS('Vendedor Exclusivo'!$C:$C,Hoja1!$F69,'Vendedor Exclusivo'!$P:$P,Hoja1!$EM$2)</f>
        <v>0</v>
      </c>
      <c r="EN54" s="31">
        <f>+COUNTIFS('Vendedor Exclusivo'!$C:$C,Hoja1!$F69,'Vendedor Exclusivo'!$P:$P,Hoja1!$EN$2)</f>
        <v>0</v>
      </c>
      <c r="EO54" s="73">
        <f t="shared" ref="EO54:EO72" si="101">+SUM(EP54:EY54)</f>
        <v>0</v>
      </c>
      <c r="EP54" s="11">
        <f>+COUNTIFS('Vendedor Especialista'!$C:$C,Hoja1!$F69,'Vendedor Especialista'!$P:$P,Hoja1!$EP$2)+COUNTIFS('Vendedor Especialista'!$C:$C,Hoja1!$F69,'Vendedor Especialista'!$Q:$Q,Hoja1!$EP$2)+COUNTIFS('Vendedor Especialista'!$C:$C,Hoja1!$F69,'Vendedor Especialista'!$R:$R,Hoja1!$EP$2)</f>
        <v>0</v>
      </c>
      <c r="EQ54" s="11">
        <f>+COUNTIFS('Vendedor Especialista'!$C:$C,Hoja1!$F69,'Vendedor Especialista'!$P:$P,Hoja1!$EQ$2)+COUNTIFS('Vendedor Especialista'!$C:$C,Hoja1!$F69,'Vendedor Especialista'!$Q:$Q,Hoja1!$EQ$2)+COUNTIFS('Vendedor Especialista'!$C:$C,Hoja1!$F69,'Vendedor Especialista'!$R:$R,Hoja1!$EQ$2)</f>
        <v>0</v>
      </c>
      <c r="ER54" s="11">
        <f>+COUNTIFS('Vendedor Especialista'!$C:$C,Hoja1!$F69,'Vendedor Especialista'!$P:$P,Hoja1!$ER$2)+COUNTIFS('Vendedor Especialista'!$C:$C,Hoja1!$F69,'Vendedor Especialista'!$Q:$Q,Hoja1!$ER$2)+COUNTIFS('Vendedor Especialista'!$C:$C,Hoja1!$F69,'Vendedor Especialista'!$R:$R,Hoja1!$ER$2)</f>
        <v>0</v>
      </c>
      <c r="ES54" s="11">
        <f>+COUNTIFS('Vendedor Especialista'!$C:$C,Hoja1!$F69,'Vendedor Especialista'!$P:$P,Hoja1!$ES$2)+COUNTIFS('Vendedor Especialista'!$C:$C,Hoja1!$F69,'Vendedor Especialista'!$Q:$Q,Hoja1!$ES$2)+COUNTIFS('Vendedor Especialista'!$C:$C,Hoja1!$F69,'Vendedor Especialista'!$R:$R,Hoja1!$ES$2)</f>
        <v>0</v>
      </c>
      <c r="ET54" s="11">
        <f>+COUNTIFS('Vendedor Especialista'!$C:$C,Hoja1!$F69,'Vendedor Especialista'!$P:$P,Hoja1!$ET$2)+COUNTIFS('Vendedor Especialista'!$C:$C,Hoja1!$F69,'Vendedor Especialista'!$Q:$Q,Hoja1!$ET$2)+COUNTIFS('Vendedor Especialista'!$C:$C,Hoja1!$F69,'Vendedor Especialista'!$R:$R,Hoja1!$ET$2)</f>
        <v>0</v>
      </c>
      <c r="EU54" s="11">
        <f>+COUNTIFS('Vendedor Especialista'!$C:$C,Hoja1!$F69,'Vendedor Especialista'!$P:$P,Hoja1!$EU$2)+COUNTIFS('Vendedor Especialista'!$C:$C,Hoja1!$F69,'Vendedor Especialista'!$Q:$Q,Hoja1!$EU$2)+COUNTIFS('Vendedor Especialista'!$C:$C,Hoja1!$F69,'Vendedor Especialista'!$R:$R,Hoja1!$EU$2)</f>
        <v>0</v>
      </c>
      <c r="EV54" s="11">
        <f>+COUNTIFS('Vendedor Especialista'!$C:$C,Hoja1!$F69,'Vendedor Especialista'!$P:$P,Hoja1!$EV$2)+COUNTIFS('Vendedor Especialista'!$C:$C,Hoja1!$F69,'Vendedor Especialista'!$Q:$Q,Hoja1!$EV$2)+COUNTIFS('Vendedor Especialista'!$C:$C,Hoja1!$F69,'Vendedor Especialista'!$R:$R,Hoja1!$EV$2)</f>
        <v>0</v>
      </c>
      <c r="EW54" s="11">
        <f>+COUNTIFS('Vendedor Especialista'!$C:$C,Hoja1!$F69,'Vendedor Especialista'!$P:$P,Hoja1!$EW$2)+COUNTIFS('Vendedor Especialista'!$C:$C,Hoja1!$F69,'Vendedor Especialista'!$Q:$Q,Hoja1!$EW$2)+COUNTIFS('Vendedor Especialista'!$C:$C,Hoja1!$F69,'Vendedor Especialista'!$R:$R,Hoja1!$EW$2)</f>
        <v>0</v>
      </c>
      <c r="EX54" s="11">
        <f>+COUNTIFS('Vendedor Especialista'!$C:$C,Hoja1!$F69,'Vendedor Especialista'!$P:$P,Hoja1!$EX$2)+COUNTIFS('Vendedor Especialista'!$C:$C,Hoja1!$F69,'Vendedor Especialista'!$Q:$Q,Hoja1!$EX$2)+COUNTIFS('Vendedor Especialista'!$C:$C,Hoja1!$F69,'Vendedor Especialista'!$R:$R,Hoja1!$EX$2)</f>
        <v>0</v>
      </c>
      <c r="EY54" s="74">
        <f>+COUNTIFS('Vendedor Especialista'!$C:$C,Hoja1!$F69,'Vendedor Especialista'!$P:$P,Hoja1!$EY$2)+COUNTIFS('Vendedor Especialista'!$C:$C,Hoja1!$F69,'Vendedor Especialista'!$Q:$Q,Hoja1!$EY$2)+COUNTIFS('Vendedor Especialista'!$C:$C,Hoja1!$F69,'Vendedor Especialista'!$R:$R,Hoja1!$EY$2)</f>
        <v>0</v>
      </c>
      <c r="EZ54" s="80">
        <v>144</v>
      </c>
      <c r="FA54" s="41">
        <v>990</v>
      </c>
    </row>
    <row r="55" spans="1:158">
      <c r="A55" s="1" t="s">
        <v>68</v>
      </c>
      <c r="B55" s="1" t="s">
        <v>69</v>
      </c>
      <c r="C55" s="7">
        <v>43466</v>
      </c>
      <c r="D55" s="8" t="s">
        <v>303</v>
      </c>
      <c r="E55" s="2" t="s">
        <v>311</v>
      </c>
      <c r="F55" s="87" t="s">
        <v>312</v>
      </c>
      <c r="G55" s="87" t="s">
        <v>313</v>
      </c>
      <c r="H55" s="92">
        <v>4301</v>
      </c>
      <c r="I55" s="1" t="s">
        <v>307</v>
      </c>
      <c r="J55" s="25" t="s">
        <v>74</v>
      </c>
      <c r="K55" s="3" t="s">
        <v>314</v>
      </c>
      <c r="L55" s="9" t="s">
        <v>249</v>
      </c>
      <c r="M55" s="9" t="s">
        <v>98</v>
      </c>
      <c r="N55" s="9" t="s">
        <v>98</v>
      </c>
      <c r="O55" s="10">
        <v>-12.101284</v>
      </c>
      <c r="P55" s="21">
        <v>-77.018611000000007</v>
      </c>
      <c r="Q55" s="68" t="s">
        <v>78</v>
      </c>
      <c r="S55" s="29" t="s">
        <v>78</v>
      </c>
      <c r="T55" s="29" t="s">
        <v>99</v>
      </c>
      <c r="AD55" s="20" t="s">
        <v>79</v>
      </c>
      <c r="AE55" s="21" t="s">
        <v>80</v>
      </c>
      <c r="AF55" s="111" t="s">
        <v>100</v>
      </c>
      <c r="AG55" s="3"/>
      <c r="AH55" s="10">
        <v>865</v>
      </c>
      <c r="AI55" s="21" t="e">
        <f>+SUM(#REF!)</f>
        <v>#REF!</v>
      </c>
      <c r="AJ55" s="17">
        <v>25</v>
      </c>
      <c r="AK55" s="15">
        <v>1</v>
      </c>
      <c r="AL55" s="20">
        <v>2954</v>
      </c>
      <c r="AM55" s="10">
        <v>6</v>
      </c>
      <c r="AN55" s="10">
        <v>17</v>
      </c>
      <c r="AO55" s="10">
        <v>9</v>
      </c>
      <c r="AP55" s="21">
        <v>2</v>
      </c>
      <c r="AQ55" s="17" t="s">
        <v>9</v>
      </c>
      <c r="AR55" s="10" t="s">
        <v>9</v>
      </c>
      <c r="AS55" s="10" t="s">
        <v>82</v>
      </c>
      <c r="AT55" s="10" t="s">
        <v>82</v>
      </c>
      <c r="AU55" s="10" t="s">
        <v>82</v>
      </c>
      <c r="AV55" s="10" t="s">
        <v>82</v>
      </c>
      <c r="AW55" s="10" t="s">
        <v>82</v>
      </c>
      <c r="AX55" s="10" t="s">
        <v>82</v>
      </c>
      <c r="AY55" s="10" t="s">
        <v>82</v>
      </c>
      <c r="BB55" s="20" t="s">
        <v>10</v>
      </c>
      <c r="BC55" s="10" t="s">
        <v>10</v>
      </c>
      <c r="BE55" s="10" t="s">
        <v>10</v>
      </c>
      <c r="BF55" s="10" t="s">
        <v>10</v>
      </c>
      <c r="BG55" s="10" t="s">
        <v>10</v>
      </c>
      <c r="BH55" s="10" t="s">
        <v>10</v>
      </c>
      <c r="BI55" s="10" t="s">
        <v>10</v>
      </c>
      <c r="BJ55" s="10" t="s">
        <v>10</v>
      </c>
      <c r="BL55" s="17" t="s">
        <v>310</v>
      </c>
      <c r="BM55" s="10" t="s">
        <v>310</v>
      </c>
      <c r="BO55" s="10" t="s">
        <v>310</v>
      </c>
      <c r="BP55" s="10" t="s">
        <v>310</v>
      </c>
      <c r="BQ55" s="10" t="s">
        <v>310</v>
      </c>
      <c r="BR55" s="10" t="s">
        <v>310</v>
      </c>
      <c r="BS55" s="10" t="s">
        <v>310</v>
      </c>
      <c r="BT55" s="10" t="s">
        <v>310</v>
      </c>
      <c r="BV55" s="20" t="s">
        <v>83</v>
      </c>
      <c r="BW55" s="10" t="s">
        <v>83</v>
      </c>
      <c r="BY55" s="10" t="s">
        <v>83</v>
      </c>
      <c r="BZ55" s="10" t="s">
        <v>83</v>
      </c>
      <c r="CA55" s="10" t="s">
        <v>83</v>
      </c>
      <c r="CB55" s="10" t="s">
        <v>83</v>
      </c>
      <c r="CC55" s="10" t="s">
        <v>83</v>
      </c>
      <c r="CD55" s="10" t="s">
        <v>83</v>
      </c>
      <c r="CP55" s="116">
        <v>11</v>
      </c>
      <c r="CQ55" s="117">
        <v>10</v>
      </c>
      <c r="CR55" s="117"/>
      <c r="CS55" s="117"/>
      <c r="CT55" s="117"/>
      <c r="CU55" s="117"/>
      <c r="CV55" s="117"/>
      <c r="CW55" s="117"/>
      <c r="CX55" s="117"/>
      <c r="CY55" s="118"/>
      <c r="CZ55" s="119"/>
      <c r="DA55" s="120"/>
      <c r="DB55" s="120"/>
      <c r="DC55" s="120"/>
      <c r="DD55" s="120"/>
      <c r="DE55" s="120"/>
      <c r="DF55" s="120"/>
      <c r="DG55" s="120"/>
      <c r="DH55" s="120"/>
      <c r="DI55" s="121"/>
      <c r="DJ55" s="3">
        <v>264</v>
      </c>
      <c r="DK55" s="1">
        <v>240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24">
        <v>0</v>
      </c>
      <c r="ED55" s="23">
        <f>+COUNTIFS('Vendedor Exclusivo'!$C:$C,Hoja1!#REF!,'Vendedor Exclusivo'!$P:$P,Hoja1!$ED$2)</f>
        <v>0</v>
      </c>
      <c r="EE55" s="11">
        <f>+COUNTIFS('Vendedor Exclusivo'!$C:$C,Hoja1!#REF!,'Vendedor Exclusivo'!$P:$P,Hoja1!$EE$2)</f>
        <v>0</v>
      </c>
      <c r="EF55" s="11">
        <f>+COUNTIFS('Vendedor Exclusivo'!$C:$C,Hoja1!#REF!,'Vendedor Exclusivo'!$P:$P,Hoja1!$EF$2)</f>
        <v>0</v>
      </c>
      <c r="EG55" s="11">
        <f>+COUNTIFS('Vendedor Exclusivo'!$C:$C,Hoja1!#REF!,'Vendedor Exclusivo'!$P:$P,Hoja1!$EG$2)</f>
        <v>0</v>
      </c>
      <c r="EH55" s="11">
        <f>+COUNTIFS('Vendedor Exclusivo'!$C:$C,Hoja1!#REF!,'Vendedor Exclusivo'!$P:$P,Hoja1!$EH$2)</f>
        <v>0</v>
      </c>
      <c r="EI55" s="11">
        <f>+COUNTIFS('Vendedor Exclusivo'!$C:$C,Hoja1!#REF!,'Vendedor Exclusivo'!$P:$P,Hoja1!$EI$2)</f>
        <v>0</v>
      </c>
      <c r="EJ55" s="11">
        <f>+COUNTIFS('Vendedor Exclusivo'!$C:$C,Hoja1!#REF!,'Vendedor Exclusivo'!$P:$P,Hoja1!$EJ$2)</f>
        <v>0</v>
      </c>
      <c r="EK55" s="11">
        <f>+COUNTIFS('Vendedor Exclusivo'!$C:$C,Hoja1!#REF!,'Vendedor Exclusivo'!$P:$P,Hoja1!$EK$2)</f>
        <v>0</v>
      </c>
      <c r="EL55" s="11">
        <f>+COUNTIFS('Vendedor Exclusivo'!$C:$C,Hoja1!#REF!,'Vendedor Exclusivo'!$P:$P,Hoja1!$EL$2)</f>
        <v>0</v>
      </c>
      <c r="EM55" s="11">
        <f>+COUNTIFS('Vendedor Exclusivo'!$C:$C,Hoja1!#REF!,'Vendedor Exclusivo'!$P:$P,Hoja1!$EM$2)</f>
        <v>0</v>
      </c>
      <c r="EN55" s="31">
        <f>+COUNTIFS('Vendedor Exclusivo'!$C:$C,Hoja1!#REF!,'Vendedor Exclusivo'!$P:$P,Hoja1!$EN$2)</f>
        <v>0</v>
      </c>
      <c r="EO55" s="73">
        <f t="shared" si="101"/>
        <v>0</v>
      </c>
      <c r="EP55" s="11">
        <f>+COUNTIFS('Vendedor Especialista'!$C:$C,Hoja1!#REF!,'Vendedor Especialista'!$P:$P,Hoja1!$EP$2)+COUNTIFS('Vendedor Especialista'!$C:$C,Hoja1!#REF!,'Vendedor Especialista'!$Q:$Q,Hoja1!$EP$2)+COUNTIFS('Vendedor Especialista'!$C:$C,Hoja1!#REF!,'Vendedor Especialista'!$R:$R,Hoja1!$EP$2)</f>
        <v>0</v>
      </c>
      <c r="EQ55" s="11">
        <f>+COUNTIFS('Vendedor Especialista'!$C:$C,Hoja1!#REF!,'Vendedor Especialista'!$P:$P,Hoja1!$EQ$2)+COUNTIFS('Vendedor Especialista'!$C:$C,Hoja1!#REF!,'Vendedor Especialista'!$Q:$Q,Hoja1!$EQ$2)+COUNTIFS('Vendedor Especialista'!$C:$C,Hoja1!#REF!,'Vendedor Especialista'!$R:$R,Hoja1!$EQ$2)</f>
        <v>0</v>
      </c>
      <c r="ER55" s="11">
        <f>+COUNTIFS('Vendedor Especialista'!$C:$C,Hoja1!#REF!,'Vendedor Especialista'!$P:$P,Hoja1!$ER$2)+COUNTIFS('Vendedor Especialista'!$C:$C,Hoja1!#REF!,'Vendedor Especialista'!$Q:$Q,Hoja1!$ER$2)+COUNTIFS('Vendedor Especialista'!$C:$C,Hoja1!#REF!,'Vendedor Especialista'!$R:$R,Hoja1!$ER$2)</f>
        <v>0</v>
      </c>
      <c r="ES55" s="11">
        <f>+COUNTIFS('Vendedor Especialista'!$C:$C,Hoja1!#REF!,'Vendedor Especialista'!$P:$P,Hoja1!$ES$2)+COUNTIFS('Vendedor Especialista'!$C:$C,Hoja1!#REF!,'Vendedor Especialista'!$Q:$Q,Hoja1!$ES$2)+COUNTIFS('Vendedor Especialista'!$C:$C,Hoja1!#REF!,'Vendedor Especialista'!$R:$R,Hoja1!$ES$2)</f>
        <v>0</v>
      </c>
      <c r="ET55" s="11">
        <f>+COUNTIFS('Vendedor Especialista'!$C:$C,Hoja1!#REF!,'Vendedor Especialista'!$P:$P,Hoja1!$ET$2)+COUNTIFS('Vendedor Especialista'!$C:$C,Hoja1!#REF!,'Vendedor Especialista'!$Q:$Q,Hoja1!$ET$2)+COUNTIFS('Vendedor Especialista'!$C:$C,Hoja1!#REF!,'Vendedor Especialista'!$R:$R,Hoja1!$ET$2)</f>
        <v>0</v>
      </c>
      <c r="EU55" s="11">
        <f>+COUNTIFS('Vendedor Especialista'!$C:$C,Hoja1!#REF!,'Vendedor Especialista'!$P:$P,Hoja1!$EU$2)+COUNTIFS('Vendedor Especialista'!$C:$C,Hoja1!#REF!,'Vendedor Especialista'!$Q:$Q,Hoja1!$EU$2)+COUNTIFS('Vendedor Especialista'!$C:$C,Hoja1!#REF!,'Vendedor Especialista'!$R:$R,Hoja1!$EU$2)</f>
        <v>0</v>
      </c>
      <c r="EV55" s="11">
        <f>+COUNTIFS('Vendedor Especialista'!$C:$C,Hoja1!#REF!,'Vendedor Especialista'!$P:$P,Hoja1!$EV$2)+COUNTIFS('Vendedor Especialista'!$C:$C,Hoja1!#REF!,'Vendedor Especialista'!$Q:$Q,Hoja1!$EV$2)+COUNTIFS('Vendedor Especialista'!$C:$C,Hoja1!#REF!,'Vendedor Especialista'!$R:$R,Hoja1!$EV$2)</f>
        <v>0</v>
      </c>
      <c r="EW55" s="11">
        <f>+COUNTIFS('Vendedor Especialista'!$C:$C,Hoja1!#REF!,'Vendedor Especialista'!$P:$P,Hoja1!$EW$2)+COUNTIFS('Vendedor Especialista'!$C:$C,Hoja1!#REF!,'Vendedor Especialista'!$Q:$Q,Hoja1!$EW$2)+COUNTIFS('Vendedor Especialista'!$C:$C,Hoja1!#REF!,'Vendedor Especialista'!$R:$R,Hoja1!$EW$2)</f>
        <v>0</v>
      </c>
      <c r="EX55" s="11">
        <f>+COUNTIFS('Vendedor Especialista'!$C:$C,Hoja1!#REF!,'Vendedor Especialista'!$P:$P,Hoja1!$EX$2)+COUNTIFS('Vendedor Especialista'!$C:$C,Hoja1!#REF!,'Vendedor Especialista'!$Q:$Q,Hoja1!$EX$2)+COUNTIFS('Vendedor Especialista'!$C:$C,Hoja1!#REF!,'Vendedor Especialista'!$R:$R,Hoja1!$EX$2)</f>
        <v>0</v>
      </c>
      <c r="EY55" s="74">
        <f>+COUNTIFS('Vendedor Especialista'!$C:$C,Hoja1!#REF!,'Vendedor Especialista'!$P:$P,Hoja1!$EY$2)+COUNTIFS('Vendedor Especialista'!$C:$C,Hoja1!#REF!,'Vendedor Especialista'!$Q:$Q,Hoja1!$EY$2)+COUNTIFS('Vendedor Especialista'!$C:$C,Hoja1!#REF!,'Vendedor Especialista'!$R:$R,Hoja1!$EY$2)</f>
        <v>0</v>
      </c>
      <c r="EZ55" s="80">
        <v>82</v>
      </c>
      <c r="FA55" s="41">
        <v>1118</v>
      </c>
    </row>
    <row r="56" spans="1:158">
      <c r="A56" s="1" t="s">
        <v>68</v>
      </c>
      <c r="B56" s="1" t="s">
        <v>69</v>
      </c>
      <c r="C56" s="7">
        <v>43466</v>
      </c>
      <c r="D56" s="8" t="s">
        <v>303</v>
      </c>
      <c r="E56" s="2" t="s">
        <v>315</v>
      </c>
      <c r="F56" s="87" t="s">
        <v>316</v>
      </c>
      <c r="G56" s="87" t="s">
        <v>317</v>
      </c>
      <c r="H56" s="92">
        <v>4302</v>
      </c>
      <c r="I56" s="1" t="s">
        <v>307</v>
      </c>
      <c r="J56" s="25" t="s">
        <v>74</v>
      </c>
      <c r="K56" s="3" t="s">
        <v>318</v>
      </c>
      <c r="L56" s="9" t="s">
        <v>319</v>
      </c>
      <c r="M56" s="9" t="s">
        <v>98</v>
      </c>
      <c r="N56" s="9" t="s">
        <v>98</v>
      </c>
      <c r="O56" s="10">
        <v>-12.102195999999999</v>
      </c>
      <c r="P56" s="21">
        <v>-77.018420000000006</v>
      </c>
      <c r="Q56" s="68" t="s">
        <v>99</v>
      </c>
      <c r="X56" s="29" t="s">
        <v>99</v>
      </c>
      <c r="Y56" s="29" t="s">
        <v>99</v>
      </c>
      <c r="AD56" s="20" t="s">
        <v>79</v>
      </c>
      <c r="AF56" s="111" t="s">
        <v>81</v>
      </c>
      <c r="AG56" s="3"/>
      <c r="AH56" s="10">
        <v>353</v>
      </c>
      <c r="AI56" s="21" t="e">
        <f>+SUM(#REF!)</f>
        <v>#REF!</v>
      </c>
      <c r="AL56" s="20">
        <v>0</v>
      </c>
      <c r="AM56" s="10">
        <v>0</v>
      </c>
      <c r="AN56" s="10">
        <v>0</v>
      </c>
      <c r="AO56" s="10">
        <v>0</v>
      </c>
      <c r="AP56" s="21">
        <v>0</v>
      </c>
      <c r="AQ56" s="17" t="s">
        <v>82</v>
      </c>
      <c r="AR56" s="10" t="s">
        <v>82</v>
      </c>
      <c r="AS56" s="10" t="s">
        <v>82</v>
      </c>
      <c r="AT56" s="10" t="s">
        <v>82</v>
      </c>
      <c r="AU56" s="10" t="s">
        <v>82</v>
      </c>
      <c r="AV56" s="10" t="s">
        <v>9</v>
      </c>
      <c r="AW56" s="10" t="s">
        <v>9</v>
      </c>
      <c r="AX56" s="10" t="s">
        <v>82</v>
      </c>
      <c r="AY56" s="10" t="s">
        <v>82</v>
      </c>
      <c r="CP56" s="116"/>
      <c r="CQ56" s="117"/>
      <c r="CR56" s="117"/>
      <c r="CS56" s="117"/>
      <c r="CT56" s="117"/>
      <c r="CU56" s="117">
        <v>4</v>
      </c>
      <c r="CV56" s="117">
        <v>4</v>
      </c>
      <c r="CW56" s="117"/>
      <c r="CX56" s="117"/>
      <c r="CY56" s="118"/>
      <c r="CZ56" s="119"/>
      <c r="DA56" s="120"/>
      <c r="DB56" s="120"/>
      <c r="DC56" s="120"/>
      <c r="DD56" s="120"/>
      <c r="DE56" s="120"/>
      <c r="DF56" s="120"/>
      <c r="DG56" s="120"/>
      <c r="DH56" s="120"/>
      <c r="DI56" s="121"/>
      <c r="DJ56" s="3">
        <v>0</v>
      </c>
      <c r="DK56" s="1">
        <v>0</v>
      </c>
      <c r="DL56" s="1">
        <v>0</v>
      </c>
      <c r="DM56" s="1">
        <v>0</v>
      </c>
      <c r="DN56" s="1">
        <v>0</v>
      </c>
      <c r="DO56" s="1">
        <v>96</v>
      </c>
      <c r="DP56" s="1">
        <v>96</v>
      </c>
      <c r="DQ56" s="1">
        <v>0</v>
      </c>
      <c r="DR56" s="1">
        <v>0</v>
      </c>
      <c r="DS56" s="24">
        <v>0</v>
      </c>
      <c r="ED56" s="23">
        <f>+COUNTIFS('Vendedor Exclusivo'!$C:$C,Hoja1!F64,'Vendedor Exclusivo'!$P:$P,Hoja1!$ED$2)</f>
        <v>0</v>
      </c>
      <c r="EE56" s="11">
        <f>+COUNTIFS('Vendedor Exclusivo'!$C:$C,Hoja1!$F64,'Vendedor Exclusivo'!$P:$P,Hoja1!$EE$2)</f>
        <v>0</v>
      </c>
      <c r="EF56" s="11">
        <f>+COUNTIFS('Vendedor Exclusivo'!$C:$C,Hoja1!$F64,'Vendedor Exclusivo'!$P:$P,Hoja1!$EF$2)</f>
        <v>0</v>
      </c>
      <c r="EG56" s="11">
        <f>+COUNTIFS('Vendedor Exclusivo'!$C:$C,Hoja1!$F64,'Vendedor Exclusivo'!$P:$P,Hoja1!$EG$2)</f>
        <v>0</v>
      </c>
      <c r="EH56" s="11">
        <f>+COUNTIFS('Vendedor Exclusivo'!$C:$C,Hoja1!$F64,'Vendedor Exclusivo'!$P:$P,Hoja1!$EH$2)</f>
        <v>0</v>
      </c>
      <c r="EI56" s="11">
        <f>+COUNTIFS('Vendedor Exclusivo'!$C:$C,Hoja1!$F64,'Vendedor Exclusivo'!$P:$P,Hoja1!$EI$2)</f>
        <v>0</v>
      </c>
      <c r="EJ56" s="11">
        <f>+COUNTIFS('Vendedor Exclusivo'!$C:$C,Hoja1!$F64,'Vendedor Exclusivo'!$P:$P,Hoja1!$EJ$2)</f>
        <v>0</v>
      </c>
      <c r="EK56" s="11">
        <f>+COUNTIFS('Vendedor Exclusivo'!$C:$C,Hoja1!$F64,'Vendedor Exclusivo'!$P:$P,Hoja1!$EK$2)</f>
        <v>0</v>
      </c>
      <c r="EL56" s="11">
        <f>+COUNTIFS('Vendedor Exclusivo'!$C:$C,Hoja1!$F64,'Vendedor Exclusivo'!$P:$P,Hoja1!$EL$2)</f>
        <v>0</v>
      </c>
      <c r="EM56" s="11">
        <f>+COUNTIFS('Vendedor Exclusivo'!$C:$C,Hoja1!$F64,'Vendedor Exclusivo'!$P:$P,Hoja1!$EM$2)</f>
        <v>0</v>
      </c>
      <c r="EN56" s="31">
        <f>+COUNTIFS('Vendedor Exclusivo'!$C:$C,Hoja1!$F64,'Vendedor Exclusivo'!$P:$P,Hoja1!$EN$2)</f>
        <v>0</v>
      </c>
      <c r="EO56" s="73">
        <f t="shared" si="101"/>
        <v>0</v>
      </c>
      <c r="EP56" s="11">
        <f>+COUNTIFS('Vendedor Especialista'!$C:$C,Hoja1!$F64,'Vendedor Especialista'!$P:$P,Hoja1!$EP$2)+COUNTIFS('Vendedor Especialista'!$C:$C,Hoja1!$F64,'Vendedor Especialista'!$Q:$Q,Hoja1!$EP$2)+COUNTIFS('Vendedor Especialista'!$C:$C,Hoja1!$F64,'Vendedor Especialista'!$R:$R,Hoja1!$EP$2)</f>
        <v>0</v>
      </c>
      <c r="EQ56" s="11">
        <f>+COUNTIFS('Vendedor Especialista'!$C:$C,Hoja1!$F64,'Vendedor Especialista'!$P:$P,Hoja1!$EQ$2)+COUNTIFS('Vendedor Especialista'!$C:$C,Hoja1!$F64,'Vendedor Especialista'!$Q:$Q,Hoja1!$EQ$2)+COUNTIFS('Vendedor Especialista'!$C:$C,Hoja1!$F64,'Vendedor Especialista'!$R:$R,Hoja1!$EQ$2)</f>
        <v>0</v>
      </c>
      <c r="ER56" s="11">
        <f>+COUNTIFS('Vendedor Especialista'!$C:$C,Hoja1!$F64,'Vendedor Especialista'!$P:$P,Hoja1!$ER$2)+COUNTIFS('Vendedor Especialista'!$C:$C,Hoja1!$F64,'Vendedor Especialista'!$Q:$Q,Hoja1!$ER$2)+COUNTIFS('Vendedor Especialista'!$C:$C,Hoja1!$F64,'Vendedor Especialista'!$R:$R,Hoja1!$ER$2)</f>
        <v>0</v>
      </c>
      <c r="ES56" s="11">
        <f>+COUNTIFS('Vendedor Especialista'!$C:$C,Hoja1!$F64,'Vendedor Especialista'!$P:$P,Hoja1!$ES$2)+COUNTIFS('Vendedor Especialista'!$C:$C,Hoja1!$F64,'Vendedor Especialista'!$Q:$Q,Hoja1!$ES$2)+COUNTIFS('Vendedor Especialista'!$C:$C,Hoja1!$F64,'Vendedor Especialista'!$R:$R,Hoja1!$ES$2)</f>
        <v>0</v>
      </c>
      <c r="ET56" s="11">
        <f>+COUNTIFS('Vendedor Especialista'!$C:$C,Hoja1!$F64,'Vendedor Especialista'!$P:$P,Hoja1!$ET$2)+COUNTIFS('Vendedor Especialista'!$C:$C,Hoja1!$F64,'Vendedor Especialista'!$Q:$Q,Hoja1!$ET$2)+COUNTIFS('Vendedor Especialista'!$C:$C,Hoja1!$F64,'Vendedor Especialista'!$R:$R,Hoja1!$ET$2)</f>
        <v>0</v>
      </c>
      <c r="EU56" s="11">
        <f>+COUNTIFS('Vendedor Especialista'!$C:$C,Hoja1!$F64,'Vendedor Especialista'!$P:$P,Hoja1!$EU$2)+COUNTIFS('Vendedor Especialista'!$C:$C,Hoja1!$F64,'Vendedor Especialista'!$Q:$Q,Hoja1!$EU$2)+COUNTIFS('Vendedor Especialista'!$C:$C,Hoja1!$F64,'Vendedor Especialista'!$R:$R,Hoja1!$EU$2)</f>
        <v>0</v>
      </c>
      <c r="EV56" s="11">
        <f>+COUNTIFS('Vendedor Especialista'!$C:$C,Hoja1!$F64,'Vendedor Especialista'!$P:$P,Hoja1!$EV$2)+COUNTIFS('Vendedor Especialista'!$C:$C,Hoja1!$F64,'Vendedor Especialista'!$Q:$Q,Hoja1!$EV$2)+COUNTIFS('Vendedor Especialista'!$C:$C,Hoja1!$F64,'Vendedor Especialista'!$R:$R,Hoja1!$EV$2)</f>
        <v>0</v>
      </c>
      <c r="EW56" s="11">
        <f>+COUNTIFS('Vendedor Especialista'!$C:$C,Hoja1!$F64,'Vendedor Especialista'!$P:$P,Hoja1!$EW$2)+COUNTIFS('Vendedor Especialista'!$C:$C,Hoja1!$F64,'Vendedor Especialista'!$Q:$Q,Hoja1!$EW$2)+COUNTIFS('Vendedor Especialista'!$C:$C,Hoja1!$F64,'Vendedor Especialista'!$R:$R,Hoja1!$EW$2)</f>
        <v>0</v>
      </c>
      <c r="EX56" s="11">
        <f>+COUNTIFS('Vendedor Especialista'!$C:$C,Hoja1!$F64,'Vendedor Especialista'!$P:$P,Hoja1!$EX$2)+COUNTIFS('Vendedor Especialista'!$C:$C,Hoja1!$F64,'Vendedor Especialista'!$Q:$Q,Hoja1!$EX$2)+COUNTIFS('Vendedor Especialista'!$C:$C,Hoja1!$F64,'Vendedor Especialista'!$R:$R,Hoja1!$EX$2)</f>
        <v>0</v>
      </c>
      <c r="EY56" s="74">
        <f>+COUNTIFS('Vendedor Especialista'!$C:$C,Hoja1!$F64,'Vendedor Especialista'!$P:$P,Hoja1!$EY$2)+COUNTIFS('Vendedor Especialista'!$C:$C,Hoja1!$F64,'Vendedor Especialista'!$Q:$Q,Hoja1!$EY$2)+COUNTIFS('Vendedor Especialista'!$C:$C,Hoja1!$F64,'Vendedor Especialista'!$R:$R,Hoja1!$EY$2)</f>
        <v>0</v>
      </c>
      <c r="EZ56" s="80">
        <v>25</v>
      </c>
    </row>
    <row r="57" spans="1:158" ht="15" thickBot="1">
      <c r="A57" s="1" t="s">
        <v>68</v>
      </c>
      <c r="B57" s="1" t="s">
        <v>69</v>
      </c>
      <c r="C57" s="7">
        <v>43466</v>
      </c>
      <c r="D57" s="8" t="s">
        <v>303</v>
      </c>
      <c r="E57" s="2" t="s">
        <v>320</v>
      </c>
      <c r="F57" s="87" t="s">
        <v>321</v>
      </c>
      <c r="G57" s="87" t="s">
        <v>322</v>
      </c>
      <c r="H57" s="92">
        <v>4303</v>
      </c>
      <c r="I57" s="1" t="s">
        <v>307</v>
      </c>
      <c r="J57" s="25" t="s">
        <v>74</v>
      </c>
      <c r="K57" s="3" t="s">
        <v>323</v>
      </c>
      <c r="L57" s="9" t="s">
        <v>319</v>
      </c>
      <c r="M57" s="9" t="s">
        <v>98</v>
      </c>
      <c r="N57" s="9" t="s">
        <v>98</v>
      </c>
      <c r="O57" s="10">
        <v>-12.101215</v>
      </c>
      <c r="P57" s="21">
        <v>-77.018631999999997</v>
      </c>
      <c r="Q57" s="66" t="s">
        <v>78</v>
      </c>
      <c r="R57" s="67"/>
      <c r="V57" s="29" t="s">
        <v>99</v>
      </c>
      <c r="AD57" s="20" t="s">
        <v>79</v>
      </c>
      <c r="AF57" s="111" t="s">
        <v>81</v>
      </c>
      <c r="AG57" s="3"/>
      <c r="AH57" s="10">
        <v>627</v>
      </c>
      <c r="AI57" s="21" t="e">
        <f>+SUM(#REF!)</f>
        <v>#REF!</v>
      </c>
      <c r="AL57" s="20">
        <v>0</v>
      </c>
      <c r="AM57" s="10">
        <v>0</v>
      </c>
      <c r="AN57" s="10">
        <v>0</v>
      </c>
      <c r="AO57" s="10">
        <v>0</v>
      </c>
      <c r="AP57" s="21">
        <v>0</v>
      </c>
      <c r="AQ57" s="17" t="s">
        <v>82</v>
      </c>
      <c r="AR57" s="10" t="s">
        <v>82</v>
      </c>
      <c r="AS57" s="10" t="s">
        <v>82</v>
      </c>
      <c r="AT57" s="10" t="s">
        <v>9</v>
      </c>
      <c r="AU57" s="10" t="s">
        <v>82</v>
      </c>
      <c r="AV57" s="10" t="s">
        <v>82</v>
      </c>
      <c r="AW57" s="10" t="s">
        <v>82</v>
      </c>
      <c r="AX57" s="10" t="s">
        <v>82</v>
      </c>
      <c r="AY57" s="10" t="s">
        <v>82</v>
      </c>
      <c r="CP57" s="116"/>
      <c r="CQ57" s="117"/>
      <c r="CR57" s="117"/>
      <c r="CS57" s="117">
        <v>10</v>
      </c>
      <c r="CT57" s="117"/>
      <c r="CU57" s="117"/>
      <c r="CV57" s="117"/>
      <c r="CW57" s="117"/>
      <c r="CX57" s="117"/>
      <c r="CY57" s="118"/>
      <c r="CZ57" s="119"/>
      <c r="DA57" s="120"/>
      <c r="DB57" s="120"/>
      <c r="DC57" s="120"/>
      <c r="DD57" s="120"/>
      <c r="DE57" s="120"/>
      <c r="DF57" s="120"/>
      <c r="DG57" s="120"/>
      <c r="DH57" s="120"/>
      <c r="DI57" s="121"/>
      <c r="DJ57" s="3">
        <v>0</v>
      </c>
      <c r="DK57" s="1">
        <v>0</v>
      </c>
      <c r="DL57" s="1">
        <v>0</v>
      </c>
      <c r="DM57" s="1">
        <v>240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24">
        <v>0</v>
      </c>
      <c r="ED57" s="23">
        <f>+COUNTIFS('Vendedor Exclusivo'!$C:$C,Hoja1!F63,'Vendedor Exclusivo'!$P:$P,Hoja1!$ED$2)</f>
        <v>0</v>
      </c>
      <c r="EE57" s="11">
        <f>+COUNTIFS('Vendedor Exclusivo'!$C:$C,Hoja1!$F63,'Vendedor Exclusivo'!$P:$P,Hoja1!$EE$2)</f>
        <v>0</v>
      </c>
      <c r="EF57" s="11">
        <f>+COUNTIFS('Vendedor Exclusivo'!$C:$C,Hoja1!$F63,'Vendedor Exclusivo'!$P:$P,Hoja1!$EF$2)</f>
        <v>0</v>
      </c>
      <c r="EG57" s="11">
        <f>+COUNTIFS('Vendedor Exclusivo'!$C:$C,Hoja1!$F63,'Vendedor Exclusivo'!$P:$P,Hoja1!$EG$2)</f>
        <v>0</v>
      </c>
      <c r="EH57" s="11">
        <f>+COUNTIFS('Vendedor Exclusivo'!$C:$C,Hoja1!$F63,'Vendedor Exclusivo'!$P:$P,Hoja1!$EH$2)</f>
        <v>0</v>
      </c>
      <c r="EI57" s="11">
        <f>+COUNTIFS('Vendedor Exclusivo'!$C:$C,Hoja1!$F63,'Vendedor Exclusivo'!$P:$P,Hoja1!$EI$2)</f>
        <v>0</v>
      </c>
      <c r="EJ57" s="11">
        <f>+COUNTIFS('Vendedor Exclusivo'!$C:$C,Hoja1!$F63,'Vendedor Exclusivo'!$P:$P,Hoja1!$EJ$2)</f>
        <v>0</v>
      </c>
      <c r="EK57" s="11">
        <f>+COUNTIFS('Vendedor Exclusivo'!$C:$C,Hoja1!$F63,'Vendedor Exclusivo'!$P:$P,Hoja1!$EK$2)</f>
        <v>0</v>
      </c>
      <c r="EL57" s="11">
        <f>+COUNTIFS('Vendedor Exclusivo'!$C:$C,Hoja1!$F63,'Vendedor Exclusivo'!$P:$P,Hoja1!$EL$2)</f>
        <v>0</v>
      </c>
      <c r="EM57" s="11">
        <f>+COUNTIFS('Vendedor Exclusivo'!$C:$C,Hoja1!$F63,'Vendedor Exclusivo'!$P:$P,Hoja1!$EM$2)</f>
        <v>0</v>
      </c>
      <c r="EN57" s="31">
        <f>+COUNTIFS('Vendedor Exclusivo'!$C:$C,Hoja1!$F63,'Vendedor Exclusivo'!$P:$P,Hoja1!$EN$2)</f>
        <v>0</v>
      </c>
      <c r="EO57" s="73">
        <f t="shared" si="101"/>
        <v>0</v>
      </c>
      <c r="EP57" s="11">
        <f>+COUNTIFS('Vendedor Especialista'!$C:$C,Hoja1!$F63,'Vendedor Especialista'!$P:$P,Hoja1!$EP$2)+COUNTIFS('Vendedor Especialista'!$C:$C,Hoja1!$F63,'Vendedor Especialista'!$Q:$Q,Hoja1!$EP$2)+COUNTIFS('Vendedor Especialista'!$C:$C,Hoja1!$F63,'Vendedor Especialista'!$R:$R,Hoja1!$EP$2)</f>
        <v>0</v>
      </c>
      <c r="EQ57" s="11">
        <f>+COUNTIFS('Vendedor Especialista'!$C:$C,Hoja1!$F63,'Vendedor Especialista'!$P:$P,Hoja1!$EQ$2)+COUNTIFS('Vendedor Especialista'!$C:$C,Hoja1!$F63,'Vendedor Especialista'!$Q:$Q,Hoja1!$EQ$2)+COUNTIFS('Vendedor Especialista'!$C:$C,Hoja1!$F63,'Vendedor Especialista'!$R:$R,Hoja1!$EQ$2)</f>
        <v>0</v>
      </c>
      <c r="ER57" s="11">
        <f>+COUNTIFS('Vendedor Especialista'!$C:$C,Hoja1!$F63,'Vendedor Especialista'!$P:$P,Hoja1!$ER$2)+COUNTIFS('Vendedor Especialista'!$C:$C,Hoja1!$F63,'Vendedor Especialista'!$Q:$Q,Hoja1!$ER$2)+COUNTIFS('Vendedor Especialista'!$C:$C,Hoja1!$F63,'Vendedor Especialista'!$R:$R,Hoja1!$ER$2)</f>
        <v>0</v>
      </c>
      <c r="ES57" s="11">
        <f>+COUNTIFS('Vendedor Especialista'!$C:$C,Hoja1!$F63,'Vendedor Especialista'!$P:$P,Hoja1!$ES$2)+COUNTIFS('Vendedor Especialista'!$C:$C,Hoja1!$F63,'Vendedor Especialista'!$Q:$Q,Hoja1!$ES$2)+COUNTIFS('Vendedor Especialista'!$C:$C,Hoja1!$F63,'Vendedor Especialista'!$R:$R,Hoja1!$ES$2)</f>
        <v>0</v>
      </c>
      <c r="ET57" s="11">
        <f>+COUNTIFS('Vendedor Especialista'!$C:$C,Hoja1!$F63,'Vendedor Especialista'!$P:$P,Hoja1!$ET$2)+COUNTIFS('Vendedor Especialista'!$C:$C,Hoja1!$F63,'Vendedor Especialista'!$Q:$Q,Hoja1!$ET$2)+COUNTIFS('Vendedor Especialista'!$C:$C,Hoja1!$F63,'Vendedor Especialista'!$R:$R,Hoja1!$ET$2)</f>
        <v>0</v>
      </c>
      <c r="EU57" s="11">
        <f>+COUNTIFS('Vendedor Especialista'!$C:$C,Hoja1!$F63,'Vendedor Especialista'!$P:$P,Hoja1!$EU$2)+COUNTIFS('Vendedor Especialista'!$C:$C,Hoja1!$F63,'Vendedor Especialista'!$Q:$Q,Hoja1!$EU$2)+COUNTIFS('Vendedor Especialista'!$C:$C,Hoja1!$F63,'Vendedor Especialista'!$R:$R,Hoja1!$EU$2)</f>
        <v>0</v>
      </c>
      <c r="EV57" s="11">
        <f>+COUNTIFS('Vendedor Especialista'!$C:$C,Hoja1!$F63,'Vendedor Especialista'!$P:$P,Hoja1!$EV$2)+COUNTIFS('Vendedor Especialista'!$C:$C,Hoja1!$F63,'Vendedor Especialista'!$Q:$Q,Hoja1!$EV$2)+COUNTIFS('Vendedor Especialista'!$C:$C,Hoja1!$F63,'Vendedor Especialista'!$R:$R,Hoja1!$EV$2)</f>
        <v>0</v>
      </c>
      <c r="EW57" s="11">
        <f>+COUNTIFS('Vendedor Especialista'!$C:$C,Hoja1!$F63,'Vendedor Especialista'!$P:$P,Hoja1!$EW$2)+COUNTIFS('Vendedor Especialista'!$C:$C,Hoja1!$F63,'Vendedor Especialista'!$Q:$Q,Hoja1!$EW$2)+COUNTIFS('Vendedor Especialista'!$C:$C,Hoja1!$F63,'Vendedor Especialista'!$R:$R,Hoja1!$EW$2)</f>
        <v>0</v>
      </c>
      <c r="EX57" s="11">
        <f>+COUNTIFS('Vendedor Especialista'!$C:$C,Hoja1!$F63,'Vendedor Especialista'!$P:$P,Hoja1!$EX$2)+COUNTIFS('Vendedor Especialista'!$C:$C,Hoja1!$F63,'Vendedor Especialista'!$Q:$Q,Hoja1!$EX$2)+COUNTIFS('Vendedor Especialista'!$C:$C,Hoja1!$F63,'Vendedor Especialista'!$R:$R,Hoja1!$EX$2)</f>
        <v>0</v>
      </c>
      <c r="EY57" s="74">
        <f>+COUNTIFS('Vendedor Especialista'!$C:$C,Hoja1!$F63,'Vendedor Especialista'!$P:$P,Hoja1!$EY$2)+COUNTIFS('Vendedor Especialista'!$C:$C,Hoja1!$F63,'Vendedor Especialista'!$Q:$Q,Hoja1!$EY$2)+COUNTIFS('Vendedor Especialista'!$C:$C,Hoja1!$F63,'Vendedor Especialista'!$R:$R,Hoja1!$EY$2)</f>
        <v>0</v>
      </c>
      <c r="EZ57" s="80">
        <v>28</v>
      </c>
    </row>
    <row r="58" spans="1:158" ht="15" thickBot="1">
      <c r="A58" s="1" t="s">
        <v>68</v>
      </c>
      <c r="B58" s="1" t="s">
        <v>69</v>
      </c>
      <c r="C58" s="7">
        <v>43466</v>
      </c>
      <c r="D58" s="8" t="s">
        <v>303</v>
      </c>
      <c r="E58" s="2" t="s">
        <v>324</v>
      </c>
      <c r="F58" s="87" t="s">
        <v>325</v>
      </c>
      <c r="G58" s="87" t="s">
        <v>326</v>
      </c>
      <c r="H58" s="92">
        <v>4305</v>
      </c>
      <c r="I58" s="1" t="s">
        <v>307</v>
      </c>
      <c r="J58" s="25" t="s">
        <v>74</v>
      </c>
      <c r="K58" s="3" t="s">
        <v>327</v>
      </c>
      <c r="L58" s="9" t="s">
        <v>253</v>
      </c>
      <c r="M58" s="9" t="s">
        <v>98</v>
      </c>
      <c r="N58" s="9" t="s">
        <v>98</v>
      </c>
      <c r="O58" s="10">
        <v>-12.078595</v>
      </c>
      <c r="P58" s="21">
        <v>-77.087522000000007</v>
      </c>
      <c r="Q58" s="66" t="s">
        <v>78</v>
      </c>
      <c r="R58" s="67"/>
      <c r="S58" s="29" t="s">
        <v>78</v>
      </c>
      <c r="T58" s="29" t="s">
        <v>78</v>
      </c>
      <c r="U58" s="29" t="s">
        <v>78</v>
      </c>
      <c r="V58" s="29" t="s">
        <v>78</v>
      </c>
      <c r="W58" s="29" t="s">
        <v>78</v>
      </c>
      <c r="X58" s="29" t="s">
        <v>78</v>
      </c>
      <c r="Y58" s="29" t="s">
        <v>78</v>
      </c>
      <c r="Z58" s="29" t="s">
        <v>78</v>
      </c>
      <c r="AA58" s="29" t="s">
        <v>78</v>
      </c>
      <c r="AB58" s="29" t="s">
        <v>78</v>
      </c>
      <c r="AC58" s="29" t="s">
        <v>78</v>
      </c>
      <c r="AD58" s="20" t="s">
        <v>91</v>
      </c>
      <c r="AF58" s="111" t="s">
        <v>106</v>
      </c>
      <c r="AG58" s="3"/>
      <c r="AH58" s="10">
        <v>202</v>
      </c>
      <c r="AI58" s="21" t="e">
        <f>+SUM(#REF!)</f>
        <v>#REF!</v>
      </c>
      <c r="AL58" s="20">
        <v>0</v>
      </c>
      <c r="AM58" s="10">
        <v>0</v>
      </c>
      <c r="AN58" s="10">
        <v>0</v>
      </c>
      <c r="AO58" s="10">
        <v>0</v>
      </c>
      <c r="AP58" s="21">
        <v>0</v>
      </c>
      <c r="AQ58" s="17" t="s">
        <v>9</v>
      </c>
      <c r="AR58" s="10" t="s">
        <v>82</v>
      </c>
      <c r="AS58" s="10" t="s">
        <v>82</v>
      </c>
      <c r="AT58" s="10" t="s">
        <v>9</v>
      </c>
      <c r="AU58" s="10" t="s">
        <v>9</v>
      </c>
      <c r="AV58" s="10" t="s">
        <v>9</v>
      </c>
      <c r="AW58" s="10" t="s">
        <v>9</v>
      </c>
      <c r="AX58" s="10" t="s">
        <v>82</v>
      </c>
      <c r="AY58" s="10" t="s">
        <v>82</v>
      </c>
      <c r="CP58" s="116">
        <v>3</v>
      </c>
      <c r="CQ58" s="117"/>
      <c r="CR58" s="117"/>
      <c r="CS58" s="117">
        <v>3</v>
      </c>
      <c r="CT58" s="117">
        <v>3</v>
      </c>
      <c r="CU58" s="117">
        <v>2</v>
      </c>
      <c r="CV58" s="117">
        <v>1</v>
      </c>
      <c r="CW58" s="117"/>
      <c r="CX58" s="117"/>
      <c r="CY58" s="118"/>
      <c r="CZ58" s="119"/>
      <c r="DA58" s="120"/>
      <c r="DB58" s="120"/>
      <c r="DC58" s="120"/>
      <c r="DD58" s="120"/>
      <c r="DE58" s="120"/>
      <c r="DF58" s="120"/>
      <c r="DG58" s="120"/>
      <c r="DH58" s="120"/>
      <c r="DI58" s="121"/>
      <c r="DJ58" s="115">
        <f t="shared" ref="DJ58:DJ60" si="102">$AH$7/SUM($CP$7:$DI$7)*CP58</f>
        <v>193.54838709677421</v>
      </c>
      <c r="DK58" s="115">
        <f t="shared" ref="DK58:DK60" si="103">$AH$7/SUM($CP$7:$DI$7)*CQ58</f>
        <v>0</v>
      </c>
      <c r="DL58" s="115">
        <f t="shared" ref="DL58:DL60" si="104">$AH$7/SUM($CP$7:$DI$7)*CR58</f>
        <v>0</v>
      </c>
      <c r="DM58" s="115">
        <f t="shared" ref="DM58:DM60" si="105">$AH$7/SUM($CP$7:$DI$7)*CS58</f>
        <v>193.54838709677421</v>
      </c>
      <c r="DN58" s="115">
        <f t="shared" ref="DN58:DN60" si="106">$AH$7/SUM($CP$7:$DI$7)*CT58</f>
        <v>193.54838709677421</v>
      </c>
      <c r="DO58" s="115">
        <f t="shared" ref="DO58:DO60" si="107">$AH$7/SUM($CP$7:$DI$7)*CU58</f>
        <v>129.03225806451613</v>
      </c>
      <c r="DP58" s="115">
        <f t="shared" ref="DP58:DP60" si="108">$AH$7/SUM($CP$7:$DI$7)*CV58</f>
        <v>64.516129032258064</v>
      </c>
      <c r="DQ58" s="115">
        <f t="shared" ref="DQ58:DQ60" si="109">$AH$7/SUM($CP$7:$DI$7)*CW58</f>
        <v>0</v>
      </c>
      <c r="DR58" s="115">
        <f t="shared" ref="DR58:DR60" si="110">$AH$7/SUM($CP$7:$DI$7)*CX58</f>
        <v>0</v>
      </c>
      <c r="DS58" s="115">
        <f t="shared" ref="DS58:DS60" si="111">$AH$7/SUM($CP$7:$DI$7)*CY58</f>
        <v>0</v>
      </c>
      <c r="DT58" s="115">
        <f t="shared" ref="DT58:DT60" si="112">$AH$7/SUM($CP$7:$DI$7)*CZ58</f>
        <v>0</v>
      </c>
      <c r="DU58" s="115">
        <f t="shared" ref="DU58:DU60" si="113">$AH$7/SUM($CP$7:$DI$7)*DA58</f>
        <v>0</v>
      </c>
      <c r="DV58" s="115">
        <f t="shared" ref="DV58:DV60" si="114">$AH$7/SUM($CP$7:$DI$7)*DB58</f>
        <v>0</v>
      </c>
      <c r="DW58" s="115">
        <f t="shared" ref="DW58:DW60" si="115">$AH$7/SUM($CP$7:$DI$7)*DC58</f>
        <v>0</v>
      </c>
      <c r="DX58" s="115">
        <f t="shared" ref="DX58:DX60" si="116">$AH$7/SUM($CP$7:$DI$7)*DD58</f>
        <v>0</v>
      </c>
      <c r="DY58" s="115">
        <f t="shared" ref="DY58:DY60" si="117">$AH$7/SUM($CP$7:$DI$7)*DE58</f>
        <v>0</v>
      </c>
      <c r="DZ58" s="115">
        <f t="shared" ref="DZ58:DZ60" si="118">$AH$7/SUM($CP$7:$DI$7)*DF58</f>
        <v>0</v>
      </c>
      <c r="EA58" s="115">
        <f t="shared" ref="EA58:EA60" si="119">$AH$7/SUM($CP$7:$DI$7)*DG58</f>
        <v>0</v>
      </c>
      <c r="EB58" s="115">
        <f t="shared" ref="EB58:EB60" si="120">$AH$7/SUM($CP$7:$DI$7)*DH58</f>
        <v>0</v>
      </c>
      <c r="EC58" s="115">
        <f t="shared" ref="EC58:EC60" si="121">$AH$7/SUM($CP$7:$DI$7)*DI58</f>
        <v>0</v>
      </c>
      <c r="ED58" s="23">
        <f>+COUNTIFS('Vendedor Exclusivo'!$C:$C,Hoja1!F68,'Vendedor Exclusivo'!$P:$P,Hoja1!$ED$2)</f>
        <v>0</v>
      </c>
      <c r="EE58" s="11">
        <f>+COUNTIFS('Vendedor Exclusivo'!$C:$C,Hoja1!$F68,'Vendedor Exclusivo'!$P:$P,Hoja1!$EE$2)</f>
        <v>0</v>
      </c>
      <c r="EF58" s="11">
        <f>+COUNTIFS('Vendedor Exclusivo'!$C:$C,Hoja1!$F68,'Vendedor Exclusivo'!$P:$P,Hoja1!$EF$2)</f>
        <v>0</v>
      </c>
      <c r="EG58" s="11">
        <f>+COUNTIFS('Vendedor Exclusivo'!$C:$C,Hoja1!$F68,'Vendedor Exclusivo'!$P:$P,Hoja1!$EG$2)</f>
        <v>0</v>
      </c>
      <c r="EH58" s="11">
        <f>+COUNTIFS('Vendedor Exclusivo'!$C:$C,Hoja1!$F68,'Vendedor Exclusivo'!$P:$P,Hoja1!$EH$2)</f>
        <v>0</v>
      </c>
      <c r="EI58" s="11">
        <f>+COUNTIFS('Vendedor Exclusivo'!$C:$C,Hoja1!$F68,'Vendedor Exclusivo'!$P:$P,Hoja1!$EI$2)</f>
        <v>0</v>
      </c>
      <c r="EJ58" s="11">
        <f>+COUNTIFS('Vendedor Exclusivo'!$C:$C,Hoja1!$F68,'Vendedor Exclusivo'!$P:$P,Hoja1!$EJ$2)</f>
        <v>0</v>
      </c>
      <c r="EK58" s="11">
        <f>+COUNTIFS('Vendedor Exclusivo'!$C:$C,Hoja1!$F68,'Vendedor Exclusivo'!$P:$P,Hoja1!$EK$2)</f>
        <v>0</v>
      </c>
      <c r="EL58" s="11">
        <f>+COUNTIFS('Vendedor Exclusivo'!$C:$C,Hoja1!$F68,'Vendedor Exclusivo'!$P:$P,Hoja1!$EL$2)</f>
        <v>0</v>
      </c>
      <c r="EM58" s="11">
        <f>+COUNTIFS('Vendedor Exclusivo'!$C:$C,Hoja1!$F68,'Vendedor Exclusivo'!$P:$P,Hoja1!$EM$2)</f>
        <v>0</v>
      </c>
      <c r="EN58" s="31">
        <f>+COUNTIFS('Vendedor Exclusivo'!$C:$C,Hoja1!$F68,'Vendedor Exclusivo'!$P:$P,Hoja1!$EN$2)</f>
        <v>0</v>
      </c>
      <c r="EO58" s="73">
        <f t="shared" si="101"/>
        <v>0</v>
      </c>
      <c r="EP58" s="11">
        <f>+COUNTIFS('Vendedor Especialista'!$C:$C,Hoja1!$F68,'Vendedor Especialista'!$P:$P,Hoja1!$EP$2)+COUNTIFS('Vendedor Especialista'!$C:$C,Hoja1!$F68,'Vendedor Especialista'!$Q:$Q,Hoja1!$EP$2)+COUNTIFS('Vendedor Especialista'!$C:$C,Hoja1!$F68,'Vendedor Especialista'!$R:$R,Hoja1!$EP$2)</f>
        <v>0</v>
      </c>
      <c r="EQ58" s="11">
        <f>+COUNTIFS('Vendedor Especialista'!$C:$C,Hoja1!$F68,'Vendedor Especialista'!$P:$P,Hoja1!$EQ$2)+COUNTIFS('Vendedor Especialista'!$C:$C,Hoja1!$F68,'Vendedor Especialista'!$Q:$Q,Hoja1!$EQ$2)+COUNTIFS('Vendedor Especialista'!$C:$C,Hoja1!$F68,'Vendedor Especialista'!$R:$R,Hoja1!$EQ$2)</f>
        <v>0</v>
      </c>
      <c r="ER58" s="11">
        <f>+COUNTIFS('Vendedor Especialista'!$C:$C,Hoja1!$F68,'Vendedor Especialista'!$P:$P,Hoja1!$ER$2)+COUNTIFS('Vendedor Especialista'!$C:$C,Hoja1!$F68,'Vendedor Especialista'!$Q:$Q,Hoja1!$ER$2)+COUNTIFS('Vendedor Especialista'!$C:$C,Hoja1!$F68,'Vendedor Especialista'!$R:$R,Hoja1!$ER$2)</f>
        <v>0</v>
      </c>
      <c r="ES58" s="11">
        <f>+COUNTIFS('Vendedor Especialista'!$C:$C,Hoja1!$F68,'Vendedor Especialista'!$P:$P,Hoja1!$ES$2)+COUNTIFS('Vendedor Especialista'!$C:$C,Hoja1!$F68,'Vendedor Especialista'!$Q:$Q,Hoja1!$ES$2)+COUNTIFS('Vendedor Especialista'!$C:$C,Hoja1!$F68,'Vendedor Especialista'!$R:$R,Hoja1!$ES$2)</f>
        <v>0</v>
      </c>
      <c r="ET58" s="11">
        <f>+COUNTIFS('Vendedor Especialista'!$C:$C,Hoja1!$F68,'Vendedor Especialista'!$P:$P,Hoja1!$ET$2)+COUNTIFS('Vendedor Especialista'!$C:$C,Hoja1!$F68,'Vendedor Especialista'!$Q:$Q,Hoja1!$ET$2)+COUNTIFS('Vendedor Especialista'!$C:$C,Hoja1!$F68,'Vendedor Especialista'!$R:$R,Hoja1!$ET$2)</f>
        <v>0</v>
      </c>
      <c r="EU58" s="11">
        <f>+COUNTIFS('Vendedor Especialista'!$C:$C,Hoja1!$F68,'Vendedor Especialista'!$P:$P,Hoja1!$EU$2)+COUNTIFS('Vendedor Especialista'!$C:$C,Hoja1!$F68,'Vendedor Especialista'!$Q:$Q,Hoja1!$EU$2)+COUNTIFS('Vendedor Especialista'!$C:$C,Hoja1!$F68,'Vendedor Especialista'!$R:$R,Hoja1!$EU$2)</f>
        <v>0</v>
      </c>
      <c r="EV58" s="11">
        <f>+COUNTIFS('Vendedor Especialista'!$C:$C,Hoja1!$F68,'Vendedor Especialista'!$P:$P,Hoja1!$EV$2)+COUNTIFS('Vendedor Especialista'!$C:$C,Hoja1!$F68,'Vendedor Especialista'!$Q:$Q,Hoja1!$EV$2)+COUNTIFS('Vendedor Especialista'!$C:$C,Hoja1!$F68,'Vendedor Especialista'!$R:$R,Hoja1!$EV$2)</f>
        <v>0</v>
      </c>
      <c r="EW58" s="11">
        <f>+COUNTIFS('Vendedor Especialista'!$C:$C,Hoja1!$F68,'Vendedor Especialista'!$P:$P,Hoja1!$EW$2)+COUNTIFS('Vendedor Especialista'!$C:$C,Hoja1!$F68,'Vendedor Especialista'!$Q:$Q,Hoja1!$EW$2)+COUNTIFS('Vendedor Especialista'!$C:$C,Hoja1!$F68,'Vendedor Especialista'!$R:$R,Hoja1!$EW$2)</f>
        <v>0</v>
      </c>
      <c r="EX58" s="11">
        <f>+COUNTIFS('Vendedor Especialista'!$C:$C,Hoja1!$F68,'Vendedor Especialista'!$P:$P,Hoja1!$EX$2)+COUNTIFS('Vendedor Especialista'!$C:$C,Hoja1!$F68,'Vendedor Especialista'!$Q:$Q,Hoja1!$EX$2)+COUNTIFS('Vendedor Especialista'!$C:$C,Hoja1!$F68,'Vendedor Especialista'!$R:$R,Hoja1!$EX$2)</f>
        <v>0</v>
      </c>
      <c r="EY58" s="74">
        <f>+COUNTIFS('Vendedor Especialista'!$C:$C,Hoja1!$F68,'Vendedor Especialista'!$P:$P,Hoja1!$EY$2)+COUNTIFS('Vendedor Especialista'!$C:$C,Hoja1!$F68,'Vendedor Especialista'!$Q:$Q,Hoja1!$EY$2)+COUNTIFS('Vendedor Especialista'!$C:$C,Hoja1!$F68,'Vendedor Especialista'!$R:$R,Hoja1!$EY$2)</f>
        <v>0</v>
      </c>
      <c r="EZ58" s="80"/>
    </row>
    <row r="59" spans="1:158" ht="15" thickBot="1">
      <c r="A59" s="1" t="s">
        <v>68</v>
      </c>
      <c r="B59" s="1" t="s">
        <v>69</v>
      </c>
      <c r="C59" s="7">
        <v>43466</v>
      </c>
      <c r="D59" s="8" t="s">
        <v>303</v>
      </c>
      <c r="E59" s="2" t="s">
        <v>328</v>
      </c>
      <c r="F59" s="103" t="s">
        <v>329</v>
      </c>
      <c r="G59" s="47" t="s">
        <v>330</v>
      </c>
      <c r="H59" s="93">
        <v>4306</v>
      </c>
      <c r="I59" s="1" t="s">
        <v>307</v>
      </c>
      <c r="J59" s="25" t="s">
        <v>74</v>
      </c>
      <c r="K59" s="3" t="s">
        <v>331</v>
      </c>
      <c r="L59" s="9" t="s">
        <v>253</v>
      </c>
      <c r="M59" s="9" t="s">
        <v>98</v>
      </c>
      <c r="N59" s="9" t="s">
        <v>98</v>
      </c>
      <c r="O59" s="10">
        <v>-12.074204999999999</v>
      </c>
      <c r="P59" s="21">
        <v>-77.100691999999995</v>
      </c>
      <c r="Q59" s="61" t="s">
        <v>78</v>
      </c>
      <c r="R59" s="61"/>
      <c r="S59" s="29" t="s">
        <v>78</v>
      </c>
      <c r="T59" s="29" t="s">
        <v>78</v>
      </c>
      <c r="U59" s="29" t="s">
        <v>78</v>
      </c>
      <c r="V59" s="29" t="s">
        <v>78</v>
      </c>
      <c r="W59" s="29" t="s">
        <v>78</v>
      </c>
      <c r="X59" s="29" t="s">
        <v>78</v>
      </c>
      <c r="Y59" s="29" t="s">
        <v>78</v>
      </c>
      <c r="Z59" s="29" t="s">
        <v>78</v>
      </c>
      <c r="AA59" s="29" t="s">
        <v>78</v>
      </c>
      <c r="AB59" s="29" t="s">
        <v>78</v>
      </c>
      <c r="AC59" s="29" t="s">
        <v>78</v>
      </c>
      <c r="AD59" s="20" t="s">
        <v>91</v>
      </c>
      <c r="AF59" s="111" t="s">
        <v>175</v>
      </c>
      <c r="AG59" s="3"/>
      <c r="AH59" s="10">
        <v>724</v>
      </c>
      <c r="AI59" s="21" t="e">
        <f>+SUM(#REF!)</f>
        <v>#REF!</v>
      </c>
      <c r="AL59" s="20">
        <v>0</v>
      </c>
      <c r="AM59" s="10">
        <v>0</v>
      </c>
      <c r="AN59" s="10">
        <v>0</v>
      </c>
      <c r="AO59" s="10">
        <v>0</v>
      </c>
      <c r="AP59" s="21">
        <v>0</v>
      </c>
      <c r="AQ59" s="17" t="s">
        <v>82</v>
      </c>
      <c r="AR59" s="10" t="s">
        <v>82</v>
      </c>
      <c r="AS59" s="10" t="s">
        <v>82</v>
      </c>
      <c r="AT59" s="10" t="s">
        <v>9</v>
      </c>
      <c r="AU59" s="10" t="s">
        <v>9</v>
      </c>
      <c r="AV59" s="10" t="s">
        <v>9</v>
      </c>
      <c r="AW59" s="10" t="s">
        <v>9</v>
      </c>
      <c r="AX59" s="10" t="s">
        <v>82</v>
      </c>
      <c r="AY59" s="10" t="s">
        <v>82</v>
      </c>
      <c r="CP59" s="116"/>
      <c r="CQ59" s="117"/>
      <c r="CR59" s="117"/>
      <c r="CS59" s="117">
        <v>7</v>
      </c>
      <c r="CT59" s="117">
        <v>7</v>
      </c>
      <c r="CU59" s="117">
        <v>5</v>
      </c>
      <c r="CV59" s="117">
        <v>5</v>
      </c>
      <c r="CW59" s="117"/>
      <c r="CX59" s="117"/>
      <c r="CY59" s="118"/>
      <c r="CZ59" s="119"/>
      <c r="DA59" s="120"/>
      <c r="DB59" s="120"/>
      <c r="DC59" s="120"/>
      <c r="DD59" s="120"/>
      <c r="DE59" s="120"/>
      <c r="DF59" s="120"/>
      <c r="DG59" s="120"/>
      <c r="DH59" s="120"/>
      <c r="DI59" s="121"/>
      <c r="DJ59" s="115">
        <f t="shared" si="102"/>
        <v>0</v>
      </c>
      <c r="DK59" s="115">
        <f t="shared" si="103"/>
        <v>0</v>
      </c>
      <c r="DL59" s="115">
        <f t="shared" si="104"/>
        <v>0</v>
      </c>
      <c r="DM59" s="115">
        <f t="shared" si="105"/>
        <v>451.61290322580646</v>
      </c>
      <c r="DN59" s="115">
        <f t="shared" si="106"/>
        <v>451.61290322580646</v>
      </c>
      <c r="DO59" s="115">
        <f t="shared" si="107"/>
        <v>322.58064516129031</v>
      </c>
      <c r="DP59" s="115">
        <f t="shared" si="108"/>
        <v>322.58064516129031</v>
      </c>
      <c r="DQ59" s="115">
        <f t="shared" si="109"/>
        <v>0</v>
      </c>
      <c r="DR59" s="115">
        <f t="shared" si="110"/>
        <v>0</v>
      </c>
      <c r="DS59" s="115">
        <f t="shared" si="111"/>
        <v>0</v>
      </c>
      <c r="DT59" s="115">
        <f t="shared" si="112"/>
        <v>0</v>
      </c>
      <c r="DU59" s="115">
        <f t="shared" si="113"/>
        <v>0</v>
      </c>
      <c r="DV59" s="115">
        <f t="shared" si="114"/>
        <v>0</v>
      </c>
      <c r="DW59" s="115">
        <f t="shared" si="115"/>
        <v>0</v>
      </c>
      <c r="DX59" s="115">
        <f t="shared" si="116"/>
        <v>0</v>
      </c>
      <c r="DY59" s="115">
        <f t="shared" si="117"/>
        <v>0</v>
      </c>
      <c r="DZ59" s="115">
        <f t="shared" si="118"/>
        <v>0</v>
      </c>
      <c r="EA59" s="115">
        <f t="shared" si="119"/>
        <v>0</v>
      </c>
      <c r="EB59" s="115">
        <f t="shared" si="120"/>
        <v>0</v>
      </c>
      <c r="EC59" s="115">
        <f t="shared" si="121"/>
        <v>0</v>
      </c>
      <c r="ED59" s="23">
        <f>+COUNTIFS('Vendedor Exclusivo'!$C:$C,Hoja1!F55,'Vendedor Exclusivo'!$P:$P,Hoja1!$ED$2)</f>
        <v>0</v>
      </c>
      <c r="EE59" s="11">
        <f>+COUNTIFS('Vendedor Exclusivo'!$C:$C,Hoja1!$F55,'Vendedor Exclusivo'!$P:$P,Hoja1!$EE$2)</f>
        <v>0</v>
      </c>
      <c r="EF59" s="11">
        <f>+COUNTIFS('Vendedor Exclusivo'!$C:$C,Hoja1!$F55,'Vendedor Exclusivo'!$P:$P,Hoja1!$EF$2)</f>
        <v>0</v>
      </c>
      <c r="EG59" s="11">
        <f>+COUNTIFS('Vendedor Exclusivo'!$C:$C,Hoja1!$F55,'Vendedor Exclusivo'!$P:$P,Hoja1!$EG$2)</f>
        <v>0</v>
      </c>
      <c r="EH59" s="11">
        <f>+COUNTIFS('Vendedor Exclusivo'!$C:$C,Hoja1!$F55,'Vendedor Exclusivo'!$P:$P,Hoja1!$EH$2)</f>
        <v>0</v>
      </c>
      <c r="EI59" s="11">
        <f>+COUNTIFS('Vendedor Exclusivo'!$C:$C,Hoja1!$F55,'Vendedor Exclusivo'!$P:$P,Hoja1!$EI$2)</f>
        <v>0</v>
      </c>
      <c r="EJ59" s="11">
        <f>+COUNTIFS('Vendedor Exclusivo'!$C:$C,Hoja1!$F55,'Vendedor Exclusivo'!$P:$P,Hoja1!$EJ$2)</f>
        <v>0</v>
      </c>
      <c r="EK59" s="11">
        <f>+COUNTIFS('Vendedor Exclusivo'!$C:$C,Hoja1!$F55,'Vendedor Exclusivo'!$P:$P,Hoja1!$EK$2)</f>
        <v>0</v>
      </c>
      <c r="EL59" s="11">
        <f>+COUNTIFS('Vendedor Exclusivo'!$C:$C,Hoja1!$F55,'Vendedor Exclusivo'!$P:$P,Hoja1!$EL$2)</f>
        <v>0</v>
      </c>
      <c r="EM59" s="11">
        <f>+COUNTIFS('Vendedor Exclusivo'!$C:$C,Hoja1!$F55,'Vendedor Exclusivo'!$P:$P,Hoja1!$EM$2)</f>
        <v>0</v>
      </c>
      <c r="EN59" s="31">
        <f>+COUNTIFS('Vendedor Exclusivo'!$C:$C,Hoja1!$F55,'Vendedor Exclusivo'!$P:$P,Hoja1!$EN$2)</f>
        <v>0</v>
      </c>
      <c r="EO59" s="73">
        <f t="shared" si="101"/>
        <v>0</v>
      </c>
      <c r="EP59" s="11">
        <f>+COUNTIFS('Vendedor Especialista'!$C:$C,Hoja1!$F55,'Vendedor Especialista'!$P:$P,Hoja1!$EP$2)+COUNTIFS('Vendedor Especialista'!$C:$C,Hoja1!$F55,'Vendedor Especialista'!$Q:$Q,Hoja1!$EP$2)+COUNTIFS('Vendedor Especialista'!$C:$C,Hoja1!$F55,'Vendedor Especialista'!$R:$R,Hoja1!$EP$2)</f>
        <v>0</v>
      </c>
      <c r="EQ59" s="11">
        <f>+COUNTIFS('Vendedor Especialista'!$C:$C,Hoja1!$F55,'Vendedor Especialista'!$P:$P,Hoja1!$EQ$2)+COUNTIFS('Vendedor Especialista'!$C:$C,Hoja1!$F55,'Vendedor Especialista'!$Q:$Q,Hoja1!$EQ$2)+COUNTIFS('Vendedor Especialista'!$C:$C,Hoja1!$F55,'Vendedor Especialista'!$R:$R,Hoja1!$EQ$2)</f>
        <v>0</v>
      </c>
      <c r="ER59" s="11">
        <f>+COUNTIFS('Vendedor Especialista'!$C:$C,Hoja1!$F55,'Vendedor Especialista'!$P:$P,Hoja1!$ER$2)+COUNTIFS('Vendedor Especialista'!$C:$C,Hoja1!$F55,'Vendedor Especialista'!$Q:$Q,Hoja1!$ER$2)+COUNTIFS('Vendedor Especialista'!$C:$C,Hoja1!$F55,'Vendedor Especialista'!$R:$R,Hoja1!$ER$2)</f>
        <v>0</v>
      </c>
      <c r="ES59" s="11">
        <f>+COUNTIFS('Vendedor Especialista'!$C:$C,Hoja1!$F55,'Vendedor Especialista'!$P:$P,Hoja1!$ES$2)+COUNTIFS('Vendedor Especialista'!$C:$C,Hoja1!$F55,'Vendedor Especialista'!$Q:$Q,Hoja1!$ES$2)+COUNTIFS('Vendedor Especialista'!$C:$C,Hoja1!$F55,'Vendedor Especialista'!$R:$R,Hoja1!$ES$2)</f>
        <v>0</v>
      </c>
      <c r="ET59" s="11">
        <f>+COUNTIFS('Vendedor Especialista'!$C:$C,Hoja1!$F55,'Vendedor Especialista'!$P:$P,Hoja1!$ET$2)+COUNTIFS('Vendedor Especialista'!$C:$C,Hoja1!$F55,'Vendedor Especialista'!$Q:$Q,Hoja1!$ET$2)+COUNTIFS('Vendedor Especialista'!$C:$C,Hoja1!$F55,'Vendedor Especialista'!$R:$R,Hoja1!$ET$2)</f>
        <v>0</v>
      </c>
      <c r="EU59" s="11">
        <f>+COUNTIFS('Vendedor Especialista'!$C:$C,Hoja1!$F55,'Vendedor Especialista'!$P:$P,Hoja1!$EU$2)+COUNTIFS('Vendedor Especialista'!$C:$C,Hoja1!$F55,'Vendedor Especialista'!$Q:$Q,Hoja1!$EU$2)+COUNTIFS('Vendedor Especialista'!$C:$C,Hoja1!$F55,'Vendedor Especialista'!$R:$R,Hoja1!$EU$2)</f>
        <v>0</v>
      </c>
      <c r="EV59" s="11">
        <f>+COUNTIFS('Vendedor Especialista'!$C:$C,Hoja1!$F55,'Vendedor Especialista'!$P:$P,Hoja1!$EV$2)+COUNTIFS('Vendedor Especialista'!$C:$C,Hoja1!$F55,'Vendedor Especialista'!$Q:$Q,Hoja1!$EV$2)+COUNTIFS('Vendedor Especialista'!$C:$C,Hoja1!$F55,'Vendedor Especialista'!$R:$R,Hoja1!$EV$2)</f>
        <v>0</v>
      </c>
      <c r="EW59" s="11">
        <f>+COUNTIFS('Vendedor Especialista'!$C:$C,Hoja1!$F55,'Vendedor Especialista'!$P:$P,Hoja1!$EW$2)+COUNTIFS('Vendedor Especialista'!$C:$C,Hoja1!$F55,'Vendedor Especialista'!$Q:$Q,Hoja1!$EW$2)+COUNTIFS('Vendedor Especialista'!$C:$C,Hoja1!$F55,'Vendedor Especialista'!$R:$R,Hoja1!$EW$2)</f>
        <v>0</v>
      </c>
      <c r="EX59" s="11">
        <f>+COUNTIFS('Vendedor Especialista'!$C:$C,Hoja1!$F55,'Vendedor Especialista'!$P:$P,Hoja1!$EX$2)+COUNTIFS('Vendedor Especialista'!$C:$C,Hoja1!$F55,'Vendedor Especialista'!$Q:$Q,Hoja1!$EX$2)+COUNTIFS('Vendedor Especialista'!$C:$C,Hoja1!$F55,'Vendedor Especialista'!$R:$R,Hoja1!$EX$2)</f>
        <v>0</v>
      </c>
      <c r="EY59" s="74">
        <f>+COUNTIFS('Vendedor Especialista'!$C:$C,Hoja1!$F55,'Vendedor Especialista'!$P:$P,Hoja1!$EY$2)+COUNTIFS('Vendedor Especialista'!$C:$C,Hoja1!$F55,'Vendedor Especialista'!$Q:$Q,Hoja1!$EY$2)+COUNTIFS('Vendedor Especialista'!$C:$C,Hoja1!$F55,'Vendedor Especialista'!$R:$R,Hoja1!$EY$2)</f>
        <v>0</v>
      </c>
      <c r="EZ59" s="80"/>
    </row>
    <row r="60" spans="1:158" ht="15" thickBot="1">
      <c r="A60" s="1" t="s">
        <v>68</v>
      </c>
      <c r="B60" s="1" t="s">
        <v>69</v>
      </c>
      <c r="C60" s="7">
        <v>43466</v>
      </c>
      <c r="D60" s="8" t="s">
        <v>303</v>
      </c>
      <c r="E60" s="2" t="s">
        <v>332</v>
      </c>
      <c r="F60" s="87" t="s">
        <v>333</v>
      </c>
      <c r="G60" s="87" t="s">
        <v>334</v>
      </c>
      <c r="H60" s="92">
        <v>4307</v>
      </c>
      <c r="I60" s="1" t="s">
        <v>307</v>
      </c>
      <c r="J60" s="25" t="s">
        <v>74</v>
      </c>
      <c r="K60" s="3" t="s">
        <v>335</v>
      </c>
      <c r="L60" s="9" t="s">
        <v>336</v>
      </c>
      <c r="M60" s="9" t="s">
        <v>98</v>
      </c>
      <c r="N60" s="9" t="s">
        <v>98</v>
      </c>
      <c r="O60" s="10">
        <v>-12.007069</v>
      </c>
      <c r="P60" s="21">
        <v>-77.059876000000003</v>
      </c>
      <c r="Q60" s="62" t="s">
        <v>78</v>
      </c>
      <c r="R60" s="63"/>
      <c r="S60" s="29" t="s">
        <v>78</v>
      </c>
      <c r="T60" s="29" t="s">
        <v>78</v>
      </c>
      <c r="U60" s="29" t="s">
        <v>78</v>
      </c>
      <c r="V60" s="29" t="s">
        <v>78</v>
      </c>
      <c r="W60" s="29" t="s">
        <v>78</v>
      </c>
      <c r="X60" s="29" t="s">
        <v>78</v>
      </c>
      <c r="Y60" s="29" t="s">
        <v>78</v>
      </c>
      <c r="Z60" s="29" t="s">
        <v>78</v>
      </c>
      <c r="AA60" s="29" t="s">
        <v>78</v>
      </c>
      <c r="AB60" s="29" t="s">
        <v>78</v>
      </c>
      <c r="AC60" s="29" t="s">
        <v>78</v>
      </c>
      <c r="AD60" s="20" t="s">
        <v>91</v>
      </c>
      <c r="AF60" s="111" t="s">
        <v>106</v>
      </c>
      <c r="AG60" s="3"/>
      <c r="AH60" s="10">
        <v>1400</v>
      </c>
      <c r="AI60" s="21" t="e">
        <f>+SUM(#REF!)</f>
        <v>#REF!</v>
      </c>
      <c r="AL60" s="20">
        <v>0</v>
      </c>
      <c r="AM60" s="10">
        <v>0</v>
      </c>
      <c r="AN60" s="10">
        <v>0</v>
      </c>
      <c r="AO60" s="10">
        <v>0</v>
      </c>
      <c r="AP60" s="21">
        <v>0</v>
      </c>
      <c r="AQ60" s="17" t="s">
        <v>9</v>
      </c>
      <c r="AR60" s="10" t="s">
        <v>9</v>
      </c>
      <c r="AS60" s="10" t="s">
        <v>9</v>
      </c>
      <c r="AT60" s="10" t="s">
        <v>9</v>
      </c>
      <c r="AU60" s="10" t="s">
        <v>9</v>
      </c>
      <c r="AV60" s="10" t="s">
        <v>9</v>
      </c>
      <c r="AW60" s="10" t="s">
        <v>9</v>
      </c>
      <c r="AX60" s="10" t="s">
        <v>9</v>
      </c>
      <c r="AY60" s="10" t="s">
        <v>9</v>
      </c>
      <c r="CP60" s="116">
        <v>10</v>
      </c>
      <c r="CQ60" s="117">
        <v>8</v>
      </c>
      <c r="CR60" s="117">
        <v>4</v>
      </c>
      <c r="CS60" s="117">
        <v>8</v>
      </c>
      <c r="CT60" s="117">
        <v>8</v>
      </c>
      <c r="CU60" s="117">
        <v>4</v>
      </c>
      <c r="CV60" s="117">
        <v>2</v>
      </c>
      <c r="CW60" s="117">
        <v>5</v>
      </c>
      <c r="CX60" s="117"/>
      <c r="CY60" s="118"/>
      <c r="CZ60" s="119"/>
      <c r="DA60" s="120"/>
      <c r="DB60" s="120"/>
      <c r="DC60" s="120"/>
      <c r="DD60" s="120"/>
      <c r="DE60" s="120"/>
      <c r="DF60" s="120"/>
      <c r="DG60" s="120"/>
      <c r="DH60" s="120"/>
      <c r="DI60" s="121"/>
      <c r="DJ60" s="115">
        <f t="shared" si="102"/>
        <v>645.16129032258061</v>
      </c>
      <c r="DK60" s="115">
        <f t="shared" si="103"/>
        <v>516.12903225806451</v>
      </c>
      <c r="DL60" s="115">
        <f t="shared" si="104"/>
        <v>258.06451612903226</v>
      </c>
      <c r="DM60" s="115">
        <f t="shared" si="105"/>
        <v>516.12903225806451</v>
      </c>
      <c r="DN60" s="115">
        <f t="shared" si="106"/>
        <v>516.12903225806451</v>
      </c>
      <c r="DO60" s="115">
        <f t="shared" si="107"/>
        <v>258.06451612903226</v>
      </c>
      <c r="DP60" s="115">
        <f t="shared" si="108"/>
        <v>129.03225806451613</v>
      </c>
      <c r="DQ60" s="115">
        <f t="shared" si="109"/>
        <v>322.58064516129031</v>
      </c>
      <c r="DR60" s="115">
        <f t="shared" si="110"/>
        <v>0</v>
      </c>
      <c r="DS60" s="115">
        <f t="shared" si="111"/>
        <v>0</v>
      </c>
      <c r="DT60" s="115">
        <f t="shared" si="112"/>
        <v>0</v>
      </c>
      <c r="DU60" s="115">
        <f t="shared" si="113"/>
        <v>0</v>
      </c>
      <c r="DV60" s="115">
        <f t="shared" si="114"/>
        <v>0</v>
      </c>
      <c r="DW60" s="115">
        <f t="shared" si="115"/>
        <v>0</v>
      </c>
      <c r="DX60" s="115">
        <f t="shared" si="116"/>
        <v>0</v>
      </c>
      <c r="DY60" s="115">
        <f t="shared" si="117"/>
        <v>0</v>
      </c>
      <c r="DZ60" s="115">
        <f t="shared" si="118"/>
        <v>0</v>
      </c>
      <c r="EA60" s="115">
        <f t="shared" si="119"/>
        <v>0</v>
      </c>
      <c r="EB60" s="115">
        <f t="shared" si="120"/>
        <v>0</v>
      </c>
      <c r="EC60" s="115">
        <f t="shared" si="121"/>
        <v>0</v>
      </c>
      <c r="ED60" s="23">
        <f>+COUNTIFS('Vendedor Exclusivo'!$C:$C,Hoja1!#REF!,'Vendedor Exclusivo'!$P:$P,Hoja1!$ED$2)</f>
        <v>0</v>
      </c>
      <c r="EE60" s="11">
        <f>+COUNTIFS('Vendedor Exclusivo'!$C:$C,Hoja1!#REF!,'Vendedor Exclusivo'!$P:$P,Hoja1!$EE$2)</f>
        <v>0</v>
      </c>
      <c r="EF60" s="11">
        <f>+COUNTIFS('Vendedor Exclusivo'!$C:$C,Hoja1!#REF!,'Vendedor Exclusivo'!$P:$P,Hoja1!$EF$2)</f>
        <v>0</v>
      </c>
      <c r="EG60" s="11">
        <f>+COUNTIFS('Vendedor Exclusivo'!$C:$C,Hoja1!#REF!,'Vendedor Exclusivo'!$P:$P,Hoja1!$EG$2)</f>
        <v>0</v>
      </c>
      <c r="EH60" s="11">
        <f>+COUNTIFS('Vendedor Exclusivo'!$C:$C,Hoja1!#REF!,'Vendedor Exclusivo'!$P:$P,Hoja1!$EH$2)</f>
        <v>0</v>
      </c>
      <c r="EI60" s="11">
        <f>+COUNTIFS('Vendedor Exclusivo'!$C:$C,Hoja1!#REF!,'Vendedor Exclusivo'!$P:$P,Hoja1!$EI$2)</f>
        <v>0</v>
      </c>
      <c r="EJ60" s="11">
        <f>+COUNTIFS('Vendedor Exclusivo'!$C:$C,Hoja1!#REF!,'Vendedor Exclusivo'!$P:$P,Hoja1!$EJ$2)</f>
        <v>0</v>
      </c>
      <c r="EK60" s="11">
        <f>+COUNTIFS('Vendedor Exclusivo'!$C:$C,Hoja1!#REF!,'Vendedor Exclusivo'!$P:$P,Hoja1!$EK$2)</f>
        <v>0</v>
      </c>
      <c r="EL60" s="11">
        <f>+COUNTIFS('Vendedor Exclusivo'!$C:$C,Hoja1!#REF!,'Vendedor Exclusivo'!$P:$P,Hoja1!$EL$2)</f>
        <v>0</v>
      </c>
      <c r="EM60" s="11">
        <f>+COUNTIFS('Vendedor Exclusivo'!$C:$C,Hoja1!#REF!,'Vendedor Exclusivo'!$P:$P,Hoja1!$EM$2)</f>
        <v>0</v>
      </c>
      <c r="EN60" s="31">
        <f>+COUNTIFS('Vendedor Exclusivo'!$C:$C,Hoja1!#REF!,'Vendedor Exclusivo'!$P:$P,Hoja1!$EN$2)</f>
        <v>0</v>
      </c>
      <c r="EO60" s="73">
        <f t="shared" si="101"/>
        <v>0</v>
      </c>
      <c r="EP60" s="11">
        <f>+COUNTIFS('Vendedor Especialista'!$C:$C,Hoja1!#REF!,'Vendedor Especialista'!$P:$P,Hoja1!$EP$2)+COUNTIFS('Vendedor Especialista'!$C:$C,Hoja1!#REF!,'Vendedor Especialista'!$Q:$Q,Hoja1!$EP$2)+COUNTIFS('Vendedor Especialista'!$C:$C,Hoja1!#REF!,'Vendedor Especialista'!$R:$R,Hoja1!$EP$2)</f>
        <v>0</v>
      </c>
      <c r="EQ60" s="11">
        <f>+COUNTIFS('Vendedor Especialista'!$C:$C,Hoja1!#REF!,'Vendedor Especialista'!$P:$P,Hoja1!$EQ$2)+COUNTIFS('Vendedor Especialista'!$C:$C,Hoja1!#REF!,'Vendedor Especialista'!$Q:$Q,Hoja1!$EQ$2)+COUNTIFS('Vendedor Especialista'!$C:$C,Hoja1!#REF!,'Vendedor Especialista'!$R:$R,Hoja1!$EQ$2)</f>
        <v>0</v>
      </c>
      <c r="ER60" s="11">
        <f>+COUNTIFS('Vendedor Especialista'!$C:$C,Hoja1!#REF!,'Vendedor Especialista'!$P:$P,Hoja1!$ER$2)+COUNTIFS('Vendedor Especialista'!$C:$C,Hoja1!#REF!,'Vendedor Especialista'!$Q:$Q,Hoja1!$ER$2)+COUNTIFS('Vendedor Especialista'!$C:$C,Hoja1!#REF!,'Vendedor Especialista'!$R:$R,Hoja1!$ER$2)</f>
        <v>0</v>
      </c>
      <c r="ES60" s="11">
        <f>+COUNTIFS('Vendedor Especialista'!$C:$C,Hoja1!#REF!,'Vendedor Especialista'!$P:$P,Hoja1!$ES$2)+COUNTIFS('Vendedor Especialista'!$C:$C,Hoja1!#REF!,'Vendedor Especialista'!$Q:$Q,Hoja1!$ES$2)+COUNTIFS('Vendedor Especialista'!$C:$C,Hoja1!#REF!,'Vendedor Especialista'!$R:$R,Hoja1!$ES$2)</f>
        <v>0</v>
      </c>
      <c r="ET60" s="11">
        <f>+COUNTIFS('Vendedor Especialista'!$C:$C,Hoja1!#REF!,'Vendedor Especialista'!$P:$P,Hoja1!$ET$2)+COUNTIFS('Vendedor Especialista'!$C:$C,Hoja1!#REF!,'Vendedor Especialista'!$Q:$Q,Hoja1!$ET$2)+COUNTIFS('Vendedor Especialista'!$C:$C,Hoja1!#REF!,'Vendedor Especialista'!$R:$R,Hoja1!$ET$2)</f>
        <v>0</v>
      </c>
      <c r="EU60" s="11">
        <f>+COUNTIFS('Vendedor Especialista'!$C:$C,Hoja1!#REF!,'Vendedor Especialista'!$P:$P,Hoja1!$EU$2)+COUNTIFS('Vendedor Especialista'!$C:$C,Hoja1!#REF!,'Vendedor Especialista'!$Q:$Q,Hoja1!$EU$2)+COUNTIFS('Vendedor Especialista'!$C:$C,Hoja1!#REF!,'Vendedor Especialista'!$R:$R,Hoja1!$EU$2)</f>
        <v>0</v>
      </c>
      <c r="EV60" s="11">
        <f>+COUNTIFS('Vendedor Especialista'!$C:$C,Hoja1!#REF!,'Vendedor Especialista'!$P:$P,Hoja1!$EV$2)+COUNTIFS('Vendedor Especialista'!$C:$C,Hoja1!#REF!,'Vendedor Especialista'!$Q:$Q,Hoja1!$EV$2)+COUNTIFS('Vendedor Especialista'!$C:$C,Hoja1!#REF!,'Vendedor Especialista'!$R:$R,Hoja1!$EV$2)</f>
        <v>0</v>
      </c>
      <c r="EW60" s="11">
        <f>+COUNTIFS('Vendedor Especialista'!$C:$C,Hoja1!#REF!,'Vendedor Especialista'!$P:$P,Hoja1!$EW$2)+COUNTIFS('Vendedor Especialista'!$C:$C,Hoja1!#REF!,'Vendedor Especialista'!$Q:$Q,Hoja1!$EW$2)+COUNTIFS('Vendedor Especialista'!$C:$C,Hoja1!#REF!,'Vendedor Especialista'!$R:$R,Hoja1!$EW$2)</f>
        <v>0</v>
      </c>
      <c r="EX60" s="11">
        <f>+COUNTIFS('Vendedor Especialista'!$C:$C,Hoja1!#REF!,'Vendedor Especialista'!$P:$P,Hoja1!$EX$2)+COUNTIFS('Vendedor Especialista'!$C:$C,Hoja1!#REF!,'Vendedor Especialista'!$Q:$Q,Hoja1!$EX$2)+COUNTIFS('Vendedor Especialista'!$C:$C,Hoja1!#REF!,'Vendedor Especialista'!$R:$R,Hoja1!$EX$2)</f>
        <v>0</v>
      </c>
      <c r="EY60" s="74">
        <f>+COUNTIFS('Vendedor Especialista'!$C:$C,Hoja1!#REF!,'Vendedor Especialista'!$P:$P,Hoja1!$EY$2)+COUNTIFS('Vendedor Especialista'!$C:$C,Hoja1!#REF!,'Vendedor Especialista'!$Q:$Q,Hoja1!$EY$2)+COUNTIFS('Vendedor Especialista'!$C:$C,Hoja1!#REF!,'Vendedor Especialista'!$R:$R,Hoja1!$EY$2)</f>
        <v>0</v>
      </c>
      <c r="EZ60" s="80"/>
    </row>
    <row r="61" spans="1:158">
      <c r="A61" s="1" t="s">
        <v>68</v>
      </c>
      <c r="B61" s="1" t="s">
        <v>69</v>
      </c>
      <c r="C61" s="7">
        <v>43466</v>
      </c>
      <c r="D61" s="8" t="s">
        <v>303</v>
      </c>
      <c r="E61" s="2" t="s">
        <v>337</v>
      </c>
      <c r="F61" s="87" t="s">
        <v>338</v>
      </c>
      <c r="G61" s="87" t="s">
        <v>339</v>
      </c>
      <c r="H61" s="92">
        <v>4309</v>
      </c>
      <c r="I61" s="1" t="s">
        <v>307</v>
      </c>
      <c r="J61" s="25" t="s">
        <v>74</v>
      </c>
      <c r="K61" s="3" t="s">
        <v>340</v>
      </c>
      <c r="L61" s="9" t="s">
        <v>309</v>
      </c>
      <c r="M61" s="9" t="s">
        <v>98</v>
      </c>
      <c r="N61" s="9" t="s">
        <v>98</v>
      </c>
      <c r="O61" s="10">
        <v>-12.081913999999999</v>
      </c>
      <c r="P61" s="21">
        <v>-76.968307999999993</v>
      </c>
      <c r="Q61" s="61" t="s">
        <v>78</v>
      </c>
      <c r="R61" s="61"/>
      <c r="T61" s="29" t="s">
        <v>78</v>
      </c>
      <c r="AD61" s="20" t="s">
        <v>79</v>
      </c>
      <c r="AE61" s="21" t="s">
        <v>190</v>
      </c>
      <c r="AF61" s="111" t="s">
        <v>341</v>
      </c>
      <c r="AG61" s="3"/>
      <c r="AH61" s="10">
        <v>712</v>
      </c>
      <c r="AI61" s="21" t="e">
        <f>+SUM(#REF!)</f>
        <v>#REF!</v>
      </c>
      <c r="AJ61" s="17">
        <v>20</v>
      </c>
      <c r="AK61" s="15">
        <v>1</v>
      </c>
      <c r="AL61" s="20">
        <v>1885</v>
      </c>
      <c r="AM61" s="45">
        <v>4</v>
      </c>
      <c r="AN61" s="45">
        <v>9</v>
      </c>
      <c r="AO61" s="10">
        <v>6</v>
      </c>
      <c r="AP61" s="21">
        <v>2</v>
      </c>
      <c r="AQ61" s="17" t="s">
        <v>82</v>
      </c>
      <c r="AR61" s="10" t="s">
        <v>9</v>
      </c>
      <c r="AS61" s="10" t="s">
        <v>82</v>
      </c>
      <c r="AT61" s="10" t="s">
        <v>82</v>
      </c>
      <c r="AU61" s="10" t="s">
        <v>82</v>
      </c>
      <c r="AV61" s="10" t="s">
        <v>82</v>
      </c>
      <c r="AW61" s="10" t="s">
        <v>82</v>
      </c>
      <c r="AX61" s="10" t="s">
        <v>82</v>
      </c>
      <c r="AY61" s="10" t="s">
        <v>82</v>
      </c>
      <c r="BB61" s="20" t="s">
        <v>10</v>
      </c>
      <c r="BC61" s="10" t="s">
        <v>10</v>
      </c>
      <c r="BD61" s="10" t="s">
        <v>10</v>
      </c>
      <c r="BE61" s="10" t="s">
        <v>10</v>
      </c>
      <c r="BF61" s="10" t="s">
        <v>10</v>
      </c>
      <c r="BG61" s="10" t="s">
        <v>10</v>
      </c>
      <c r="BH61" s="10" t="s">
        <v>10</v>
      </c>
      <c r="BI61" s="10" t="s">
        <v>10</v>
      </c>
      <c r="BJ61" s="10" t="s">
        <v>10</v>
      </c>
      <c r="BL61" s="17" t="s">
        <v>310</v>
      </c>
      <c r="BM61" s="10" t="s">
        <v>310</v>
      </c>
      <c r="BN61" s="10" t="s">
        <v>310</v>
      </c>
      <c r="BO61" s="10" t="s">
        <v>310</v>
      </c>
      <c r="BP61" s="10" t="s">
        <v>310</v>
      </c>
      <c r="BQ61" s="10" t="s">
        <v>310</v>
      </c>
      <c r="BR61" s="10" t="s">
        <v>310</v>
      </c>
      <c r="BS61" s="10" t="s">
        <v>310</v>
      </c>
      <c r="BT61" s="10" t="s">
        <v>310</v>
      </c>
      <c r="BV61" s="20" t="s">
        <v>83</v>
      </c>
      <c r="BW61" s="10" t="s">
        <v>83</v>
      </c>
      <c r="BX61" s="10" t="s">
        <v>83</v>
      </c>
      <c r="BY61" s="10" t="s">
        <v>83</v>
      </c>
      <c r="BZ61" s="10" t="s">
        <v>83</v>
      </c>
      <c r="CA61" s="10" t="s">
        <v>83</v>
      </c>
      <c r="CB61" s="10" t="s">
        <v>83</v>
      </c>
      <c r="CC61" s="10" t="s">
        <v>83</v>
      </c>
      <c r="CD61" s="10" t="s">
        <v>83</v>
      </c>
      <c r="CP61" s="116"/>
      <c r="CQ61" s="117">
        <v>14</v>
      </c>
      <c r="CR61" s="117"/>
      <c r="CS61" s="117"/>
      <c r="CT61" s="117"/>
      <c r="CU61" s="117"/>
      <c r="CV61" s="117"/>
      <c r="CW61" s="117"/>
      <c r="CX61" s="117"/>
      <c r="CY61" s="118"/>
      <c r="CZ61" s="119"/>
      <c r="DA61" s="120"/>
      <c r="DB61" s="120"/>
      <c r="DC61" s="120"/>
      <c r="DD61" s="120"/>
      <c r="DE61" s="120"/>
      <c r="DF61" s="120"/>
      <c r="DG61" s="120"/>
      <c r="DH61" s="120"/>
      <c r="DI61" s="121"/>
      <c r="DJ61" s="3">
        <v>0</v>
      </c>
      <c r="DK61" s="1">
        <v>336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24">
        <v>0</v>
      </c>
      <c r="ED61" s="23">
        <f>+COUNTIFS('Vendedor Exclusivo'!$C:$C,Hoja1!F62,'Vendedor Exclusivo'!$P:$P,Hoja1!$ED$2)</f>
        <v>0</v>
      </c>
      <c r="EE61" s="11">
        <f>+COUNTIFS('Vendedor Exclusivo'!$C:$C,Hoja1!$F62,'Vendedor Exclusivo'!$P:$P,Hoja1!$EE$2)</f>
        <v>0</v>
      </c>
      <c r="EF61" s="11">
        <f>+COUNTIFS('Vendedor Exclusivo'!$C:$C,Hoja1!$F62,'Vendedor Exclusivo'!$P:$P,Hoja1!$EF$2)</f>
        <v>0</v>
      </c>
      <c r="EG61" s="11">
        <f>+COUNTIFS('Vendedor Exclusivo'!$C:$C,Hoja1!$F62,'Vendedor Exclusivo'!$P:$P,Hoja1!$EG$2)</f>
        <v>0</v>
      </c>
      <c r="EH61" s="11">
        <f>+COUNTIFS('Vendedor Exclusivo'!$C:$C,Hoja1!$F62,'Vendedor Exclusivo'!$P:$P,Hoja1!$EH$2)</f>
        <v>0</v>
      </c>
      <c r="EI61" s="11">
        <f>+COUNTIFS('Vendedor Exclusivo'!$C:$C,Hoja1!$F62,'Vendedor Exclusivo'!$P:$P,Hoja1!$EI$2)</f>
        <v>0</v>
      </c>
      <c r="EJ61" s="11">
        <f>+COUNTIFS('Vendedor Exclusivo'!$C:$C,Hoja1!$F62,'Vendedor Exclusivo'!$P:$P,Hoja1!$EJ$2)</f>
        <v>0</v>
      </c>
      <c r="EK61" s="11">
        <f>+COUNTIFS('Vendedor Exclusivo'!$C:$C,Hoja1!$F62,'Vendedor Exclusivo'!$P:$P,Hoja1!$EK$2)</f>
        <v>0</v>
      </c>
      <c r="EL61" s="11">
        <f>+COUNTIFS('Vendedor Exclusivo'!$C:$C,Hoja1!$F62,'Vendedor Exclusivo'!$P:$P,Hoja1!$EL$2)</f>
        <v>0</v>
      </c>
      <c r="EM61" s="11">
        <f>+COUNTIFS('Vendedor Exclusivo'!$C:$C,Hoja1!$F62,'Vendedor Exclusivo'!$P:$P,Hoja1!$EM$2)</f>
        <v>0</v>
      </c>
      <c r="EN61" s="31">
        <f>+COUNTIFS('Vendedor Exclusivo'!$C:$C,Hoja1!$F62,'Vendedor Exclusivo'!$P:$P,Hoja1!$EN$2)</f>
        <v>0</v>
      </c>
      <c r="EO61" s="73">
        <f t="shared" si="101"/>
        <v>0</v>
      </c>
      <c r="EP61" s="11">
        <f>+COUNTIFS('Vendedor Especialista'!$C:$C,Hoja1!$F62,'Vendedor Especialista'!$P:$P,Hoja1!$EP$2)+COUNTIFS('Vendedor Especialista'!$C:$C,Hoja1!$F62,'Vendedor Especialista'!$Q:$Q,Hoja1!$EP$2)+COUNTIFS('Vendedor Especialista'!$C:$C,Hoja1!$F62,'Vendedor Especialista'!$R:$R,Hoja1!$EP$2)</f>
        <v>0</v>
      </c>
      <c r="EQ61" s="11">
        <f>+COUNTIFS('Vendedor Especialista'!$C:$C,Hoja1!$F62,'Vendedor Especialista'!$P:$P,Hoja1!$EQ$2)+COUNTIFS('Vendedor Especialista'!$C:$C,Hoja1!$F62,'Vendedor Especialista'!$Q:$Q,Hoja1!$EQ$2)+COUNTIFS('Vendedor Especialista'!$C:$C,Hoja1!$F62,'Vendedor Especialista'!$R:$R,Hoja1!$EQ$2)</f>
        <v>0</v>
      </c>
      <c r="ER61" s="11">
        <f>+COUNTIFS('Vendedor Especialista'!$C:$C,Hoja1!$F62,'Vendedor Especialista'!$P:$P,Hoja1!$ER$2)+COUNTIFS('Vendedor Especialista'!$C:$C,Hoja1!$F62,'Vendedor Especialista'!$Q:$Q,Hoja1!$ER$2)+COUNTIFS('Vendedor Especialista'!$C:$C,Hoja1!$F62,'Vendedor Especialista'!$R:$R,Hoja1!$ER$2)</f>
        <v>0</v>
      </c>
      <c r="ES61" s="11">
        <f>+COUNTIFS('Vendedor Especialista'!$C:$C,Hoja1!$F62,'Vendedor Especialista'!$P:$P,Hoja1!$ES$2)+COUNTIFS('Vendedor Especialista'!$C:$C,Hoja1!$F62,'Vendedor Especialista'!$Q:$Q,Hoja1!$ES$2)+COUNTIFS('Vendedor Especialista'!$C:$C,Hoja1!$F62,'Vendedor Especialista'!$R:$R,Hoja1!$ES$2)</f>
        <v>0</v>
      </c>
      <c r="ET61" s="11">
        <f>+COUNTIFS('Vendedor Especialista'!$C:$C,Hoja1!$F62,'Vendedor Especialista'!$P:$P,Hoja1!$ET$2)+COUNTIFS('Vendedor Especialista'!$C:$C,Hoja1!$F62,'Vendedor Especialista'!$Q:$Q,Hoja1!$ET$2)+COUNTIFS('Vendedor Especialista'!$C:$C,Hoja1!$F62,'Vendedor Especialista'!$R:$R,Hoja1!$ET$2)</f>
        <v>0</v>
      </c>
      <c r="EU61" s="11">
        <f>+COUNTIFS('Vendedor Especialista'!$C:$C,Hoja1!$F62,'Vendedor Especialista'!$P:$P,Hoja1!$EU$2)+COUNTIFS('Vendedor Especialista'!$C:$C,Hoja1!$F62,'Vendedor Especialista'!$Q:$Q,Hoja1!$EU$2)+COUNTIFS('Vendedor Especialista'!$C:$C,Hoja1!$F62,'Vendedor Especialista'!$R:$R,Hoja1!$EU$2)</f>
        <v>0</v>
      </c>
      <c r="EV61" s="11">
        <f>+COUNTIFS('Vendedor Especialista'!$C:$C,Hoja1!$F62,'Vendedor Especialista'!$P:$P,Hoja1!$EV$2)+COUNTIFS('Vendedor Especialista'!$C:$C,Hoja1!$F62,'Vendedor Especialista'!$Q:$Q,Hoja1!$EV$2)+COUNTIFS('Vendedor Especialista'!$C:$C,Hoja1!$F62,'Vendedor Especialista'!$R:$R,Hoja1!$EV$2)</f>
        <v>0</v>
      </c>
      <c r="EW61" s="11">
        <f>+COUNTIFS('Vendedor Especialista'!$C:$C,Hoja1!$F62,'Vendedor Especialista'!$P:$P,Hoja1!$EW$2)+COUNTIFS('Vendedor Especialista'!$C:$C,Hoja1!$F62,'Vendedor Especialista'!$Q:$Q,Hoja1!$EW$2)+COUNTIFS('Vendedor Especialista'!$C:$C,Hoja1!$F62,'Vendedor Especialista'!$R:$R,Hoja1!$EW$2)</f>
        <v>0</v>
      </c>
      <c r="EX61" s="11">
        <f>+COUNTIFS('Vendedor Especialista'!$C:$C,Hoja1!$F62,'Vendedor Especialista'!$P:$P,Hoja1!$EX$2)+COUNTIFS('Vendedor Especialista'!$C:$C,Hoja1!$F62,'Vendedor Especialista'!$Q:$Q,Hoja1!$EX$2)+COUNTIFS('Vendedor Especialista'!$C:$C,Hoja1!$F62,'Vendedor Especialista'!$R:$R,Hoja1!$EX$2)</f>
        <v>0</v>
      </c>
      <c r="EY61" s="74">
        <f>+COUNTIFS('Vendedor Especialista'!$C:$C,Hoja1!$F62,'Vendedor Especialista'!$P:$P,Hoja1!$EY$2)+COUNTIFS('Vendedor Especialista'!$C:$C,Hoja1!$F62,'Vendedor Especialista'!$Q:$Q,Hoja1!$EY$2)+COUNTIFS('Vendedor Especialista'!$C:$C,Hoja1!$F62,'Vendedor Especialista'!$R:$R,Hoja1!$EY$2)</f>
        <v>0</v>
      </c>
      <c r="EZ61" s="80">
        <v>33</v>
      </c>
      <c r="FA61" s="41">
        <v>743</v>
      </c>
    </row>
    <row r="62" spans="1:158" ht="15" thickBot="1">
      <c r="A62" s="1" t="s">
        <v>68</v>
      </c>
      <c r="B62" s="1" t="s">
        <v>69</v>
      </c>
      <c r="C62" s="7">
        <v>43466</v>
      </c>
      <c r="D62" s="8" t="s">
        <v>303</v>
      </c>
      <c r="E62" s="2" t="s">
        <v>342</v>
      </c>
      <c r="F62" s="87" t="s">
        <v>343</v>
      </c>
      <c r="G62" s="87" t="s">
        <v>344</v>
      </c>
      <c r="H62" s="92">
        <v>4314</v>
      </c>
      <c r="I62" s="1" t="s">
        <v>307</v>
      </c>
      <c r="J62" s="25" t="s">
        <v>74</v>
      </c>
      <c r="K62" s="3" t="s">
        <v>345</v>
      </c>
      <c r="L62" s="9" t="s">
        <v>346</v>
      </c>
      <c r="M62" s="9" t="s">
        <v>98</v>
      </c>
      <c r="N62" s="9" t="s">
        <v>98</v>
      </c>
      <c r="O62" s="10">
        <v>-12.059233000000001</v>
      </c>
      <c r="P62" s="21">
        <v>-76.974070999999995</v>
      </c>
      <c r="Q62" s="61" t="s">
        <v>78</v>
      </c>
      <c r="R62" s="61"/>
      <c r="S62" s="29" t="s">
        <v>78</v>
      </c>
      <c r="T62" s="29" t="s">
        <v>78</v>
      </c>
      <c r="U62" s="29" t="s">
        <v>78</v>
      </c>
      <c r="V62" s="29" t="s">
        <v>78</v>
      </c>
      <c r="W62" s="29" t="s">
        <v>78</v>
      </c>
      <c r="X62" s="29" t="s">
        <v>78</v>
      </c>
      <c r="Y62" s="29" t="s">
        <v>78</v>
      </c>
      <c r="Z62" s="29" t="s">
        <v>78</v>
      </c>
      <c r="AA62" s="29" t="s">
        <v>78</v>
      </c>
      <c r="AB62" s="29" t="s">
        <v>78</v>
      </c>
      <c r="AC62" s="29" t="s">
        <v>78</v>
      </c>
      <c r="AD62" s="20" t="s">
        <v>91</v>
      </c>
      <c r="AF62" s="111" t="s">
        <v>116</v>
      </c>
      <c r="AG62" s="3"/>
      <c r="AH62" s="10">
        <v>400</v>
      </c>
      <c r="AI62" s="21" t="e">
        <f>+SUM(#REF!)</f>
        <v>#REF!</v>
      </c>
      <c r="AL62" s="20">
        <v>0</v>
      </c>
      <c r="AM62" s="10">
        <v>0</v>
      </c>
      <c r="AN62" s="10">
        <v>0</v>
      </c>
      <c r="AO62" s="10">
        <v>0</v>
      </c>
      <c r="AP62" s="21">
        <v>0</v>
      </c>
      <c r="AQ62" s="17" t="s">
        <v>9</v>
      </c>
      <c r="AR62" s="10" t="s">
        <v>82</v>
      </c>
      <c r="AS62" s="10" t="s">
        <v>82</v>
      </c>
      <c r="AT62" s="10" t="s">
        <v>9</v>
      </c>
      <c r="AU62" s="10" t="s">
        <v>9</v>
      </c>
      <c r="AW62" s="10" t="s">
        <v>82</v>
      </c>
      <c r="AX62" s="10" t="s">
        <v>82</v>
      </c>
      <c r="AY62" s="10" t="s">
        <v>82</v>
      </c>
      <c r="CP62" s="116">
        <v>3</v>
      </c>
      <c r="CQ62" s="117"/>
      <c r="CR62" s="117"/>
      <c r="CS62" s="117">
        <v>7</v>
      </c>
      <c r="CT62" s="117">
        <v>6</v>
      </c>
      <c r="CU62" s="117">
        <v>0</v>
      </c>
      <c r="CV62" s="117"/>
      <c r="CW62" s="117"/>
      <c r="CX62" s="117"/>
      <c r="CY62" s="118"/>
      <c r="CZ62" s="119"/>
      <c r="DA62" s="120"/>
      <c r="DB62" s="120"/>
      <c r="DC62" s="120"/>
      <c r="DD62" s="120"/>
      <c r="DE62" s="120"/>
      <c r="DF62" s="120"/>
      <c r="DG62" s="120"/>
      <c r="DH62" s="120"/>
      <c r="DI62" s="121"/>
      <c r="DJ62" s="115">
        <f>$AH$7/SUM($CP$7:$DI$7)*CP62</f>
        <v>193.54838709677421</v>
      </c>
      <c r="DK62" s="115">
        <f t="shared" ref="DK62" si="122">$AH$7/SUM($CP$7:$DI$7)*CQ62</f>
        <v>0</v>
      </c>
      <c r="DL62" s="115">
        <f t="shared" ref="DL62" si="123">$AH$7/SUM($CP$7:$DI$7)*CR62</f>
        <v>0</v>
      </c>
      <c r="DM62" s="115">
        <f t="shared" ref="DM62" si="124">$AH$7/SUM($CP$7:$DI$7)*CS62</f>
        <v>451.61290322580646</v>
      </c>
      <c r="DN62" s="115">
        <f t="shared" ref="DN62" si="125">$AH$7/SUM($CP$7:$DI$7)*CT62</f>
        <v>387.09677419354841</v>
      </c>
      <c r="DO62" s="115">
        <f t="shared" ref="DO62" si="126">$AH$7/SUM($CP$7:$DI$7)*CU62</f>
        <v>0</v>
      </c>
      <c r="DP62" s="115">
        <f t="shared" ref="DP62" si="127">$AH$7/SUM($CP$7:$DI$7)*CV62</f>
        <v>0</v>
      </c>
      <c r="DQ62" s="115">
        <f t="shared" ref="DQ62" si="128">$AH$7/SUM($CP$7:$DI$7)*CW62</f>
        <v>0</v>
      </c>
      <c r="DR62" s="115">
        <f t="shared" ref="DR62" si="129">$AH$7/SUM($CP$7:$DI$7)*CX62</f>
        <v>0</v>
      </c>
      <c r="DS62" s="115">
        <f t="shared" ref="DS62" si="130">$AH$7/SUM($CP$7:$DI$7)*CY62</f>
        <v>0</v>
      </c>
      <c r="DT62" s="115">
        <f t="shared" ref="DT62" si="131">$AH$7/SUM($CP$7:$DI$7)*CZ62</f>
        <v>0</v>
      </c>
      <c r="DU62" s="115">
        <f t="shared" ref="DU62" si="132">$AH$7/SUM($CP$7:$DI$7)*DA62</f>
        <v>0</v>
      </c>
      <c r="DV62" s="115">
        <f t="shared" ref="DV62" si="133">$AH$7/SUM($CP$7:$DI$7)*DB62</f>
        <v>0</v>
      </c>
      <c r="DW62" s="115">
        <f t="shared" ref="DW62" si="134">$AH$7/SUM($CP$7:$DI$7)*DC62</f>
        <v>0</v>
      </c>
      <c r="DX62" s="115">
        <f t="shared" ref="DX62" si="135">$AH$7/SUM($CP$7:$DI$7)*DD62</f>
        <v>0</v>
      </c>
      <c r="DY62" s="115">
        <f t="shared" ref="DY62" si="136">$AH$7/SUM($CP$7:$DI$7)*DE62</f>
        <v>0</v>
      </c>
      <c r="DZ62" s="115">
        <f t="shared" ref="DZ62" si="137">$AH$7/SUM($CP$7:$DI$7)*DF62</f>
        <v>0</v>
      </c>
      <c r="EA62" s="115">
        <f t="shared" ref="EA62" si="138">$AH$7/SUM($CP$7:$DI$7)*DG62</f>
        <v>0</v>
      </c>
      <c r="EB62" s="115">
        <f t="shared" ref="EB62" si="139">$AH$7/SUM($CP$7:$DI$7)*DH62</f>
        <v>0</v>
      </c>
      <c r="EC62" s="115">
        <f t="shared" ref="EC62" si="140">$AH$7/SUM($CP$7:$DI$7)*DI62</f>
        <v>0</v>
      </c>
      <c r="ED62" s="23">
        <f>+COUNTIFS('Vendedor Exclusivo'!$C:$C,Hoja1!F60,'Vendedor Exclusivo'!$P:$P,Hoja1!$ED$2)</f>
        <v>0</v>
      </c>
      <c r="EE62" s="11">
        <f>+COUNTIFS('Vendedor Exclusivo'!$C:$C,Hoja1!$F60,'Vendedor Exclusivo'!$P:$P,Hoja1!$EE$2)</f>
        <v>0</v>
      </c>
      <c r="EF62" s="11">
        <f>+COUNTIFS('Vendedor Exclusivo'!$C:$C,Hoja1!$F60,'Vendedor Exclusivo'!$P:$P,Hoja1!$EF$2)</f>
        <v>0</v>
      </c>
      <c r="EG62" s="11">
        <f>+COUNTIFS('Vendedor Exclusivo'!$C:$C,Hoja1!$F60,'Vendedor Exclusivo'!$P:$P,Hoja1!$EG$2)</f>
        <v>0</v>
      </c>
      <c r="EH62" s="11">
        <f>+COUNTIFS('Vendedor Exclusivo'!$C:$C,Hoja1!$F60,'Vendedor Exclusivo'!$P:$P,Hoja1!$EH$2)</f>
        <v>0</v>
      </c>
      <c r="EI62" s="11">
        <f>+COUNTIFS('Vendedor Exclusivo'!$C:$C,Hoja1!$F60,'Vendedor Exclusivo'!$P:$P,Hoja1!$EI$2)</f>
        <v>0</v>
      </c>
      <c r="EJ62" s="11">
        <f>+COUNTIFS('Vendedor Exclusivo'!$C:$C,Hoja1!$F60,'Vendedor Exclusivo'!$P:$P,Hoja1!$EJ$2)</f>
        <v>0</v>
      </c>
      <c r="EK62" s="11">
        <f>+COUNTIFS('Vendedor Exclusivo'!$C:$C,Hoja1!$F60,'Vendedor Exclusivo'!$P:$P,Hoja1!$EK$2)</f>
        <v>0</v>
      </c>
      <c r="EL62" s="11">
        <f>+COUNTIFS('Vendedor Exclusivo'!$C:$C,Hoja1!$F60,'Vendedor Exclusivo'!$P:$P,Hoja1!$EL$2)</f>
        <v>0</v>
      </c>
      <c r="EM62" s="11">
        <f>+COUNTIFS('Vendedor Exclusivo'!$C:$C,Hoja1!$F60,'Vendedor Exclusivo'!$P:$P,Hoja1!$EM$2)</f>
        <v>0</v>
      </c>
      <c r="EN62" s="31">
        <f>+COUNTIFS('Vendedor Exclusivo'!$C:$C,Hoja1!$F60,'Vendedor Exclusivo'!$P:$P,Hoja1!$EN$2)</f>
        <v>0</v>
      </c>
      <c r="EO62" s="73">
        <f t="shared" si="101"/>
        <v>0</v>
      </c>
      <c r="EP62" s="11">
        <f>+COUNTIFS('Vendedor Especialista'!$C:$C,Hoja1!$F60,'Vendedor Especialista'!$P:$P,Hoja1!$EP$2)+COUNTIFS('Vendedor Especialista'!$C:$C,Hoja1!$F60,'Vendedor Especialista'!$Q:$Q,Hoja1!$EP$2)+COUNTIFS('Vendedor Especialista'!$C:$C,Hoja1!$F60,'Vendedor Especialista'!$R:$R,Hoja1!$EP$2)</f>
        <v>0</v>
      </c>
      <c r="EQ62" s="11">
        <f>+COUNTIFS('Vendedor Especialista'!$C:$C,Hoja1!$F60,'Vendedor Especialista'!$P:$P,Hoja1!$EQ$2)+COUNTIFS('Vendedor Especialista'!$C:$C,Hoja1!$F60,'Vendedor Especialista'!$Q:$Q,Hoja1!$EQ$2)+COUNTIFS('Vendedor Especialista'!$C:$C,Hoja1!$F60,'Vendedor Especialista'!$R:$R,Hoja1!$EQ$2)</f>
        <v>0</v>
      </c>
      <c r="ER62" s="11">
        <f>+COUNTIFS('Vendedor Especialista'!$C:$C,Hoja1!$F60,'Vendedor Especialista'!$P:$P,Hoja1!$ER$2)+COUNTIFS('Vendedor Especialista'!$C:$C,Hoja1!$F60,'Vendedor Especialista'!$Q:$Q,Hoja1!$ER$2)+COUNTIFS('Vendedor Especialista'!$C:$C,Hoja1!$F60,'Vendedor Especialista'!$R:$R,Hoja1!$ER$2)</f>
        <v>0</v>
      </c>
      <c r="ES62" s="11">
        <f>+COUNTIFS('Vendedor Especialista'!$C:$C,Hoja1!$F60,'Vendedor Especialista'!$P:$P,Hoja1!$ES$2)+COUNTIFS('Vendedor Especialista'!$C:$C,Hoja1!$F60,'Vendedor Especialista'!$Q:$Q,Hoja1!$ES$2)+COUNTIFS('Vendedor Especialista'!$C:$C,Hoja1!$F60,'Vendedor Especialista'!$R:$R,Hoja1!$ES$2)</f>
        <v>0</v>
      </c>
      <c r="ET62" s="11">
        <f>+COUNTIFS('Vendedor Especialista'!$C:$C,Hoja1!$F60,'Vendedor Especialista'!$P:$P,Hoja1!$ET$2)+COUNTIFS('Vendedor Especialista'!$C:$C,Hoja1!$F60,'Vendedor Especialista'!$Q:$Q,Hoja1!$ET$2)+COUNTIFS('Vendedor Especialista'!$C:$C,Hoja1!$F60,'Vendedor Especialista'!$R:$R,Hoja1!$ET$2)</f>
        <v>0</v>
      </c>
      <c r="EU62" s="11">
        <f>+COUNTIFS('Vendedor Especialista'!$C:$C,Hoja1!$F60,'Vendedor Especialista'!$P:$P,Hoja1!$EU$2)+COUNTIFS('Vendedor Especialista'!$C:$C,Hoja1!$F60,'Vendedor Especialista'!$Q:$Q,Hoja1!$EU$2)+COUNTIFS('Vendedor Especialista'!$C:$C,Hoja1!$F60,'Vendedor Especialista'!$R:$R,Hoja1!$EU$2)</f>
        <v>0</v>
      </c>
      <c r="EV62" s="11">
        <f>+COUNTIFS('Vendedor Especialista'!$C:$C,Hoja1!$F60,'Vendedor Especialista'!$P:$P,Hoja1!$EV$2)+COUNTIFS('Vendedor Especialista'!$C:$C,Hoja1!$F60,'Vendedor Especialista'!$Q:$Q,Hoja1!$EV$2)+COUNTIFS('Vendedor Especialista'!$C:$C,Hoja1!$F60,'Vendedor Especialista'!$R:$R,Hoja1!$EV$2)</f>
        <v>0</v>
      </c>
      <c r="EW62" s="11">
        <f>+COUNTIFS('Vendedor Especialista'!$C:$C,Hoja1!$F60,'Vendedor Especialista'!$P:$P,Hoja1!$EW$2)+COUNTIFS('Vendedor Especialista'!$C:$C,Hoja1!$F60,'Vendedor Especialista'!$Q:$Q,Hoja1!$EW$2)+COUNTIFS('Vendedor Especialista'!$C:$C,Hoja1!$F60,'Vendedor Especialista'!$R:$R,Hoja1!$EW$2)</f>
        <v>0</v>
      </c>
      <c r="EX62" s="11">
        <f>+COUNTIFS('Vendedor Especialista'!$C:$C,Hoja1!$F60,'Vendedor Especialista'!$P:$P,Hoja1!$EX$2)+COUNTIFS('Vendedor Especialista'!$C:$C,Hoja1!$F60,'Vendedor Especialista'!$Q:$Q,Hoja1!$EX$2)+COUNTIFS('Vendedor Especialista'!$C:$C,Hoja1!$F60,'Vendedor Especialista'!$R:$R,Hoja1!$EX$2)</f>
        <v>0</v>
      </c>
      <c r="EY62" s="74">
        <f>+COUNTIFS('Vendedor Especialista'!$C:$C,Hoja1!$F60,'Vendedor Especialista'!$P:$P,Hoja1!$EY$2)+COUNTIFS('Vendedor Especialista'!$C:$C,Hoja1!$F60,'Vendedor Especialista'!$Q:$Q,Hoja1!$EY$2)+COUNTIFS('Vendedor Especialista'!$C:$C,Hoja1!$F60,'Vendedor Especialista'!$R:$R,Hoja1!$EY$2)</f>
        <v>0</v>
      </c>
      <c r="EZ62" s="80"/>
    </row>
    <row r="63" spans="1:158" ht="15" thickBot="1">
      <c r="A63" s="1" t="s">
        <v>68</v>
      </c>
      <c r="B63" s="1" t="s">
        <v>69</v>
      </c>
      <c r="C63" s="7">
        <v>43466</v>
      </c>
      <c r="D63" s="8" t="s">
        <v>303</v>
      </c>
      <c r="E63" s="2" t="s">
        <v>347</v>
      </c>
      <c r="F63" s="87" t="s">
        <v>348</v>
      </c>
      <c r="G63" s="87" t="s">
        <v>349</v>
      </c>
      <c r="H63" s="92">
        <v>4322</v>
      </c>
      <c r="I63" s="1" t="s">
        <v>307</v>
      </c>
      <c r="J63" s="25" t="s">
        <v>74</v>
      </c>
      <c r="K63" s="3" t="s">
        <v>350</v>
      </c>
      <c r="L63" s="9" t="s">
        <v>249</v>
      </c>
      <c r="M63" s="9" t="s">
        <v>98</v>
      </c>
      <c r="N63" s="9" t="s">
        <v>98</v>
      </c>
      <c r="O63" s="10">
        <v>-12.103185</v>
      </c>
      <c r="P63" s="21">
        <v>-77.018815000000004</v>
      </c>
      <c r="Q63" s="62" t="s">
        <v>99</v>
      </c>
      <c r="R63" s="63"/>
      <c r="U63" s="29" t="s">
        <v>99</v>
      </c>
      <c r="AD63" s="20" t="s">
        <v>79</v>
      </c>
      <c r="AF63" s="111" t="s">
        <v>81</v>
      </c>
      <c r="AG63" s="3"/>
      <c r="AH63" s="10">
        <v>345</v>
      </c>
      <c r="AI63" s="21" t="e">
        <f>+SUM(#REF!)</f>
        <v>#REF!</v>
      </c>
      <c r="AL63" s="20">
        <v>0</v>
      </c>
      <c r="AM63" s="10">
        <v>0</v>
      </c>
      <c r="AN63" s="10">
        <v>0</v>
      </c>
      <c r="AO63" s="10">
        <v>0</v>
      </c>
      <c r="AP63" s="21">
        <v>0</v>
      </c>
      <c r="AQ63" s="17" t="s">
        <v>82</v>
      </c>
      <c r="AR63" s="10" t="s">
        <v>82</v>
      </c>
      <c r="AS63" s="10" t="s">
        <v>9</v>
      </c>
      <c r="AT63" s="10" t="s">
        <v>82</v>
      </c>
      <c r="AU63" s="10" t="s">
        <v>82</v>
      </c>
      <c r="AV63" s="10" t="s">
        <v>82</v>
      </c>
      <c r="AW63" s="10" t="s">
        <v>82</v>
      </c>
      <c r="AX63" s="10" t="s">
        <v>82</v>
      </c>
      <c r="AY63" s="10" t="s">
        <v>82</v>
      </c>
      <c r="CP63" s="116"/>
      <c r="CQ63" s="117"/>
      <c r="CR63" s="117">
        <v>10</v>
      </c>
      <c r="CS63" s="117"/>
      <c r="CT63" s="117"/>
      <c r="CU63" s="117"/>
      <c r="CV63" s="117"/>
      <c r="CW63" s="117"/>
      <c r="CX63" s="117"/>
      <c r="CY63" s="118"/>
      <c r="CZ63" s="119"/>
      <c r="DA63" s="120"/>
      <c r="DB63" s="120"/>
      <c r="DC63" s="120"/>
      <c r="DD63" s="120"/>
      <c r="DE63" s="120"/>
      <c r="DF63" s="120"/>
      <c r="DG63" s="120"/>
      <c r="DH63" s="120"/>
      <c r="DI63" s="121"/>
      <c r="DJ63" s="3">
        <v>0</v>
      </c>
      <c r="DK63" s="1">
        <v>0</v>
      </c>
      <c r="DL63" s="1">
        <v>240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24">
        <v>0</v>
      </c>
      <c r="ED63" s="23">
        <f>+COUNTIFS('Vendedor Exclusivo'!$C:$C,Hoja1!F65,'Vendedor Exclusivo'!$P:$P,Hoja1!$ED$2)</f>
        <v>0</v>
      </c>
      <c r="EE63" s="11">
        <f>+COUNTIFS('Vendedor Exclusivo'!$C:$C,Hoja1!$F65,'Vendedor Exclusivo'!$P:$P,Hoja1!$EE$2)</f>
        <v>0</v>
      </c>
      <c r="EF63" s="11">
        <f>+COUNTIFS('Vendedor Exclusivo'!$C:$C,Hoja1!$F65,'Vendedor Exclusivo'!$P:$P,Hoja1!$EF$2)</f>
        <v>0</v>
      </c>
      <c r="EG63" s="11">
        <f>+COUNTIFS('Vendedor Exclusivo'!$C:$C,Hoja1!$F65,'Vendedor Exclusivo'!$P:$P,Hoja1!$EG$2)</f>
        <v>0</v>
      </c>
      <c r="EH63" s="11">
        <f>+COUNTIFS('Vendedor Exclusivo'!$C:$C,Hoja1!$F65,'Vendedor Exclusivo'!$P:$P,Hoja1!$EH$2)</f>
        <v>0</v>
      </c>
      <c r="EI63" s="11">
        <f>+COUNTIFS('Vendedor Exclusivo'!$C:$C,Hoja1!$F65,'Vendedor Exclusivo'!$P:$P,Hoja1!$EI$2)</f>
        <v>0</v>
      </c>
      <c r="EJ63" s="11">
        <f>+COUNTIFS('Vendedor Exclusivo'!$C:$C,Hoja1!$F65,'Vendedor Exclusivo'!$P:$P,Hoja1!$EJ$2)</f>
        <v>0</v>
      </c>
      <c r="EK63" s="11">
        <f>+COUNTIFS('Vendedor Exclusivo'!$C:$C,Hoja1!$F65,'Vendedor Exclusivo'!$P:$P,Hoja1!$EK$2)</f>
        <v>0</v>
      </c>
      <c r="EL63" s="11">
        <f>+COUNTIFS('Vendedor Exclusivo'!$C:$C,Hoja1!$F65,'Vendedor Exclusivo'!$P:$P,Hoja1!$EL$2)</f>
        <v>0</v>
      </c>
      <c r="EM63" s="11">
        <f>+COUNTIFS('Vendedor Exclusivo'!$C:$C,Hoja1!$F65,'Vendedor Exclusivo'!$P:$P,Hoja1!$EM$2)</f>
        <v>0</v>
      </c>
      <c r="EN63" s="31">
        <f>+COUNTIFS('Vendedor Exclusivo'!$C:$C,Hoja1!$F65,'Vendedor Exclusivo'!$P:$P,Hoja1!$EN$2)</f>
        <v>0</v>
      </c>
      <c r="EO63" s="73">
        <f t="shared" si="101"/>
        <v>0</v>
      </c>
      <c r="EP63" s="11">
        <f>+COUNTIFS('Vendedor Especialista'!$C:$C,Hoja1!$F65,'Vendedor Especialista'!$P:$P,Hoja1!$EP$2)+COUNTIFS('Vendedor Especialista'!$C:$C,Hoja1!$F65,'Vendedor Especialista'!$Q:$Q,Hoja1!$EP$2)+COUNTIFS('Vendedor Especialista'!$C:$C,Hoja1!$F65,'Vendedor Especialista'!$R:$R,Hoja1!$EP$2)</f>
        <v>0</v>
      </c>
      <c r="EQ63" s="11">
        <f>+COUNTIFS('Vendedor Especialista'!$C:$C,Hoja1!$F65,'Vendedor Especialista'!$P:$P,Hoja1!$EQ$2)+COUNTIFS('Vendedor Especialista'!$C:$C,Hoja1!$F65,'Vendedor Especialista'!$Q:$Q,Hoja1!$EQ$2)+COUNTIFS('Vendedor Especialista'!$C:$C,Hoja1!$F65,'Vendedor Especialista'!$R:$R,Hoja1!$EQ$2)</f>
        <v>0</v>
      </c>
      <c r="ER63" s="11">
        <f>+COUNTIFS('Vendedor Especialista'!$C:$C,Hoja1!$F65,'Vendedor Especialista'!$P:$P,Hoja1!$ER$2)+COUNTIFS('Vendedor Especialista'!$C:$C,Hoja1!$F65,'Vendedor Especialista'!$Q:$Q,Hoja1!$ER$2)+COUNTIFS('Vendedor Especialista'!$C:$C,Hoja1!$F65,'Vendedor Especialista'!$R:$R,Hoja1!$ER$2)</f>
        <v>0</v>
      </c>
      <c r="ES63" s="11">
        <f>+COUNTIFS('Vendedor Especialista'!$C:$C,Hoja1!$F65,'Vendedor Especialista'!$P:$P,Hoja1!$ES$2)+COUNTIFS('Vendedor Especialista'!$C:$C,Hoja1!$F65,'Vendedor Especialista'!$Q:$Q,Hoja1!$ES$2)+COUNTIFS('Vendedor Especialista'!$C:$C,Hoja1!$F65,'Vendedor Especialista'!$R:$R,Hoja1!$ES$2)</f>
        <v>0</v>
      </c>
      <c r="ET63" s="11">
        <f>+COUNTIFS('Vendedor Especialista'!$C:$C,Hoja1!$F65,'Vendedor Especialista'!$P:$P,Hoja1!$ET$2)+COUNTIFS('Vendedor Especialista'!$C:$C,Hoja1!$F65,'Vendedor Especialista'!$Q:$Q,Hoja1!$ET$2)+COUNTIFS('Vendedor Especialista'!$C:$C,Hoja1!$F65,'Vendedor Especialista'!$R:$R,Hoja1!$ET$2)</f>
        <v>0</v>
      </c>
      <c r="EU63" s="11">
        <f>+COUNTIFS('Vendedor Especialista'!$C:$C,Hoja1!$F65,'Vendedor Especialista'!$P:$P,Hoja1!$EU$2)+COUNTIFS('Vendedor Especialista'!$C:$C,Hoja1!$F65,'Vendedor Especialista'!$Q:$Q,Hoja1!$EU$2)+COUNTIFS('Vendedor Especialista'!$C:$C,Hoja1!$F65,'Vendedor Especialista'!$R:$R,Hoja1!$EU$2)</f>
        <v>0</v>
      </c>
      <c r="EV63" s="11">
        <f>+COUNTIFS('Vendedor Especialista'!$C:$C,Hoja1!$F65,'Vendedor Especialista'!$P:$P,Hoja1!$EV$2)+COUNTIFS('Vendedor Especialista'!$C:$C,Hoja1!$F65,'Vendedor Especialista'!$Q:$Q,Hoja1!$EV$2)+COUNTIFS('Vendedor Especialista'!$C:$C,Hoja1!$F65,'Vendedor Especialista'!$R:$R,Hoja1!$EV$2)</f>
        <v>0</v>
      </c>
      <c r="EW63" s="11">
        <f>+COUNTIFS('Vendedor Especialista'!$C:$C,Hoja1!$F65,'Vendedor Especialista'!$P:$P,Hoja1!$EW$2)+COUNTIFS('Vendedor Especialista'!$C:$C,Hoja1!$F65,'Vendedor Especialista'!$Q:$Q,Hoja1!$EW$2)+COUNTIFS('Vendedor Especialista'!$C:$C,Hoja1!$F65,'Vendedor Especialista'!$R:$R,Hoja1!$EW$2)</f>
        <v>0</v>
      </c>
      <c r="EX63" s="11">
        <f>+COUNTIFS('Vendedor Especialista'!$C:$C,Hoja1!$F65,'Vendedor Especialista'!$P:$P,Hoja1!$EX$2)+COUNTIFS('Vendedor Especialista'!$C:$C,Hoja1!$F65,'Vendedor Especialista'!$Q:$Q,Hoja1!$EX$2)+COUNTIFS('Vendedor Especialista'!$C:$C,Hoja1!$F65,'Vendedor Especialista'!$R:$R,Hoja1!$EX$2)</f>
        <v>0</v>
      </c>
      <c r="EY63" s="74">
        <f>+COUNTIFS('Vendedor Especialista'!$C:$C,Hoja1!$F65,'Vendedor Especialista'!$P:$P,Hoja1!$EY$2)+COUNTIFS('Vendedor Especialista'!$C:$C,Hoja1!$F65,'Vendedor Especialista'!$Q:$Q,Hoja1!$EY$2)+COUNTIFS('Vendedor Especialista'!$C:$C,Hoja1!$F65,'Vendedor Especialista'!$R:$R,Hoja1!$EY$2)</f>
        <v>0</v>
      </c>
      <c r="EZ63" s="80">
        <v>32</v>
      </c>
    </row>
    <row r="64" spans="1:158">
      <c r="A64" s="1" t="s">
        <v>68</v>
      </c>
      <c r="B64" s="1" t="s">
        <v>69</v>
      </c>
      <c r="C64" s="7">
        <v>43466</v>
      </c>
      <c r="D64" s="8" t="s">
        <v>303</v>
      </c>
      <c r="E64" s="2" t="s">
        <v>351</v>
      </c>
      <c r="F64" s="2" t="s">
        <v>352</v>
      </c>
      <c r="G64" s="2" t="s">
        <v>353</v>
      </c>
      <c r="H64" s="92">
        <v>4326</v>
      </c>
      <c r="I64" s="1" t="s">
        <v>307</v>
      </c>
      <c r="J64" s="25" t="s">
        <v>74</v>
      </c>
      <c r="K64" s="3" t="s">
        <v>354</v>
      </c>
      <c r="L64" s="9" t="s">
        <v>355</v>
      </c>
      <c r="M64" s="9" t="s">
        <v>98</v>
      </c>
      <c r="N64" s="9" t="s">
        <v>98</v>
      </c>
      <c r="O64" s="10">
        <v>-12.176852999999999</v>
      </c>
      <c r="P64" s="21">
        <v>-77.016908999999998</v>
      </c>
      <c r="Q64" s="64" t="s">
        <v>99</v>
      </c>
      <c r="R64" s="65"/>
      <c r="S64" s="29" t="s">
        <v>78</v>
      </c>
      <c r="T64" s="29" t="s">
        <v>78</v>
      </c>
      <c r="U64" s="29" t="s">
        <v>78</v>
      </c>
      <c r="V64" s="29" t="s">
        <v>78</v>
      </c>
      <c r="W64" s="29" t="s">
        <v>78</v>
      </c>
      <c r="X64" s="29" t="s">
        <v>78</v>
      </c>
      <c r="Y64" s="29" t="s">
        <v>78</v>
      </c>
      <c r="Z64" s="29" t="s">
        <v>78</v>
      </c>
      <c r="AD64" s="20" t="s">
        <v>79</v>
      </c>
      <c r="AE64" s="21" t="s">
        <v>190</v>
      </c>
      <c r="AF64" s="111" t="s">
        <v>100</v>
      </c>
      <c r="AG64" s="3"/>
      <c r="AH64" s="10">
        <v>508</v>
      </c>
      <c r="AI64" s="21" t="e">
        <f>+SUM(#REF!)</f>
        <v>#REF!</v>
      </c>
      <c r="AL64" s="20">
        <v>790</v>
      </c>
      <c r="AM64" s="45">
        <v>1</v>
      </c>
      <c r="AN64" s="45">
        <v>4</v>
      </c>
      <c r="AO64" s="10">
        <v>2</v>
      </c>
      <c r="AP64" s="21">
        <v>1</v>
      </c>
      <c r="AQ64" s="17" t="s">
        <v>9</v>
      </c>
      <c r="AR64" s="10" t="s">
        <v>9</v>
      </c>
      <c r="AS64" s="10" t="s">
        <v>9</v>
      </c>
      <c r="AT64" s="10" t="s">
        <v>9</v>
      </c>
      <c r="AU64" s="10" t="s">
        <v>9</v>
      </c>
      <c r="AV64" s="10" t="s">
        <v>9</v>
      </c>
      <c r="AW64" s="10" t="s">
        <v>9</v>
      </c>
      <c r="AX64" s="10" t="s">
        <v>9</v>
      </c>
      <c r="AY64" s="10" t="s">
        <v>9</v>
      </c>
      <c r="BB64" s="20" t="s">
        <v>10</v>
      </c>
      <c r="BC64" s="10" t="s">
        <v>10</v>
      </c>
      <c r="BD64" s="10" t="s">
        <v>10</v>
      </c>
      <c r="BE64" s="10" t="s">
        <v>10</v>
      </c>
      <c r="BF64" s="10" t="s">
        <v>10</v>
      </c>
      <c r="BG64" s="10" t="s">
        <v>10</v>
      </c>
      <c r="BH64" s="10" t="s">
        <v>10</v>
      </c>
      <c r="BI64" s="10" t="s">
        <v>10</v>
      </c>
      <c r="BJ64" s="10" t="s">
        <v>10</v>
      </c>
      <c r="CP64" s="116">
        <v>4</v>
      </c>
      <c r="CQ64" s="117">
        <v>1</v>
      </c>
      <c r="CR64" s="117">
        <v>1</v>
      </c>
      <c r="CS64" s="117">
        <v>3</v>
      </c>
      <c r="CT64" s="117">
        <v>4</v>
      </c>
      <c r="CU64" s="117">
        <v>1</v>
      </c>
      <c r="CV64" s="117">
        <v>1</v>
      </c>
      <c r="CW64" s="117"/>
      <c r="CX64" s="117"/>
      <c r="CY64" s="118"/>
      <c r="CZ64" s="119"/>
      <c r="DA64" s="120"/>
      <c r="DB64" s="120"/>
      <c r="DC64" s="120"/>
      <c r="DD64" s="120"/>
      <c r="DE64" s="120"/>
      <c r="DF64" s="120"/>
      <c r="DG64" s="120"/>
      <c r="DH64" s="120"/>
      <c r="DI64" s="121"/>
      <c r="DJ64" s="3">
        <v>96</v>
      </c>
      <c r="DK64" s="1">
        <v>24</v>
      </c>
      <c r="DL64" s="1">
        <v>24</v>
      </c>
      <c r="DM64" s="1">
        <v>72</v>
      </c>
      <c r="DN64" s="1">
        <v>120</v>
      </c>
      <c r="DO64" s="1">
        <v>24</v>
      </c>
      <c r="DP64" s="1">
        <v>24</v>
      </c>
      <c r="DQ64" s="1">
        <v>0</v>
      </c>
      <c r="DR64" s="1">
        <v>0</v>
      </c>
      <c r="DS64" s="24">
        <v>0</v>
      </c>
      <c r="ED64" s="23">
        <f>+COUNTIFS('Vendedor Exclusivo'!$C:$C,Hoja1!F61,'Vendedor Exclusivo'!$P:$P,Hoja1!$ED$2)</f>
        <v>0</v>
      </c>
      <c r="EE64" s="11">
        <f>+COUNTIFS('Vendedor Exclusivo'!$C:$C,Hoja1!$F61,'Vendedor Exclusivo'!$P:$P,Hoja1!$EE$2)</f>
        <v>0</v>
      </c>
      <c r="EF64" s="11">
        <f>+COUNTIFS('Vendedor Exclusivo'!$C:$C,Hoja1!$F61,'Vendedor Exclusivo'!$P:$P,Hoja1!$EF$2)</f>
        <v>0</v>
      </c>
      <c r="EG64" s="11">
        <f>+COUNTIFS('Vendedor Exclusivo'!$C:$C,Hoja1!$F61,'Vendedor Exclusivo'!$P:$P,Hoja1!$EG$2)</f>
        <v>0</v>
      </c>
      <c r="EH64" s="11">
        <f>+COUNTIFS('Vendedor Exclusivo'!$C:$C,Hoja1!$F61,'Vendedor Exclusivo'!$P:$P,Hoja1!$EH$2)</f>
        <v>0</v>
      </c>
      <c r="EI64" s="11">
        <f>+COUNTIFS('Vendedor Exclusivo'!$C:$C,Hoja1!$F61,'Vendedor Exclusivo'!$P:$P,Hoja1!$EI$2)</f>
        <v>0</v>
      </c>
      <c r="EJ64" s="11">
        <f>+COUNTIFS('Vendedor Exclusivo'!$C:$C,Hoja1!$F61,'Vendedor Exclusivo'!$P:$P,Hoja1!$EJ$2)</f>
        <v>0</v>
      </c>
      <c r="EK64" s="11">
        <f>+COUNTIFS('Vendedor Exclusivo'!$C:$C,Hoja1!$F61,'Vendedor Exclusivo'!$P:$P,Hoja1!$EK$2)</f>
        <v>0</v>
      </c>
      <c r="EL64" s="11">
        <f>+COUNTIFS('Vendedor Exclusivo'!$C:$C,Hoja1!$F61,'Vendedor Exclusivo'!$P:$P,Hoja1!$EL$2)</f>
        <v>0</v>
      </c>
      <c r="EM64" s="11">
        <f>+COUNTIFS('Vendedor Exclusivo'!$C:$C,Hoja1!$F61,'Vendedor Exclusivo'!$P:$P,Hoja1!$EM$2)</f>
        <v>0</v>
      </c>
      <c r="EN64" s="31">
        <f>+COUNTIFS('Vendedor Exclusivo'!$C:$C,Hoja1!$F61,'Vendedor Exclusivo'!$P:$P,Hoja1!$EN$2)</f>
        <v>0</v>
      </c>
      <c r="EO64" s="73">
        <f t="shared" si="101"/>
        <v>0</v>
      </c>
      <c r="EP64" s="11">
        <f>+COUNTIFS('Vendedor Especialista'!$C:$C,Hoja1!$F61,'Vendedor Especialista'!$P:$P,Hoja1!$EP$2)+COUNTIFS('Vendedor Especialista'!$C:$C,Hoja1!$F61,'Vendedor Especialista'!$Q:$Q,Hoja1!$EP$2)+COUNTIFS('Vendedor Especialista'!$C:$C,Hoja1!$F61,'Vendedor Especialista'!$R:$R,Hoja1!$EP$2)</f>
        <v>0</v>
      </c>
      <c r="EQ64" s="11">
        <f>+COUNTIFS('Vendedor Especialista'!$C:$C,Hoja1!$F61,'Vendedor Especialista'!$P:$P,Hoja1!$EQ$2)+COUNTIFS('Vendedor Especialista'!$C:$C,Hoja1!$F61,'Vendedor Especialista'!$Q:$Q,Hoja1!$EQ$2)+COUNTIFS('Vendedor Especialista'!$C:$C,Hoja1!$F61,'Vendedor Especialista'!$R:$R,Hoja1!$EQ$2)</f>
        <v>0</v>
      </c>
      <c r="ER64" s="11">
        <f>+COUNTIFS('Vendedor Especialista'!$C:$C,Hoja1!$F61,'Vendedor Especialista'!$P:$P,Hoja1!$ER$2)+COUNTIFS('Vendedor Especialista'!$C:$C,Hoja1!$F61,'Vendedor Especialista'!$Q:$Q,Hoja1!$ER$2)+COUNTIFS('Vendedor Especialista'!$C:$C,Hoja1!$F61,'Vendedor Especialista'!$R:$R,Hoja1!$ER$2)</f>
        <v>0</v>
      </c>
      <c r="ES64" s="11">
        <f>+COUNTIFS('Vendedor Especialista'!$C:$C,Hoja1!$F61,'Vendedor Especialista'!$P:$P,Hoja1!$ES$2)+COUNTIFS('Vendedor Especialista'!$C:$C,Hoja1!$F61,'Vendedor Especialista'!$Q:$Q,Hoja1!$ES$2)+COUNTIFS('Vendedor Especialista'!$C:$C,Hoja1!$F61,'Vendedor Especialista'!$R:$R,Hoja1!$ES$2)</f>
        <v>0</v>
      </c>
      <c r="ET64" s="11">
        <f>+COUNTIFS('Vendedor Especialista'!$C:$C,Hoja1!$F61,'Vendedor Especialista'!$P:$P,Hoja1!$ET$2)+COUNTIFS('Vendedor Especialista'!$C:$C,Hoja1!$F61,'Vendedor Especialista'!$Q:$Q,Hoja1!$ET$2)+COUNTIFS('Vendedor Especialista'!$C:$C,Hoja1!$F61,'Vendedor Especialista'!$R:$R,Hoja1!$ET$2)</f>
        <v>0</v>
      </c>
      <c r="EU64" s="11">
        <f>+COUNTIFS('Vendedor Especialista'!$C:$C,Hoja1!$F61,'Vendedor Especialista'!$P:$P,Hoja1!$EU$2)+COUNTIFS('Vendedor Especialista'!$C:$C,Hoja1!$F61,'Vendedor Especialista'!$Q:$Q,Hoja1!$EU$2)+COUNTIFS('Vendedor Especialista'!$C:$C,Hoja1!$F61,'Vendedor Especialista'!$R:$R,Hoja1!$EU$2)</f>
        <v>0</v>
      </c>
      <c r="EV64" s="11">
        <f>+COUNTIFS('Vendedor Especialista'!$C:$C,Hoja1!$F61,'Vendedor Especialista'!$P:$P,Hoja1!$EV$2)+COUNTIFS('Vendedor Especialista'!$C:$C,Hoja1!$F61,'Vendedor Especialista'!$Q:$Q,Hoja1!$EV$2)+COUNTIFS('Vendedor Especialista'!$C:$C,Hoja1!$F61,'Vendedor Especialista'!$R:$R,Hoja1!$EV$2)</f>
        <v>0</v>
      </c>
      <c r="EW64" s="11">
        <f>+COUNTIFS('Vendedor Especialista'!$C:$C,Hoja1!$F61,'Vendedor Especialista'!$P:$P,Hoja1!$EW$2)+COUNTIFS('Vendedor Especialista'!$C:$C,Hoja1!$F61,'Vendedor Especialista'!$Q:$Q,Hoja1!$EW$2)+COUNTIFS('Vendedor Especialista'!$C:$C,Hoja1!$F61,'Vendedor Especialista'!$R:$R,Hoja1!$EW$2)</f>
        <v>0</v>
      </c>
      <c r="EX64" s="11">
        <f>+COUNTIFS('Vendedor Especialista'!$C:$C,Hoja1!$F61,'Vendedor Especialista'!$P:$P,Hoja1!$EX$2)+COUNTIFS('Vendedor Especialista'!$C:$C,Hoja1!$F61,'Vendedor Especialista'!$Q:$Q,Hoja1!$EX$2)+COUNTIFS('Vendedor Especialista'!$C:$C,Hoja1!$F61,'Vendedor Especialista'!$R:$R,Hoja1!$EX$2)</f>
        <v>0</v>
      </c>
      <c r="EY64" s="74">
        <f>+COUNTIFS('Vendedor Especialista'!$C:$C,Hoja1!$F61,'Vendedor Especialista'!$P:$P,Hoja1!$EY$2)+COUNTIFS('Vendedor Especialista'!$C:$C,Hoja1!$F61,'Vendedor Especialista'!$Q:$Q,Hoja1!$EY$2)+COUNTIFS('Vendedor Especialista'!$C:$C,Hoja1!$F61,'Vendedor Especialista'!$R:$R,Hoja1!$EY$2)</f>
        <v>0</v>
      </c>
      <c r="EZ64" s="80">
        <v>29</v>
      </c>
      <c r="FA64" s="41">
        <v>179</v>
      </c>
    </row>
    <row r="65" spans="1:157">
      <c r="A65" s="1" t="s">
        <v>68</v>
      </c>
      <c r="B65" s="1" t="s">
        <v>69</v>
      </c>
      <c r="C65" s="7">
        <v>43466</v>
      </c>
      <c r="D65" s="8" t="s">
        <v>303</v>
      </c>
      <c r="E65" s="2" t="s">
        <v>356</v>
      </c>
      <c r="F65" s="87" t="s">
        <v>357</v>
      </c>
      <c r="G65" s="87" t="s">
        <v>358</v>
      </c>
      <c r="H65" s="92">
        <v>4327</v>
      </c>
      <c r="I65" s="1" t="s">
        <v>307</v>
      </c>
      <c r="J65" s="25" t="s">
        <v>74</v>
      </c>
      <c r="K65" s="3" t="s">
        <v>359</v>
      </c>
      <c r="L65" s="9" t="s">
        <v>309</v>
      </c>
      <c r="M65" s="9" t="s">
        <v>98</v>
      </c>
      <c r="N65" s="9" t="s">
        <v>98</v>
      </c>
      <c r="O65" s="10">
        <v>-12.110106</v>
      </c>
      <c r="P65" s="21">
        <v>-76.974655999999996</v>
      </c>
      <c r="Q65" s="68" t="s">
        <v>78</v>
      </c>
      <c r="U65" s="29" t="s">
        <v>99</v>
      </c>
      <c r="AD65" s="20" t="s">
        <v>79</v>
      </c>
      <c r="AF65" s="111" t="s">
        <v>81</v>
      </c>
      <c r="AG65" s="3"/>
      <c r="AH65" s="10">
        <v>318</v>
      </c>
      <c r="AI65" s="21" t="e">
        <f>+SUM(#REF!)</f>
        <v>#REF!</v>
      </c>
      <c r="AL65" s="20">
        <v>0</v>
      </c>
      <c r="AM65" s="10">
        <v>0</v>
      </c>
      <c r="AN65" s="10">
        <v>0</v>
      </c>
      <c r="AO65" s="10">
        <v>0</v>
      </c>
      <c r="AP65" s="21">
        <v>0</v>
      </c>
      <c r="AQ65" s="17" t="s">
        <v>82</v>
      </c>
      <c r="AR65" s="10" t="s">
        <v>82</v>
      </c>
      <c r="AS65" s="10" t="s">
        <v>9</v>
      </c>
      <c r="AT65" s="10" t="s">
        <v>82</v>
      </c>
      <c r="AU65" s="10" t="s">
        <v>82</v>
      </c>
      <c r="AV65" s="10" t="s">
        <v>82</v>
      </c>
      <c r="AW65" s="10" t="s">
        <v>82</v>
      </c>
      <c r="AX65" s="10" t="s">
        <v>82</v>
      </c>
      <c r="AY65" s="10" t="s">
        <v>82</v>
      </c>
      <c r="CP65" s="116"/>
      <c r="CQ65" s="117"/>
      <c r="CR65" s="117">
        <v>10</v>
      </c>
      <c r="CS65" s="117"/>
      <c r="CT65" s="117"/>
      <c r="CU65" s="117"/>
      <c r="CV65" s="117"/>
      <c r="CW65" s="117"/>
      <c r="CX65" s="117"/>
      <c r="CY65" s="118"/>
      <c r="CZ65" s="119"/>
      <c r="DA65" s="120"/>
      <c r="DB65" s="120"/>
      <c r="DC65" s="120"/>
      <c r="DD65" s="120"/>
      <c r="DE65" s="120"/>
      <c r="DF65" s="120"/>
      <c r="DG65" s="120"/>
      <c r="DH65" s="120"/>
      <c r="DI65" s="121"/>
      <c r="DJ65" s="3">
        <v>0</v>
      </c>
      <c r="DK65" s="1">
        <v>0</v>
      </c>
      <c r="DL65" s="1">
        <v>240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24">
        <v>0</v>
      </c>
      <c r="ED65" s="23">
        <f>+COUNTIFS('Vendedor Exclusivo'!$C:$C,Hoja1!F58,'Vendedor Exclusivo'!$P:$P,Hoja1!$ED$2)</f>
        <v>0</v>
      </c>
      <c r="EE65" s="11">
        <f>+COUNTIFS('Vendedor Exclusivo'!$C:$C,Hoja1!$F58,'Vendedor Exclusivo'!$P:$P,Hoja1!$EE$2)</f>
        <v>0</v>
      </c>
      <c r="EF65" s="11">
        <f>+COUNTIFS('Vendedor Exclusivo'!$C:$C,Hoja1!$F58,'Vendedor Exclusivo'!$P:$P,Hoja1!$EF$2)</f>
        <v>0</v>
      </c>
      <c r="EG65" s="11">
        <f>+COUNTIFS('Vendedor Exclusivo'!$C:$C,Hoja1!$F58,'Vendedor Exclusivo'!$P:$P,Hoja1!$EG$2)</f>
        <v>0</v>
      </c>
      <c r="EH65" s="11">
        <f>+COUNTIFS('Vendedor Exclusivo'!$C:$C,Hoja1!$F58,'Vendedor Exclusivo'!$P:$P,Hoja1!$EH$2)</f>
        <v>0</v>
      </c>
      <c r="EI65" s="11">
        <f>+COUNTIFS('Vendedor Exclusivo'!$C:$C,Hoja1!$F58,'Vendedor Exclusivo'!$P:$P,Hoja1!$EI$2)</f>
        <v>0</v>
      </c>
      <c r="EJ65" s="11">
        <f>+COUNTIFS('Vendedor Exclusivo'!$C:$C,Hoja1!$F58,'Vendedor Exclusivo'!$P:$P,Hoja1!$EJ$2)</f>
        <v>0</v>
      </c>
      <c r="EK65" s="11">
        <f>+COUNTIFS('Vendedor Exclusivo'!$C:$C,Hoja1!$F58,'Vendedor Exclusivo'!$P:$P,Hoja1!$EK$2)</f>
        <v>0</v>
      </c>
      <c r="EL65" s="11">
        <f>+COUNTIFS('Vendedor Exclusivo'!$C:$C,Hoja1!$F58,'Vendedor Exclusivo'!$P:$P,Hoja1!$EL$2)</f>
        <v>0</v>
      </c>
      <c r="EM65" s="11">
        <f>+COUNTIFS('Vendedor Exclusivo'!$C:$C,Hoja1!$F58,'Vendedor Exclusivo'!$P:$P,Hoja1!$EM$2)</f>
        <v>0</v>
      </c>
      <c r="EN65" s="31">
        <f>+COUNTIFS('Vendedor Exclusivo'!$C:$C,Hoja1!$F58,'Vendedor Exclusivo'!$P:$P,Hoja1!$EN$2)</f>
        <v>0</v>
      </c>
      <c r="EO65" s="73">
        <f t="shared" si="101"/>
        <v>0</v>
      </c>
      <c r="EP65" s="11">
        <f>+COUNTIFS('Vendedor Especialista'!$C:$C,Hoja1!$F58,'Vendedor Especialista'!$P:$P,Hoja1!$EP$2)+COUNTIFS('Vendedor Especialista'!$C:$C,Hoja1!$F58,'Vendedor Especialista'!$Q:$Q,Hoja1!$EP$2)+COUNTIFS('Vendedor Especialista'!$C:$C,Hoja1!$F58,'Vendedor Especialista'!$R:$R,Hoja1!$EP$2)</f>
        <v>0</v>
      </c>
      <c r="EQ65" s="11">
        <f>+COUNTIFS('Vendedor Especialista'!$C:$C,Hoja1!$F58,'Vendedor Especialista'!$P:$P,Hoja1!$EQ$2)+COUNTIFS('Vendedor Especialista'!$C:$C,Hoja1!$F58,'Vendedor Especialista'!$Q:$Q,Hoja1!$EQ$2)+COUNTIFS('Vendedor Especialista'!$C:$C,Hoja1!$F58,'Vendedor Especialista'!$R:$R,Hoja1!$EQ$2)</f>
        <v>0</v>
      </c>
      <c r="ER65" s="11">
        <f>+COUNTIFS('Vendedor Especialista'!$C:$C,Hoja1!$F58,'Vendedor Especialista'!$P:$P,Hoja1!$ER$2)+COUNTIFS('Vendedor Especialista'!$C:$C,Hoja1!$F58,'Vendedor Especialista'!$Q:$Q,Hoja1!$ER$2)+COUNTIFS('Vendedor Especialista'!$C:$C,Hoja1!$F58,'Vendedor Especialista'!$R:$R,Hoja1!$ER$2)</f>
        <v>0</v>
      </c>
      <c r="ES65" s="11">
        <f>+COUNTIFS('Vendedor Especialista'!$C:$C,Hoja1!$F58,'Vendedor Especialista'!$P:$P,Hoja1!$ES$2)+COUNTIFS('Vendedor Especialista'!$C:$C,Hoja1!$F58,'Vendedor Especialista'!$Q:$Q,Hoja1!$ES$2)+COUNTIFS('Vendedor Especialista'!$C:$C,Hoja1!$F58,'Vendedor Especialista'!$R:$R,Hoja1!$ES$2)</f>
        <v>0</v>
      </c>
      <c r="ET65" s="11">
        <f>+COUNTIFS('Vendedor Especialista'!$C:$C,Hoja1!$F58,'Vendedor Especialista'!$P:$P,Hoja1!$ET$2)+COUNTIFS('Vendedor Especialista'!$C:$C,Hoja1!$F58,'Vendedor Especialista'!$Q:$Q,Hoja1!$ET$2)+COUNTIFS('Vendedor Especialista'!$C:$C,Hoja1!$F58,'Vendedor Especialista'!$R:$R,Hoja1!$ET$2)</f>
        <v>0</v>
      </c>
      <c r="EU65" s="11">
        <f>+COUNTIFS('Vendedor Especialista'!$C:$C,Hoja1!$F58,'Vendedor Especialista'!$P:$P,Hoja1!$EU$2)+COUNTIFS('Vendedor Especialista'!$C:$C,Hoja1!$F58,'Vendedor Especialista'!$Q:$Q,Hoja1!$EU$2)+COUNTIFS('Vendedor Especialista'!$C:$C,Hoja1!$F58,'Vendedor Especialista'!$R:$R,Hoja1!$EU$2)</f>
        <v>0</v>
      </c>
      <c r="EV65" s="11">
        <f>+COUNTIFS('Vendedor Especialista'!$C:$C,Hoja1!$F58,'Vendedor Especialista'!$P:$P,Hoja1!$EV$2)+COUNTIFS('Vendedor Especialista'!$C:$C,Hoja1!$F58,'Vendedor Especialista'!$Q:$Q,Hoja1!$EV$2)+COUNTIFS('Vendedor Especialista'!$C:$C,Hoja1!$F58,'Vendedor Especialista'!$R:$R,Hoja1!$EV$2)</f>
        <v>0</v>
      </c>
      <c r="EW65" s="11">
        <f>+COUNTIFS('Vendedor Especialista'!$C:$C,Hoja1!$F58,'Vendedor Especialista'!$P:$P,Hoja1!$EW$2)+COUNTIFS('Vendedor Especialista'!$C:$C,Hoja1!$F58,'Vendedor Especialista'!$Q:$Q,Hoja1!$EW$2)+COUNTIFS('Vendedor Especialista'!$C:$C,Hoja1!$F58,'Vendedor Especialista'!$R:$R,Hoja1!$EW$2)</f>
        <v>0</v>
      </c>
      <c r="EX65" s="11">
        <f>+COUNTIFS('Vendedor Especialista'!$C:$C,Hoja1!$F58,'Vendedor Especialista'!$P:$P,Hoja1!$EX$2)+COUNTIFS('Vendedor Especialista'!$C:$C,Hoja1!$F58,'Vendedor Especialista'!$Q:$Q,Hoja1!$EX$2)+COUNTIFS('Vendedor Especialista'!$C:$C,Hoja1!$F58,'Vendedor Especialista'!$R:$R,Hoja1!$EX$2)</f>
        <v>0</v>
      </c>
      <c r="EY65" s="74">
        <f>+COUNTIFS('Vendedor Especialista'!$C:$C,Hoja1!$F58,'Vendedor Especialista'!$P:$P,Hoja1!$EY$2)+COUNTIFS('Vendedor Especialista'!$C:$C,Hoja1!$F58,'Vendedor Especialista'!$Q:$Q,Hoja1!$EY$2)+COUNTIFS('Vendedor Especialista'!$C:$C,Hoja1!$F58,'Vendedor Especialista'!$R:$R,Hoja1!$EY$2)</f>
        <v>0</v>
      </c>
      <c r="EZ65" s="80">
        <v>16</v>
      </c>
    </row>
    <row r="66" spans="1:157">
      <c r="A66" s="1" t="s">
        <v>68</v>
      </c>
      <c r="B66" s="1" t="s">
        <v>69</v>
      </c>
      <c r="C66" s="7">
        <v>43466</v>
      </c>
      <c r="D66" s="8" t="s">
        <v>303</v>
      </c>
      <c r="E66" s="2" t="s">
        <v>360</v>
      </c>
      <c r="F66" s="88" t="s">
        <v>361</v>
      </c>
      <c r="G66" s="88" t="s">
        <v>362</v>
      </c>
      <c r="H66" s="92">
        <v>4328</v>
      </c>
      <c r="I66" s="1" t="s">
        <v>307</v>
      </c>
      <c r="J66" s="25" t="s">
        <v>74</v>
      </c>
      <c r="K66" s="3" t="s">
        <v>363</v>
      </c>
      <c r="L66" s="9" t="s">
        <v>253</v>
      </c>
      <c r="M66" s="9" t="s">
        <v>98</v>
      </c>
      <c r="N66" s="9" t="s">
        <v>98</v>
      </c>
      <c r="O66" s="10">
        <v>-12.070906000000001</v>
      </c>
      <c r="P66" s="21">
        <v>-77.098387000000002</v>
      </c>
      <c r="Q66" s="68" t="s">
        <v>78</v>
      </c>
      <c r="S66" s="29" t="s">
        <v>78</v>
      </c>
      <c r="T66" s="29" t="s">
        <v>78</v>
      </c>
      <c r="U66" s="29" t="s">
        <v>78</v>
      </c>
      <c r="V66" s="29" t="s">
        <v>78</v>
      </c>
      <c r="W66" s="29" t="s">
        <v>78</v>
      </c>
      <c r="X66" s="29" t="s">
        <v>78</v>
      </c>
      <c r="Y66" s="29" t="s">
        <v>78</v>
      </c>
      <c r="Z66" s="29" t="s">
        <v>78</v>
      </c>
      <c r="AA66" s="29" t="s">
        <v>78</v>
      </c>
      <c r="AB66" s="29" t="s">
        <v>78</v>
      </c>
      <c r="AC66" s="29" t="s">
        <v>78</v>
      </c>
      <c r="AD66" s="20" t="s">
        <v>91</v>
      </c>
      <c r="AF66" s="111" t="s">
        <v>81</v>
      </c>
      <c r="AG66" s="3"/>
      <c r="AH66" s="10">
        <v>469</v>
      </c>
      <c r="AI66" s="21" t="e">
        <f>+SUM(#REF!)</f>
        <v>#REF!</v>
      </c>
      <c r="AL66" s="20">
        <v>0</v>
      </c>
      <c r="AM66" s="10">
        <v>0</v>
      </c>
      <c r="AN66" s="10">
        <v>0</v>
      </c>
      <c r="AO66" s="10">
        <v>0</v>
      </c>
      <c r="AP66" s="21">
        <v>0</v>
      </c>
      <c r="AQ66" s="17" t="s">
        <v>9</v>
      </c>
      <c r="AR66" s="10" t="s">
        <v>82</v>
      </c>
      <c r="AS66" s="10" t="s">
        <v>82</v>
      </c>
      <c r="AT66" s="10" t="s">
        <v>82</v>
      </c>
      <c r="AU66" s="10" t="s">
        <v>82</v>
      </c>
      <c r="AV66" s="10" t="s">
        <v>82</v>
      </c>
      <c r="AW66" s="10" t="s">
        <v>82</v>
      </c>
      <c r="AX66" s="10" t="s">
        <v>82</v>
      </c>
      <c r="AY66" s="10" t="s">
        <v>82</v>
      </c>
      <c r="CP66" s="116">
        <v>16</v>
      </c>
      <c r="CQ66" s="117"/>
      <c r="CR66" s="117"/>
      <c r="CS66" s="117"/>
      <c r="CT66" s="117"/>
      <c r="CU66" s="117"/>
      <c r="CV66" s="117"/>
      <c r="CW66" s="117"/>
      <c r="CX66" s="117"/>
      <c r="CY66" s="118"/>
      <c r="CZ66" s="119"/>
      <c r="DA66" s="120"/>
      <c r="DB66" s="120"/>
      <c r="DC66" s="120"/>
      <c r="DD66" s="120"/>
      <c r="DE66" s="120"/>
      <c r="DF66" s="120"/>
      <c r="DG66" s="120"/>
      <c r="DH66" s="120"/>
      <c r="DI66" s="121"/>
      <c r="DJ66" s="115">
        <f>$AH$7/SUM($CP$7:$DI$7)*CP66</f>
        <v>1032.258064516129</v>
      </c>
      <c r="DK66" s="115">
        <f t="shared" ref="DK66" si="141">$AH$7/SUM($CP$7:$DI$7)*CQ66</f>
        <v>0</v>
      </c>
      <c r="DL66" s="115">
        <f t="shared" ref="DL66" si="142">$AH$7/SUM($CP$7:$DI$7)*CR66</f>
        <v>0</v>
      </c>
      <c r="DM66" s="115">
        <f t="shared" ref="DM66" si="143">$AH$7/SUM($CP$7:$DI$7)*CS66</f>
        <v>0</v>
      </c>
      <c r="DN66" s="115">
        <f t="shared" ref="DN66" si="144">$AH$7/SUM($CP$7:$DI$7)*CT66</f>
        <v>0</v>
      </c>
      <c r="DO66" s="115">
        <f t="shared" ref="DO66" si="145">$AH$7/SUM($CP$7:$DI$7)*CU66</f>
        <v>0</v>
      </c>
      <c r="DP66" s="115">
        <f t="shared" ref="DP66" si="146">$AH$7/SUM($CP$7:$DI$7)*CV66</f>
        <v>0</v>
      </c>
      <c r="DQ66" s="115">
        <f t="shared" ref="DQ66" si="147">$AH$7/SUM($CP$7:$DI$7)*CW66</f>
        <v>0</v>
      </c>
      <c r="DR66" s="115">
        <f t="shared" ref="DR66" si="148">$AH$7/SUM($CP$7:$DI$7)*CX66</f>
        <v>0</v>
      </c>
      <c r="DS66" s="115">
        <f t="shared" ref="DS66" si="149">$AH$7/SUM($CP$7:$DI$7)*CY66</f>
        <v>0</v>
      </c>
      <c r="DT66" s="115">
        <f t="shared" ref="DT66" si="150">$AH$7/SUM($CP$7:$DI$7)*CZ66</f>
        <v>0</v>
      </c>
      <c r="DU66" s="115">
        <f t="shared" ref="DU66" si="151">$AH$7/SUM($CP$7:$DI$7)*DA66</f>
        <v>0</v>
      </c>
      <c r="DV66" s="115">
        <f t="shared" ref="DV66" si="152">$AH$7/SUM($CP$7:$DI$7)*DB66</f>
        <v>0</v>
      </c>
      <c r="DW66" s="115">
        <f t="shared" ref="DW66" si="153">$AH$7/SUM($CP$7:$DI$7)*DC66</f>
        <v>0</v>
      </c>
      <c r="DX66" s="115">
        <f t="shared" ref="DX66" si="154">$AH$7/SUM($CP$7:$DI$7)*DD66</f>
        <v>0</v>
      </c>
      <c r="DY66" s="115">
        <f t="shared" ref="DY66" si="155">$AH$7/SUM($CP$7:$DI$7)*DE66</f>
        <v>0</v>
      </c>
      <c r="DZ66" s="115">
        <f t="shared" ref="DZ66" si="156">$AH$7/SUM($CP$7:$DI$7)*DF66</f>
        <v>0</v>
      </c>
      <c r="EA66" s="115">
        <f t="shared" ref="EA66" si="157">$AH$7/SUM($CP$7:$DI$7)*DG66</f>
        <v>0</v>
      </c>
      <c r="EB66" s="115">
        <f t="shared" ref="EB66" si="158">$AH$7/SUM($CP$7:$DI$7)*DH66</f>
        <v>0</v>
      </c>
      <c r="EC66" s="115">
        <f t="shared" ref="EC66" si="159">$AH$7/SUM($CP$7:$DI$7)*DI66</f>
        <v>0</v>
      </c>
      <c r="ED66" s="23">
        <f>+COUNTIFS('Vendedor Exclusivo'!$C:$C,Hoja1!F67,'Vendedor Exclusivo'!$P:$P,Hoja1!$ED$2)</f>
        <v>0</v>
      </c>
      <c r="EE66" s="11">
        <f>+COUNTIFS('Vendedor Exclusivo'!$C:$C,Hoja1!$F67,'Vendedor Exclusivo'!$P:$P,Hoja1!$EE$2)</f>
        <v>0</v>
      </c>
      <c r="EF66" s="11">
        <f>+COUNTIFS('Vendedor Exclusivo'!$C:$C,Hoja1!$F67,'Vendedor Exclusivo'!$P:$P,Hoja1!$EF$2)</f>
        <v>0</v>
      </c>
      <c r="EG66" s="11">
        <f>+COUNTIFS('Vendedor Exclusivo'!$C:$C,Hoja1!$F67,'Vendedor Exclusivo'!$P:$P,Hoja1!$EG$2)</f>
        <v>0</v>
      </c>
      <c r="EH66" s="11">
        <f>+COUNTIFS('Vendedor Exclusivo'!$C:$C,Hoja1!$F67,'Vendedor Exclusivo'!$P:$P,Hoja1!$EH$2)</f>
        <v>0</v>
      </c>
      <c r="EI66" s="11">
        <f>+COUNTIFS('Vendedor Exclusivo'!$C:$C,Hoja1!$F67,'Vendedor Exclusivo'!$P:$P,Hoja1!$EI$2)</f>
        <v>0</v>
      </c>
      <c r="EJ66" s="11">
        <f>+COUNTIFS('Vendedor Exclusivo'!$C:$C,Hoja1!$F67,'Vendedor Exclusivo'!$P:$P,Hoja1!$EJ$2)</f>
        <v>0</v>
      </c>
      <c r="EK66" s="11">
        <f>+COUNTIFS('Vendedor Exclusivo'!$C:$C,Hoja1!$F67,'Vendedor Exclusivo'!$P:$P,Hoja1!$EK$2)</f>
        <v>0</v>
      </c>
      <c r="EL66" s="11">
        <f>+COUNTIFS('Vendedor Exclusivo'!$C:$C,Hoja1!$F67,'Vendedor Exclusivo'!$P:$P,Hoja1!$EL$2)</f>
        <v>0</v>
      </c>
      <c r="EM66" s="11">
        <f>+COUNTIFS('Vendedor Exclusivo'!$C:$C,Hoja1!$F67,'Vendedor Exclusivo'!$P:$P,Hoja1!$EM$2)</f>
        <v>0</v>
      </c>
      <c r="EN66" s="31">
        <f>+COUNTIFS('Vendedor Exclusivo'!$C:$C,Hoja1!$F67,'Vendedor Exclusivo'!$P:$P,Hoja1!$EN$2)</f>
        <v>0</v>
      </c>
      <c r="EO66" s="73">
        <f t="shared" si="101"/>
        <v>0</v>
      </c>
      <c r="EP66" s="11">
        <f>+COUNTIFS('Vendedor Especialista'!$C:$C,Hoja1!$F67,'Vendedor Especialista'!$P:$P,Hoja1!$EP$2)+COUNTIFS('Vendedor Especialista'!$C:$C,Hoja1!$F67,'Vendedor Especialista'!$Q:$Q,Hoja1!$EP$2)+COUNTIFS('Vendedor Especialista'!$C:$C,Hoja1!$F67,'Vendedor Especialista'!$R:$R,Hoja1!$EP$2)</f>
        <v>0</v>
      </c>
      <c r="EQ66" s="11">
        <f>+COUNTIFS('Vendedor Especialista'!$C:$C,Hoja1!$F67,'Vendedor Especialista'!$P:$P,Hoja1!$EQ$2)+COUNTIFS('Vendedor Especialista'!$C:$C,Hoja1!$F67,'Vendedor Especialista'!$Q:$Q,Hoja1!$EQ$2)+COUNTIFS('Vendedor Especialista'!$C:$C,Hoja1!$F67,'Vendedor Especialista'!$R:$R,Hoja1!$EQ$2)</f>
        <v>0</v>
      </c>
      <c r="ER66" s="11">
        <f>+COUNTIFS('Vendedor Especialista'!$C:$C,Hoja1!$F67,'Vendedor Especialista'!$P:$P,Hoja1!$ER$2)+COUNTIFS('Vendedor Especialista'!$C:$C,Hoja1!$F67,'Vendedor Especialista'!$Q:$Q,Hoja1!$ER$2)+COUNTIFS('Vendedor Especialista'!$C:$C,Hoja1!$F67,'Vendedor Especialista'!$R:$R,Hoja1!$ER$2)</f>
        <v>0</v>
      </c>
      <c r="ES66" s="11">
        <f>+COUNTIFS('Vendedor Especialista'!$C:$C,Hoja1!$F67,'Vendedor Especialista'!$P:$P,Hoja1!$ES$2)+COUNTIFS('Vendedor Especialista'!$C:$C,Hoja1!$F67,'Vendedor Especialista'!$Q:$Q,Hoja1!$ES$2)+COUNTIFS('Vendedor Especialista'!$C:$C,Hoja1!$F67,'Vendedor Especialista'!$R:$R,Hoja1!$ES$2)</f>
        <v>0</v>
      </c>
      <c r="ET66" s="11">
        <f>+COUNTIFS('Vendedor Especialista'!$C:$C,Hoja1!$F67,'Vendedor Especialista'!$P:$P,Hoja1!$ET$2)+COUNTIFS('Vendedor Especialista'!$C:$C,Hoja1!$F67,'Vendedor Especialista'!$Q:$Q,Hoja1!$ET$2)+COUNTIFS('Vendedor Especialista'!$C:$C,Hoja1!$F67,'Vendedor Especialista'!$R:$R,Hoja1!$ET$2)</f>
        <v>0</v>
      </c>
      <c r="EU66" s="11">
        <f>+COUNTIFS('Vendedor Especialista'!$C:$C,Hoja1!$F67,'Vendedor Especialista'!$P:$P,Hoja1!$EU$2)+COUNTIFS('Vendedor Especialista'!$C:$C,Hoja1!$F67,'Vendedor Especialista'!$Q:$Q,Hoja1!$EU$2)+COUNTIFS('Vendedor Especialista'!$C:$C,Hoja1!$F67,'Vendedor Especialista'!$R:$R,Hoja1!$EU$2)</f>
        <v>0</v>
      </c>
      <c r="EV66" s="11">
        <f>+COUNTIFS('Vendedor Especialista'!$C:$C,Hoja1!$F67,'Vendedor Especialista'!$P:$P,Hoja1!$EV$2)+COUNTIFS('Vendedor Especialista'!$C:$C,Hoja1!$F67,'Vendedor Especialista'!$Q:$Q,Hoja1!$EV$2)+COUNTIFS('Vendedor Especialista'!$C:$C,Hoja1!$F67,'Vendedor Especialista'!$R:$R,Hoja1!$EV$2)</f>
        <v>0</v>
      </c>
      <c r="EW66" s="11">
        <f>+COUNTIFS('Vendedor Especialista'!$C:$C,Hoja1!$F67,'Vendedor Especialista'!$P:$P,Hoja1!$EW$2)+COUNTIFS('Vendedor Especialista'!$C:$C,Hoja1!$F67,'Vendedor Especialista'!$Q:$Q,Hoja1!$EW$2)+COUNTIFS('Vendedor Especialista'!$C:$C,Hoja1!$F67,'Vendedor Especialista'!$R:$R,Hoja1!$EW$2)</f>
        <v>0</v>
      </c>
      <c r="EX66" s="11">
        <f>+COUNTIFS('Vendedor Especialista'!$C:$C,Hoja1!$F67,'Vendedor Especialista'!$P:$P,Hoja1!$EX$2)+COUNTIFS('Vendedor Especialista'!$C:$C,Hoja1!$F67,'Vendedor Especialista'!$Q:$Q,Hoja1!$EX$2)+COUNTIFS('Vendedor Especialista'!$C:$C,Hoja1!$F67,'Vendedor Especialista'!$R:$R,Hoja1!$EX$2)</f>
        <v>0</v>
      </c>
      <c r="EY66" s="74">
        <f>+COUNTIFS('Vendedor Especialista'!$C:$C,Hoja1!$F67,'Vendedor Especialista'!$P:$P,Hoja1!$EY$2)+COUNTIFS('Vendedor Especialista'!$C:$C,Hoja1!$F67,'Vendedor Especialista'!$Q:$Q,Hoja1!$EY$2)+COUNTIFS('Vendedor Especialista'!$C:$C,Hoja1!$F67,'Vendedor Especialista'!$R:$R,Hoja1!$EY$2)</f>
        <v>0</v>
      </c>
      <c r="EZ66" s="80"/>
    </row>
    <row r="67" spans="1:157">
      <c r="A67" s="1" t="s">
        <v>68</v>
      </c>
      <c r="B67" s="1" t="s">
        <v>69</v>
      </c>
      <c r="C67" s="7">
        <v>43466</v>
      </c>
      <c r="D67" s="8" t="s">
        <v>303</v>
      </c>
      <c r="E67" s="2" t="s">
        <v>364</v>
      </c>
      <c r="F67" s="88" t="s">
        <v>365</v>
      </c>
      <c r="G67" s="89" t="s">
        <v>366</v>
      </c>
      <c r="H67" s="92">
        <v>4330</v>
      </c>
      <c r="I67" s="1" t="s">
        <v>307</v>
      </c>
      <c r="J67" s="25" t="s">
        <v>74</v>
      </c>
      <c r="K67" s="3" t="s">
        <v>367</v>
      </c>
      <c r="L67" s="9" t="s">
        <v>368</v>
      </c>
      <c r="M67" s="9" t="s">
        <v>98</v>
      </c>
      <c r="N67" s="9" t="s">
        <v>98</v>
      </c>
      <c r="O67" s="10">
        <v>-12.154755</v>
      </c>
      <c r="P67" s="21">
        <v>-76.983157000000006</v>
      </c>
      <c r="Q67" s="68" t="s">
        <v>78</v>
      </c>
      <c r="V67" s="29" t="s">
        <v>78</v>
      </c>
      <c r="W67" s="29" t="s">
        <v>78</v>
      </c>
      <c r="X67" s="29" t="s">
        <v>78</v>
      </c>
      <c r="Y67" s="29" t="s">
        <v>78</v>
      </c>
      <c r="AD67" s="20" t="s">
        <v>79</v>
      </c>
      <c r="AF67" s="111" t="s">
        <v>106</v>
      </c>
      <c r="AG67" s="3"/>
      <c r="AH67" s="10">
        <v>608</v>
      </c>
      <c r="AI67" s="21" t="e">
        <f>+SUM(#REF!)</f>
        <v>#REF!</v>
      </c>
      <c r="AL67" s="20">
        <v>0</v>
      </c>
      <c r="AM67" s="10">
        <v>0</v>
      </c>
      <c r="AN67" s="10">
        <v>0</v>
      </c>
      <c r="AO67" s="10">
        <v>0</v>
      </c>
      <c r="AP67" s="21">
        <v>0</v>
      </c>
      <c r="AT67" s="10" t="s">
        <v>9</v>
      </c>
      <c r="AU67" s="10" t="s">
        <v>9</v>
      </c>
      <c r="AV67" s="10" t="s">
        <v>9</v>
      </c>
      <c r="AW67" s="10" t="s">
        <v>9</v>
      </c>
      <c r="CP67" s="116"/>
      <c r="CQ67" s="117"/>
      <c r="CR67" s="117"/>
      <c r="CS67" s="117">
        <v>5</v>
      </c>
      <c r="CT67" s="117">
        <v>5</v>
      </c>
      <c r="CU67" s="117">
        <v>3</v>
      </c>
      <c r="CV67" s="117">
        <v>3</v>
      </c>
      <c r="CW67" s="117"/>
      <c r="CX67" s="117"/>
      <c r="CY67" s="118"/>
      <c r="CZ67" s="119"/>
      <c r="DA67" s="120"/>
      <c r="DB67" s="120"/>
      <c r="DC67" s="120"/>
      <c r="DD67" s="120"/>
      <c r="DE67" s="120"/>
      <c r="DF67" s="120"/>
      <c r="DG67" s="120"/>
      <c r="DH67" s="120"/>
      <c r="DI67" s="121"/>
      <c r="DJ67" s="3">
        <v>0</v>
      </c>
      <c r="DK67" s="1">
        <v>0</v>
      </c>
      <c r="DL67" s="1">
        <v>0</v>
      </c>
      <c r="DM67" s="1">
        <v>144</v>
      </c>
      <c r="DN67" s="1">
        <v>264</v>
      </c>
      <c r="DO67" s="1">
        <v>96</v>
      </c>
      <c r="DP67" s="1">
        <v>48</v>
      </c>
      <c r="DQ67" s="1">
        <v>0</v>
      </c>
      <c r="DR67" s="1">
        <v>0</v>
      </c>
      <c r="DS67" s="24">
        <v>0</v>
      </c>
      <c r="ED67" s="23">
        <f>+COUNTIFS('Vendedor Exclusivo'!$C:$C,Hoja1!F54,'Vendedor Exclusivo'!$P:$P,Hoja1!$ED$2)</f>
        <v>0</v>
      </c>
      <c r="EE67" s="11">
        <f>+COUNTIFS('Vendedor Exclusivo'!$C:$C,Hoja1!$F54,'Vendedor Exclusivo'!$P:$P,Hoja1!$EE$2)</f>
        <v>0</v>
      </c>
      <c r="EF67" s="11">
        <f>+COUNTIFS('Vendedor Exclusivo'!$C:$C,Hoja1!$F54,'Vendedor Exclusivo'!$P:$P,Hoja1!$EF$2)</f>
        <v>0</v>
      </c>
      <c r="EG67" s="11">
        <f>+COUNTIFS('Vendedor Exclusivo'!$C:$C,Hoja1!$F54,'Vendedor Exclusivo'!$P:$P,Hoja1!$EG$2)</f>
        <v>0</v>
      </c>
      <c r="EH67" s="11">
        <f>+COUNTIFS('Vendedor Exclusivo'!$C:$C,Hoja1!$F54,'Vendedor Exclusivo'!$P:$P,Hoja1!$EH$2)</f>
        <v>0</v>
      </c>
      <c r="EI67" s="11">
        <f>+COUNTIFS('Vendedor Exclusivo'!$C:$C,Hoja1!$F54,'Vendedor Exclusivo'!$P:$P,Hoja1!$EI$2)</f>
        <v>0</v>
      </c>
      <c r="EJ67" s="11">
        <f>+COUNTIFS('Vendedor Exclusivo'!$C:$C,Hoja1!$F54,'Vendedor Exclusivo'!$P:$P,Hoja1!$EJ$2)</f>
        <v>0</v>
      </c>
      <c r="EK67" s="11">
        <f>+COUNTIFS('Vendedor Exclusivo'!$C:$C,Hoja1!$F54,'Vendedor Exclusivo'!$P:$P,Hoja1!$EK$2)</f>
        <v>0</v>
      </c>
      <c r="EL67" s="11">
        <f>+COUNTIFS('Vendedor Exclusivo'!$C:$C,Hoja1!$F54,'Vendedor Exclusivo'!$P:$P,Hoja1!$EL$2)</f>
        <v>0</v>
      </c>
      <c r="EM67" s="11">
        <f>+COUNTIFS('Vendedor Exclusivo'!$C:$C,Hoja1!$F54,'Vendedor Exclusivo'!$P:$P,Hoja1!$EM$2)</f>
        <v>0</v>
      </c>
      <c r="EN67" s="31">
        <f>+COUNTIFS('Vendedor Exclusivo'!$C:$C,Hoja1!$F54,'Vendedor Exclusivo'!$P:$P,Hoja1!$EN$2)</f>
        <v>0</v>
      </c>
      <c r="EO67" s="73">
        <f t="shared" si="101"/>
        <v>0</v>
      </c>
      <c r="EP67" s="11">
        <f>+COUNTIFS('Vendedor Especialista'!$C:$C,Hoja1!$F54,'Vendedor Especialista'!$P:$P,Hoja1!$EP$2)+COUNTIFS('Vendedor Especialista'!$C:$C,Hoja1!$F54,'Vendedor Especialista'!$Q:$Q,Hoja1!$EP$2)+COUNTIFS('Vendedor Especialista'!$C:$C,Hoja1!$F54,'Vendedor Especialista'!$R:$R,Hoja1!$EP$2)</f>
        <v>0</v>
      </c>
      <c r="EQ67" s="11">
        <f>+COUNTIFS('Vendedor Especialista'!$C:$C,Hoja1!$F54,'Vendedor Especialista'!$P:$P,Hoja1!$EQ$2)+COUNTIFS('Vendedor Especialista'!$C:$C,Hoja1!$F54,'Vendedor Especialista'!$Q:$Q,Hoja1!$EQ$2)+COUNTIFS('Vendedor Especialista'!$C:$C,Hoja1!$F54,'Vendedor Especialista'!$R:$R,Hoja1!$EQ$2)</f>
        <v>0</v>
      </c>
      <c r="ER67" s="11">
        <f>+COUNTIFS('Vendedor Especialista'!$C:$C,Hoja1!$F54,'Vendedor Especialista'!$P:$P,Hoja1!$ER$2)+COUNTIFS('Vendedor Especialista'!$C:$C,Hoja1!$F54,'Vendedor Especialista'!$Q:$Q,Hoja1!$ER$2)+COUNTIFS('Vendedor Especialista'!$C:$C,Hoja1!$F54,'Vendedor Especialista'!$R:$R,Hoja1!$ER$2)</f>
        <v>0</v>
      </c>
      <c r="ES67" s="11">
        <f>+COUNTIFS('Vendedor Especialista'!$C:$C,Hoja1!$F54,'Vendedor Especialista'!$P:$P,Hoja1!$ES$2)+COUNTIFS('Vendedor Especialista'!$C:$C,Hoja1!$F54,'Vendedor Especialista'!$Q:$Q,Hoja1!$ES$2)+COUNTIFS('Vendedor Especialista'!$C:$C,Hoja1!$F54,'Vendedor Especialista'!$R:$R,Hoja1!$ES$2)</f>
        <v>0</v>
      </c>
      <c r="ET67" s="11">
        <f>+COUNTIFS('Vendedor Especialista'!$C:$C,Hoja1!$F54,'Vendedor Especialista'!$P:$P,Hoja1!$ET$2)+COUNTIFS('Vendedor Especialista'!$C:$C,Hoja1!$F54,'Vendedor Especialista'!$Q:$Q,Hoja1!$ET$2)+COUNTIFS('Vendedor Especialista'!$C:$C,Hoja1!$F54,'Vendedor Especialista'!$R:$R,Hoja1!$ET$2)</f>
        <v>0</v>
      </c>
      <c r="EU67" s="11">
        <f>+COUNTIFS('Vendedor Especialista'!$C:$C,Hoja1!$F54,'Vendedor Especialista'!$P:$P,Hoja1!$EU$2)+COUNTIFS('Vendedor Especialista'!$C:$C,Hoja1!$F54,'Vendedor Especialista'!$Q:$Q,Hoja1!$EU$2)+COUNTIFS('Vendedor Especialista'!$C:$C,Hoja1!$F54,'Vendedor Especialista'!$R:$R,Hoja1!$EU$2)</f>
        <v>0</v>
      </c>
      <c r="EV67" s="11">
        <f>+COUNTIFS('Vendedor Especialista'!$C:$C,Hoja1!$F54,'Vendedor Especialista'!$P:$P,Hoja1!$EV$2)+COUNTIFS('Vendedor Especialista'!$C:$C,Hoja1!$F54,'Vendedor Especialista'!$Q:$Q,Hoja1!$EV$2)+COUNTIFS('Vendedor Especialista'!$C:$C,Hoja1!$F54,'Vendedor Especialista'!$R:$R,Hoja1!$EV$2)</f>
        <v>0</v>
      </c>
      <c r="EW67" s="11">
        <f>+COUNTIFS('Vendedor Especialista'!$C:$C,Hoja1!$F54,'Vendedor Especialista'!$P:$P,Hoja1!$EW$2)+COUNTIFS('Vendedor Especialista'!$C:$C,Hoja1!$F54,'Vendedor Especialista'!$Q:$Q,Hoja1!$EW$2)+COUNTIFS('Vendedor Especialista'!$C:$C,Hoja1!$F54,'Vendedor Especialista'!$R:$R,Hoja1!$EW$2)</f>
        <v>0</v>
      </c>
      <c r="EX67" s="11">
        <f>+COUNTIFS('Vendedor Especialista'!$C:$C,Hoja1!$F54,'Vendedor Especialista'!$P:$P,Hoja1!$EX$2)+COUNTIFS('Vendedor Especialista'!$C:$C,Hoja1!$F54,'Vendedor Especialista'!$Q:$Q,Hoja1!$EX$2)+COUNTIFS('Vendedor Especialista'!$C:$C,Hoja1!$F54,'Vendedor Especialista'!$R:$R,Hoja1!$EX$2)</f>
        <v>0</v>
      </c>
      <c r="EY67" s="74">
        <f>+COUNTIFS('Vendedor Especialista'!$C:$C,Hoja1!$F54,'Vendedor Especialista'!$P:$P,Hoja1!$EY$2)+COUNTIFS('Vendedor Especialista'!$C:$C,Hoja1!$F54,'Vendedor Especialista'!$Q:$Q,Hoja1!$EY$2)+COUNTIFS('Vendedor Especialista'!$C:$C,Hoja1!$F54,'Vendedor Especialista'!$R:$R,Hoja1!$EY$2)</f>
        <v>0</v>
      </c>
      <c r="EZ67" s="80">
        <v>49</v>
      </c>
    </row>
    <row r="68" spans="1:157" ht="15" thickBot="1">
      <c r="A68" s="1" t="s">
        <v>68</v>
      </c>
      <c r="B68" s="1" t="s">
        <v>69</v>
      </c>
      <c r="C68" s="7">
        <v>43466</v>
      </c>
      <c r="D68" s="8" t="s">
        <v>303</v>
      </c>
      <c r="E68" s="2" t="s">
        <v>369</v>
      </c>
      <c r="F68" s="88" t="s">
        <v>370</v>
      </c>
      <c r="G68" s="88" t="s">
        <v>371</v>
      </c>
      <c r="H68" s="92">
        <v>4332</v>
      </c>
      <c r="I68" s="1" t="s">
        <v>307</v>
      </c>
      <c r="J68" s="25" t="s">
        <v>74</v>
      </c>
      <c r="K68" s="3" t="s">
        <v>372</v>
      </c>
      <c r="L68" s="9" t="s">
        <v>373</v>
      </c>
      <c r="M68" s="9" t="s">
        <v>98</v>
      </c>
      <c r="N68" s="9" t="s">
        <v>98</v>
      </c>
      <c r="O68" s="10">
        <v>-12.074403</v>
      </c>
      <c r="P68" s="21">
        <v>-77.090948999999995</v>
      </c>
      <c r="Q68" s="66" t="s">
        <v>78</v>
      </c>
      <c r="R68" s="67"/>
      <c r="S68" s="29" t="s">
        <v>78</v>
      </c>
      <c r="T68" s="29" t="s">
        <v>78</v>
      </c>
      <c r="U68" s="29" t="s">
        <v>78</v>
      </c>
      <c r="V68" s="29" t="s">
        <v>78</v>
      </c>
      <c r="W68" s="29" t="s">
        <v>78</v>
      </c>
      <c r="X68" s="29" t="s">
        <v>78</v>
      </c>
      <c r="Y68" s="29" t="s">
        <v>78</v>
      </c>
      <c r="Z68" s="29" t="s">
        <v>78</v>
      </c>
      <c r="AA68" s="29" t="s">
        <v>78</v>
      </c>
      <c r="AB68" s="29" t="s">
        <v>78</v>
      </c>
      <c r="AC68" s="29" t="s">
        <v>78</v>
      </c>
      <c r="AD68" s="20" t="s">
        <v>91</v>
      </c>
      <c r="AE68" s="21" t="s">
        <v>80</v>
      </c>
      <c r="AF68" s="111" t="s">
        <v>10</v>
      </c>
      <c r="AG68" s="3"/>
      <c r="AI68" s="21" t="e">
        <f>+SUM(#REF!)</f>
        <v>#REF!</v>
      </c>
      <c r="AL68" s="20">
        <v>2000</v>
      </c>
      <c r="AM68" s="10">
        <v>3</v>
      </c>
      <c r="AN68" s="10">
        <v>9</v>
      </c>
      <c r="AO68" s="10">
        <v>3</v>
      </c>
      <c r="AP68" s="21">
        <v>2</v>
      </c>
      <c r="BB68" s="20" t="s">
        <v>10</v>
      </c>
      <c r="BC68" s="10" t="s">
        <v>10</v>
      </c>
      <c r="BE68" s="10" t="s">
        <v>10</v>
      </c>
      <c r="BF68" s="10" t="s">
        <v>10</v>
      </c>
      <c r="BG68" s="10" t="s">
        <v>10</v>
      </c>
      <c r="BH68" s="10" t="s">
        <v>10</v>
      </c>
      <c r="BI68" s="10" t="s">
        <v>10</v>
      </c>
      <c r="BJ68" s="10" t="s">
        <v>10</v>
      </c>
      <c r="BL68" s="17" t="s">
        <v>310</v>
      </c>
      <c r="BM68" s="10" t="s">
        <v>310</v>
      </c>
      <c r="BO68" s="10" t="s">
        <v>310</v>
      </c>
      <c r="BP68" s="10" t="s">
        <v>310</v>
      </c>
      <c r="BQ68" s="10" t="s">
        <v>310</v>
      </c>
      <c r="BR68" s="10" t="s">
        <v>310</v>
      </c>
      <c r="BS68" s="10" t="s">
        <v>310</v>
      </c>
      <c r="BT68" s="10" t="s">
        <v>310</v>
      </c>
      <c r="CP68" s="116"/>
      <c r="CQ68" s="117"/>
      <c r="CR68" s="117"/>
      <c r="CS68" s="117"/>
      <c r="CT68" s="117"/>
      <c r="CU68" s="117"/>
      <c r="CV68" s="117"/>
      <c r="CW68" s="117"/>
      <c r="CX68" s="117"/>
      <c r="CY68" s="118"/>
      <c r="CZ68" s="119"/>
      <c r="DA68" s="120"/>
      <c r="DB68" s="120"/>
      <c r="DC68" s="120"/>
      <c r="DD68" s="120"/>
      <c r="DE68" s="120"/>
      <c r="DF68" s="120"/>
      <c r="DG68" s="120"/>
      <c r="DH68" s="120"/>
      <c r="DI68" s="121"/>
      <c r="DJ68" s="115">
        <f t="shared" ref="DJ68:DJ73" si="160">$AH$7/SUM($CP$7:$DI$7)*CP68</f>
        <v>0</v>
      </c>
      <c r="DK68" s="115">
        <f t="shared" ref="DK68:DK73" si="161">$AH$7/SUM($CP$7:$DI$7)*CQ68</f>
        <v>0</v>
      </c>
      <c r="DL68" s="115">
        <f t="shared" ref="DL68:DL73" si="162">$AH$7/SUM($CP$7:$DI$7)*CR68</f>
        <v>0</v>
      </c>
      <c r="DM68" s="115">
        <f t="shared" ref="DM68:DM73" si="163">$AH$7/SUM($CP$7:$DI$7)*CS68</f>
        <v>0</v>
      </c>
      <c r="DN68" s="115">
        <f t="shared" ref="DN68:DN73" si="164">$AH$7/SUM($CP$7:$DI$7)*CT68</f>
        <v>0</v>
      </c>
      <c r="DO68" s="115">
        <f t="shared" ref="DO68:DO73" si="165">$AH$7/SUM($CP$7:$DI$7)*CU68</f>
        <v>0</v>
      </c>
      <c r="DP68" s="115">
        <f t="shared" ref="DP68:DP73" si="166">$AH$7/SUM($CP$7:$DI$7)*CV68</f>
        <v>0</v>
      </c>
      <c r="DQ68" s="115">
        <f t="shared" ref="DQ68:DQ73" si="167">$AH$7/SUM($CP$7:$DI$7)*CW68</f>
        <v>0</v>
      </c>
      <c r="DR68" s="115">
        <f t="shared" ref="DR68:DR73" si="168">$AH$7/SUM($CP$7:$DI$7)*CX68</f>
        <v>0</v>
      </c>
      <c r="DS68" s="115">
        <f t="shared" ref="DS68:DS73" si="169">$AH$7/SUM($CP$7:$DI$7)*CY68</f>
        <v>0</v>
      </c>
      <c r="DT68" s="115">
        <f t="shared" ref="DT68:DT73" si="170">$AH$7/SUM($CP$7:$DI$7)*CZ68</f>
        <v>0</v>
      </c>
      <c r="DU68" s="115">
        <f t="shared" ref="DU68:DU73" si="171">$AH$7/SUM($CP$7:$DI$7)*DA68</f>
        <v>0</v>
      </c>
      <c r="DV68" s="115">
        <f t="shared" ref="DV68:DV73" si="172">$AH$7/SUM($CP$7:$DI$7)*DB68</f>
        <v>0</v>
      </c>
      <c r="DW68" s="115">
        <f t="shared" ref="DW68:DW73" si="173">$AH$7/SUM($CP$7:$DI$7)*DC68</f>
        <v>0</v>
      </c>
      <c r="DX68" s="115">
        <f t="shared" ref="DX68:DX73" si="174">$AH$7/SUM($CP$7:$DI$7)*DD68</f>
        <v>0</v>
      </c>
      <c r="DY68" s="115">
        <f t="shared" ref="DY68:DY73" si="175">$AH$7/SUM($CP$7:$DI$7)*DE68</f>
        <v>0</v>
      </c>
      <c r="DZ68" s="115">
        <f t="shared" ref="DZ68:DZ73" si="176">$AH$7/SUM($CP$7:$DI$7)*DF68</f>
        <v>0</v>
      </c>
      <c r="EA68" s="115">
        <f t="shared" ref="EA68:EA73" si="177">$AH$7/SUM($CP$7:$DI$7)*DG68</f>
        <v>0</v>
      </c>
      <c r="EB68" s="115">
        <f t="shared" ref="EB68:EB73" si="178">$AH$7/SUM($CP$7:$DI$7)*DH68</f>
        <v>0</v>
      </c>
      <c r="EC68" s="115">
        <f t="shared" ref="EC68:EC73" si="179">$AH$7/SUM($CP$7:$DI$7)*DI68</f>
        <v>0</v>
      </c>
      <c r="ED68" s="23">
        <f>+COUNTIFS('Vendedor Exclusivo'!$C:$C,Hoja1!F71,'Vendedor Exclusivo'!$P:$P,Hoja1!$ED$2)</f>
        <v>0</v>
      </c>
      <c r="EE68" s="11">
        <f>+COUNTIFS('Vendedor Exclusivo'!$C:$C,Hoja1!$F71,'Vendedor Exclusivo'!$P:$P,Hoja1!$EE$2)</f>
        <v>0</v>
      </c>
      <c r="EF68" s="11">
        <f>+COUNTIFS('Vendedor Exclusivo'!$C:$C,Hoja1!$F71,'Vendedor Exclusivo'!$P:$P,Hoja1!$EF$2)</f>
        <v>0</v>
      </c>
      <c r="EG68" s="11">
        <f>+COUNTIFS('Vendedor Exclusivo'!$C:$C,Hoja1!$F71,'Vendedor Exclusivo'!$P:$P,Hoja1!$EG$2)</f>
        <v>0</v>
      </c>
      <c r="EH68" s="11">
        <f>+COUNTIFS('Vendedor Exclusivo'!$C:$C,Hoja1!$F71,'Vendedor Exclusivo'!$P:$P,Hoja1!$EH$2)</f>
        <v>0</v>
      </c>
      <c r="EI68" s="11">
        <f>+COUNTIFS('Vendedor Exclusivo'!$C:$C,Hoja1!$F71,'Vendedor Exclusivo'!$P:$P,Hoja1!$EI$2)</f>
        <v>0</v>
      </c>
      <c r="EJ68" s="11">
        <f>+COUNTIFS('Vendedor Exclusivo'!$C:$C,Hoja1!$F71,'Vendedor Exclusivo'!$P:$P,Hoja1!$EJ$2)</f>
        <v>0</v>
      </c>
      <c r="EK68" s="11">
        <f>+COUNTIFS('Vendedor Exclusivo'!$C:$C,Hoja1!$F71,'Vendedor Exclusivo'!$P:$P,Hoja1!$EK$2)</f>
        <v>0</v>
      </c>
      <c r="EL68" s="11">
        <f>+COUNTIFS('Vendedor Exclusivo'!$C:$C,Hoja1!$F71,'Vendedor Exclusivo'!$P:$P,Hoja1!$EL$2)</f>
        <v>0</v>
      </c>
      <c r="EM68" s="11">
        <f>+COUNTIFS('Vendedor Exclusivo'!$C:$C,Hoja1!$F71,'Vendedor Exclusivo'!$P:$P,Hoja1!$EM$2)</f>
        <v>0</v>
      </c>
      <c r="EN68" s="31">
        <f>+COUNTIFS('Vendedor Exclusivo'!$C:$C,Hoja1!$F71,'Vendedor Exclusivo'!$P:$P,Hoja1!$EN$2)</f>
        <v>0</v>
      </c>
      <c r="EO68" s="73">
        <f t="shared" si="101"/>
        <v>0</v>
      </c>
      <c r="EP68" s="11">
        <f>+COUNTIFS('Vendedor Especialista'!$C:$C,Hoja1!$F71,'Vendedor Especialista'!$P:$P,Hoja1!$EP$2)+COUNTIFS('Vendedor Especialista'!$C:$C,Hoja1!$F71,'Vendedor Especialista'!$Q:$Q,Hoja1!$EP$2)+COUNTIFS('Vendedor Especialista'!$C:$C,Hoja1!$F71,'Vendedor Especialista'!$R:$R,Hoja1!$EP$2)</f>
        <v>0</v>
      </c>
      <c r="EQ68" s="11">
        <f>+COUNTIFS('Vendedor Especialista'!$C:$C,Hoja1!$F71,'Vendedor Especialista'!$P:$P,Hoja1!$EQ$2)+COUNTIFS('Vendedor Especialista'!$C:$C,Hoja1!$F71,'Vendedor Especialista'!$Q:$Q,Hoja1!$EQ$2)+COUNTIFS('Vendedor Especialista'!$C:$C,Hoja1!$F71,'Vendedor Especialista'!$R:$R,Hoja1!$EQ$2)</f>
        <v>0</v>
      </c>
      <c r="ER68" s="11">
        <f>+COUNTIFS('Vendedor Especialista'!$C:$C,Hoja1!$F71,'Vendedor Especialista'!$P:$P,Hoja1!$ER$2)+COUNTIFS('Vendedor Especialista'!$C:$C,Hoja1!$F71,'Vendedor Especialista'!$Q:$Q,Hoja1!$ER$2)+COUNTIFS('Vendedor Especialista'!$C:$C,Hoja1!$F71,'Vendedor Especialista'!$R:$R,Hoja1!$ER$2)</f>
        <v>0</v>
      </c>
      <c r="ES68" s="11">
        <f>+COUNTIFS('Vendedor Especialista'!$C:$C,Hoja1!$F71,'Vendedor Especialista'!$P:$P,Hoja1!$ES$2)+COUNTIFS('Vendedor Especialista'!$C:$C,Hoja1!$F71,'Vendedor Especialista'!$Q:$Q,Hoja1!$ES$2)+COUNTIFS('Vendedor Especialista'!$C:$C,Hoja1!$F71,'Vendedor Especialista'!$R:$R,Hoja1!$ES$2)</f>
        <v>0</v>
      </c>
      <c r="ET68" s="11">
        <f>+COUNTIFS('Vendedor Especialista'!$C:$C,Hoja1!$F71,'Vendedor Especialista'!$P:$P,Hoja1!$ET$2)+COUNTIFS('Vendedor Especialista'!$C:$C,Hoja1!$F71,'Vendedor Especialista'!$Q:$Q,Hoja1!$ET$2)+COUNTIFS('Vendedor Especialista'!$C:$C,Hoja1!$F71,'Vendedor Especialista'!$R:$R,Hoja1!$ET$2)</f>
        <v>0</v>
      </c>
      <c r="EU68" s="11">
        <f>+COUNTIFS('Vendedor Especialista'!$C:$C,Hoja1!$F71,'Vendedor Especialista'!$P:$P,Hoja1!$EU$2)+COUNTIFS('Vendedor Especialista'!$C:$C,Hoja1!$F71,'Vendedor Especialista'!$Q:$Q,Hoja1!$EU$2)+COUNTIFS('Vendedor Especialista'!$C:$C,Hoja1!$F71,'Vendedor Especialista'!$R:$R,Hoja1!$EU$2)</f>
        <v>0</v>
      </c>
      <c r="EV68" s="11">
        <f>+COUNTIFS('Vendedor Especialista'!$C:$C,Hoja1!$F71,'Vendedor Especialista'!$P:$P,Hoja1!$EV$2)+COUNTIFS('Vendedor Especialista'!$C:$C,Hoja1!$F71,'Vendedor Especialista'!$Q:$Q,Hoja1!$EV$2)+COUNTIFS('Vendedor Especialista'!$C:$C,Hoja1!$F71,'Vendedor Especialista'!$R:$R,Hoja1!$EV$2)</f>
        <v>0</v>
      </c>
      <c r="EW68" s="11">
        <f>+COUNTIFS('Vendedor Especialista'!$C:$C,Hoja1!$F71,'Vendedor Especialista'!$P:$P,Hoja1!$EW$2)+COUNTIFS('Vendedor Especialista'!$C:$C,Hoja1!$F71,'Vendedor Especialista'!$Q:$Q,Hoja1!$EW$2)+COUNTIFS('Vendedor Especialista'!$C:$C,Hoja1!$F71,'Vendedor Especialista'!$R:$R,Hoja1!$EW$2)</f>
        <v>0</v>
      </c>
      <c r="EX68" s="11">
        <f>+COUNTIFS('Vendedor Especialista'!$C:$C,Hoja1!$F71,'Vendedor Especialista'!$P:$P,Hoja1!$EX$2)+COUNTIFS('Vendedor Especialista'!$C:$C,Hoja1!$F71,'Vendedor Especialista'!$Q:$Q,Hoja1!$EX$2)+COUNTIFS('Vendedor Especialista'!$C:$C,Hoja1!$F71,'Vendedor Especialista'!$R:$R,Hoja1!$EX$2)</f>
        <v>0</v>
      </c>
      <c r="EY68" s="74">
        <f>+COUNTIFS('Vendedor Especialista'!$C:$C,Hoja1!$F71,'Vendedor Especialista'!$P:$P,Hoja1!$EY$2)+COUNTIFS('Vendedor Especialista'!$C:$C,Hoja1!$F71,'Vendedor Especialista'!$Q:$Q,Hoja1!$EY$2)+COUNTIFS('Vendedor Especialista'!$C:$C,Hoja1!$F71,'Vendedor Especialista'!$R:$R,Hoja1!$EY$2)</f>
        <v>0</v>
      </c>
      <c r="EZ68" s="80"/>
      <c r="FA68" s="41">
        <v>465</v>
      </c>
    </row>
    <row r="69" spans="1:157" ht="15" thickBot="1">
      <c r="A69" s="1" t="s">
        <v>68</v>
      </c>
      <c r="B69" s="1" t="s">
        <v>69</v>
      </c>
      <c r="C69" s="7">
        <v>43466</v>
      </c>
      <c r="D69" s="8" t="s">
        <v>303</v>
      </c>
      <c r="E69" s="2" t="s">
        <v>374</v>
      </c>
      <c r="F69" s="88" t="s">
        <v>375</v>
      </c>
      <c r="G69" s="88" t="s">
        <v>376</v>
      </c>
      <c r="H69" s="94">
        <v>4316</v>
      </c>
      <c r="I69" s="1" t="s">
        <v>307</v>
      </c>
      <c r="J69" s="25" t="s">
        <v>74</v>
      </c>
      <c r="K69" s="3" t="s">
        <v>377</v>
      </c>
      <c r="L69" s="9" t="s">
        <v>309</v>
      </c>
      <c r="M69" s="9" t="s">
        <v>98</v>
      </c>
      <c r="N69" s="9" t="s">
        <v>98</v>
      </c>
      <c r="O69" s="10">
        <v>-12.075965999999999</v>
      </c>
      <c r="P69" s="21">
        <v>-76.964158999999995</v>
      </c>
      <c r="Q69" s="61" t="s">
        <v>78</v>
      </c>
      <c r="R69" s="61"/>
      <c r="Z69" s="29" t="s">
        <v>99</v>
      </c>
      <c r="AA69" s="29" t="s">
        <v>99</v>
      </c>
      <c r="AD69" s="20" t="s">
        <v>91</v>
      </c>
      <c r="AF69" s="111" t="s">
        <v>341</v>
      </c>
      <c r="AG69" s="3"/>
      <c r="AH69" s="10">
        <v>347</v>
      </c>
      <c r="AI69" s="21" t="e">
        <f>+SUM(#REF!)</f>
        <v>#REF!</v>
      </c>
      <c r="AL69" s="20">
        <v>0</v>
      </c>
      <c r="AM69" s="10">
        <v>0</v>
      </c>
      <c r="AN69" s="10">
        <v>0</v>
      </c>
      <c r="AO69" s="10">
        <v>0</v>
      </c>
      <c r="AP69" s="21">
        <v>0</v>
      </c>
      <c r="AQ69" s="17" t="s">
        <v>82</v>
      </c>
      <c r="AR69" s="10" t="s">
        <v>82</v>
      </c>
      <c r="AS69" s="10" t="s">
        <v>82</v>
      </c>
      <c r="AT69" s="10" t="s">
        <v>82</v>
      </c>
      <c r="AU69" s="10" t="s">
        <v>82</v>
      </c>
      <c r="AV69" s="10" t="s">
        <v>82</v>
      </c>
      <c r="AW69" s="10" t="s">
        <v>82</v>
      </c>
      <c r="AX69" s="10" t="s">
        <v>9</v>
      </c>
      <c r="AY69" s="10" t="s">
        <v>9</v>
      </c>
      <c r="CP69" s="116"/>
      <c r="CQ69" s="117"/>
      <c r="CR69" s="117"/>
      <c r="CS69" s="117"/>
      <c r="CT69" s="117"/>
      <c r="CU69" s="117"/>
      <c r="CV69" s="117"/>
      <c r="CW69" s="117">
        <v>7</v>
      </c>
      <c r="CX69" s="117">
        <v>1</v>
      </c>
      <c r="CY69" s="118"/>
      <c r="CZ69" s="119"/>
      <c r="DA69" s="120"/>
      <c r="DB69" s="120"/>
      <c r="DC69" s="120"/>
      <c r="DD69" s="120"/>
      <c r="DE69" s="120"/>
      <c r="DF69" s="120"/>
      <c r="DG69" s="120"/>
      <c r="DH69" s="120"/>
      <c r="DI69" s="121"/>
      <c r="DJ69" s="115">
        <f t="shared" si="160"/>
        <v>0</v>
      </c>
      <c r="DK69" s="115">
        <f t="shared" si="161"/>
        <v>0</v>
      </c>
      <c r="DL69" s="115">
        <f t="shared" si="162"/>
        <v>0</v>
      </c>
      <c r="DM69" s="115">
        <f t="shared" si="163"/>
        <v>0</v>
      </c>
      <c r="DN69" s="115">
        <f t="shared" si="164"/>
        <v>0</v>
      </c>
      <c r="DO69" s="115">
        <f t="shared" si="165"/>
        <v>0</v>
      </c>
      <c r="DP69" s="115">
        <f t="shared" si="166"/>
        <v>0</v>
      </c>
      <c r="DQ69" s="115">
        <f t="shared" si="167"/>
        <v>451.61290322580646</v>
      </c>
      <c r="DR69" s="115">
        <f t="shared" si="168"/>
        <v>64.516129032258064</v>
      </c>
      <c r="DS69" s="115">
        <f t="shared" si="169"/>
        <v>0</v>
      </c>
      <c r="DT69" s="115">
        <f t="shared" si="170"/>
        <v>0</v>
      </c>
      <c r="DU69" s="115">
        <f t="shared" si="171"/>
        <v>0</v>
      </c>
      <c r="DV69" s="115">
        <f t="shared" si="172"/>
        <v>0</v>
      </c>
      <c r="DW69" s="115">
        <f t="shared" si="173"/>
        <v>0</v>
      </c>
      <c r="DX69" s="115">
        <f t="shared" si="174"/>
        <v>0</v>
      </c>
      <c r="DY69" s="115">
        <f t="shared" si="175"/>
        <v>0</v>
      </c>
      <c r="DZ69" s="115">
        <f t="shared" si="176"/>
        <v>0</v>
      </c>
      <c r="EA69" s="115">
        <f t="shared" si="177"/>
        <v>0</v>
      </c>
      <c r="EB69" s="115">
        <f t="shared" si="178"/>
        <v>0</v>
      </c>
      <c r="EC69" s="115">
        <f t="shared" si="179"/>
        <v>0</v>
      </c>
      <c r="ED69" s="23">
        <f>+COUNTIFS('Vendedor Exclusivo'!$C:$C,Hoja1!F57,'Vendedor Exclusivo'!$P:$P,Hoja1!$ED$2)</f>
        <v>0</v>
      </c>
      <c r="EE69" s="11">
        <f>+COUNTIFS('Vendedor Exclusivo'!$C:$C,Hoja1!$F57,'Vendedor Exclusivo'!$P:$P,Hoja1!$EE$2)</f>
        <v>0</v>
      </c>
      <c r="EF69" s="11">
        <f>+COUNTIFS('Vendedor Exclusivo'!$C:$C,Hoja1!$F57,'Vendedor Exclusivo'!$P:$P,Hoja1!$EF$2)</f>
        <v>0</v>
      </c>
      <c r="EG69" s="11">
        <f>+COUNTIFS('Vendedor Exclusivo'!$C:$C,Hoja1!$F57,'Vendedor Exclusivo'!$P:$P,Hoja1!$EG$2)</f>
        <v>0</v>
      </c>
      <c r="EH69" s="11">
        <f>+COUNTIFS('Vendedor Exclusivo'!$C:$C,Hoja1!$F57,'Vendedor Exclusivo'!$P:$P,Hoja1!$EH$2)</f>
        <v>0</v>
      </c>
      <c r="EI69" s="11">
        <f>+COUNTIFS('Vendedor Exclusivo'!$C:$C,Hoja1!$F57,'Vendedor Exclusivo'!$P:$P,Hoja1!$EI$2)</f>
        <v>0</v>
      </c>
      <c r="EJ69" s="11">
        <f>+COUNTIFS('Vendedor Exclusivo'!$C:$C,Hoja1!$F57,'Vendedor Exclusivo'!$P:$P,Hoja1!$EJ$2)</f>
        <v>0</v>
      </c>
      <c r="EK69" s="11">
        <f>+COUNTIFS('Vendedor Exclusivo'!$C:$C,Hoja1!$F57,'Vendedor Exclusivo'!$P:$P,Hoja1!$EK$2)</f>
        <v>0</v>
      </c>
      <c r="EL69" s="11">
        <f>+COUNTIFS('Vendedor Exclusivo'!$C:$C,Hoja1!$F57,'Vendedor Exclusivo'!$P:$P,Hoja1!$EL$2)</f>
        <v>0</v>
      </c>
      <c r="EM69" s="11">
        <f>+COUNTIFS('Vendedor Exclusivo'!$C:$C,Hoja1!$F57,'Vendedor Exclusivo'!$P:$P,Hoja1!$EM$2)</f>
        <v>0</v>
      </c>
      <c r="EN69" s="31">
        <f>+COUNTIFS('Vendedor Exclusivo'!$C:$C,Hoja1!$F57,'Vendedor Exclusivo'!$P:$P,Hoja1!$EN$2)</f>
        <v>0</v>
      </c>
      <c r="EO69" s="73">
        <f t="shared" si="101"/>
        <v>0</v>
      </c>
      <c r="EP69" s="11">
        <f>+COUNTIFS('Vendedor Especialista'!$C:$C,Hoja1!$F57,'Vendedor Especialista'!$P:$P,Hoja1!$EP$2)+COUNTIFS('Vendedor Especialista'!$C:$C,Hoja1!$F57,'Vendedor Especialista'!$Q:$Q,Hoja1!$EP$2)+COUNTIFS('Vendedor Especialista'!$C:$C,Hoja1!$F57,'Vendedor Especialista'!$R:$R,Hoja1!$EP$2)</f>
        <v>0</v>
      </c>
      <c r="EQ69" s="11">
        <f>+COUNTIFS('Vendedor Especialista'!$C:$C,Hoja1!$F57,'Vendedor Especialista'!$P:$P,Hoja1!$EQ$2)+COUNTIFS('Vendedor Especialista'!$C:$C,Hoja1!$F57,'Vendedor Especialista'!$Q:$Q,Hoja1!$EQ$2)+COUNTIFS('Vendedor Especialista'!$C:$C,Hoja1!$F57,'Vendedor Especialista'!$R:$R,Hoja1!$EQ$2)</f>
        <v>0</v>
      </c>
      <c r="ER69" s="11">
        <f>+COUNTIFS('Vendedor Especialista'!$C:$C,Hoja1!$F57,'Vendedor Especialista'!$P:$P,Hoja1!$ER$2)+COUNTIFS('Vendedor Especialista'!$C:$C,Hoja1!$F57,'Vendedor Especialista'!$Q:$Q,Hoja1!$ER$2)+COUNTIFS('Vendedor Especialista'!$C:$C,Hoja1!$F57,'Vendedor Especialista'!$R:$R,Hoja1!$ER$2)</f>
        <v>0</v>
      </c>
      <c r="ES69" s="11">
        <f>+COUNTIFS('Vendedor Especialista'!$C:$C,Hoja1!$F57,'Vendedor Especialista'!$P:$P,Hoja1!$ES$2)+COUNTIFS('Vendedor Especialista'!$C:$C,Hoja1!$F57,'Vendedor Especialista'!$Q:$Q,Hoja1!$ES$2)+COUNTIFS('Vendedor Especialista'!$C:$C,Hoja1!$F57,'Vendedor Especialista'!$R:$R,Hoja1!$ES$2)</f>
        <v>0</v>
      </c>
      <c r="ET69" s="11">
        <f>+COUNTIFS('Vendedor Especialista'!$C:$C,Hoja1!$F57,'Vendedor Especialista'!$P:$P,Hoja1!$ET$2)+COUNTIFS('Vendedor Especialista'!$C:$C,Hoja1!$F57,'Vendedor Especialista'!$Q:$Q,Hoja1!$ET$2)+COUNTIFS('Vendedor Especialista'!$C:$C,Hoja1!$F57,'Vendedor Especialista'!$R:$R,Hoja1!$ET$2)</f>
        <v>0</v>
      </c>
      <c r="EU69" s="11">
        <f>+COUNTIFS('Vendedor Especialista'!$C:$C,Hoja1!$F57,'Vendedor Especialista'!$P:$P,Hoja1!$EU$2)+COUNTIFS('Vendedor Especialista'!$C:$C,Hoja1!$F57,'Vendedor Especialista'!$Q:$Q,Hoja1!$EU$2)+COUNTIFS('Vendedor Especialista'!$C:$C,Hoja1!$F57,'Vendedor Especialista'!$R:$R,Hoja1!$EU$2)</f>
        <v>0</v>
      </c>
      <c r="EV69" s="11">
        <f>+COUNTIFS('Vendedor Especialista'!$C:$C,Hoja1!$F57,'Vendedor Especialista'!$P:$P,Hoja1!$EV$2)+COUNTIFS('Vendedor Especialista'!$C:$C,Hoja1!$F57,'Vendedor Especialista'!$Q:$Q,Hoja1!$EV$2)+COUNTIFS('Vendedor Especialista'!$C:$C,Hoja1!$F57,'Vendedor Especialista'!$R:$R,Hoja1!$EV$2)</f>
        <v>0</v>
      </c>
      <c r="EW69" s="11">
        <f>+COUNTIFS('Vendedor Especialista'!$C:$C,Hoja1!$F57,'Vendedor Especialista'!$P:$P,Hoja1!$EW$2)+COUNTIFS('Vendedor Especialista'!$C:$C,Hoja1!$F57,'Vendedor Especialista'!$Q:$Q,Hoja1!$EW$2)+COUNTIFS('Vendedor Especialista'!$C:$C,Hoja1!$F57,'Vendedor Especialista'!$R:$R,Hoja1!$EW$2)</f>
        <v>0</v>
      </c>
      <c r="EX69" s="11">
        <f>+COUNTIFS('Vendedor Especialista'!$C:$C,Hoja1!$F57,'Vendedor Especialista'!$P:$P,Hoja1!$EX$2)+COUNTIFS('Vendedor Especialista'!$C:$C,Hoja1!$F57,'Vendedor Especialista'!$Q:$Q,Hoja1!$EX$2)+COUNTIFS('Vendedor Especialista'!$C:$C,Hoja1!$F57,'Vendedor Especialista'!$R:$R,Hoja1!$EX$2)</f>
        <v>0</v>
      </c>
      <c r="EY69" s="74">
        <f>+COUNTIFS('Vendedor Especialista'!$C:$C,Hoja1!$F57,'Vendedor Especialista'!$P:$P,Hoja1!$EY$2)+COUNTIFS('Vendedor Especialista'!$C:$C,Hoja1!$F57,'Vendedor Especialista'!$Q:$Q,Hoja1!$EY$2)+COUNTIFS('Vendedor Especialista'!$C:$C,Hoja1!$F57,'Vendedor Especialista'!$R:$R,Hoja1!$EY$2)</f>
        <v>0</v>
      </c>
      <c r="EZ69" s="80">
        <v>10</v>
      </c>
    </row>
    <row r="70" spans="1:157" ht="15" thickBot="1">
      <c r="A70" s="1" t="s">
        <v>68</v>
      </c>
      <c r="B70" s="1" t="s">
        <v>69</v>
      </c>
      <c r="C70" s="7">
        <v>43466</v>
      </c>
      <c r="D70" s="8" t="s">
        <v>303</v>
      </c>
      <c r="E70" s="2" t="s">
        <v>378</v>
      </c>
      <c r="F70" s="101" t="s">
        <v>379</v>
      </c>
      <c r="G70" s="101" t="s">
        <v>380</v>
      </c>
      <c r="H70" s="102">
        <v>4324</v>
      </c>
      <c r="I70" s="1" t="s">
        <v>307</v>
      </c>
      <c r="J70" s="25" t="s">
        <v>74</v>
      </c>
      <c r="K70" s="3" t="s">
        <v>381</v>
      </c>
      <c r="L70" s="9" t="s">
        <v>346</v>
      </c>
      <c r="M70" s="9" t="s">
        <v>98</v>
      </c>
      <c r="N70" s="9" t="s">
        <v>98</v>
      </c>
      <c r="O70" s="10">
        <v>-12.064951000000001</v>
      </c>
      <c r="P70" s="21">
        <v>-76.969689000000002</v>
      </c>
      <c r="Q70" s="62" t="s">
        <v>78</v>
      </c>
      <c r="R70" s="63"/>
      <c r="S70" s="29" t="s">
        <v>78</v>
      </c>
      <c r="T70" s="29" t="s">
        <v>78</v>
      </c>
      <c r="U70" s="29" t="s">
        <v>78</v>
      </c>
      <c r="V70" s="29" t="s">
        <v>78</v>
      </c>
      <c r="W70" s="29" t="s">
        <v>78</v>
      </c>
      <c r="X70" s="29" t="s">
        <v>78</v>
      </c>
      <c r="Y70" s="29" t="s">
        <v>78</v>
      </c>
      <c r="Z70" s="29" t="s">
        <v>78</v>
      </c>
      <c r="AA70" s="29" t="s">
        <v>78</v>
      </c>
      <c r="AB70" s="29" t="s">
        <v>78</v>
      </c>
      <c r="AC70" s="29" t="s">
        <v>78</v>
      </c>
      <c r="AD70" s="20" t="s">
        <v>91</v>
      </c>
      <c r="AE70" s="21" t="s">
        <v>190</v>
      </c>
      <c r="AF70" s="111" t="s">
        <v>100</v>
      </c>
      <c r="AG70" s="3"/>
      <c r="AI70" s="21" t="e">
        <f>+SUM(#REF!)</f>
        <v>#REF!</v>
      </c>
      <c r="AJ70" s="17">
        <v>25</v>
      </c>
      <c r="AK70" s="15">
        <v>1</v>
      </c>
      <c r="AL70" s="20">
        <v>2000</v>
      </c>
      <c r="AM70" s="45">
        <v>1</v>
      </c>
      <c r="AN70" s="45">
        <v>5</v>
      </c>
      <c r="AO70" s="10">
        <v>14</v>
      </c>
      <c r="AP70" s="21">
        <v>3</v>
      </c>
      <c r="AR70" s="11"/>
      <c r="BB70" s="20" t="s">
        <v>10</v>
      </c>
      <c r="BC70" s="10" t="s">
        <v>10</v>
      </c>
      <c r="BE70" s="10" t="s">
        <v>10</v>
      </c>
      <c r="BF70" s="10" t="s">
        <v>10</v>
      </c>
      <c r="BG70" s="10" t="s">
        <v>10</v>
      </c>
      <c r="BH70" s="10" t="s">
        <v>10</v>
      </c>
      <c r="BI70" s="10" t="s">
        <v>10</v>
      </c>
      <c r="BJ70" s="10" t="s">
        <v>10</v>
      </c>
      <c r="BV70" s="20" t="s">
        <v>83</v>
      </c>
      <c r="BW70" s="10" t="s">
        <v>83</v>
      </c>
      <c r="BY70" s="10" t="s">
        <v>83</v>
      </c>
      <c r="BZ70" s="10" t="s">
        <v>83</v>
      </c>
      <c r="CA70" s="10" t="s">
        <v>83</v>
      </c>
      <c r="CB70" s="10" t="s">
        <v>83</v>
      </c>
      <c r="CC70" s="10" t="s">
        <v>83</v>
      </c>
      <c r="CD70" s="10" t="s">
        <v>83</v>
      </c>
      <c r="CP70" s="116"/>
      <c r="CQ70" s="117"/>
      <c r="CR70" s="117"/>
      <c r="CS70" s="117"/>
      <c r="CT70" s="117"/>
      <c r="CU70" s="117"/>
      <c r="CV70" s="117"/>
      <c r="CW70" s="117"/>
      <c r="CX70" s="117"/>
      <c r="CY70" s="118"/>
      <c r="CZ70" s="119"/>
      <c r="DA70" s="120"/>
      <c r="DB70" s="120"/>
      <c r="DC70" s="120"/>
      <c r="DD70" s="120"/>
      <c r="DE70" s="120"/>
      <c r="DF70" s="120"/>
      <c r="DG70" s="120"/>
      <c r="DH70" s="120"/>
      <c r="DI70" s="121"/>
      <c r="DJ70" s="115">
        <f t="shared" si="160"/>
        <v>0</v>
      </c>
      <c r="DK70" s="115">
        <f t="shared" si="161"/>
        <v>0</v>
      </c>
      <c r="DL70" s="115">
        <f t="shared" si="162"/>
        <v>0</v>
      </c>
      <c r="DM70" s="115">
        <f t="shared" si="163"/>
        <v>0</v>
      </c>
      <c r="DN70" s="115">
        <f t="shared" si="164"/>
        <v>0</v>
      </c>
      <c r="DO70" s="115">
        <f t="shared" si="165"/>
        <v>0</v>
      </c>
      <c r="DP70" s="115">
        <f t="shared" si="166"/>
        <v>0</v>
      </c>
      <c r="DQ70" s="115">
        <f t="shared" si="167"/>
        <v>0</v>
      </c>
      <c r="DR70" s="115">
        <f t="shared" si="168"/>
        <v>0</v>
      </c>
      <c r="DS70" s="115">
        <f t="shared" si="169"/>
        <v>0</v>
      </c>
      <c r="DT70" s="115">
        <f t="shared" si="170"/>
        <v>0</v>
      </c>
      <c r="DU70" s="115">
        <f t="shared" si="171"/>
        <v>0</v>
      </c>
      <c r="DV70" s="115">
        <f t="shared" si="172"/>
        <v>0</v>
      </c>
      <c r="DW70" s="115">
        <f t="shared" si="173"/>
        <v>0</v>
      </c>
      <c r="DX70" s="115">
        <f t="shared" si="174"/>
        <v>0</v>
      </c>
      <c r="DY70" s="115">
        <f t="shared" si="175"/>
        <v>0</v>
      </c>
      <c r="DZ70" s="115">
        <f t="shared" si="176"/>
        <v>0</v>
      </c>
      <c r="EA70" s="115">
        <f t="shared" si="177"/>
        <v>0</v>
      </c>
      <c r="EB70" s="115">
        <f t="shared" si="178"/>
        <v>0</v>
      </c>
      <c r="EC70" s="115">
        <f t="shared" si="179"/>
        <v>0</v>
      </c>
      <c r="ED70" s="23">
        <f>+COUNTIFS('Vendedor Exclusivo'!$C:$C,Hoja1!F59,'Vendedor Exclusivo'!$P:$P,Hoja1!$ED$2)</f>
        <v>0</v>
      </c>
      <c r="EE70" s="11">
        <f>+COUNTIFS('Vendedor Exclusivo'!$C:$C,Hoja1!$F59,'Vendedor Exclusivo'!$P:$P,Hoja1!$EE$2)</f>
        <v>0</v>
      </c>
      <c r="EF70" s="11">
        <f>+COUNTIFS('Vendedor Exclusivo'!$C:$C,Hoja1!$F59,'Vendedor Exclusivo'!$P:$P,Hoja1!$EF$2)</f>
        <v>0</v>
      </c>
      <c r="EG70" s="11">
        <f>+COUNTIFS('Vendedor Exclusivo'!$C:$C,Hoja1!$F59,'Vendedor Exclusivo'!$P:$P,Hoja1!$EG$2)</f>
        <v>0</v>
      </c>
      <c r="EH70" s="11">
        <f>+COUNTIFS('Vendedor Exclusivo'!$C:$C,Hoja1!$F59,'Vendedor Exclusivo'!$P:$P,Hoja1!$EH$2)</f>
        <v>0</v>
      </c>
      <c r="EI70" s="11">
        <f>+COUNTIFS('Vendedor Exclusivo'!$C:$C,Hoja1!$F59,'Vendedor Exclusivo'!$P:$P,Hoja1!$EI$2)</f>
        <v>0</v>
      </c>
      <c r="EJ70" s="11">
        <f>+COUNTIFS('Vendedor Exclusivo'!$C:$C,Hoja1!$F59,'Vendedor Exclusivo'!$P:$P,Hoja1!$EJ$2)</f>
        <v>0</v>
      </c>
      <c r="EK70" s="11">
        <f>+COUNTIFS('Vendedor Exclusivo'!$C:$C,Hoja1!$F59,'Vendedor Exclusivo'!$P:$P,Hoja1!$EK$2)</f>
        <v>0</v>
      </c>
      <c r="EL70" s="11">
        <f>+COUNTIFS('Vendedor Exclusivo'!$C:$C,Hoja1!$F59,'Vendedor Exclusivo'!$P:$P,Hoja1!$EL$2)</f>
        <v>0</v>
      </c>
      <c r="EM70" s="11">
        <f>+COUNTIFS('Vendedor Exclusivo'!$C:$C,Hoja1!$F59,'Vendedor Exclusivo'!$P:$P,Hoja1!$EM$2)</f>
        <v>0</v>
      </c>
      <c r="EN70" s="31">
        <f>+COUNTIFS('Vendedor Exclusivo'!$C:$C,Hoja1!$F59,'Vendedor Exclusivo'!$P:$P,Hoja1!$EN$2)</f>
        <v>0</v>
      </c>
      <c r="EO70" s="73">
        <f t="shared" si="101"/>
        <v>0</v>
      </c>
      <c r="EP70" s="11">
        <f>+COUNTIFS('Vendedor Especialista'!$C:$C,Hoja1!$F59,'Vendedor Especialista'!$P:$P,Hoja1!$EP$2)+COUNTIFS('Vendedor Especialista'!$C:$C,Hoja1!$F59,'Vendedor Especialista'!$Q:$Q,Hoja1!$EP$2)+COUNTIFS('Vendedor Especialista'!$C:$C,Hoja1!$F59,'Vendedor Especialista'!$R:$R,Hoja1!$EP$2)</f>
        <v>0</v>
      </c>
      <c r="EQ70" s="11">
        <f>+COUNTIFS('Vendedor Especialista'!$C:$C,Hoja1!$F59,'Vendedor Especialista'!$P:$P,Hoja1!$EQ$2)+COUNTIFS('Vendedor Especialista'!$C:$C,Hoja1!$F59,'Vendedor Especialista'!$Q:$Q,Hoja1!$EQ$2)+COUNTIFS('Vendedor Especialista'!$C:$C,Hoja1!$F59,'Vendedor Especialista'!$R:$R,Hoja1!$EQ$2)</f>
        <v>0</v>
      </c>
      <c r="ER70" s="11">
        <f>+COUNTIFS('Vendedor Especialista'!$C:$C,Hoja1!$F59,'Vendedor Especialista'!$P:$P,Hoja1!$ER$2)+COUNTIFS('Vendedor Especialista'!$C:$C,Hoja1!$F59,'Vendedor Especialista'!$Q:$Q,Hoja1!$ER$2)+COUNTIFS('Vendedor Especialista'!$C:$C,Hoja1!$F59,'Vendedor Especialista'!$R:$R,Hoja1!$ER$2)</f>
        <v>0</v>
      </c>
      <c r="ES70" s="11">
        <f>+COUNTIFS('Vendedor Especialista'!$C:$C,Hoja1!$F59,'Vendedor Especialista'!$P:$P,Hoja1!$ES$2)+COUNTIFS('Vendedor Especialista'!$C:$C,Hoja1!$F59,'Vendedor Especialista'!$Q:$Q,Hoja1!$ES$2)+COUNTIFS('Vendedor Especialista'!$C:$C,Hoja1!$F59,'Vendedor Especialista'!$R:$R,Hoja1!$ES$2)</f>
        <v>0</v>
      </c>
      <c r="ET70" s="11">
        <f>+COUNTIFS('Vendedor Especialista'!$C:$C,Hoja1!$F59,'Vendedor Especialista'!$P:$P,Hoja1!$ET$2)+COUNTIFS('Vendedor Especialista'!$C:$C,Hoja1!$F59,'Vendedor Especialista'!$Q:$Q,Hoja1!$ET$2)+COUNTIFS('Vendedor Especialista'!$C:$C,Hoja1!$F59,'Vendedor Especialista'!$R:$R,Hoja1!$ET$2)</f>
        <v>0</v>
      </c>
      <c r="EU70" s="11">
        <f>+COUNTIFS('Vendedor Especialista'!$C:$C,Hoja1!$F59,'Vendedor Especialista'!$P:$P,Hoja1!$EU$2)+COUNTIFS('Vendedor Especialista'!$C:$C,Hoja1!$F59,'Vendedor Especialista'!$Q:$Q,Hoja1!$EU$2)+COUNTIFS('Vendedor Especialista'!$C:$C,Hoja1!$F59,'Vendedor Especialista'!$R:$R,Hoja1!$EU$2)</f>
        <v>0</v>
      </c>
      <c r="EV70" s="11">
        <f>+COUNTIFS('Vendedor Especialista'!$C:$C,Hoja1!$F59,'Vendedor Especialista'!$P:$P,Hoja1!$EV$2)+COUNTIFS('Vendedor Especialista'!$C:$C,Hoja1!$F59,'Vendedor Especialista'!$Q:$Q,Hoja1!$EV$2)+COUNTIFS('Vendedor Especialista'!$C:$C,Hoja1!$F59,'Vendedor Especialista'!$R:$R,Hoja1!$EV$2)</f>
        <v>0</v>
      </c>
      <c r="EW70" s="11">
        <f>+COUNTIFS('Vendedor Especialista'!$C:$C,Hoja1!$F59,'Vendedor Especialista'!$P:$P,Hoja1!$EW$2)+COUNTIFS('Vendedor Especialista'!$C:$C,Hoja1!$F59,'Vendedor Especialista'!$Q:$Q,Hoja1!$EW$2)+COUNTIFS('Vendedor Especialista'!$C:$C,Hoja1!$F59,'Vendedor Especialista'!$R:$R,Hoja1!$EW$2)</f>
        <v>0</v>
      </c>
      <c r="EX70" s="11">
        <f>+COUNTIFS('Vendedor Especialista'!$C:$C,Hoja1!$F59,'Vendedor Especialista'!$P:$P,Hoja1!$EX$2)+COUNTIFS('Vendedor Especialista'!$C:$C,Hoja1!$F59,'Vendedor Especialista'!$Q:$Q,Hoja1!$EX$2)+COUNTIFS('Vendedor Especialista'!$C:$C,Hoja1!$F59,'Vendedor Especialista'!$R:$R,Hoja1!$EX$2)</f>
        <v>0</v>
      </c>
      <c r="EY70" s="74">
        <f>+COUNTIFS('Vendedor Especialista'!$C:$C,Hoja1!$F59,'Vendedor Especialista'!$P:$P,Hoja1!$EY$2)+COUNTIFS('Vendedor Especialista'!$C:$C,Hoja1!$F59,'Vendedor Especialista'!$Q:$Q,Hoja1!$EY$2)+COUNTIFS('Vendedor Especialista'!$C:$C,Hoja1!$F59,'Vendedor Especialista'!$R:$R,Hoja1!$EY$2)</f>
        <v>0</v>
      </c>
      <c r="EZ70" s="80"/>
      <c r="FA70" s="41">
        <v>588</v>
      </c>
    </row>
    <row r="71" spans="1:157" ht="15" thickBot="1">
      <c r="A71" s="1" t="s">
        <v>68</v>
      </c>
      <c r="B71" s="1" t="s">
        <v>69</v>
      </c>
      <c r="C71" s="7">
        <v>43466</v>
      </c>
      <c r="D71" s="8" t="s">
        <v>303</v>
      </c>
      <c r="E71" s="2" t="s">
        <v>382</v>
      </c>
      <c r="F71" s="90" t="s">
        <v>383</v>
      </c>
      <c r="G71" s="90" t="s">
        <v>384</v>
      </c>
      <c r="H71" s="94">
        <v>4312</v>
      </c>
      <c r="I71" s="1" t="s">
        <v>307</v>
      </c>
      <c r="J71" s="25" t="s">
        <v>74</v>
      </c>
      <c r="K71" s="3" t="s">
        <v>385</v>
      </c>
      <c r="L71" s="9" t="s">
        <v>253</v>
      </c>
      <c r="M71" s="9" t="s">
        <v>98</v>
      </c>
      <c r="N71" s="9" t="s">
        <v>98</v>
      </c>
      <c r="O71" s="10">
        <v>-12.075778</v>
      </c>
      <c r="P71" s="21">
        <v>-77.097269999999995</v>
      </c>
      <c r="Q71" s="60" t="s">
        <v>78</v>
      </c>
      <c r="R71" s="60"/>
      <c r="S71" s="29" t="s">
        <v>78</v>
      </c>
      <c r="T71" s="29" t="s">
        <v>78</v>
      </c>
      <c r="U71" s="29" t="s">
        <v>78</v>
      </c>
      <c r="V71" s="29" t="s">
        <v>78</v>
      </c>
      <c r="W71" s="29" t="s">
        <v>78</v>
      </c>
      <c r="X71" s="29" t="s">
        <v>78</v>
      </c>
      <c r="Y71" s="29" t="s">
        <v>78</v>
      </c>
      <c r="Z71" s="29" t="s">
        <v>78</v>
      </c>
      <c r="AA71" s="29" t="s">
        <v>78</v>
      </c>
      <c r="AB71" s="29" t="s">
        <v>78</v>
      </c>
      <c r="AC71" s="29" t="s">
        <v>78</v>
      </c>
      <c r="AD71" s="20" t="s">
        <v>91</v>
      </c>
      <c r="AF71" s="111" t="s">
        <v>81</v>
      </c>
      <c r="AG71" s="3"/>
      <c r="AH71" s="10">
        <v>224</v>
      </c>
      <c r="AI71" s="21" t="e">
        <f>+SUM(#REF!)</f>
        <v>#REF!</v>
      </c>
      <c r="AL71" s="20">
        <v>0</v>
      </c>
      <c r="AM71" s="10">
        <v>0</v>
      </c>
      <c r="AN71" s="10">
        <v>0</v>
      </c>
      <c r="AO71" s="10">
        <v>0</v>
      </c>
      <c r="AP71" s="21">
        <v>0</v>
      </c>
      <c r="AQ71" s="17" t="s">
        <v>82</v>
      </c>
      <c r="AR71" s="10" t="s">
        <v>82</v>
      </c>
      <c r="AS71" s="10" t="s">
        <v>82</v>
      </c>
      <c r="AT71" s="10" t="s">
        <v>82</v>
      </c>
      <c r="AU71" s="10" t="s">
        <v>82</v>
      </c>
      <c r="AV71" s="10" t="s">
        <v>82</v>
      </c>
      <c r="AW71" s="10" t="s">
        <v>82</v>
      </c>
      <c r="AX71" s="10" t="s">
        <v>9</v>
      </c>
      <c r="AY71" s="10" t="s">
        <v>9</v>
      </c>
      <c r="CP71" s="116"/>
      <c r="CQ71" s="117"/>
      <c r="CR71" s="117"/>
      <c r="CS71" s="117"/>
      <c r="CT71" s="117"/>
      <c r="CU71" s="117"/>
      <c r="CV71" s="117"/>
      <c r="CW71" s="117">
        <v>7</v>
      </c>
      <c r="CX71" s="117"/>
      <c r="CY71" s="118"/>
      <c r="CZ71" s="119"/>
      <c r="DA71" s="120"/>
      <c r="DB71" s="120"/>
      <c r="DC71" s="120"/>
      <c r="DD71" s="120"/>
      <c r="DE71" s="120"/>
      <c r="DF71" s="120"/>
      <c r="DG71" s="120"/>
      <c r="DH71" s="120"/>
      <c r="DI71" s="121"/>
      <c r="DJ71" s="115">
        <f t="shared" si="160"/>
        <v>0</v>
      </c>
      <c r="DK71" s="115">
        <f t="shared" si="161"/>
        <v>0</v>
      </c>
      <c r="DL71" s="115">
        <f t="shared" si="162"/>
        <v>0</v>
      </c>
      <c r="DM71" s="115">
        <f t="shared" si="163"/>
        <v>0</v>
      </c>
      <c r="DN71" s="115">
        <f t="shared" si="164"/>
        <v>0</v>
      </c>
      <c r="DO71" s="115">
        <f t="shared" si="165"/>
        <v>0</v>
      </c>
      <c r="DP71" s="115">
        <f t="shared" si="166"/>
        <v>0</v>
      </c>
      <c r="DQ71" s="115">
        <f t="shared" si="167"/>
        <v>451.61290322580646</v>
      </c>
      <c r="DR71" s="115">
        <f t="shared" si="168"/>
        <v>0</v>
      </c>
      <c r="DS71" s="115">
        <f t="shared" si="169"/>
        <v>0</v>
      </c>
      <c r="DT71" s="115">
        <f t="shared" si="170"/>
        <v>0</v>
      </c>
      <c r="DU71" s="115">
        <f t="shared" si="171"/>
        <v>0</v>
      </c>
      <c r="DV71" s="115">
        <f t="shared" si="172"/>
        <v>0</v>
      </c>
      <c r="DW71" s="115">
        <f t="shared" si="173"/>
        <v>0</v>
      </c>
      <c r="DX71" s="115">
        <f t="shared" si="174"/>
        <v>0</v>
      </c>
      <c r="DY71" s="115">
        <f t="shared" si="175"/>
        <v>0</v>
      </c>
      <c r="DZ71" s="115">
        <f t="shared" si="176"/>
        <v>0</v>
      </c>
      <c r="EA71" s="115">
        <f t="shared" si="177"/>
        <v>0</v>
      </c>
      <c r="EB71" s="115">
        <f t="shared" si="178"/>
        <v>0</v>
      </c>
      <c r="EC71" s="115">
        <f t="shared" si="179"/>
        <v>0</v>
      </c>
      <c r="ED71" s="23">
        <f>+COUNTIFS('Vendedor Exclusivo'!$C:$C,Hoja1!F66,'Vendedor Exclusivo'!$P:$P,Hoja1!$ED$2)</f>
        <v>0</v>
      </c>
      <c r="EE71" s="11">
        <f>+COUNTIFS('Vendedor Exclusivo'!$C:$C,Hoja1!$F66,'Vendedor Exclusivo'!$P:$P,Hoja1!$EE$2)</f>
        <v>0</v>
      </c>
      <c r="EF71" s="11">
        <f>+COUNTIFS('Vendedor Exclusivo'!$C:$C,Hoja1!$F66,'Vendedor Exclusivo'!$P:$P,Hoja1!$EF$2)</f>
        <v>0</v>
      </c>
      <c r="EG71" s="11">
        <f>+COUNTIFS('Vendedor Exclusivo'!$C:$C,Hoja1!$F66,'Vendedor Exclusivo'!$P:$P,Hoja1!$EG$2)</f>
        <v>0</v>
      </c>
      <c r="EH71" s="11">
        <f>+COUNTIFS('Vendedor Exclusivo'!$C:$C,Hoja1!$F66,'Vendedor Exclusivo'!$P:$P,Hoja1!$EH$2)</f>
        <v>0</v>
      </c>
      <c r="EI71" s="11">
        <f>+COUNTIFS('Vendedor Exclusivo'!$C:$C,Hoja1!$F66,'Vendedor Exclusivo'!$P:$P,Hoja1!$EI$2)</f>
        <v>0</v>
      </c>
      <c r="EJ71" s="11">
        <f>+COUNTIFS('Vendedor Exclusivo'!$C:$C,Hoja1!$F66,'Vendedor Exclusivo'!$P:$P,Hoja1!$EJ$2)</f>
        <v>0</v>
      </c>
      <c r="EK71" s="11">
        <f>+COUNTIFS('Vendedor Exclusivo'!$C:$C,Hoja1!$F66,'Vendedor Exclusivo'!$P:$P,Hoja1!$EK$2)</f>
        <v>0</v>
      </c>
      <c r="EL71" s="11">
        <f>+COUNTIFS('Vendedor Exclusivo'!$C:$C,Hoja1!$F66,'Vendedor Exclusivo'!$P:$P,Hoja1!$EL$2)</f>
        <v>0</v>
      </c>
      <c r="EM71" s="11">
        <f>+COUNTIFS('Vendedor Exclusivo'!$C:$C,Hoja1!$F66,'Vendedor Exclusivo'!$P:$P,Hoja1!$EM$2)</f>
        <v>0</v>
      </c>
      <c r="EN71" s="31">
        <f>+COUNTIFS('Vendedor Exclusivo'!$C:$C,Hoja1!$F66,'Vendedor Exclusivo'!$P:$P,Hoja1!$EN$2)</f>
        <v>0</v>
      </c>
      <c r="EO71" s="73">
        <f t="shared" si="101"/>
        <v>0</v>
      </c>
      <c r="EP71" s="11">
        <f>+COUNTIFS('Vendedor Especialista'!$C:$C,Hoja1!$F66,'Vendedor Especialista'!$P:$P,Hoja1!$EP$2)+COUNTIFS('Vendedor Especialista'!$C:$C,Hoja1!$F66,'Vendedor Especialista'!$Q:$Q,Hoja1!$EP$2)+COUNTIFS('Vendedor Especialista'!$C:$C,Hoja1!$F66,'Vendedor Especialista'!$R:$R,Hoja1!$EP$2)</f>
        <v>0</v>
      </c>
      <c r="EQ71" s="11">
        <f>+COUNTIFS('Vendedor Especialista'!$C:$C,Hoja1!$F66,'Vendedor Especialista'!$P:$P,Hoja1!$EQ$2)+COUNTIFS('Vendedor Especialista'!$C:$C,Hoja1!$F66,'Vendedor Especialista'!$Q:$Q,Hoja1!$EQ$2)+COUNTIFS('Vendedor Especialista'!$C:$C,Hoja1!$F66,'Vendedor Especialista'!$R:$R,Hoja1!$EQ$2)</f>
        <v>0</v>
      </c>
      <c r="ER71" s="11">
        <f>+COUNTIFS('Vendedor Especialista'!$C:$C,Hoja1!$F66,'Vendedor Especialista'!$P:$P,Hoja1!$ER$2)+COUNTIFS('Vendedor Especialista'!$C:$C,Hoja1!$F66,'Vendedor Especialista'!$Q:$Q,Hoja1!$ER$2)+COUNTIFS('Vendedor Especialista'!$C:$C,Hoja1!$F66,'Vendedor Especialista'!$R:$R,Hoja1!$ER$2)</f>
        <v>0</v>
      </c>
      <c r="ES71" s="11">
        <f>+COUNTIFS('Vendedor Especialista'!$C:$C,Hoja1!$F66,'Vendedor Especialista'!$P:$P,Hoja1!$ES$2)+COUNTIFS('Vendedor Especialista'!$C:$C,Hoja1!$F66,'Vendedor Especialista'!$Q:$Q,Hoja1!$ES$2)+COUNTIFS('Vendedor Especialista'!$C:$C,Hoja1!$F66,'Vendedor Especialista'!$R:$R,Hoja1!$ES$2)</f>
        <v>0</v>
      </c>
      <c r="ET71" s="11">
        <f>+COUNTIFS('Vendedor Especialista'!$C:$C,Hoja1!$F66,'Vendedor Especialista'!$P:$P,Hoja1!$ET$2)+COUNTIFS('Vendedor Especialista'!$C:$C,Hoja1!$F66,'Vendedor Especialista'!$Q:$Q,Hoja1!$ET$2)+COUNTIFS('Vendedor Especialista'!$C:$C,Hoja1!$F66,'Vendedor Especialista'!$R:$R,Hoja1!$ET$2)</f>
        <v>0</v>
      </c>
      <c r="EU71" s="11">
        <f>+COUNTIFS('Vendedor Especialista'!$C:$C,Hoja1!$F66,'Vendedor Especialista'!$P:$P,Hoja1!$EU$2)+COUNTIFS('Vendedor Especialista'!$C:$C,Hoja1!$F66,'Vendedor Especialista'!$Q:$Q,Hoja1!$EU$2)+COUNTIFS('Vendedor Especialista'!$C:$C,Hoja1!$F66,'Vendedor Especialista'!$R:$R,Hoja1!$EU$2)</f>
        <v>0</v>
      </c>
      <c r="EV71" s="11">
        <f>+COUNTIFS('Vendedor Especialista'!$C:$C,Hoja1!$F66,'Vendedor Especialista'!$P:$P,Hoja1!$EV$2)+COUNTIFS('Vendedor Especialista'!$C:$C,Hoja1!$F66,'Vendedor Especialista'!$Q:$Q,Hoja1!$EV$2)+COUNTIFS('Vendedor Especialista'!$C:$C,Hoja1!$F66,'Vendedor Especialista'!$R:$R,Hoja1!$EV$2)</f>
        <v>0</v>
      </c>
      <c r="EW71" s="11">
        <f>+COUNTIFS('Vendedor Especialista'!$C:$C,Hoja1!$F66,'Vendedor Especialista'!$P:$P,Hoja1!$EW$2)+COUNTIFS('Vendedor Especialista'!$C:$C,Hoja1!$F66,'Vendedor Especialista'!$Q:$Q,Hoja1!$EW$2)+COUNTIFS('Vendedor Especialista'!$C:$C,Hoja1!$F66,'Vendedor Especialista'!$R:$R,Hoja1!$EW$2)</f>
        <v>0</v>
      </c>
      <c r="EX71" s="11">
        <f>+COUNTIFS('Vendedor Especialista'!$C:$C,Hoja1!$F66,'Vendedor Especialista'!$P:$P,Hoja1!$EX$2)+COUNTIFS('Vendedor Especialista'!$C:$C,Hoja1!$F66,'Vendedor Especialista'!$Q:$Q,Hoja1!$EX$2)+COUNTIFS('Vendedor Especialista'!$C:$C,Hoja1!$F66,'Vendedor Especialista'!$R:$R,Hoja1!$EX$2)</f>
        <v>0</v>
      </c>
      <c r="EY71" s="74">
        <f>+COUNTIFS('Vendedor Especialista'!$C:$C,Hoja1!$F66,'Vendedor Especialista'!$P:$P,Hoja1!$EY$2)+COUNTIFS('Vendedor Especialista'!$C:$C,Hoja1!$F66,'Vendedor Especialista'!$Q:$Q,Hoja1!$EY$2)+COUNTIFS('Vendedor Especialista'!$C:$C,Hoja1!$F66,'Vendedor Especialista'!$R:$R,Hoja1!$EY$2)</f>
        <v>0</v>
      </c>
      <c r="EZ71" s="80"/>
    </row>
    <row r="72" spans="1:157">
      <c r="A72" s="1" t="s">
        <v>68</v>
      </c>
      <c r="B72" s="1" t="s">
        <v>69</v>
      </c>
      <c r="C72" s="7">
        <v>43466</v>
      </c>
      <c r="D72" s="8" t="s">
        <v>303</v>
      </c>
      <c r="E72" s="2" t="s">
        <v>386</v>
      </c>
      <c r="F72" s="89" t="s">
        <v>387</v>
      </c>
      <c r="G72" s="90" t="s">
        <v>388</v>
      </c>
      <c r="H72" s="94">
        <v>4321</v>
      </c>
      <c r="I72" s="1" t="s">
        <v>307</v>
      </c>
      <c r="J72" s="25" t="s">
        <v>74</v>
      </c>
      <c r="K72" s="3" t="s">
        <v>389</v>
      </c>
      <c r="L72" s="9" t="s">
        <v>346</v>
      </c>
      <c r="M72" s="9" t="s">
        <v>98</v>
      </c>
      <c r="N72" s="9" t="s">
        <v>98</v>
      </c>
      <c r="O72" s="10">
        <v>-12.065562999999999</v>
      </c>
      <c r="P72" s="21">
        <v>-76.970923999999997</v>
      </c>
      <c r="Q72" s="64" t="s">
        <v>78</v>
      </c>
      <c r="R72" s="65"/>
      <c r="S72" s="29" t="s">
        <v>78</v>
      </c>
      <c r="T72" s="29" t="s">
        <v>78</v>
      </c>
      <c r="U72" s="29" t="s">
        <v>78</v>
      </c>
      <c r="V72" s="29" t="s">
        <v>78</v>
      </c>
      <c r="W72" s="29" t="s">
        <v>78</v>
      </c>
      <c r="X72" s="29" t="s">
        <v>78</v>
      </c>
      <c r="Y72" s="29" t="s">
        <v>78</v>
      </c>
      <c r="Z72" s="29" t="s">
        <v>78</v>
      </c>
      <c r="AA72" s="29" t="s">
        <v>78</v>
      </c>
      <c r="AB72" s="29" t="s">
        <v>78</v>
      </c>
      <c r="AC72" s="29" t="s">
        <v>78</v>
      </c>
      <c r="AD72" s="20" t="s">
        <v>91</v>
      </c>
      <c r="AF72" s="111" t="s">
        <v>116</v>
      </c>
      <c r="AG72" s="3"/>
      <c r="AH72" s="10">
        <v>1422</v>
      </c>
      <c r="AI72" s="21" t="e">
        <f>+SUM(#REF!)</f>
        <v>#REF!</v>
      </c>
      <c r="AQ72" s="17" t="s">
        <v>9</v>
      </c>
      <c r="AS72" s="10" t="s">
        <v>9</v>
      </c>
      <c r="AT72" s="10" t="s">
        <v>9</v>
      </c>
      <c r="AU72" s="10" t="s">
        <v>9</v>
      </c>
      <c r="AV72" s="10" t="s">
        <v>9</v>
      </c>
      <c r="AW72" s="10" t="s">
        <v>9</v>
      </c>
      <c r="AX72" s="10" t="s">
        <v>9</v>
      </c>
      <c r="BA72" s="15" t="s">
        <v>9</v>
      </c>
      <c r="CP72" s="116">
        <v>10</v>
      </c>
      <c r="CQ72" s="117"/>
      <c r="CR72" s="117">
        <v>6</v>
      </c>
      <c r="CS72" s="117">
        <v>8</v>
      </c>
      <c r="CT72" s="117">
        <v>8</v>
      </c>
      <c r="CU72" s="117">
        <v>4</v>
      </c>
      <c r="CV72" s="117">
        <v>3</v>
      </c>
      <c r="CW72" s="117">
        <v>1</v>
      </c>
      <c r="CX72" s="117"/>
      <c r="CY72" s="118"/>
      <c r="CZ72" s="119"/>
      <c r="DA72" s="120"/>
      <c r="DB72" s="120"/>
      <c r="DC72" s="120"/>
      <c r="DD72" s="120"/>
      <c r="DE72" s="120"/>
      <c r="DF72" s="120"/>
      <c r="DG72" s="120"/>
      <c r="DH72" s="120"/>
      <c r="DI72" s="121"/>
      <c r="DJ72" s="115">
        <f t="shared" si="160"/>
        <v>645.16129032258061</v>
      </c>
      <c r="DK72" s="115">
        <f t="shared" si="161"/>
        <v>0</v>
      </c>
      <c r="DL72" s="115">
        <f t="shared" si="162"/>
        <v>387.09677419354841</v>
      </c>
      <c r="DM72" s="115">
        <f t="shared" si="163"/>
        <v>516.12903225806451</v>
      </c>
      <c r="DN72" s="115">
        <f t="shared" si="164"/>
        <v>516.12903225806451</v>
      </c>
      <c r="DO72" s="115">
        <f t="shared" si="165"/>
        <v>258.06451612903226</v>
      </c>
      <c r="DP72" s="115">
        <f t="shared" si="166"/>
        <v>193.54838709677421</v>
      </c>
      <c r="DQ72" s="115">
        <f t="shared" si="167"/>
        <v>64.516129032258064</v>
      </c>
      <c r="DR72" s="115">
        <f t="shared" si="168"/>
        <v>0</v>
      </c>
      <c r="DS72" s="115">
        <f t="shared" si="169"/>
        <v>0</v>
      </c>
      <c r="DT72" s="115">
        <f t="shared" si="170"/>
        <v>0</v>
      </c>
      <c r="DU72" s="115">
        <f t="shared" si="171"/>
        <v>0</v>
      </c>
      <c r="DV72" s="115">
        <f t="shared" si="172"/>
        <v>0</v>
      </c>
      <c r="DW72" s="115">
        <f t="shared" si="173"/>
        <v>0</v>
      </c>
      <c r="DX72" s="115">
        <f t="shared" si="174"/>
        <v>0</v>
      </c>
      <c r="DY72" s="115">
        <f t="shared" si="175"/>
        <v>0</v>
      </c>
      <c r="DZ72" s="115">
        <f t="shared" si="176"/>
        <v>0</v>
      </c>
      <c r="EA72" s="115">
        <f t="shared" si="177"/>
        <v>0</v>
      </c>
      <c r="EB72" s="115">
        <f t="shared" si="178"/>
        <v>0</v>
      </c>
      <c r="EC72" s="115">
        <f t="shared" si="179"/>
        <v>0</v>
      </c>
      <c r="ED72" s="23">
        <f>+COUNTIFS('Vendedor Exclusivo'!$C:$C,Hoja1!F72,'Vendedor Exclusivo'!$P:$P,Hoja1!$ED$2)</f>
        <v>0</v>
      </c>
      <c r="EE72" s="11">
        <f>+COUNTIFS('Vendedor Exclusivo'!$C:$C,Hoja1!$F72,'Vendedor Exclusivo'!$P:$P,Hoja1!$EE$2)</f>
        <v>0</v>
      </c>
      <c r="EF72" s="11">
        <f>+COUNTIFS('Vendedor Exclusivo'!$C:$C,Hoja1!$F72,'Vendedor Exclusivo'!$P:$P,Hoja1!$EF$2)</f>
        <v>0</v>
      </c>
      <c r="EG72" s="11">
        <f>+COUNTIFS('Vendedor Exclusivo'!$C:$C,Hoja1!$F72,'Vendedor Exclusivo'!$P:$P,Hoja1!$EG$2)</f>
        <v>0</v>
      </c>
      <c r="EH72" s="11">
        <f>+COUNTIFS('Vendedor Exclusivo'!$C:$C,Hoja1!$F72,'Vendedor Exclusivo'!$P:$P,Hoja1!$EH$2)</f>
        <v>0</v>
      </c>
      <c r="EI72" s="11">
        <f>+COUNTIFS('Vendedor Exclusivo'!$C:$C,Hoja1!$F72,'Vendedor Exclusivo'!$P:$P,Hoja1!$EI$2)</f>
        <v>0</v>
      </c>
      <c r="EJ72" s="11">
        <f>+COUNTIFS('Vendedor Exclusivo'!$C:$C,Hoja1!$F72,'Vendedor Exclusivo'!$P:$P,Hoja1!$EJ$2)</f>
        <v>0</v>
      </c>
      <c r="EK72" s="11">
        <f>+COUNTIFS('Vendedor Exclusivo'!$C:$C,Hoja1!$F72,'Vendedor Exclusivo'!$P:$P,Hoja1!$EK$2)</f>
        <v>0</v>
      </c>
      <c r="EL72" s="11">
        <f>+COUNTIFS('Vendedor Exclusivo'!$C:$C,Hoja1!$F72,'Vendedor Exclusivo'!$P:$P,Hoja1!$EL$2)</f>
        <v>0</v>
      </c>
      <c r="EM72" s="11">
        <f>+COUNTIFS('Vendedor Exclusivo'!$C:$C,Hoja1!$F72,'Vendedor Exclusivo'!$P:$P,Hoja1!$EM$2)</f>
        <v>0</v>
      </c>
      <c r="EN72" s="31">
        <f>+COUNTIFS('Vendedor Exclusivo'!$C:$C,Hoja1!$F72,'Vendedor Exclusivo'!$P:$P,Hoja1!$EN$2)</f>
        <v>0</v>
      </c>
      <c r="EO72" s="73">
        <f t="shared" si="101"/>
        <v>0</v>
      </c>
      <c r="EP72" s="11">
        <f>+COUNTIFS('Vendedor Especialista'!$C:$C,Hoja1!$F72,'Vendedor Especialista'!$P:$P,Hoja1!$EP$2)+COUNTIFS('Vendedor Especialista'!$C:$C,Hoja1!$F72,'Vendedor Especialista'!$Q:$Q,Hoja1!$EP$2)+COUNTIFS('Vendedor Especialista'!$C:$C,Hoja1!$F72,'Vendedor Especialista'!$R:$R,Hoja1!$EP$2)</f>
        <v>0</v>
      </c>
      <c r="EQ72" s="11">
        <f>+COUNTIFS('Vendedor Especialista'!$C:$C,Hoja1!$F72,'Vendedor Especialista'!$P:$P,Hoja1!$EQ$2)+COUNTIFS('Vendedor Especialista'!$C:$C,Hoja1!$F72,'Vendedor Especialista'!$Q:$Q,Hoja1!$EQ$2)+COUNTIFS('Vendedor Especialista'!$C:$C,Hoja1!$F72,'Vendedor Especialista'!$R:$R,Hoja1!$EQ$2)</f>
        <v>0</v>
      </c>
      <c r="ER72" s="11">
        <f>+COUNTIFS('Vendedor Especialista'!$C:$C,Hoja1!$F72,'Vendedor Especialista'!$P:$P,Hoja1!$ER$2)+COUNTIFS('Vendedor Especialista'!$C:$C,Hoja1!$F72,'Vendedor Especialista'!$Q:$Q,Hoja1!$ER$2)+COUNTIFS('Vendedor Especialista'!$C:$C,Hoja1!$F72,'Vendedor Especialista'!$R:$R,Hoja1!$ER$2)</f>
        <v>0</v>
      </c>
      <c r="ES72" s="11">
        <f>+COUNTIFS('Vendedor Especialista'!$C:$C,Hoja1!$F72,'Vendedor Especialista'!$P:$P,Hoja1!$ES$2)+COUNTIFS('Vendedor Especialista'!$C:$C,Hoja1!$F72,'Vendedor Especialista'!$Q:$Q,Hoja1!$ES$2)+COUNTIFS('Vendedor Especialista'!$C:$C,Hoja1!$F72,'Vendedor Especialista'!$R:$R,Hoja1!$ES$2)</f>
        <v>0</v>
      </c>
      <c r="ET72" s="11">
        <f>+COUNTIFS('Vendedor Especialista'!$C:$C,Hoja1!$F72,'Vendedor Especialista'!$P:$P,Hoja1!$ET$2)+COUNTIFS('Vendedor Especialista'!$C:$C,Hoja1!$F72,'Vendedor Especialista'!$Q:$Q,Hoja1!$ET$2)+COUNTIFS('Vendedor Especialista'!$C:$C,Hoja1!$F72,'Vendedor Especialista'!$R:$R,Hoja1!$ET$2)</f>
        <v>0</v>
      </c>
      <c r="EU72" s="11">
        <f>+COUNTIFS('Vendedor Especialista'!$C:$C,Hoja1!$F72,'Vendedor Especialista'!$P:$P,Hoja1!$EU$2)+COUNTIFS('Vendedor Especialista'!$C:$C,Hoja1!$F72,'Vendedor Especialista'!$Q:$Q,Hoja1!$EU$2)+COUNTIFS('Vendedor Especialista'!$C:$C,Hoja1!$F72,'Vendedor Especialista'!$R:$R,Hoja1!$EU$2)</f>
        <v>0</v>
      </c>
      <c r="EV72" s="11">
        <f>+COUNTIFS('Vendedor Especialista'!$C:$C,Hoja1!$F72,'Vendedor Especialista'!$P:$P,Hoja1!$EV$2)+COUNTIFS('Vendedor Especialista'!$C:$C,Hoja1!$F72,'Vendedor Especialista'!$Q:$Q,Hoja1!$EV$2)+COUNTIFS('Vendedor Especialista'!$C:$C,Hoja1!$F72,'Vendedor Especialista'!$R:$R,Hoja1!$EV$2)</f>
        <v>0</v>
      </c>
      <c r="EW72" s="11">
        <f>+COUNTIFS('Vendedor Especialista'!$C:$C,Hoja1!$F72,'Vendedor Especialista'!$P:$P,Hoja1!$EW$2)+COUNTIFS('Vendedor Especialista'!$C:$C,Hoja1!$F72,'Vendedor Especialista'!$Q:$Q,Hoja1!$EW$2)+COUNTIFS('Vendedor Especialista'!$C:$C,Hoja1!$F72,'Vendedor Especialista'!$R:$R,Hoja1!$EW$2)</f>
        <v>0</v>
      </c>
      <c r="EX72" s="11">
        <f>+COUNTIFS('Vendedor Especialista'!$C:$C,Hoja1!$F72,'Vendedor Especialista'!$P:$P,Hoja1!$EX$2)+COUNTIFS('Vendedor Especialista'!$C:$C,Hoja1!$F72,'Vendedor Especialista'!$Q:$Q,Hoja1!$EX$2)+COUNTIFS('Vendedor Especialista'!$C:$C,Hoja1!$F72,'Vendedor Especialista'!$R:$R,Hoja1!$EX$2)</f>
        <v>0</v>
      </c>
      <c r="EY72" s="74">
        <f>+COUNTIFS('Vendedor Especialista'!$C:$C,Hoja1!$F72,'Vendedor Especialista'!$P:$P,Hoja1!$EY$2)+COUNTIFS('Vendedor Especialista'!$C:$C,Hoja1!$F72,'Vendedor Especialista'!$Q:$Q,Hoja1!$EY$2)+COUNTIFS('Vendedor Especialista'!$C:$C,Hoja1!$F72,'Vendedor Especialista'!$R:$R,Hoja1!$EY$2)</f>
        <v>0</v>
      </c>
      <c r="EZ72" s="80"/>
    </row>
    <row r="73" spans="1:157">
      <c r="A73" s="1" t="s">
        <v>68</v>
      </c>
      <c r="B73" s="1" t="s">
        <v>69</v>
      </c>
      <c r="C73" s="104">
        <v>43466</v>
      </c>
      <c r="D73" s="105" t="s">
        <v>303</v>
      </c>
      <c r="E73" s="122" t="s">
        <v>390</v>
      </c>
      <c r="F73" s="123" t="s">
        <v>390</v>
      </c>
      <c r="G73" s="90" t="s">
        <v>391</v>
      </c>
      <c r="H73" s="94">
        <v>4334</v>
      </c>
      <c r="I73" s="1" t="s">
        <v>307</v>
      </c>
      <c r="J73" s="25" t="s">
        <v>74</v>
      </c>
      <c r="K73" s="99" t="s">
        <v>392</v>
      </c>
      <c r="L73" s="1" t="s">
        <v>346</v>
      </c>
      <c r="M73" s="1" t="s">
        <v>98</v>
      </c>
      <c r="N73" s="100" t="s">
        <v>98</v>
      </c>
      <c r="O73" s="106">
        <v>-12065506</v>
      </c>
      <c r="P73" s="107">
        <v>-76969732</v>
      </c>
      <c r="Q73" s="68" t="s">
        <v>78</v>
      </c>
      <c r="S73" s="29" t="s">
        <v>78</v>
      </c>
      <c r="T73" s="29" t="s">
        <v>78</v>
      </c>
      <c r="U73" s="29" t="s">
        <v>78</v>
      </c>
      <c r="V73" s="29" t="s">
        <v>78</v>
      </c>
      <c r="W73" s="29" t="s">
        <v>78</v>
      </c>
      <c r="X73" s="29" t="s">
        <v>78</v>
      </c>
      <c r="Y73" s="29" t="s">
        <v>78</v>
      </c>
      <c r="Z73" s="29" t="s">
        <v>78</v>
      </c>
      <c r="AA73" s="29" t="s">
        <v>78</v>
      </c>
      <c r="AB73" s="29" t="s">
        <v>78</v>
      </c>
      <c r="AC73" s="29" t="s">
        <v>78</v>
      </c>
      <c r="AD73" s="20" t="s">
        <v>91</v>
      </c>
      <c r="AE73" s="21" t="s">
        <v>190</v>
      </c>
      <c r="AF73" s="111" t="s">
        <v>10</v>
      </c>
      <c r="DJ73" s="115">
        <f t="shared" si="160"/>
        <v>0</v>
      </c>
      <c r="DK73" s="115">
        <f t="shared" si="161"/>
        <v>0</v>
      </c>
      <c r="DL73" s="115">
        <f t="shared" si="162"/>
        <v>0</v>
      </c>
      <c r="DM73" s="115">
        <f t="shared" si="163"/>
        <v>0</v>
      </c>
      <c r="DN73" s="115">
        <f t="shared" si="164"/>
        <v>0</v>
      </c>
      <c r="DO73" s="115">
        <f t="shared" si="165"/>
        <v>0</v>
      </c>
      <c r="DP73" s="115">
        <f t="shared" si="166"/>
        <v>0</v>
      </c>
      <c r="DQ73" s="115">
        <f t="shared" si="167"/>
        <v>0</v>
      </c>
      <c r="DR73" s="115">
        <f t="shared" si="168"/>
        <v>0</v>
      </c>
      <c r="DS73" s="115">
        <f t="shared" si="169"/>
        <v>0</v>
      </c>
      <c r="DT73" s="115">
        <f t="shared" si="170"/>
        <v>0</v>
      </c>
      <c r="DU73" s="115">
        <f t="shared" si="171"/>
        <v>0</v>
      </c>
      <c r="DV73" s="115">
        <f t="shared" si="172"/>
        <v>0</v>
      </c>
      <c r="DW73" s="115">
        <f t="shared" si="173"/>
        <v>0</v>
      </c>
      <c r="DX73" s="115">
        <f t="shared" si="174"/>
        <v>0</v>
      </c>
      <c r="DY73" s="115">
        <f t="shared" si="175"/>
        <v>0</v>
      </c>
      <c r="DZ73" s="115">
        <f t="shared" si="176"/>
        <v>0</v>
      </c>
      <c r="EA73" s="115">
        <f t="shared" si="177"/>
        <v>0</v>
      </c>
      <c r="EB73" s="115">
        <f t="shared" si="178"/>
        <v>0</v>
      </c>
      <c r="EC73" s="115">
        <f t="shared" si="179"/>
        <v>0</v>
      </c>
      <c r="ED73" s="23"/>
      <c r="EE73" s="11"/>
      <c r="EF73" s="11"/>
      <c r="EG73" s="11"/>
      <c r="EH73" s="11"/>
      <c r="EI73" s="11"/>
      <c r="EJ73" s="11"/>
      <c r="EK73" s="11"/>
      <c r="EL73" s="11"/>
      <c r="EM73" s="11"/>
      <c r="EN73" s="31"/>
      <c r="EO73" s="73"/>
      <c r="EP73" s="11"/>
      <c r="EQ73" s="11"/>
      <c r="ER73" s="11"/>
      <c r="ES73" s="11"/>
      <c r="ET73" s="11"/>
      <c r="EU73" s="11"/>
      <c r="EV73" s="11"/>
      <c r="EW73" s="11"/>
      <c r="EX73" s="11"/>
      <c r="EY73" s="74"/>
    </row>
  </sheetData>
  <autoFilter ref="A2:FD73" xr:uid="{37C54EDD-0FC2-4E89-83B9-E53484D91B44}"/>
  <sortState xmlns:xlrd2="http://schemas.microsoft.com/office/spreadsheetml/2017/richdata2" ref="A3:EZ72">
    <sortCondition ref="I3:I72"/>
    <sortCondition ref="D3:D72"/>
  </sortState>
  <mergeCells count="19">
    <mergeCell ref="ED1:EN1"/>
    <mergeCell ref="EO1:EY1"/>
    <mergeCell ref="Q1:R1"/>
    <mergeCell ref="S1:AC1"/>
    <mergeCell ref="DJ1:DS1"/>
    <mergeCell ref="DT1:EC1"/>
    <mergeCell ref="AQ1:AZ1"/>
    <mergeCell ref="BB1:BK1"/>
    <mergeCell ref="BV1:CE1"/>
    <mergeCell ref="CF1:CO1"/>
    <mergeCell ref="CP1:CY1"/>
    <mergeCell ref="CZ1:DI1"/>
    <mergeCell ref="AL1:AP1"/>
    <mergeCell ref="BL1:BU1"/>
    <mergeCell ref="A1:I1"/>
    <mergeCell ref="K1:P1"/>
    <mergeCell ref="AD1:AE1"/>
    <mergeCell ref="AJ1:AK1"/>
    <mergeCell ref="AG1:AI1"/>
  </mergeCells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E8F1-C492-4524-9904-509BC2FA48D6}">
  <dimension ref="A1:Y563"/>
  <sheetViews>
    <sheetView topLeftCell="P1" workbookViewId="0">
      <selection activeCell="P1" sqref="P1"/>
    </sheetView>
  </sheetViews>
  <sheetFormatPr defaultColWidth="11.42578125" defaultRowHeight="14.45"/>
  <sheetData>
    <row r="1" spans="1:25">
      <c r="A1" t="s">
        <v>181</v>
      </c>
      <c r="B1" t="s">
        <v>197</v>
      </c>
      <c r="C1" t="s">
        <v>197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>
        <v>2200</v>
      </c>
      <c r="N1">
        <v>5</v>
      </c>
      <c r="O1">
        <v>16490</v>
      </c>
      <c r="P1">
        <v>1</v>
      </c>
      <c r="T1" t="s">
        <v>397</v>
      </c>
      <c r="U1" t="s">
        <v>402</v>
      </c>
      <c r="V1" t="s">
        <v>403</v>
      </c>
      <c r="W1" t="s">
        <v>404</v>
      </c>
      <c r="X1" s="124">
        <v>43983</v>
      </c>
      <c r="Y1" t="s">
        <v>405</v>
      </c>
    </row>
    <row r="2" spans="1:25">
      <c r="A2" t="s">
        <v>181</v>
      </c>
      <c r="B2" t="s">
        <v>180</v>
      </c>
      <c r="C2" t="s">
        <v>180</v>
      </c>
      <c r="D2" t="s">
        <v>406</v>
      </c>
      <c r="E2" t="s">
        <v>407</v>
      </c>
      <c r="F2" t="s">
        <v>408</v>
      </c>
      <c r="G2" t="s">
        <v>396</v>
      </c>
      <c r="H2" t="s">
        <v>409</v>
      </c>
      <c r="I2" t="s">
        <v>410</v>
      </c>
      <c r="J2" t="s">
        <v>411</v>
      </c>
      <c r="K2" t="s">
        <v>412</v>
      </c>
      <c r="L2" t="s">
        <v>413</v>
      </c>
      <c r="M2">
        <v>2497</v>
      </c>
      <c r="N2">
        <v>3</v>
      </c>
      <c r="O2">
        <v>20490</v>
      </c>
      <c r="P2">
        <v>7</v>
      </c>
      <c r="T2" t="s">
        <v>409</v>
      </c>
      <c r="U2" t="s">
        <v>414</v>
      </c>
      <c r="V2" t="s">
        <v>403</v>
      </c>
      <c r="W2" t="s">
        <v>404</v>
      </c>
      <c r="X2" s="124">
        <v>43983</v>
      </c>
      <c r="Y2" t="s">
        <v>415</v>
      </c>
    </row>
    <row r="3" spans="1:25">
      <c r="A3" t="s">
        <v>181</v>
      </c>
      <c r="B3" t="s">
        <v>197</v>
      </c>
      <c r="C3" t="s">
        <v>197</v>
      </c>
      <c r="D3" t="s">
        <v>416</v>
      </c>
      <c r="E3" t="s">
        <v>394</v>
      </c>
      <c r="F3" t="s">
        <v>417</v>
      </c>
      <c r="G3" t="s">
        <v>396</v>
      </c>
      <c r="H3" t="s">
        <v>418</v>
      </c>
      <c r="I3" t="s">
        <v>419</v>
      </c>
      <c r="J3" t="s">
        <v>420</v>
      </c>
      <c r="K3" t="s">
        <v>400</v>
      </c>
      <c r="L3" t="s">
        <v>421</v>
      </c>
      <c r="M3">
        <v>3198</v>
      </c>
      <c r="N3">
        <v>4</v>
      </c>
      <c r="O3">
        <v>32990</v>
      </c>
      <c r="P3">
        <v>1</v>
      </c>
      <c r="T3" t="s">
        <v>418</v>
      </c>
      <c r="U3" t="s">
        <v>414</v>
      </c>
      <c r="V3" t="s">
        <v>403</v>
      </c>
      <c r="W3" t="s">
        <v>404</v>
      </c>
      <c r="X3" s="124">
        <v>43983</v>
      </c>
      <c r="Y3" t="s">
        <v>422</v>
      </c>
    </row>
    <row r="4" spans="1:25">
      <c r="A4" t="s">
        <v>181</v>
      </c>
      <c r="B4" t="s">
        <v>180</v>
      </c>
      <c r="C4" t="s">
        <v>180</v>
      </c>
      <c r="D4" t="s">
        <v>423</v>
      </c>
      <c r="E4" t="s">
        <v>424</v>
      </c>
      <c r="F4" t="s">
        <v>425</v>
      </c>
      <c r="G4" t="s">
        <v>396</v>
      </c>
      <c r="H4" t="s">
        <v>426</v>
      </c>
      <c r="I4" t="s">
        <v>427</v>
      </c>
      <c r="J4" t="s">
        <v>428</v>
      </c>
      <c r="K4" t="s">
        <v>400</v>
      </c>
      <c r="L4" t="s">
        <v>421</v>
      </c>
      <c r="M4">
        <v>2442</v>
      </c>
      <c r="N4">
        <v>5</v>
      </c>
      <c r="O4">
        <v>0</v>
      </c>
      <c r="P4">
        <v>1</v>
      </c>
      <c r="T4" t="s">
        <v>426</v>
      </c>
      <c r="U4" t="s">
        <v>414</v>
      </c>
      <c r="V4" t="s">
        <v>403</v>
      </c>
      <c r="W4" t="s">
        <v>404</v>
      </c>
      <c r="X4" s="124">
        <v>43983</v>
      </c>
      <c r="Y4" t="s">
        <v>429</v>
      </c>
    </row>
    <row r="5" spans="1:25">
      <c r="A5" t="s">
        <v>181</v>
      </c>
      <c r="B5" t="s">
        <v>197</v>
      </c>
      <c r="C5" t="s">
        <v>336</v>
      </c>
      <c r="D5" t="s">
        <v>430</v>
      </c>
      <c r="E5" t="s">
        <v>431</v>
      </c>
      <c r="F5" t="s">
        <v>425</v>
      </c>
      <c r="G5" t="s">
        <v>396</v>
      </c>
      <c r="H5" t="s">
        <v>432</v>
      </c>
      <c r="I5" t="s">
        <v>427</v>
      </c>
      <c r="J5" t="s">
        <v>433</v>
      </c>
      <c r="K5" t="s">
        <v>400</v>
      </c>
      <c r="L5" t="s">
        <v>421</v>
      </c>
      <c r="M5">
        <v>2442</v>
      </c>
      <c r="N5">
        <v>5</v>
      </c>
      <c r="O5">
        <v>0</v>
      </c>
      <c r="P5">
        <v>1</v>
      </c>
      <c r="T5" t="s">
        <v>432</v>
      </c>
      <c r="U5" t="s">
        <v>414</v>
      </c>
      <c r="V5" t="s">
        <v>403</v>
      </c>
      <c r="W5" t="s">
        <v>404</v>
      </c>
      <c r="X5" s="124">
        <v>43983</v>
      </c>
      <c r="Y5" t="s">
        <v>429</v>
      </c>
    </row>
    <row r="6" spans="1:25">
      <c r="A6" t="s">
        <v>181</v>
      </c>
      <c r="B6" t="s">
        <v>197</v>
      </c>
      <c r="C6" t="s">
        <v>197</v>
      </c>
      <c r="D6" t="s">
        <v>434</v>
      </c>
      <c r="E6" t="s">
        <v>435</v>
      </c>
      <c r="F6" t="s">
        <v>436</v>
      </c>
      <c r="G6" t="s">
        <v>437</v>
      </c>
      <c r="H6" t="s">
        <v>438</v>
      </c>
      <c r="I6" t="s">
        <v>439</v>
      </c>
      <c r="J6" t="s">
        <v>440</v>
      </c>
      <c r="K6" t="s">
        <v>441</v>
      </c>
      <c r="L6" t="s">
        <v>442</v>
      </c>
      <c r="M6">
        <v>2755</v>
      </c>
      <c r="N6">
        <v>15</v>
      </c>
      <c r="O6">
        <v>0</v>
      </c>
      <c r="P6">
        <v>1</v>
      </c>
      <c r="T6" t="s">
        <v>438</v>
      </c>
      <c r="U6" t="s">
        <v>414</v>
      </c>
      <c r="V6" t="s">
        <v>403</v>
      </c>
      <c r="W6" t="s">
        <v>404</v>
      </c>
      <c r="X6" s="124">
        <v>43983</v>
      </c>
      <c r="Y6" t="s">
        <v>443</v>
      </c>
    </row>
    <row r="7" spans="1:25">
      <c r="A7" t="s">
        <v>181</v>
      </c>
      <c r="B7" t="s">
        <v>197</v>
      </c>
      <c r="C7" t="s">
        <v>197</v>
      </c>
      <c r="D7" t="s">
        <v>434</v>
      </c>
      <c r="E7" t="s">
        <v>435</v>
      </c>
      <c r="F7" t="s">
        <v>436</v>
      </c>
      <c r="G7" t="s">
        <v>437</v>
      </c>
      <c r="H7" t="s">
        <v>444</v>
      </c>
      <c r="I7" t="s">
        <v>439</v>
      </c>
      <c r="J7" t="s">
        <v>445</v>
      </c>
      <c r="K7" t="s">
        <v>441</v>
      </c>
      <c r="L7" t="s">
        <v>442</v>
      </c>
      <c r="M7">
        <v>2755</v>
      </c>
      <c r="N7">
        <v>16</v>
      </c>
      <c r="O7">
        <v>0</v>
      </c>
      <c r="P7">
        <v>1</v>
      </c>
      <c r="T7" t="s">
        <v>444</v>
      </c>
      <c r="U7" t="s">
        <v>414</v>
      </c>
      <c r="V7" t="s">
        <v>403</v>
      </c>
      <c r="W7" t="s">
        <v>404</v>
      </c>
      <c r="X7" s="124">
        <v>43983</v>
      </c>
      <c r="Y7" t="s">
        <v>443</v>
      </c>
    </row>
    <row r="8" spans="1:25">
      <c r="A8" t="s">
        <v>181</v>
      </c>
      <c r="B8" t="s">
        <v>180</v>
      </c>
      <c r="C8" t="s">
        <v>180</v>
      </c>
      <c r="D8" t="s">
        <v>446</v>
      </c>
      <c r="E8" t="s">
        <v>447</v>
      </c>
      <c r="F8" t="s">
        <v>436</v>
      </c>
      <c r="G8" t="s">
        <v>396</v>
      </c>
      <c r="H8" t="s">
        <v>448</v>
      </c>
      <c r="I8" t="s">
        <v>449</v>
      </c>
      <c r="J8" t="s">
        <v>450</v>
      </c>
      <c r="K8" t="s">
        <v>400</v>
      </c>
      <c r="L8" t="s">
        <v>451</v>
      </c>
      <c r="M8">
        <v>2393</v>
      </c>
      <c r="N8">
        <v>5</v>
      </c>
      <c r="O8">
        <v>0</v>
      </c>
      <c r="P8">
        <v>1</v>
      </c>
      <c r="T8" t="s">
        <v>448</v>
      </c>
      <c r="U8" t="s">
        <v>414</v>
      </c>
      <c r="V8" t="s">
        <v>403</v>
      </c>
      <c r="W8" t="s">
        <v>404</v>
      </c>
      <c r="X8" s="124">
        <v>43983</v>
      </c>
      <c r="Y8" t="s">
        <v>452</v>
      </c>
    </row>
    <row r="9" spans="1:25">
      <c r="A9" t="s">
        <v>181</v>
      </c>
      <c r="B9" t="s">
        <v>197</v>
      </c>
      <c r="C9" t="s">
        <v>197</v>
      </c>
      <c r="D9" t="s">
        <v>434</v>
      </c>
      <c r="E9" t="s">
        <v>435</v>
      </c>
      <c r="F9" t="s">
        <v>436</v>
      </c>
      <c r="G9" t="s">
        <v>396</v>
      </c>
      <c r="H9" t="s">
        <v>453</v>
      </c>
      <c r="I9" t="s">
        <v>449</v>
      </c>
      <c r="J9" t="s">
        <v>454</v>
      </c>
      <c r="K9" t="s">
        <v>400</v>
      </c>
      <c r="L9" t="s">
        <v>451</v>
      </c>
      <c r="M9">
        <v>2755</v>
      </c>
      <c r="N9">
        <v>5</v>
      </c>
      <c r="O9">
        <v>0</v>
      </c>
      <c r="P9">
        <v>2</v>
      </c>
      <c r="T9" t="s">
        <v>453</v>
      </c>
      <c r="U9" t="s">
        <v>414</v>
      </c>
      <c r="V9" t="s">
        <v>403</v>
      </c>
      <c r="W9" t="s">
        <v>404</v>
      </c>
      <c r="X9" s="124">
        <v>43983</v>
      </c>
      <c r="Y9" t="s">
        <v>452</v>
      </c>
    </row>
    <row r="10" spans="1:25">
      <c r="A10" t="s">
        <v>288</v>
      </c>
      <c r="B10" t="s">
        <v>288</v>
      </c>
      <c r="C10" t="s">
        <v>288</v>
      </c>
      <c r="D10" t="s">
        <v>455</v>
      </c>
      <c r="E10" t="s">
        <v>456</v>
      </c>
      <c r="F10" t="s">
        <v>457</v>
      </c>
      <c r="G10" t="s">
        <v>437</v>
      </c>
      <c r="H10" t="s">
        <v>458</v>
      </c>
      <c r="I10" t="s">
        <v>459</v>
      </c>
      <c r="J10" t="s">
        <v>460</v>
      </c>
      <c r="K10" t="s">
        <v>441</v>
      </c>
      <c r="L10" t="s">
        <v>401</v>
      </c>
      <c r="M10">
        <v>1488</v>
      </c>
      <c r="N10">
        <v>11</v>
      </c>
      <c r="O10">
        <v>19990</v>
      </c>
      <c r="P10">
        <v>6</v>
      </c>
      <c r="T10" t="s">
        <v>458</v>
      </c>
      <c r="U10" t="s">
        <v>402</v>
      </c>
      <c r="V10" t="s">
        <v>403</v>
      </c>
      <c r="W10" t="s">
        <v>404</v>
      </c>
      <c r="X10" s="124">
        <v>43983</v>
      </c>
      <c r="Y10" t="s">
        <v>461</v>
      </c>
    </row>
    <row r="11" spans="1:25">
      <c r="A11" t="s">
        <v>288</v>
      </c>
      <c r="B11" t="s">
        <v>288</v>
      </c>
      <c r="C11" t="s">
        <v>288</v>
      </c>
      <c r="D11" t="s">
        <v>462</v>
      </c>
      <c r="E11" t="s">
        <v>463</v>
      </c>
      <c r="F11" t="s">
        <v>464</v>
      </c>
      <c r="G11" t="s">
        <v>396</v>
      </c>
      <c r="H11" t="s">
        <v>465</v>
      </c>
      <c r="I11" t="s">
        <v>466</v>
      </c>
      <c r="J11" t="s">
        <v>467</v>
      </c>
      <c r="K11" t="s">
        <v>412</v>
      </c>
      <c r="L11" t="s">
        <v>401</v>
      </c>
      <c r="M11">
        <v>1500</v>
      </c>
      <c r="N11">
        <v>2</v>
      </c>
      <c r="O11">
        <v>0</v>
      </c>
      <c r="P11">
        <v>2</v>
      </c>
      <c r="T11" t="s">
        <v>465</v>
      </c>
      <c r="U11" t="s">
        <v>402</v>
      </c>
      <c r="V11" t="s">
        <v>403</v>
      </c>
      <c r="W11" t="s">
        <v>404</v>
      </c>
      <c r="X11" s="124">
        <v>43983</v>
      </c>
      <c r="Y11" t="s">
        <v>468</v>
      </c>
    </row>
    <row r="12" spans="1:25">
      <c r="A12" t="s">
        <v>288</v>
      </c>
      <c r="B12" t="s">
        <v>288</v>
      </c>
      <c r="C12" t="s">
        <v>469</v>
      </c>
      <c r="D12" t="s">
        <v>470</v>
      </c>
      <c r="E12" t="s">
        <v>471</v>
      </c>
      <c r="F12" t="s">
        <v>464</v>
      </c>
      <c r="G12" t="s">
        <v>396</v>
      </c>
      <c r="H12" t="s">
        <v>465</v>
      </c>
      <c r="I12" t="s">
        <v>466</v>
      </c>
      <c r="J12" t="s">
        <v>467</v>
      </c>
      <c r="K12" t="s">
        <v>412</v>
      </c>
      <c r="L12" t="s">
        <v>401</v>
      </c>
      <c r="M12">
        <v>1500</v>
      </c>
      <c r="N12">
        <v>2</v>
      </c>
      <c r="O12">
        <v>0</v>
      </c>
      <c r="P12">
        <v>9</v>
      </c>
      <c r="T12" t="s">
        <v>465</v>
      </c>
      <c r="U12" t="s">
        <v>402</v>
      </c>
      <c r="V12" t="s">
        <v>403</v>
      </c>
      <c r="W12" t="s">
        <v>404</v>
      </c>
      <c r="X12" s="124">
        <v>43983</v>
      </c>
      <c r="Y12" t="s">
        <v>468</v>
      </c>
    </row>
    <row r="13" spans="1:25">
      <c r="A13" t="s">
        <v>288</v>
      </c>
      <c r="B13" t="s">
        <v>288</v>
      </c>
      <c r="C13" t="s">
        <v>288</v>
      </c>
      <c r="D13" t="s">
        <v>462</v>
      </c>
      <c r="E13" t="s">
        <v>463</v>
      </c>
      <c r="F13" t="s">
        <v>464</v>
      </c>
      <c r="G13" t="s">
        <v>396</v>
      </c>
      <c r="H13" t="s">
        <v>472</v>
      </c>
      <c r="I13" t="s">
        <v>473</v>
      </c>
      <c r="J13" t="s">
        <v>474</v>
      </c>
      <c r="K13" t="s">
        <v>400</v>
      </c>
      <c r="L13" t="s">
        <v>475</v>
      </c>
      <c r="M13">
        <v>2776</v>
      </c>
      <c r="N13">
        <v>5</v>
      </c>
      <c r="O13">
        <v>0</v>
      </c>
      <c r="P13">
        <v>5</v>
      </c>
      <c r="T13" t="s">
        <v>472</v>
      </c>
      <c r="U13" t="s">
        <v>414</v>
      </c>
      <c r="V13" t="s">
        <v>403</v>
      </c>
      <c r="W13" t="s">
        <v>404</v>
      </c>
      <c r="X13" s="124">
        <v>43983</v>
      </c>
      <c r="Y13" t="s">
        <v>476</v>
      </c>
    </row>
    <row r="14" spans="1:25">
      <c r="A14" t="s">
        <v>288</v>
      </c>
      <c r="B14" t="s">
        <v>288</v>
      </c>
      <c r="C14" t="s">
        <v>288</v>
      </c>
      <c r="D14" t="s">
        <v>477</v>
      </c>
      <c r="E14" t="s">
        <v>456</v>
      </c>
      <c r="F14" t="s">
        <v>478</v>
      </c>
      <c r="G14" t="s">
        <v>479</v>
      </c>
      <c r="H14" t="s">
        <v>480</v>
      </c>
      <c r="I14" t="s">
        <v>481</v>
      </c>
      <c r="J14" t="s">
        <v>482</v>
      </c>
      <c r="K14" t="s">
        <v>483</v>
      </c>
      <c r="L14" t="s">
        <v>484</v>
      </c>
      <c r="M14">
        <v>1600</v>
      </c>
      <c r="N14">
        <v>2</v>
      </c>
      <c r="O14">
        <v>0</v>
      </c>
      <c r="P14">
        <v>1</v>
      </c>
      <c r="T14" t="s">
        <v>480</v>
      </c>
      <c r="U14" t="s">
        <v>402</v>
      </c>
      <c r="V14" t="s">
        <v>403</v>
      </c>
      <c r="W14" t="s">
        <v>404</v>
      </c>
      <c r="X14" s="124">
        <v>43983</v>
      </c>
      <c r="Y14" t="s">
        <v>485</v>
      </c>
    </row>
    <row r="15" spans="1:25">
      <c r="A15" t="s">
        <v>288</v>
      </c>
      <c r="B15" t="s">
        <v>288</v>
      </c>
      <c r="C15" t="s">
        <v>486</v>
      </c>
      <c r="D15" t="s">
        <v>487</v>
      </c>
      <c r="E15" t="s">
        <v>488</v>
      </c>
      <c r="F15" t="s">
        <v>489</v>
      </c>
      <c r="G15" t="s">
        <v>396</v>
      </c>
      <c r="H15" t="s">
        <v>490</v>
      </c>
      <c r="I15" t="s">
        <v>491</v>
      </c>
      <c r="J15" t="s">
        <v>492</v>
      </c>
      <c r="K15" t="s">
        <v>400</v>
      </c>
      <c r="L15" t="s">
        <v>493</v>
      </c>
      <c r="M15">
        <v>5000</v>
      </c>
      <c r="N15">
        <v>5</v>
      </c>
      <c r="O15">
        <v>66000</v>
      </c>
      <c r="P15">
        <v>1</v>
      </c>
      <c r="T15" t="s">
        <v>490</v>
      </c>
      <c r="U15" t="s">
        <v>402</v>
      </c>
      <c r="V15" t="s">
        <v>494</v>
      </c>
      <c r="W15" t="s">
        <v>404</v>
      </c>
      <c r="X15" s="124">
        <v>43983</v>
      </c>
      <c r="Y15" t="s">
        <v>495</v>
      </c>
    </row>
    <row r="16" spans="1:25">
      <c r="A16" t="s">
        <v>288</v>
      </c>
      <c r="B16" t="s">
        <v>288</v>
      </c>
      <c r="C16" t="s">
        <v>486</v>
      </c>
      <c r="D16" t="s">
        <v>487</v>
      </c>
      <c r="E16" t="s">
        <v>488</v>
      </c>
      <c r="F16" t="s">
        <v>489</v>
      </c>
      <c r="G16" t="s">
        <v>396</v>
      </c>
      <c r="H16" t="s">
        <v>496</v>
      </c>
      <c r="I16" t="s">
        <v>497</v>
      </c>
      <c r="J16" t="s">
        <v>498</v>
      </c>
      <c r="K16" t="s">
        <v>400</v>
      </c>
      <c r="L16" t="s">
        <v>451</v>
      </c>
      <c r="M16">
        <v>3198</v>
      </c>
      <c r="N16">
        <v>5</v>
      </c>
      <c r="O16">
        <v>43000</v>
      </c>
      <c r="P16">
        <v>1</v>
      </c>
      <c r="T16" t="s">
        <v>496</v>
      </c>
      <c r="U16" t="s">
        <v>414</v>
      </c>
      <c r="V16" t="s">
        <v>403</v>
      </c>
      <c r="W16" t="s">
        <v>404</v>
      </c>
      <c r="X16" s="124">
        <v>43983</v>
      </c>
      <c r="Y16" t="s">
        <v>499</v>
      </c>
    </row>
    <row r="17" spans="1:25">
      <c r="A17" t="s">
        <v>288</v>
      </c>
      <c r="B17" t="s">
        <v>288</v>
      </c>
      <c r="C17" t="s">
        <v>486</v>
      </c>
      <c r="D17" t="s">
        <v>487</v>
      </c>
      <c r="E17" t="s">
        <v>488</v>
      </c>
      <c r="F17" t="s">
        <v>489</v>
      </c>
      <c r="G17" t="s">
        <v>396</v>
      </c>
      <c r="H17" t="s">
        <v>500</v>
      </c>
      <c r="I17" t="s">
        <v>497</v>
      </c>
      <c r="J17" t="s">
        <v>501</v>
      </c>
      <c r="K17" t="s">
        <v>400</v>
      </c>
      <c r="L17" t="s">
        <v>451</v>
      </c>
      <c r="M17">
        <v>3198</v>
      </c>
      <c r="N17">
        <v>5</v>
      </c>
      <c r="O17">
        <v>0</v>
      </c>
      <c r="P17">
        <v>1</v>
      </c>
      <c r="T17" t="s">
        <v>500</v>
      </c>
      <c r="U17" t="s">
        <v>414</v>
      </c>
      <c r="V17" t="s">
        <v>403</v>
      </c>
      <c r="W17" t="s">
        <v>404</v>
      </c>
      <c r="X17" s="124">
        <v>43983</v>
      </c>
      <c r="Y17" t="s">
        <v>499</v>
      </c>
    </row>
    <row r="18" spans="1:25">
      <c r="A18" t="s">
        <v>288</v>
      </c>
      <c r="B18" t="s">
        <v>288</v>
      </c>
      <c r="C18" t="s">
        <v>486</v>
      </c>
      <c r="D18" t="s">
        <v>487</v>
      </c>
      <c r="E18" t="s">
        <v>488</v>
      </c>
      <c r="F18" t="s">
        <v>489</v>
      </c>
      <c r="G18" t="s">
        <v>396</v>
      </c>
      <c r="H18" t="s">
        <v>502</v>
      </c>
      <c r="I18" t="s">
        <v>491</v>
      </c>
      <c r="J18" t="s">
        <v>503</v>
      </c>
      <c r="K18" t="s">
        <v>400</v>
      </c>
      <c r="L18" t="s">
        <v>504</v>
      </c>
      <c r="M18">
        <v>3500</v>
      </c>
      <c r="N18">
        <v>5</v>
      </c>
      <c r="O18">
        <v>0</v>
      </c>
      <c r="P18">
        <v>1</v>
      </c>
      <c r="T18" t="s">
        <v>502</v>
      </c>
      <c r="U18" t="s">
        <v>402</v>
      </c>
      <c r="V18" t="s">
        <v>494</v>
      </c>
      <c r="W18" t="s">
        <v>404</v>
      </c>
      <c r="X18" s="124">
        <v>43983</v>
      </c>
      <c r="Y18" t="s">
        <v>495</v>
      </c>
    </row>
    <row r="19" spans="1:25">
      <c r="A19" t="s">
        <v>288</v>
      </c>
      <c r="B19" t="s">
        <v>288</v>
      </c>
      <c r="C19" t="s">
        <v>505</v>
      </c>
      <c r="D19" t="s">
        <v>506</v>
      </c>
      <c r="E19" t="s">
        <v>507</v>
      </c>
      <c r="F19" t="s">
        <v>508</v>
      </c>
      <c r="G19" t="s">
        <v>396</v>
      </c>
      <c r="H19" t="s">
        <v>509</v>
      </c>
      <c r="I19" t="s">
        <v>510</v>
      </c>
      <c r="J19" t="s">
        <v>511</v>
      </c>
      <c r="K19" t="s">
        <v>512</v>
      </c>
      <c r="L19" t="s">
        <v>401</v>
      </c>
      <c r="M19">
        <v>2156</v>
      </c>
      <c r="N19">
        <v>3</v>
      </c>
      <c r="O19">
        <v>0</v>
      </c>
      <c r="P19">
        <v>1</v>
      </c>
      <c r="T19" t="s">
        <v>509</v>
      </c>
      <c r="U19" t="s">
        <v>414</v>
      </c>
      <c r="V19" t="s">
        <v>403</v>
      </c>
      <c r="W19" t="s">
        <v>404</v>
      </c>
      <c r="X19" s="124">
        <v>43983</v>
      </c>
      <c r="Y19" t="s">
        <v>513</v>
      </c>
    </row>
    <row r="20" spans="1:25">
      <c r="A20" t="s">
        <v>288</v>
      </c>
      <c r="B20" t="s">
        <v>288</v>
      </c>
      <c r="C20" t="s">
        <v>288</v>
      </c>
      <c r="D20" t="s">
        <v>514</v>
      </c>
      <c r="E20" t="s">
        <v>515</v>
      </c>
      <c r="F20" t="s">
        <v>516</v>
      </c>
      <c r="G20" t="s">
        <v>479</v>
      </c>
      <c r="H20" t="s">
        <v>517</v>
      </c>
      <c r="I20" t="s">
        <v>518</v>
      </c>
      <c r="J20" t="s">
        <v>519</v>
      </c>
      <c r="K20" t="s">
        <v>520</v>
      </c>
      <c r="L20" t="s">
        <v>401</v>
      </c>
      <c r="M20">
        <v>1498</v>
      </c>
      <c r="N20">
        <v>2</v>
      </c>
      <c r="O20">
        <v>0</v>
      </c>
      <c r="P20">
        <v>1</v>
      </c>
      <c r="T20" t="s">
        <v>517</v>
      </c>
      <c r="U20" t="s">
        <v>414</v>
      </c>
      <c r="V20" t="s">
        <v>403</v>
      </c>
      <c r="W20" t="s">
        <v>404</v>
      </c>
      <c r="X20" s="124">
        <v>43983</v>
      </c>
      <c r="Y20" t="s">
        <v>521</v>
      </c>
    </row>
    <row r="21" spans="1:25">
      <c r="A21" t="s">
        <v>288</v>
      </c>
      <c r="B21" t="s">
        <v>288</v>
      </c>
      <c r="C21" t="s">
        <v>288</v>
      </c>
      <c r="D21" t="s">
        <v>514</v>
      </c>
      <c r="E21" t="s">
        <v>515</v>
      </c>
      <c r="F21" t="s">
        <v>516</v>
      </c>
      <c r="G21" t="s">
        <v>396</v>
      </c>
      <c r="H21" t="s">
        <v>522</v>
      </c>
      <c r="I21" t="s">
        <v>523</v>
      </c>
      <c r="J21" t="s">
        <v>524</v>
      </c>
      <c r="K21" t="s">
        <v>512</v>
      </c>
      <c r="L21" t="s">
        <v>401</v>
      </c>
      <c r="M21">
        <v>1498</v>
      </c>
      <c r="N21">
        <v>2</v>
      </c>
      <c r="O21">
        <v>0</v>
      </c>
      <c r="P21">
        <v>1</v>
      </c>
      <c r="T21" t="s">
        <v>522</v>
      </c>
      <c r="U21" t="s">
        <v>414</v>
      </c>
      <c r="V21" t="s">
        <v>403</v>
      </c>
      <c r="W21" t="s">
        <v>404</v>
      </c>
      <c r="X21" s="124">
        <v>43983</v>
      </c>
      <c r="Y21" t="s">
        <v>525</v>
      </c>
    </row>
    <row r="22" spans="1:25">
      <c r="A22" t="s">
        <v>288</v>
      </c>
      <c r="B22" t="s">
        <v>288</v>
      </c>
      <c r="C22" t="s">
        <v>288</v>
      </c>
      <c r="D22" t="s">
        <v>526</v>
      </c>
      <c r="E22" t="s">
        <v>527</v>
      </c>
      <c r="F22" t="s">
        <v>528</v>
      </c>
      <c r="G22" t="s">
        <v>437</v>
      </c>
      <c r="H22" t="s">
        <v>529</v>
      </c>
      <c r="I22" t="s">
        <v>530</v>
      </c>
      <c r="J22" t="s">
        <v>531</v>
      </c>
      <c r="K22" t="s">
        <v>441</v>
      </c>
      <c r="L22" t="s">
        <v>413</v>
      </c>
      <c r="M22">
        <v>2476</v>
      </c>
      <c r="N22">
        <v>12</v>
      </c>
      <c r="O22">
        <v>0</v>
      </c>
      <c r="P22">
        <v>1</v>
      </c>
      <c r="T22" t="s">
        <v>529</v>
      </c>
      <c r="U22" t="s">
        <v>414</v>
      </c>
      <c r="V22" t="s">
        <v>403</v>
      </c>
      <c r="W22" t="s">
        <v>404</v>
      </c>
      <c r="X22" s="124">
        <v>43983</v>
      </c>
      <c r="Y22" t="s">
        <v>532</v>
      </c>
    </row>
    <row r="23" spans="1:25">
      <c r="A23" t="s">
        <v>288</v>
      </c>
      <c r="B23" t="s">
        <v>288</v>
      </c>
      <c r="C23" t="s">
        <v>288</v>
      </c>
      <c r="D23" t="s">
        <v>533</v>
      </c>
      <c r="E23" t="s">
        <v>534</v>
      </c>
      <c r="F23" t="s">
        <v>528</v>
      </c>
      <c r="G23" t="s">
        <v>396</v>
      </c>
      <c r="H23" t="s">
        <v>535</v>
      </c>
      <c r="I23" t="s">
        <v>536</v>
      </c>
      <c r="J23" t="s">
        <v>537</v>
      </c>
      <c r="K23" t="s">
        <v>412</v>
      </c>
      <c r="L23" t="s">
        <v>413</v>
      </c>
      <c r="M23">
        <v>2497</v>
      </c>
      <c r="N23">
        <v>2</v>
      </c>
      <c r="O23">
        <v>0</v>
      </c>
      <c r="P23">
        <v>5</v>
      </c>
      <c r="T23" t="s">
        <v>535</v>
      </c>
      <c r="U23" t="s">
        <v>414</v>
      </c>
      <c r="V23" t="s">
        <v>403</v>
      </c>
      <c r="W23" t="s">
        <v>404</v>
      </c>
      <c r="X23" s="124">
        <v>43983</v>
      </c>
      <c r="Y23" t="s">
        <v>538</v>
      </c>
    </row>
    <row r="24" spans="1:25">
      <c r="A24" t="s">
        <v>288</v>
      </c>
      <c r="B24" t="s">
        <v>288</v>
      </c>
      <c r="C24" t="s">
        <v>288</v>
      </c>
      <c r="D24" t="s">
        <v>526</v>
      </c>
      <c r="E24" t="s">
        <v>527</v>
      </c>
      <c r="F24" t="s">
        <v>528</v>
      </c>
      <c r="G24" t="s">
        <v>396</v>
      </c>
      <c r="H24" t="s">
        <v>535</v>
      </c>
      <c r="I24" t="s">
        <v>536</v>
      </c>
      <c r="J24" t="s">
        <v>537</v>
      </c>
      <c r="K24" t="s">
        <v>412</v>
      </c>
      <c r="L24" t="s">
        <v>413</v>
      </c>
      <c r="M24">
        <v>2497</v>
      </c>
      <c r="N24">
        <v>2</v>
      </c>
      <c r="O24">
        <v>0</v>
      </c>
      <c r="P24">
        <v>3</v>
      </c>
      <c r="T24" t="s">
        <v>535</v>
      </c>
      <c r="U24" t="s">
        <v>414</v>
      </c>
      <c r="V24" t="s">
        <v>403</v>
      </c>
      <c r="W24" t="s">
        <v>404</v>
      </c>
      <c r="X24" s="124">
        <v>43983</v>
      </c>
      <c r="Y24" t="s">
        <v>538</v>
      </c>
    </row>
    <row r="25" spans="1:25">
      <c r="A25" t="s">
        <v>288</v>
      </c>
      <c r="B25" t="s">
        <v>288</v>
      </c>
      <c r="C25" t="s">
        <v>288</v>
      </c>
      <c r="D25" t="s">
        <v>526</v>
      </c>
      <c r="E25" t="s">
        <v>527</v>
      </c>
      <c r="F25" t="s">
        <v>528</v>
      </c>
      <c r="G25" t="s">
        <v>539</v>
      </c>
      <c r="H25" t="s">
        <v>540</v>
      </c>
      <c r="I25" t="s">
        <v>541</v>
      </c>
      <c r="J25" t="s">
        <v>542</v>
      </c>
      <c r="K25" t="s">
        <v>543</v>
      </c>
      <c r="L25" t="s">
        <v>544</v>
      </c>
      <c r="M25">
        <v>2497</v>
      </c>
      <c r="N25">
        <v>17</v>
      </c>
      <c r="O25">
        <v>0</v>
      </c>
      <c r="P25">
        <v>-1</v>
      </c>
      <c r="T25" t="s">
        <v>540</v>
      </c>
      <c r="U25" t="s">
        <v>414</v>
      </c>
      <c r="V25" t="s">
        <v>403</v>
      </c>
      <c r="W25" t="s">
        <v>404</v>
      </c>
      <c r="X25" s="124">
        <v>43983</v>
      </c>
      <c r="Y25" t="s">
        <v>545</v>
      </c>
    </row>
    <row r="26" spans="1:25">
      <c r="A26" t="s">
        <v>288</v>
      </c>
      <c r="B26" t="s">
        <v>288</v>
      </c>
      <c r="C26" t="s">
        <v>288</v>
      </c>
      <c r="D26" t="s">
        <v>533</v>
      </c>
      <c r="E26" t="s">
        <v>534</v>
      </c>
      <c r="F26" t="s">
        <v>528</v>
      </c>
      <c r="G26" t="s">
        <v>396</v>
      </c>
      <c r="H26" t="s">
        <v>546</v>
      </c>
      <c r="I26" t="s">
        <v>547</v>
      </c>
      <c r="J26" t="s">
        <v>548</v>
      </c>
      <c r="K26" t="s">
        <v>412</v>
      </c>
      <c r="L26" t="s">
        <v>413</v>
      </c>
      <c r="M26">
        <v>2497</v>
      </c>
      <c r="N26">
        <v>3</v>
      </c>
      <c r="O26">
        <v>0</v>
      </c>
      <c r="P26">
        <v>1</v>
      </c>
      <c r="T26" t="s">
        <v>546</v>
      </c>
      <c r="U26" t="s">
        <v>414</v>
      </c>
      <c r="V26" t="s">
        <v>403</v>
      </c>
      <c r="W26" t="s">
        <v>404</v>
      </c>
      <c r="X26" s="124">
        <v>43983</v>
      </c>
      <c r="Y26" t="s">
        <v>549</v>
      </c>
    </row>
    <row r="27" spans="1:25">
      <c r="A27" t="s">
        <v>288</v>
      </c>
      <c r="B27" t="s">
        <v>288</v>
      </c>
      <c r="C27" t="s">
        <v>288</v>
      </c>
      <c r="D27" t="s">
        <v>526</v>
      </c>
      <c r="E27" t="s">
        <v>527</v>
      </c>
      <c r="F27" t="s">
        <v>528</v>
      </c>
      <c r="G27" t="s">
        <v>396</v>
      </c>
      <c r="H27" t="s">
        <v>546</v>
      </c>
      <c r="I27" t="s">
        <v>547</v>
      </c>
      <c r="J27" t="s">
        <v>548</v>
      </c>
      <c r="K27" t="s">
        <v>412</v>
      </c>
      <c r="L27" t="s">
        <v>413</v>
      </c>
      <c r="M27">
        <v>2497</v>
      </c>
      <c r="N27">
        <v>3</v>
      </c>
      <c r="O27">
        <v>0</v>
      </c>
      <c r="P27">
        <v>1</v>
      </c>
      <c r="T27" t="s">
        <v>546</v>
      </c>
      <c r="U27" t="s">
        <v>414</v>
      </c>
      <c r="V27" t="s">
        <v>403</v>
      </c>
      <c r="W27" t="s">
        <v>404</v>
      </c>
      <c r="X27" s="124">
        <v>43983</v>
      </c>
      <c r="Y27" t="s">
        <v>549</v>
      </c>
    </row>
    <row r="28" spans="1:25">
      <c r="A28" t="s">
        <v>288</v>
      </c>
      <c r="B28" t="s">
        <v>288</v>
      </c>
      <c r="C28" t="s">
        <v>288</v>
      </c>
      <c r="D28" t="s">
        <v>550</v>
      </c>
      <c r="E28" t="s">
        <v>551</v>
      </c>
      <c r="F28" t="s">
        <v>43</v>
      </c>
      <c r="G28" t="s">
        <v>396</v>
      </c>
      <c r="H28" t="s">
        <v>552</v>
      </c>
      <c r="I28" t="s">
        <v>553</v>
      </c>
      <c r="J28" t="s">
        <v>554</v>
      </c>
      <c r="K28" t="s">
        <v>512</v>
      </c>
      <c r="L28" t="s">
        <v>401</v>
      </c>
      <c r="M28">
        <v>2771</v>
      </c>
      <c r="N28">
        <v>3</v>
      </c>
      <c r="O28">
        <v>13990</v>
      </c>
      <c r="P28">
        <v>2</v>
      </c>
      <c r="T28" t="s">
        <v>552</v>
      </c>
      <c r="U28" t="s">
        <v>402</v>
      </c>
      <c r="V28" t="s">
        <v>403</v>
      </c>
      <c r="W28" t="s">
        <v>404</v>
      </c>
      <c r="X28" s="124">
        <v>43983</v>
      </c>
      <c r="Y28" t="s">
        <v>555</v>
      </c>
    </row>
    <row r="29" spans="1:25">
      <c r="A29" t="s">
        <v>288</v>
      </c>
      <c r="B29" t="s">
        <v>288</v>
      </c>
      <c r="C29" t="s">
        <v>288</v>
      </c>
      <c r="D29" t="s">
        <v>556</v>
      </c>
      <c r="E29" t="s">
        <v>557</v>
      </c>
      <c r="F29" t="s">
        <v>408</v>
      </c>
      <c r="G29" t="s">
        <v>396</v>
      </c>
      <c r="H29" t="s">
        <v>409</v>
      </c>
      <c r="I29" t="s">
        <v>410</v>
      </c>
      <c r="J29" t="s">
        <v>411</v>
      </c>
      <c r="K29" t="s">
        <v>412</v>
      </c>
      <c r="L29" t="s">
        <v>413</v>
      </c>
      <c r="M29">
        <v>2497</v>
      </c>
      <c r="N29">
        <v>3</v>
      </c>
      <c r="O29">
        <v>20490</v>
      </c>
      <c r="P29">
        <v>6</v>
      </c>
      <c r="T29" t="s">
        <v>409</v>
      </c>
      <c r="U29" t="s">
        <v>414</v>
      </c>
      <c r="V29" t="s">
        <v>403</v>
      </c>
      <c r="W29" t="s">
        <v>404</v>
      </c>
      <c r="X29" s="124">
        <v>43983</v>
      </c>
      <c r="Y29" t="s">
        <v>415</v>
      </c>
    </row>
    <row r="30" spans="1:25">
      <c r="A30" t="s">
        <v>288</v>
      </c>
      <c r="B30" t="s">
        <v>288</v>
      </c>
      <c r="C30" t="s">
        <v>288</v>
      </c>
      <c r="D30" t="s">
        <v>556</v>
      </c>
      <c r="E30" t="s">
        <v>557</v>
      </c>
      <c r="F30" t="s">
        <v>408</v>
      </c>
      <c r="G30" t="s">
        <v>396</v>
      </c>
      <c r="H30" t="s">
        <v>558</v>
      </c>
      <c r="I30" t="s">
        <v>410</v>
      </c>
      <c r="J30" t="s">
        <v>559</v>
      </c>
      <c r="K30" t="s">
        <v>412</v>
      </c>
      <c r="L30" t="s">
        <v>413</v>
      </c>
      <c r="M30">
        <v>2497</v>
      </c>
      <c r="N30">
        <v>5</v>
      </c>
      <c r="O30">
        <v>22990</v>
      </c>
      <c r="P30">
        <v>1</v>
      </c>
      <c r="T30" t="s">
        <v>558</v>
      </c>
      <c r="U30" t="s">
        <v>414</v>
      </c>
      <c r="V30" t="s">
        <v>403</v>
      </c>
      <c r="W30" t="s">
        <v>404</v>
      </c>
      <c r="X30" s="124">
        <v>43983</v>
      </c>
      <c r="Y30" t="s">
        <v>415</v>
      </c>
    </row>
    <row r="31" spans="1:25">
      <c r="A31" t="s">
        <v>288</v>
      </c>
      <c r="B31" t="s">
        <v>288</v>
      </c>
      <c r="C31" t="s">
        <v>288</v>
      </c>
      <c r="D31" t="s">
        <v>556</v>
      </c>
      <c r="E31" t="s">
        <v>557</v>
      </c>
      <c r="F31" t="s">
        <v>408</v>
      </c>
      <c r="G31" t="s">
        <v>396</v>
      </c>
      <c r="H31" t="s">
        <v>560</v>
      </c>
      <c r="I31" t="s">
        <v>410</v>
      </c>
      <c r="J31" t="s">
        <v>561</v>
      </c>
      <c r="K31" t="s">
        <v>512</v>
      </c>
      <c r="L31" t="s">
        <v>413</v>
      </c>
      <c r="M31">
        <v>2497</v>
      </c>
      <c r="N31">
        <v>3</v>
      </c>
      <c r="O31">
        <v>21490</v>
      </c>
      <c r="P31">
        <v>2</v>
      </c>
      <c r="T31" t="s">
        <v>560</v>
      </c>
      <c r="U31" t="s">
        <v>414</v>
      </c>
      <c r="V31" t="s">
        <v>403</v>
      </c>
      <c r="W31" t="s">
        <v>404</v>
      </c>
      <c r="X31" s="124">
        <v>43983</v>
      </c>
      <c r="Y31" t="s">
        <v>415</v>
      </c>
    </row>
    <row r="32" spans="1:25">
      <c r="A32" t="s">
        <v>288</v>
      </c>
      <c r="B32" t="s">
        <v>288</v>
      </c>
      <c r="C32" t="s">
        <v>288</v>
      </c>
      <c r="D32" t="s">
        <v>562</v>
      </c>
      <c r="E32" t="s">
        <v>527</v>
      </c>
      <c r="F32" t="s">
        <v>563</v>
      </c>
      <c r="G32" t="s">
        <v>396</v>
      </c>
      <c r="H32" t="s">
        <v>564</v>
      </c>
      <c r="I32" t="s">
        <v>565</v>
      </c>
      <c r="J32" t="s">
        <v>566</v>
      </c>
      <c r="K32" t="s">
        <v>400</v>
      </c>
      <c r="L32" t="s">
        <v>567</v>
      </c>
      <c r="M32">
        <v>2200</v>
      </c>
      <c r="N32">
        <v>5</v>
      </c>
      <c r="O32">
        <v>0</v>
      </c>
      <c r="P32">
        <v>1</v>
      </c>
      <c r="T32" t="s">
        <v>564</v>
      </c>
      <c r="U32" t="s">
        <v>414</v>
      </c>
      <c r="V32" t="s">
        <v>403</v>
      </c>
      <c r="W32" t="s">
        <v>404</v>
      </c>
      <c r="X32" s="124">
        <v>43983</v>
      </c>
      <c r="Y32" t="s">
        <v>568</v>
      </c>
    </row>
    <row r="33" spans="1:25">
      <c r="A33" t="s">
        <v>288</v>
      </c>
      <c r="B33" t="s">
        <v>288</v>
      </c>
      <c r="C33" t="s">
        <v>288</v>
      </c>
      <c r="D33" t="s">
        <v>569</v>
      </c>
      <c r="E33" t="s">
        <v>456</v>
      </c>
      <c r="F33" t="s">
        <v>417</v>
      </c>
      <c r="G33" t="s">
        <v>396</v>
      </c>
      <c r="H33" t="s">
        <v>570</v>
      </c>
      <c r="I33" t="s">
        <v>419</v>
      </c>
      <c r="J33" t="s">
        <v>571</v>
      </c>
      <c r="K33" t="s">
        <v>400</v>
      </c>
      <c r="L33" t="s">
        <v>421</v>
      </c>
      <c r="M33">
        <v>2198</v>
      </c>
      <c r="N33">
        <v>4</v>
      </c>
      <c r="O33">
        <v>30990</v>
      </c>
      <c r="P33">
        <v>8</v>
      </c>
      <c r="T33" t="s">
        <v>570</v>
      </c>
      <c r="U33" t="s">
        <v>414</v>
      </c>
      <c r="V33" t="s">
        <v>403</v>
      </c>
      <c r="W33" t="s">
        <v>404</v>
      </c>
      <c r="X33" s="124">
        <v>43983</v>
      </c>
      <c r="Y33" t="s">
        <v>422</v>
      </c>
    </row>
    <row r="34" spans="1:25">
      <c r="A34" t="s">
        <v>288</v>
      </c>
      <c r="B34" t="s">
        <v>288</v>
      </c>
      <c r="C34" t="s">
        <v>505</v>
      </c>
      <c r="D34" t="s">
        <v>572</v>
      </c>
      <c r="E34" t="s">
        <v>573</v>
      </c>
      <c r="F34" t="s">
        <v>425</v>
      </c>
      <c r="G34" t="s">
        <v>396</v>
      </c>
      <c r="H34" t="s">
        <v>574</v>
      </c>
      <c r="I34" t="s">
        <v>427</v>
      </c>
      <c r="J34" t="s">
        <v>575</v>
      </c>
      <c r="K34" t="s">
        <v>400</v>
      </c>
      <c r="L34" t="s">
        <v>421</v>
      </c>
      <c r="M34">
        <v>2477</v>
      </c>
      <c r="N34">
        <v>5</v>
      </c>
      <c r="O34">
        <v>32490</v>
      </c>
      <c r="P34">
        <v>5</v>
      </c>
      <c r="T34" t="s">
        <v>574</v>
      </c>
      <c r="U34" t="s">
        <v>414</v>
      </c>
      <c r="V34" t="s">
        <v>403</v>
      </c>
      <c r="W34" t="s">
        <v>404</v>
      </c>
      <c r="X34" s="124">
        <v>43983</v>
      </c>
      <c r="Y34" t="s">
        <v>429</v>
      </c>
    </row>
    <row r="35" spans="1:25">
      <c r="A35" t="s">
        <v>288</v>
      </c>
      <c r="B35" t="s">
        <v>288</v>
      </c>
      <c r="C35" t="s">
        <v>505</v>
      </c>
      <c r="D35" t="s">
        <v>572</v>
      </c>
      <c r="E35" t="s">
        <v>573</v>
      </c>
      <c r="F35" t="s">
        <v>425</v>
      </c>
      <c r="G35" t="s">
        <v>396</v>
      </c>
      <c r="H35" t="s">
        <v>576</v>
      </c>
      <c r="I35" t="s">
        <v>427</v>
      </c>
      <c r="J35" t="s">
        <v>577</v>
      </c>
      <c r="K35" t="s">
        <v>400</v>
      </c>
      <c r="L35" t="s">
        <v>421</v>
      </c>
      <c r="M35">
        <v>2477</v>
      </c>
      <c r="N35">
        <v>5</v>
      </c>
      <c r="O35">
        <v>38990</v>
      </c>
      <c r="P35">
        <v>1</v>
      </c>
      <c r="T35" t="s">
        <v>576</v>
      </c>
      <c r="U35" t="s">
        <v>414</v>
      </c>
      <c r="V35" t="s">
        <v>403</v>
      </c>
      <c r="W35" t="s">
        <v>404</v>
      </c>
      <c r="X35" s="124">
        <v>43983</v>
      </c>
      <c r="Y35" t="s">
        <v>429</v>
      </c>
    </row>
    <row r="36" spans="1:25">
      <c r="A36" t="s">
        <v>288</v>
      </c>
      <c r="B36" t="s">
        <v>288</v>
      </c>
      <c r="C36" t="s">
        <v>505</v>
      </c>
      <c r="D36" t="s">
        <v>572</v>
      </c>
      <c r="E36" t="s">
        <v>573</v>
      </c>
      <c r="F36" t="s">
        <v>425</v>
      </c>
      <c r="G36" t="s">
        <v>539</v>
      </c>
      <c r="H36" t="s">
        <v>578</v>
      </c>
      <c r="I36" t="s">
        <v>579</v>
      </c>
      <c r="J36" t="s">
        <v>580</v>
      </c>
      <c r="K36" t="s">
        <v>543</v>
      </c>
      <c r="L36" t="s">
        <v>442</v>
      </c>
      <c r="M36">
        <v>4899</v>
      </c>
      <c r="N36">
        <v>33</v>
      </c>
      <c r="O36">
        <v>0</v>
      </c>
      <c r="P36">
        <v>1</v>
      </c>
      <c r="T36" t="s">
        <v>578</v>
      </c>
      <c r="U36" t="s">
        <v>414</v>
      </c>
      <c r="V36" t="s">
        <v>403</v>
      </c>
      <c r="W36" t="s">
        <v>404</v>
      </c>
      <c r="X36" s="124">
        <v>43983</v>
      </c>
      <c r="Y36" t="s">
        <v>581</v>
      </c>
    </row>
    <row r="37" spans="1:25">
      <c r="A37" t="s">
        <v>288</v>
      </c>
      <c r="B37" t="s">
        <v>288</v>
      </c>
      <c r="C37" t="s">
        <v>505</v>
      </c>
      <c r="D37" t="s">
        <v>572</v>
      </c>
      <c r="E37" t="s">
        <v>573</v>
      </c>
      <c r="F37" t="s">
        <v>425</v>
      </c>
      <c r="G37" t="s">
        <v>396</v>
      </c>
      <c r="H37" t="s">
        <v>426</v>
      </c>
      <c r="I37" t="s">
        <v>427</v>
      </c>
      <c r="J37" t="s">
        <v>428</v>
      </c>
      <c r="K37" t="s">
        <v>400</v>
      </c>
      <c r="L37" t="s">
        <v>421</v>
      </c>
      <c r="M37">
        <v>2442</v>
      </c>
      <c r="N37">
        <v>5</v>
      </c>
      <c r="O37">
        <v>0</v>
      </c>
      <c r="P37">
        <v>7</v>
      </c>
      <c r="T37" t="s">
        <v>426</v>
      </c>
      <c r="U37" t="s">
        <v>414</v>
      </c>
      <c r="V37" t="s">
        <v>403</v>
      </c>
      <c r="W37" t="s">
        <v>404</v>
      </c>
      <c r="X37" s="124">
        <v>43983</v>
      </c>
      <c r="Y37" t="s">
        <v>429</v>
      </c>
    </row>
    <row r="38" spans="1:25">
      <c r="A38" t="s">
        <v>288</v>
      </c>
      <c r="B38" t="s">
        <v>288</v>
      </c>
      <c r="C38" t="s">
        <v>505</v>
      </c>
      <c r="D38" t="s">
        <v>572</v>
      </c>
      <c r="E38" t="s">
        <v>573</v>
      </c>
      <c r="F38" t="s">
        <v>425</v>
      </c>
      <c r="G38" t="s">
        <v>396</v>
      </c>
      <c r="H38" t="s">
        <v>582</v>
      </c>
      <c r="I38" t="s">
        <v>427</v>
      </c>
      <c r="J38" t="s">
        <v>583</v>
      </c>
      <c r="K38" t="s">
        <v>400</v>
      </c>
      <c r="L38" t="s">
        <v>421</v>
      </c>
      <c r="M38">
        <v>2442</v>
      </c>
      <c r="N38">
        <v>5</v>
      </c>
      <c r="O38">
        <v>0</v>
      </c>
      <c r="P38">
        <v>2</v>
      </c>
      <c r="T38" t="s">
        <v>582</v>
      </c>
      <c r="U38" t="s">
        <v>414</v>
      </c>
      <c r="V38" t="s">
        <v>403</v>
      </c>
      <c r="W38" t="s">
        <v>404</v>
      </c>
      <c r="X38" s="124">
        <v>43983</v>
      </c>
      <c r="Y38" t="s">
        <v>429</v>
      </c>
    </row>
    <row r="39" spans="1:25">
      <c r="A39" t="s">
        <v>288</v>
      </c>
      <c r="B39" t="s">
        <v>288</v>
      </c>
      <c r="C39" t="s">
        <v>505</v>
      </c>
      <c r="D39" t="s">
        <v>572</v>
      </c>
      <c r="E39" t="s">
        <v>573</v>
      </c>
      <c r="F39" t="s">
        <v>425</v>
      </c>
      <c r="G39" t="s">
        <v>396</v>
      </c>
      <c r="H39" t="s">
        <v>432</v>
      </c>
      <c r="I39" t="s">
        <v>427</v>
      </c>
      <c r="J39" t="s">
        <v>433</v>
      </c>
      <c r="K39" t="s">
        <v>400</v>
      </c>
      <c r="L39" t="s">
        <v>421</v>
      </c>
      <c r="M39">
        <v>2442</v>
      </c>
      <c r="N39">
        <v>5</v>
      </c>
      <c r="O39">
        <v>0</v>
      </c>
      <c r="P39">
        <v>3</v>
      </c>
      <c r="T39" t="s">
        <v>432</v>
      </c>
      <c r="U39" t="s">
        <v>414</v>
      </c>
      <c r="V39" t="s">
        <v>403</v>
      </c>
      <c r="W39" t="s">
        <v>404</v>
      </c>
      <c r="X39" s="124">
        <v>43983</v>
      </c>
      <c r="Y39" t="s">
        <v>429</v>
      </c>
    </row>
    <row r="40" spans="1:25">
      <c r="A40" t="s">
        <v>288</v>
      </c>
      <c r="B40" t="s">
        <v>288</v>
      </c>
      <c r="C40" t="s">
        <v>505</v>
      </c>
      <c r="D40" t="s">
        <v>572</v>
      </c>
      <c r="E40" t="s">
        <v>573</v>
      </c>
      <c r="F40" t="s">
        <v>425</v>
      </c>
      <c r="G40" t="s">
        <v>396</v>
      </c>
      <c r="H40" t="s">
        <v>584</v>
      </c>
      <c r="I40" t="s">
        <v>427</v>
      </c>
      <c r="J40" t="s">
        <v>585</v>
      </c>
      <c r="K40" t="s">
        <v>400</v>
      </c>
      <c r="L40" t="s">
        <v>421</v>
      </c>
      <c r="M40">
        <v>2442</v>
      </c>
      <c r="N40">
        <v>5</v>
      </c>
      <c r="O40">
        <v>0</v>
      </c>
      <c r="P40">
        <v>9</v>
      </c>
      <c r="T40" t="s">
        <v>584</v>
      </c>
      <c r="U40" t="s">
        <v>414</v>
      </c>
      <c r="V40" t="s">
        <v>403</v>
      </c>
      <c r="W40" t="s">
        <v>404</v>
      </c>
      <c r="X40" s="124">
        <v>43983</v>
      </c>
      <c r="Y40" t="s">
        <v>429</v>
      </c>
    </row>
    <row r="41" spans="1:25">
      <c r="A41" t="s">
        <v>288</v>
      </c>
      <c r="B41" t="s">
        <v>288</v>
      </c>
      <c r="C41" t="s">
        <v>505</v>
      </c>
      <c r="D41" t="s">
        <v>572</v>
      </c>
      <c r="E41" t="s">
        <v>573</v>
      </c>
      <c r="F41" t="s">
        <v>425</v>
      </c>
      <c r="G41" t="s">
        <v>396</v>
      </c>
      <c r="H41" t="s">
        <v>586</v>
      </c>
      <c r="I41" t="s">
        <v>427</v>
      </c>
      <c r="J41" t="s">
        <v>587</v>
      </c>
      <c r="K41" t="s">
        <v>400</v>
      </c>
      <c r="L41" t="s">
        <v>421</v>
      </c>
      <c r="M41">
        <v>2442</v>
      </c>
      <c r="N41">
        <v>5</v>
      </c>
      <c r="O41">
        <v>0</v>
      </c>
      <c r="P41">
        <v>2</v>
      </c>
      <c r="T41" t="s">
        <v>586</v>
      </c>
      <c r="U41" t="s">
        <v>414</v>
      </c>
      <c r="V41" t="s">
        <v>403</v>
      </c>
      <c r="W41" t="s">
        <v>404</v>
      </c>
      <c r="X41" s="124">
        <v>43983</v>
      </c>
      <c r="Y41" t="s">
        <v>429</v>
      </c>
    </row>
    <row r="42" spans="1:25">
      <c r="A42" t="s">
        <v>288</v>
      </c>
      <c r="B42" t="s">
        <v>288</v>
      </c>
      <c r="C42" t="s">
        <v>469</v>
      </c>
      <c r="D42" t="s">
        <v>588</v>
      </c>
      <c r="E42" t="s">
        <v>557</v>
      </c>
      <c r="F42" t="s">
        <v>589</v>
      </c>
      <c r="G42" t="s">
        <v>479</v>
      </c>
      <c r="H42" t="s">
        <v>590</v>
      </c>
      <c r="I42" t="s">
        <v>591</v>
      </c>
      <c r="J42" t="s">
        <v>592</v>
      </c>
      <c r="K42" t="s">
        <v>483</v>
      </c>
      <c r="L42" t="s">
        <v>484</v>
      </c>
      <c r="M42">
        <v>1560</v>
      </c>
      <c r="N42">
        <v>2</v>
      </c>
      <c r="O42">
        <v>0</v>
      </c>
      <c r="P42">
        <v>1</v>
      </c>
      <c r="T42" t="s">
        <v>590</v>
      </c>
      <c r="U42" t="s">
        <v>414</v>
      </c>
      <c r="V42" t="s">
        <v>403</v>
      </c>
      <c r="W42" t="s">
        <v>404</v>
      </c>
      <c r="X42" s="124">
        <v>43983</v>
      </c>
      <c r="Y42" t="s">
        <v>593</v>
      </c>
    </row>
    <row r="43" spans="1:25">
      <c r="A43" t="s">
        <v>288</v>
      </c>
      <c r="B43" t="s">
        <v>288</v>
      </c>
      <c r="C43" t="s">
        <v>288</v>
      </c>
      <c r="D43" t="s">
        <v>594</v>
      </c>
      <c r="E43" t="s">
        <v>456</v>
      </c>
      <c r="F43" t="s">
        <v>595</v>
      </c>
      <c r="G43" t="s">
        <v>437</v>
      </c>
      <c r="H43" t="s">
        <v>596</v>
      </c>
      <c r="I43" t="s">
        <v>597</v>
      </c>
      <c r="J43" t="s">
        <v>598</v>
      </c>
      <c r="K43" t="s">
        <v>441</v>
      </c>
      <c r="L43" t="s">
        <v>475</v>
      </c>
      <c r="M43">
        <v>2299</v>
      </c>
      <c r="N43">
        <v>16</v>
      </c>
      <c r="O43">
        <v>0</v>
      </c>
      <c r="P43">
        <v>8</v>
      </c>
      <c r="T43" t="s">
        <v>596</v>
      </c>
      <c r="U43" t="s">
        <v>402</v>
      </c>
      <c r="V43" t="s">
        <v>403</v>
      </c>
      <c r="W43" t="s">
        <v>404</v>
      </c>
      <c r="X43" s="124">
        <v>43983</v>
      </c>
      <c r="Y43" t="s">
        <v>599</v>
      </c>
    </row>
    <row r="44" spans="1:25">
      <c r="A44" t="s">
        <v>288</v>
      </c>
      <c r="B44" t="s">
        <v>288</v>
      </c>
      <c r="C44" t="s">
        <v>288</v>
      </c>
      <c r="D44" t="s">
        <v>594</v>
      </c>
      <c r="E44" t="s">
        <v>456</v>
      </c>
      <c r="F44" t="s">
        <v>595</v>
      </c>
      <c r="G44" t="s">
        <v>396</v>
      </c>
      <c r="H44" t="s">
        <v>600</v>
      </c>
      <c r="I44" t="s">
        <v>601</v>
      </c>
      <c r="J44" t="s">
        <v>602</v>
      </c>
      <c r="K44" t="s">
        <v>400</v>
      </c>
      <c r="L44" t="s">
        <v>475</v>
      </c>
      <c r="M44">
        <v>1998</v>
      </c>
      <c r="N44">
        <v>5</v>
      </c>
      <c r="O44">
        <v>0</v>
      </c>
      <c r="P44">
        <v>11</v>
      </c>
      <c r="T44" t="s">
        <v>600</v>
      </c>
      <c r="U44" t="s">
        <v>402</v>
      </c>
      <c r="V44" t="s">
        <v>403</v>
      </c>
      <c r="W44" t="s">
        <v>404</v>
      </c>
      <c r="X44" s="124">
        <v>43983</v>
      </c>
      <c r="Y44" t="s">
        <v>603</v>
      </c>
    </row>
    <row r="45" spans="1:25">
      <c r="A45" t="s">
        <v>288</v>
      </c>
      <c r="B45" t="s">
        <v>288</v>
      </c>
      <c r="C45" t="s">
        <v>604</v>
      </c>
      <c r="D45" t="s">
        <v>605</v>
      </c>
      <c r="E45" t="s">
        <v>606</v>
      </c>
      <c r="F45" t="s">
        <v>607</v>
      </c>
      <c r="G45" t="s">
        <v>437</v>
      </c>
      <c r="H45" t="s">
        <v>608</v>
      </c>
      <c r="I45" t="s">
        <v>609</v>
      </c>
      <c r="J45" t="s">
        <v>610</v>
      </c>
      <c r="K45" t="s">
        <v>441</v>
      </c>
      <c r="L45" t="s">
        <v>401</v>
      </c>
      <c r="M45">
        <v>1500</v>
      </c>
      <c r="N45">
        <v>11</v>
      </c>
      <c r="O45">
        <v>0</v>
      </c>
      <c r="P45">
        <v>4</v>
      </c>
      <c r="T45" t="s">
        <v>608</v>
      </c>
      <c r="U45" t="s">
        <v>402</v>
      </c>
      <c r="V45" t="s">
        <v>403</v>
      </c>
      <c r="W45" t="s">
        <v>404</v>
      </c>
      <c r="X45" s="124">
        <v>43983</v>
      </c>
      <c r="Y45" t="s">
        <v>611</v>
      </c>
    </row>
    <row r="46" spans="1:25">
      <c r="A46" t="s">
        <v>288</v>
      </c>
      <c r="B46" t="s">
        <v>288</v>
      </c>
      <c r="C46" t="s">
        <v>604</v>
      </c>
      <c r="D46" t="s">
        <v>605</v>
      </c>
      <c r="E46" t="s">
        <v>606</v>
      </c>
      <c r="F46" t="s">
        <v>607</v>
      </c>
      <c r="G46" t="s">
        <v>396</v>
      </c>
      <c r="H46" t="s">
        <v>612</v>
      </c>
      <c r="I46" t="s">
        <v>613</v>
      </c>
      <c r="J46" t="s">
        <v>614</v>
      </c>
      <c r="K46" t="s">
        <v>512</v>
      </c>
      <c r="L46" t="s">
        <v>401</v>
      </c>
      <c r="M46">
        <v>1499</v>
      </c>
      <c r="N46">
        <v>2</v>
      </c>
      <c r="O46">
        <v>0</v>
      </c>
      <c r="P46">
        <v>1</v>
      </c>
      <c r="T46" t="s">
        <v>612</v>
      </c>
      <c r="U46" t="s">
        <v>402</v>
      </c>
      <c r="V46" t="s">
        <v>403</v>
      </c>
      <c r="W46" t="s">
        <v>404</v>
      </c>
      <c r="X46" s="124">
        <v>43983</v>
      </c>
      <c r="Y46" t="s">
        <v>615</v>
      </c>
    </row>
    <row r="47" spans="1:25">
      <c r="A47" t="s">
        <v>288</v>
      </c>
      <c r="B47" t="s">
        <v>288</v>
      </c>
      <c r="C47" t="s">
        <v>288</v>
      </c>
      <c r="D47" t="s">
        <v>616</v>
      </c>
      <c r="E47" t="s">
        <v>617</v>
      </c>
      <c r="F47" t="s">
        <v>436</v>
      </c>
      <c r="G47" t="s">
        <v>396</v>
      </c>
      <c r="H47" t="s">
        <v>618</v>
      </c>
      <c r="I47" t="s">
        <v>449</v>
      </c>
      <c r="J47" t="s">
        <v>619</v>
      </c>
      <c r="K47" t="s">
        <v>400</v>
      </c>
      <c r="L47" t="s">
        <v>451</v>
      </c>
      <c r="M47">
        <v>2393</v>
      </c>
      <c r="N47">
        <v>3</v>
      </c>
      <c r="O47">
        <v>0</v>
      </c>
      <c r="P47">
        <v>2</v>
      </c>
      <c r="T47" t="s">
        <v>618</v>
      </c>
      <c r="U47" t="s">
        <v>414</v>
      </c>
      <c r="V47" t="s">
        <v>403</v>
      </c>
      <c r="W47" t="s">
        <v>404</v>
      </c>
      <c r="X47" s="124">
        <v>43983</v>
      </c>
      <c r="Y47" t="s">
        <v>452</v>
      </c>
    </row>
    <row r="48" spans="1:25">
      <c r="A48" t="s">
        <v>288</v>
      </c>
      <c r="B48" t="s">
        <v>288</v>
      </c>
      <c r="C48" t="s">
        <v>469</v>
      </c>
      <c r="D48" t="s">
        <v>620</v>
      </c>
      <c r="E48" t="s">
        <v>621</v>
      </c>
      <c r="F48" t="s">
        <v>436</v>
      </c>
      <c r="G48" t="s">
        <v>396</v>
      </c>
      <c r="H48" t="s">
        <v>618</v>
      </c>
      <c r="I48" t="s">
        <v>449</v>
      </c>
      <c r="J48" t="s">
        <v>619</v>
      </c>
      <c r="K48" t="s">
        <v>400</v>
      </c>
      <c r="L48" t="s">
        <v>451</v>
      </c>
      <c r="M48">
        <v>2393</v>
      </c>
      <c r="N48">
        <v>3</v>
      </c>
      <c r="O48">
        <v>0</v>
      </c>
      <c r="P48">
        <v>1</v>
      </c>
      <c r="T48" t="s">
        <v>618</v>
      </c>
      <c r="U48" t="s">
        <v>414</v>
      </c>
      <c r="V48" t="s">
        <v>403</v>
      </c>
      <c r="W48" t="s">
        <v>404</v>
      </c>
      <c r="X48" s="124">
        <v>43983</v>
      </c>
      <c r="Y48" t="s">
        <v>452</v>
      </c>
    </row>
    <row r="49" spans="1:25">
      <c r="A49" t="s">
        <v>288</v>
      </c>
      <c r="B49" t="s">
        <v>288</v>
      </c>
      <c r="C49" t="s">
        <v>288</v>
      </c>
      <c r="D49" t="s">
        <v>616</v>
      </c>
      <c r="E49" t="s">
        <v>617</v>
      </c>
      <c r="F49" t="s">
        <v>436</v>
      </c>
      <c r="G49" t="s">
        <v>396</v>
      </c>
      <c r="H49" t="s">
        <v>622</v>
      </c>
      <c r="I49" t="s">
        <v>449</v>
      </c>
      <c r="J49" t="s">
        <v>623</v>
      </c>
      <c r="K49" t="s">
        <v>400</v>
      </c>
      <c r="L49" t="s">
        <v>451</v>
      </c>
      <c r="M49">
        <v>2393</v>
      </c>
      <c r="N49">
        <v>5</v>
      </c>
      <c r="O49">
        <v>0</v>
      </c>
      <c r="P49">
        <v>1</v>
      </c>
      <c r="T49" t="s">
        <v>622</v>
      </c>
      <c r="U49" t="s">
        <v>414</v>
      </c>
      <c r="V49" t="s">
        <v>403</v>
      </c>
      <c r="W49" t="s">
        <v>404</v>
      </c>
      <c r="X49" s="124">
        <v>43983</v>
      </c>
      <c r="Y49" t="s">
        <v>452</v>
      </c>
    </row>
    <row r="50" spans="1:25">
      <c r="A50" t="s">
        <v>288</v>
      </c>
      <c r="B50" t="s">
        <v>288</v>
      </c>
      <c r="C50" t="s">
        <v>288</v>
      </c>
      <c r="D50" t="s">
        <v>616</v>
      </c>
      <c r="E50" t="s">
        <v>617</v>
      </c>
      <c r="F50" t="s">
        <v>436</v>
      </c>
      <c r="G50" t="s">
        <v>396</v>
      </c>
      <c r="H50" t="s">
        <v>448</v>
      </c>
      <c r="I50" t="s">
        <v>449</v>
      </c>
      <c r="J50" t="s">
        <v>450</v>
      </c>
      <c r="K50" t="s">
        <v>400</v>
      </c>
      <c r="L50" t="s">
        <v>451</v>
      </c>
      <c r="M50">
        <v>2393</v>
      </c>
      <c r="N50">
        <v>5</v>
      </c>
      <c r="O50">
        <v>0</v>
      </c>
      <c r="P50">
        <v>12</v>
      </c>
      <c r="T50" t="s">
        <v>448</v>
      </c>
      <c r="U50" t="s">
        <v>414</v>
      </c>
      <c r="V50" t="s">
        <v>403</v>
      </c>
      <c r="W50" t="s">
        <v>404</v>
      </c>
      <c r="X50" s="124">
        <v>43983</v>
      </c>
      <c r="Y50" t="s">
        <v>452</v>
      </c>
    </row>
    <row r="51" spans="1:25">
      <c r="A51" t="s">
        <v>288</v>
      </c>
      <c r="B51" t="s">
        <v>288</v>
      </c>
      <c r="C51" t="s">
        <v>469</v>
      </c>
      <c r="D51" t="s">
        <v>620</v>
      </c>
      <c r="E51" t="s">
        <v>621</v>
      </c>
      <c r="F51" t="s">
        <v>436</v>
      </c>
      <c r="G51" t="s">
        <v>396</v>
      </c>
      <c r="H51" t="s">
        <v>448</v>
      </c>
      <c r="I51" t="s">
        <v>449</v>
      </c>
      <c r="J51" t="s">
        <v>450</v>
      </c>
      <c r="K51" t="s">
        <v>400</v>
      </c>
      <c r="L51" t="s">
        <v>451</v>
      </c>
      <c r="M51">
        <v>2393</v>
      </c>
      <c r="N51">
        <v>5</v>
      </c>
      <c r="O51">
        <v>0</v>
      </c>
      <c r="P51">
        <v>3</v>
      </c>
      <c r="T51" t="s">
        <v>448</v>
      </c>
      <c r="U51" t="s">
        <v>414</v>
      </c>
      <c r="V51" t="s">
        <v>403</v>
      </c>
      <c r="W51" t="s">
        <v>404</v>
      </c>
      <c r="X51" s="124">
        <v>43983</v>
      </c>
      <c r="Y51" t="s">
        <v>452</v>
      </c>
    </row>
    <row r="52" spans="1:25">
      <c r="A52" t="s">
        <v>288</v>
      </c>
      <c r="B52" t="s">
        <v>288</v>
      </c>
      <c r="C52" t="s">
        <v>288</v>
      </c>
      <c r="D52" t="s">
        <v>616</v>
      </c>
      <c r="E52" t="s">
        <v>617</v>
      </c>
      <c r="F52" t="s">
        <v>436</v>
      </c>
      <c r="G52" t="s">
        <v>396</v>
      </c>
      <c r="H52" t="s">
        <v>624</v>
      </c>
      <c r="I52" t="s">
        <v>449</v>
      </c>
      <c r="J52" t="s">
        <v>625</v>
      </c>
      <c r="K52" t="s">
        <v>400</v>
      </c>
      <c r="L52" t="s">
        <v>451</v>
      </c>
      <c r="M52">
        <v>2755</v>
      </c>
      <c r="N52">
        <v>5</v>
      </c>
      <c r="O52">
        <v>0</v>
      </c>
      <c r="P52">
        <v>1</v>
      </c>
      <c r="T52" t="s">
        <v>624</v>
      </c>
      <c r="U52" t="s">
        <v>414</v>
      </c>
      <c r="V52" t="s">
        <v>403</v>
      </c>
      <c r="W52" t="s">
        <v>404</v>
      </c>
      <c r="X52" s="124">
        <v>43983</v>
      </c>
      <c r="Y52" t="s">
        <v>452</v>
      </c>
    </row>
    <row r="53" spans="1:25">
      <c r="A53" t="s">
        <v>288</v>
      </c>
      <c r="B53" t="s">
        <v>288</v>
      </c>
      <c r="C53" t="s">
        <v>469</v>
      </c>
      <c r="D53" t="s">
        <v>620</v>
      </c>
      <c r="E53" t="s">
        <v>621</v>
      </c>
      <c r="F53" t="s">
        <v>436</v>
      </c>
      <c r="G53" t="s">
        <v>396</v>
      </c>
      <c r="H53" t="s">
        <v>624</v>
      </c>
      <c r="I53" t="s">
        <v>449</v>
      </c>
      <c r="J53" t="s">
        <v>625</v>
      </c>
      <c r="K53" t="s">
        <v>400</v>
      </c>
      <c r="L53" t="s">
        <v>451</v>
      </c>
      <c r="M53">
        <v>2755</v>
      </c>
      <c r="N53">
        <v>5</v>
      </c>
      <c r="O53">
        <v>0</v>
      </c>
      <c r="P53">
        <v>1</v>
      </c>
      <c r="T53" t="s">
        <v>624</v>
      </c>
      <c r="U53" t="s">
        <v>414</v>
      </c>
      <c r="V53" t="s">
        <v>403</v>
      </c>
      <c r="W53" t="s">
        <v>404</v>
      </c>
      <c r="X53" s="124">
        <v>43983</v>
      </c>
      <c r="Y53" t="s">
        <v>452</v>
      </c>
    </row>
    <row r="54" spans="1:25">
      <c r="A54" t="s">
        <v>288</v>
      </c>
      <c r="B54" t="s">
        <v>288</v>
      </c>
      <c r="C54" t="s">
        <v>288</v>
      </c>
      <c r="D54" t="s">
        <v>616</v>
      </c>
      <c r="E54" t="s">
        <v>617</v>
      </c>
      <c r="F54" t="s">
        <v>436</v>
      </c>
      <c r="G54" t="s">
        <v>396</v>
      </c>
      <c r="H54" t="s">
        <v>453</v>
      </c>
      <c r="I54" t="s">
        <v>449</v>
      </c>
      <c r="J54" t="s">
        <v>454</v>
      </c>
      <c r="K54" t="s">
        <v>400</v>
      </c>
      <c r="L54" t="s">
        <v>451</v>
      </c>
      <c r="M54">
        <v>2755</v>
      </c>
      <c r="N54">
        <v>5</v>
      </c>
      <c r="O54">
        <v>0</v>
      </c>
      <c r="P54">
        <v>6</v>
      </c>
      <c r="T54" t="s">
        <v>453</v>
      </c>
      <c r="U54" t="s">
        <v>414</v>
      </c>
      <c r="V54" t="s">
        <v>403</v>
      </c>
      <c r="W54" t="s">
        <v>404</v>
      </c>
      <c r="X54" s="124">
        <v>43983</v>
      </c>
      <c r="Y54" t="s">
        <v>452</v>
      </c>
    </row>
    <row r="55" spans="1:25">
      <c r="A55" t="s">
        <v>288</v>
      </c>
      <c r="B55" t="s">
        <v>288</v>
      </c>
      <c r="C55" t="s">
        <v>469</v>
      </c>
      <c r="D55" t="s">
        <v>620</v>
      </c>
      <c r="E55" t="s">
        <v>621</v>
      </c>
      <c r="F55" t="s">
        <v>436</v>
      </c>
      <c r="G55" t="s">
        <v>396</v>
      </c>
      <c r="H55" t="s">
        <v>453</v>
      </c>
      <c r="I55" t="s">
        <v>449</v>
      </c>
      <c r="J55" t="s">
        <v>454</v>
      </c>
      <c r="K55" t="s">
        <v>400</v>
      </c>
      <c r="L55" t="s">
        <v>451</v>
      </c>
      <c r="M55">
        <v>2755</v>
      </c>
      <c r="N55">
        <v>5</v>
      </c>
      <c r="O55">
        <v>0</v>
      </c>
      <c r="P55">
        <v>6</v>
      </c>
      <c r="T55" t="s">
        <v>453</v>
      </c>
      <c r="U55" t="s">
        <v>414</v>
      </c>
      <c r="V55" t="s">
        <v>403</v>
      </c>
      <c r="W55" t="s">
        <v>404</v>
      </c>
      <c r="X55" s="124">
        <v>43983</v>
      </c>
      <c r="Y55" t="s">
        <v>452</v>
      </c>
    </row>
    <row r="56" spans="1:25">
      <c r="A56" t="s">
        <v>288</v>
      </c>
      <c r="B56" t="s">
        <v>288</v>
      </c>
      <c r="C56" t="s">
        <v>288</v>
      </c>
      <c r="D56" t="s">
        <v>616</v>
      </c>
      <c r="E56" t="s">
        <v>617</v>
      </c>
      <c r="F56" t="s">
        <v>436</v>
      </c>
      <c r="G56" t="s">
        <v>396</v>
      </c>
      <c r="H56" t="s">
        <v>626</v>
      </c>
      <c r="I56" t="s">
        <v>449</v>
      </c>
      <c r="J56" t="s">
        <v>627</v>
      </c>
      <c r="K56" t="s">
        <v>400</v>
      </c>
      <c r="L56" t="s">
        <v>451</v>
      </c>
      <c r="M56">
        <v>2393</v>
      </c>
      <c r="N56">
        <v>5</v>
      </c>
      <c r="O56">
        <v>0</v>
      </c>
      <c r="P56">
        <v>43</v>
      </c>
      <c r="T56" t="s">
        <v>626</v>
      </c>
      <c r="U56" t="s">
        <v>414</v>
      </c>
      <c r="V56" t="s">
        <v>403</v>
      </c>
      <c r="W56" t="s">
        <v>404</v>
      </c>
      <c r="X56" s="124">
        <v>43983</v>
      </c>
      <c r="Y56" t="s">
        <v>452</v>
      </c>
    </row>
    <row r="57" spans="1:25">
      <c r="A57" t="s">
        <v>288</v>
      </c>
      <c r="B57" t="s">
        <v>288</v>
      </c>
      <c r="C57" t="s">
        <v>288</v>
      </c>
      <c r="D57" t="s">
        <v>628</v>
      </c>
      <c r="E57" t="s">
        <v>573</v>
      </c>
      <c r="F57" t="s">
        <v>629</v>
      </c>
      <c r="G57" t="s">
        <v>396</v>
      </c>
      <c r="H57" t="s">
        <v>630</v>
      </c>
      <c r="I57" t="s">
        <v>631</v>
      </c>
      <c r="J57" t="s">
        <v>632</v>
      </c>
      <c r="K57" t="s">
        <v>400</v>
      </c>
      <c r="L57" t="s">
        <v>475</v>
      </c>
      <c r="M57">
        <v>1598</v>
      </c>
      <c r="N57">
        <v>5</v>
      </c>
      <c r="O57">
        <v>13990</v>
      </c>
      <c r="P57">
        <v>1</v>
      </c>
      <c r="T57" t="s">
        <v>630</v>
      </c>
      <c r="U57" t="s">
        <v>402</v>
      </c>
      <c r="V57" t="s">
        <v>403</v>
      </c>
      <c r="W57" t="s">
        <v>404</v>
      </c>
      <c r="X57" s="124">
        <v>43983</v>
      </c>
      <c r="Y57" t="s">
        <v>633</v>
      </c>
    </row>
    <row r="58" spans="1:25">
      <c r="A58" t="s">
        <v>288</v>
      </c>
      <c r="B58" t="s">
        <v>288</v>
      </c>
      <c r="C58" t="s">
        <v>288</v>
      </c>
      <c r="D58" t="s">
        <v>634</v>
      </c>
      <c r="E58" t="s">
        <v>635</v>
      </c>
      <c r="F58" t="s">
        <v>636</v>
      </c>
      <c r="G58" t="s">
        <v>396</v>
      </c>
      <c r="H58" t="s">
        <v>637</v>
      </c>
      <c r="I58" t="s">
        <v>638</v>
      </c>
      <c r="J58" t="s">
        <v>639</v>
      </c>
      <c r="K58" t="s">
        <v>512</v>
      </c>
      <c r="L58" t="s">
        <v>401</v>
      </c>
      <c r="M58">
        <v>1910</v>
      </c>
      <c r="N58">
        <v>2</v>
      </c>
      <c r="O58">
        <v>0</v>
      </c>
      <c r="P58">
        <v>1</v>
      </c>
      <c r="T58" t="s">
        <v>637</v>
      </c>
      <c r="U58" t="s">
        <v>414</v>
      </c>
      <c r="V58" t="s">
        <v>403</v>
      </c>
      <c r="W58" t="s">
        <v>404</v>
      </c>
      <c r="X58" s="124">
        <v>43983</v>
      </c>
      <c r="Y58" t="s">
        <v>640</v>
      </c>
    </row>
    <row r="59" spans="1:25">
      <c r="A59" t="s">
        <v>266</v>
      </c>
      <c r="B59" t="s">
        <v>266</v>
      </c>
      <c r="C59" t="s">
        <v>266</v>
      </c>
      <c r="D59" t="s">
        <v>641</v>
      </c>
      <c r="E59" t="s">
        <v>642</v>
      </c>
      <c r="F59" t="s">
        <v>436</v>
      </c>
      <c r="G59" t="s">
        <v>396</v>
      </c>
      <c r="H59" t="s">
        <v>448</v>
      </c>
      <c r="I59" t="s">
        <v>449</v>
      </c>
      <c r="J59" t="s">
        <v>450</v>
      </c>
      <c r="K59" t="s">
        <v>400</v>
      </c>
      <c r="L59" t="s">
        <v>451</v>
      </c>
      <c r="M59">
        <v>2393</v>
      </c>
      <c r="N59">
        <v>5</v>
      </c>
      <c r="O59">
        <v>0</v>
      </c>
      <c r="P59">
        <v>3</v>
      </c>
      <c r="T59" t="s">
        <v>448</v>
      </c>
      <c r="U59" t="s">
        <v>414</v>
      </c>
      <c r="V59" t="s">
        <v>403</v>
      </c>
      <c r="W59" t="s">
        <v>404</v>
      </c>
      <c r="X59" s="124">
        <v>43983</v>
      </c>
      <c r="Y59" t="s">
        <v>452</v>
      </c>
    </row>
    <row r="60" spans="1:25">
      <c r="A60" t="s">
        <v>266</v>
      </c>
      <c r="B60" t="s">
        <v>266</v>
      </c>
      <c r="C60" t="s">
        <v>266</v>
      </c>
      <c r="D60" t="s">
        <v>641</v>
      </c>
      <c r="E60" t="s">
        <v>642</v>
      </c>
      <c r="F60" t="s">
        <v>436</v>
      </c>
      <c r="G60" t="s">
        <v>396</v>
      </c>
      <c r="H60" t="s">
        <v>453</v>
      </c>
      <c r="I60" t="s">
        <v>449</v>
      </c>
      <c r="J60" t="s">
        <v>454</v>
      </c>
      <c r="K60" t="s">
        <v>400</v>
      </c>
      <c r="L60" t="s">
        <v>451</v>
      </c>
      <c r="M60">
        <v>2755</v>
      </c>
      <c r="N60">
        <v>5</v>
      </c>
      <c r="O60">
        <v>0</v>
      </c>
      <c r="P60">
        <v>2</v>
      </c>
      <c r="T60" t="s">
        <v>453</v>
      </c>
      <c r="U60" t="s">
        <v>414</v>
      </c>
      <c r="V60" t="s">
        <v>403</v>
      </c>
      <c r="W60" t="s">
        <v>404</v>
      </c>
      <c r="X60" s="124">
        <v>43983</v>
      </c>
      <c r="Y60" t="s">
        <v>452</v>
      </c>
    </row>
    <row r="61" spans="1:25">
      <c r="A61" t="s">
        <v>121</v>
      </c>
      <c r="B61" t="s">
        <v>132</v>
      </c>
      <c r="C61" t="s">
        <v>132</v>
      </c>
      <c r="D61" t="s">
        <v>643</v>
      </c>
      <c r="E61" t="s">
        <v>644</v>
      </c>
      <c r="F61" t="s">
        <v>457</v>
      </c>
      <c r="G61" t="s">
        <v>437</v>
      </c>
      <c r="H61" t="s">
        <v>645</v>
      </c>
      <c r="I61" t="s">
        <v>646</v>
      </c>
      <c r="J61" t="s">
        <v>647</v>
      </c>
      <c r="K61" t="s">
        <v>441</v>
      </c>
      <c r="L61" t="s">
        <v>401</v>
      </c>
      <c r="M61">
        <v>1500</v>
      </c>
      <c r="N61">
        <v>11</v>
      </c>
      <c r="O61">
        <v>18340</v>
      </c>
      <c r="P61">
        <v>1</v>
      </c>
      <c r="T61" t="s">
        <v>645</v>
      </c>
      <c r="U61" t="s">
        <v>402</v>
      </c>
      <c r="V61" t="s">
        <v>403</v>
      </c>
      <c r="W61" t="s">
        <v>404</v>
      </c>
      <c r="X61" s="124">
        <v>43983</v>
      </c>
      <c r="Y61" t="s">
        <v>648</v>
      </c>
    </row>
    <row r="62" spans="1:25">
      <c r="A62" t="s">
        <v>121</v>
      </c>
      <c r="B62" t="s">
        <v>121</v>
      </c>
      <c r="C62" t="s">
        <v>121</v>
      </c>
      <c r="D62" t="s">
        <v>649</v>
      </c>
      <c r="E62" t="s">
        <v>650</v>
      </c>
      <c r="F62" t="s">
        <v>464</v>
      </c>
      <c r="G62" t="s">
        <v>396</v>
      </c>
      <c r="H62" t="s">
        <v>465</v>
      </c>
      <c r="I62" t="s">
        <v>466</v>
      </c>
      <c r="J62" t="s">
        <v>467</v>
      </c>
      <c r="K62" t="s">
        <v>412</v>
      </c>
      <c r="L62" t="s">
        <v>401</v>
      </c>
      <c r="M62">
        <v>1500</v>
      </c>
      <c r="N62">
        <v>2</v>
      </c>
      <c r="O62">
        <v>0</v>
      </c>
      <c r="P62">
        <v>1</v>
      </c>
      <c r="T62" t="s">
        <v>465</v>
      </c>
      <c r="U62" t="s">
        <v>402</v>
      </c>
      <c r="V62" t="s">
        <v>403</v>
      </c>
      <c r="W62" t="s">
        <v>404</v>
      </c>
      <c r="X62" s="124">
        <v>43983</v>
      </c>
      <c r="Y62" t="s">
        <v>468</v>
      </c>
    </row>
    <row r="63" spans="1:25">
      <c r="A63" t="s">
        <v>121</v>
      </c>
      <c r="B63" t="s">
        <v>121</v>
      </c>
      <c r="C63" t="s">
        <v>121</v>
      </c>
      <c r="D63" t="s">
        <v>651</v>
      </c>
      <c r="E63" t="s">
        <v>652</v>
      </c>
      <c r="F63" t="s">
        <v>489</v>
      </c>
      <c r="G63" t="s">
        <v>396</v>
      </c>
      <c r="H63" t="s">
        <v>496</v>
      </c>
      <c r="I63" t="s">
        <v>497</v>
      </c>
      <c r="J63" t="s">
        <v>498</v>
      </c>
      <c r="K63" t="s">
        <v>400</v>
      </c>
      <c r="L63" t="s">
        <v>451</v>
      </c>
      <c r="M63">
        <v>3198</v>
      </c>
      <c r="N63">
        <v>5</v>
      </c>
      <c r="O63">
        <v>43000</v>
      </c>
      <c r="P63">
        <v>2</v>
      </c>
      <c r="T63" t="s">
        <v>496</v>
      </c>
      <c r="U63" t="s">
        <v>414</v>
      </c>
      <c r="V63" t="s">
        <v>403</v>
      </c>
      <c r="W63" t="s">
        <v>404</v>
      </c>
      <c r="X63" s="124">
        <v>43983</v>
      </c>
      <c r="Y63" t="s">
        <v>499</v>
      </c>
    </row>
    <row r="64" spans="1:25">
      <c r="A64" t="s">
        <v>121</v>
      </c>
      <c r="B64" t="s">
        <v>121</v>
      </c>
      <c r="C64" t="s">
        <v>121</v>
      </c>
      <c r="D64" t="s">
        <v>651</v>
      </c>
      <c r="E64" t="s">
        <v>652</v>
      </c>
      <c r="F64" t="s">
        <v>489</v>
      </c>
      <c r="G64" t="s">
        <v>396</v>
      </c>
      <c r="H64" t="s">
        <v>653</v>
      </c>
      <c r="I64" t="s">
        <v>497</v>
      </c>
      <c r="J64" t="s">
        <v>654</v>
      </c>
      <c r="K64" t="s">
        <v>400</v>
      </c>
      <c r="L64" t="s">
        <v>451</v>
      </c>
      <c r="M64">
        <v>3198</v>
      </c>
      <c r="N64">
        <v>5</v>
      </c>
      <c r="O64">
        <v>49000</v>
      </c>
      <c r="P64">
        <v>2</v>
      </c>
      <c r="T64" t="s">
        <v>653</v>
      </c>
      <c r="U64" t="s">
        <v>414</v>
      </c>
      <c r="V64" t="s">
        <v>494</v>
      </c>
      <c r="W64" t="s">
        <v>404</v>
      </c>
      <c r="X64" s="124">
        <v>43983</v>
      </c>
      <c r="Y64" t="s">
        <v>499</v>
      </c>
    </row>
    <row r="65" spans="1:25">
      <c r="A65" t="s">
        <v>121</v>
      </c>
      <c r="B65" t="s">
        <v>121</v>
      </c>
      <c r="C65" t="s">
        <v>121</v>
      </c>
      <c r="D65" t="s">
        <v>651</v>
      </c>
      <c r="E65" t="s">
        <v>652</v>
      </c>
      <c r="F65" t="s">
        <v>489</v>
      </c>
      <c r="G65" t="s">
        <v>396</v>
      </c>
      <c r="H65" t="s">
        <v>502</v>
      </c>
      <c r="I65" t="s">
        <v>491</v>
      </c>
      <c r="J65" t="s">
        <v>503</v>
      </c>
      <c r="K65" t="s">
        <v>400</v>
      </c>
      <c r="L65" t="s">
        <v>504</v>
      </c>
      <c r="M65">
        <v>3500</v>
      </c>
      <c r="N65">
        <v>5</v>
      </c>
      <c r="O65">
        <v>0</v>
      </c>
      <c r="P65">
        <v>1</v>
      </c>
      <c r="T65" t="s">
        <v>502</v>
      </c>
      <c r="U65" t="s">
        <v>402</v>
      </c>
      <c r="V65" t="s">
        <v>494</v>
      </c>
      <c r="W65" t="s">
        <v>404</v>
      </c>
      <c r="X65" s="124">
        <v>43983</v>
      </c>
      <c r="Y65" t="s">
        <v>495</v>
      </c>
    </row>
    <row r="66" spans="1:25">
      <c r="A66" t="s">
        <v>121</v>
      </c>
      <c r="B66" t="s">
        <v>121</v>
      </c>
      <c r="C66" t="s">
        <v>121</v>
      </c>
      <c r="D66" t="s">
        <v>655</v>
      </c>
      <c r="E66" t="s">
        <v>656</v>
      </c>
      <c r="F66" t="s">
        <v>516</v>
      </c>
      <c r="G66" t="s">
        <v>479</v>
      </c>
      <c r="H66" t="s">
        <v>517</v>
      </c>
      <c r="I66" t="s">
        <v>518</v>
      </c>
      <c r="J66" t="s">
        <v>519</v>
      </c>
      <c r="K66" t="s">
        <v>520</v>
      </c>
      <c r="L66" t="s">
        <v>401</v>
      </c>
      <c r="M66">
        <v>1498</v>
      </c>
      <c r="N66">
        <v>2</v>
      </c>
      <c r="O66">
        <v>0</v>
      </c>
      <c r="P66">
        <v>1</v>
      </c>
      <c r="T66" t="s">
        <v>517</v>
      </c>
      <c r="U66" t="s">
        <v>414</v>
      </c>
      <c r="V66" t="s">
        <v>403</v>
      </c>
      <c r="W66" t="s">
        <v>404</v>
      </c>
      <c r="X66" s="124">
        <v>43983</v>
      </c>
      <c r="Y66" t="s">
        <v>521</v>
      </c>
    </row>
    <row r="67" spans="1:25">
      <c r="A67" t="s">
        <v>121</v>
      </c>
      <c r="B67" t="s">
        <v>121</v>
      </c>
      <c r="C67" t="s">
        <v>121</v>
      </c>
      <c r="D67" t="s">
        <v>655</v>
      </c>
      <c r="E67" t="s">
        <v>656</v>
      </c>
      <c r="F67" t="s">
        <v>516</v>
      </c>
      <c r="G67" t="s">
        <v>396</v>
      </c>
      <c r="H67" t="s">
        <v>657</v>
      </c>
      <c r="I67" t="s">
        <v>658</v>
      </c>
      <c r="J67" t="s">
        <v>659</v>
      </c>
      <c r="K67" t="s">
        <v>512</v>
      </c>
      <c r="L67" t="s">
        <v>401</v>
      </c>
      <c r="M67">
        <v>1498</v>
      </c>
      <c r="N67">
        <v>2</v>
      </c>
      <c r="O67">
        <v>0</v>
      </c>
      <c r="P67">
        <v>1</v>
      </c>
      <c r="T67" t="s">
        <v>657</v>
      </c>
      <c r="U67" t="s">
        <v>414</v>
      </c>
      <c r="V67" t="s">
        <v>403</v>
      </c>
      <c r="W67" t="s">
        <v>404</v>
      </c>
      <c r="X67" s="124">
        <v>43983</v>
      </c>
      <c r="Y67" t="s">
        <v>660</v>
      </c>
    </row>
    <row r="68" spans="1:25">
      <c r="A68" t="s">
        <v>121</v>
      </c>
      <c r="B68" t="s">
        <v>121</v>
      </c>
      <c r="C68" t="s">
        <v>121</v>
      </c>
      <c r="D68" t="s">
        <v>661</v>
      </c>
      <c r="E68" t="s">
        <v>662</v>
      </c>
      <c r="F68" t="s">
        <v>43</v>
      </c>
      <c r="G68" t="s">
        <v>396</v>
      </c>
      <c r="H68" t="s">
        <v>663</v>
      </c>
      <c r="I68" t="s">
        <v>553</v>
      </c>
      <c r="J68" t="s">
        <v>664</v>
      </c>
      <c r="K68" t="s">
        <v>512</v>
      </c>
      <c r="L68" t="s">
        <v>401</v>
      </c>
      <c r="M68">
        <v>2771</v>
      </c>
      <c r="N68">
        <v>3</v>
      </c>
      <c r="O68">
        <v>13490</v>
      </c>
      <c r="P68">
        <v>2</v>
      </c>
      <c r="T68" t="s">
        <v>663</v>
      </c>
      <c r="U68" t="s">
        <v>402</v>
      </c>
      <c r="V68" t="s">
        <v>403</v>
      </c>
      <c r="W68" t="s">
        <v>404</v>
      </c>
      <c r="X68" s="124">
        <v>43983</v>
      </c>
      <c r="Y68" t="s">
        <v>555</v>
      </c>
    </row>
    <row r="69" spans="1:25">
      <c r="A69" t="s">
        <v>121</v>
      </c>
      <c r="B69" t="s">
        <v>121</v>
      </c>
      <c r="C69" t="s">
        <v>121</v>
      </c>
      <c r="D69" t="s">
        <v>661</v>
      </c>
      <c r="E69" t="s">
        <v>662</v>
      </c>
      <c r="F69" t="s">
        <v>43</v>
      </c>
      <c r="G69" t="s">
        <v>396</v>
      </c>
      <c r="H69" t="s">
        <v>665</v>
      </c>
      <c r="I69" t="s">
        <v>666</v>
      </c>
      <c r="J69" t="s">
        <v>667</v>
      </c>
      <c r="K69" t="s">
        <v>400</v>
      </c>
      <c r="L69" t="s">
        <v>401</v>
      </c>
      <c r="M69">
        <v>1910</v>
      </c>
      <c r="N69">
        <v>5</v>
      </c>
      <c r="O69">
        <v>0</v>
      </c>
      <c r="P69">
        <v>1</v>
      </c>
      <c r="T69" t="s">
        <v>665</v>
      </c>
      <c r="U69" t="s">
        <v>414</v>
      </c>
      <c r="V69" t="s">
        <v>403</v>
      </c>
      <c r="W69" t="s">
        <v>404</v>
      </c>
      <c r="X69" s="124">
        <v>43983</v>
      </c>
      <c r="Y69" t="s">
        <v>668</v>
      </c>
    </row>
    <row r="70" spans="1:25">
      <c r="A70" t="s">
        <v>121</v>
      </c>
      <c r="B70" t="s">
        <v>121</v>
      </c>
      <c r="C70" t="s">
        <v>121</v>
      </c>
      <c r="D70" t="s">
        <v>661</v>
      </c>
      <c r="E70" t="s">
        <v>662</v>
      </c>
      <c r="F70" t="s">
        <v>43</v>
      </c>
      <c r="G70" t="s">
        <v>437</v>
      </c>
      <c r="H70" t="s">
        <v>669</v>
      </c>
      <c r="I70" t="s">
        <v>670</v>
      </c>
      <c r="J70" t="s">
        <v>671</v>
      </c>
      <c r="K70" t="s">
        <v>441</v>
      </c>
      <c r="L70" t="s">
        <v>401</v>
      </c>
      <c r="M70">
        <v>1900</v>
      </c>
      <c r="N70">
        <v>11</v>
      </c>
      <c r="O70">
        <v>17690</v>
      </c>
      <c r="P70">
        <v>1</v>
      </c>
      <c r="T70" t="s">
        <v>669</v>
      </c>
      <c r="U70" t="s">
        <v>402</v>
      </c>
      <c r="V70" t="s">
        <v>403</v>
      </c>
      <c r="W70" t="s">
        <v>404</v>
      </c>
      <c r="X70" s="124">
        <v>43983</v>
      </c>
      <c r="Y70" t="s">
        <v>672</v>
      </c>
    </row>
    <row r="71" spans="1:25">
      <c r="A71" t="s">
        <v>121</v>
      </c>
      <c r="B71" t="s">
        <v>121</v>
      </c>
      <c r="C71" t="s">
        <v>121</v>
      </c>
      <c r="D71" t="s">
        <v>661</v>
      </c>
      <c r="E71" t="s">
        <v>662</v>
      </c>
      <c r="F71" t="s">
        <v>43</v>
      </c>
      <c r="G71" t="s">
        <v>396</v>
      </c>
      <c r="H71" t="s">
        <v>673</v>
      </c>
      <c r="I71" t="s">
        <v>553</v>
      </c>
      <c r="J71" t="s">
        <v>674</v>
      </c>
      <c r="K71" t="s">
        <v>512</v>
      </c>
      <c r="L71" t="s">
        <v>401</v>
      </c>
      <c r="M71">
        <v>2771</v>
      </c>
      <c r="N71">
        <v>2</v>
      </c>
      <c r="O71">
        <v>17390</v>
      </c>
      <c r="P71">
        <v>1</v>
      </c>
      <c r="T71" t="s">
        <v>673</v>
      </c>
      <c r="U71" t="s">
        <v>414</v>
      </c>
      <c r="V71" t="s">
        <v>403</v>
      </c>
      <c r="W71" t="s">
        <v>404</v>
      </c>
      <c r="X71" s="124">
        <v>43983</v>
      </c>
      <c r="Y71" t="s">
        <v>555</v>
      </c>
    </row>
    <row r="72" spans="1:25">
      <c r="A72" t="s">
        <v>121</v>
      </c>
      <c r="B72" t="s">
        <v>121</v>
      </c>
      <c r="C72" t="s">
        <v>121</v>
      </c>
      <c r="D72" t="s">
        <v>661</v>
      </c>
      <c r="E72" t="s">
        <v>662</v>
      </c>
      <c r="F72" t="s">
        <v>43</v>
      </c>
      <c r="G72" t="s">
        <v>396</v>
      </c>
      <c r="H72" t="s">
        <v>675</v>
      </c>
      <c r="I72" t="s">
        <v>676</v>
      </c>
      <c r="J72" t="s">
        <v>667</v>
      </c>
      <c r="K72" t="s">
        <v>400</v>
      </c>
      <c r="L72" t="s">
        <v>401</v>
      </c>
      <c r="M72">
        <v>1999</v>
      </c>
      <c r="N72">
        <v>5</v>
      </c>
      <c r="O72">
        <v>0</v>
      </c>
      <c r="P72">
        <v>1</v>
      </c>
      <c r="T72" t="s">
        <v>675</v>
      </c>
      <c r="U72" t="s">
        <v>414</v>
      </c>
      <c r="V72" t="s">
        <v>403</v>
      </c>
      <c r="W72" t="s">
        <v>404</v>
      </c>
      <c r="X72" s="124">
        <v>43983</v>
      </c>
      <c r="Y72" t="s">
        <v>677</v>
      </c>
    </row>
    <row r="73" spans="1:25">
      <c r="A73" t="s">
        <v>121</v>
      </c>
      <c r="B73" t="s">
        <v>121</v>
      </c>
      <c r="C73" t="s">
        <v>121</v>
      </c>
      <c r="D73" t="s">
        <v>678</v>
      </c>
      <c r="E73" t="s">
        <v>662</v>
      </c>
      <c r="F73" t="s">
        <v>417</v>
      </c>
      <c r="G73" t="s">
        <v>396</v>
      </c>
      <c r="H73" t="s">
        <v>418</v>
      </c>
      <c r="I73" t="s">
        <v>419</v>
      </c>
      <c r="J73" t="s">
        <v>420</v>
      </c>
      <c r="K73" t="s">
        <v>400</v>
      </c>
      <c r="L73" t="s">
        <v>421</v>
      </c>
      <c r="M73">
        <v>3198</v>
      </c>
      <c r="N73">
        <v>4</v>
      </c>
      <c r="O73">
        <v>32990</v>
      </c>
      <c r="P73">
        <v>2</v>
      </c>
      <c r="T73" t="s">
        <v>418</v>
      </c>
      <c r="U73" t="s">
        <v>414</v>
      </c>
      <c r="V73" t="s">
        <v>403</v>
      </c>
      <c r="W73" t="s">
        <v>404</v>
      </c>
      <c r="X73" s="124">
        <v>43983</v>
      </c>
      <c r="Y73" t="s">
        <v>422</v>
      </c>
    </row>
    <row r="74" spans="1:25">
      <c r="A74" t="s">
        <v>121</v>
      </c>
      <c r="B74" t="s">
        <v>121</v>
      </c>
      <c r="C74" t="s">
        <v>121</v>
      </c>
      <c r="D74" t="s">
        <v>679</v>
      </c>
      <c r="E74" t="s">
        <v>680</v>
      </c>
      <c r="F74" t="s">
        <v>425</v>
      </c>
      <c r="G74" t="s">
        <v>396</v>
      </c>
      <c r="H74" t="s">
        <v>432</v>
      </c>
      <c r="I74" t="s">
        <v>427</v>
      </c>
      <c r="J74" t="s">
        <v>433</v>
      </c>
      <c r="K74" t="s">
        <v>400</v>
      </c>
      <c r="L74" t="s">
        <v>421</v>
      </c>
      <c r="M74">
        <v>2442</v>
      </c>
      <c r="N74">
        <v>5</v>
      </c>
      <c r="O74">
        <v>0</v>
      </c>
      <c r="P74">
        <v>1</v>
      </c>
      <c r="T74" t="s">
        <v>432</v>
      </c>
      <c r="U74" t="s">
        <v>414</v>
      </c>
      <c r="V74" t="s">
        <v>403</v>
      </c>
      <c r="W74" t="s">
        <v>404</v>
      </c>
      <c r="X74" s="124">
        <v>43983</v>
      </c>
      <c r="Y74" t="s">
        <v>429</v>
      </c>
    </row>
    <row r="75" spans="1:25">
      <c r="A75" t="s">
        <v>121</v>
      </c>
      <c r="B75" t="s">
        <v>121</v>
      </c>
      <c r="C75" t="s">
        <v>121</v>
      </c>
      <c r="D75" t="s">
        <v>679</v>
      </c>
      <c r="E75" t="s">
        <v>680</v>
      </c>
      <c r="F75" t="s">
        <v>425</v>
      </c>
      <c r="G75" t="s">
        <v>396</v>
      </c>
      <c r="H75" t="s">
        <v>584</v>
      </c>
      <c r="I75" t="s">
        <v>427</v>
      </c>
      <c r="J75" t="s">
        <v>585</v>
      </c>
      <c r="K75" t="s">
        <v>400</v>
      </c>
      <c r="L75" t="s">
        <v>421</v>
      </c>
      <c r="M75">
        <v>2442</v>
      </c>
      <c r="N75">
        <v>5</v>
      </c>
      <c r="O75">
        <v>0</v>
      </c>
      <c r="P75">
        <v>2</v>
      </c>
      <c r="T75" t="s">
        <v>584</v>
      </c>
      <c r="U75" t="s">
        <v>414</v>
      </c>
      <c r="V75" t="s">
        <v>403</v>
      </c>
      <c r="W75" t="s">
        <v>404</v>
      </c>
      <c r="X75" s="124">
        <v>43983</v>
      </c>
      <c r="Y75" t="s">
        <v>429</v>
      </c>
    </row>
    <row r="76" spans="1:25">
      <c r="A76" t="s">
        <v>121</v>
      </c>
      <c r="B76" t="s">
        <v>121</v>
      </c>
      <c r="C76" t="s">
        <v>121</v>
      </c>
      <c r="D76" t="s">
        <v>679</v>
      </c>
      <c r="E76" t="s">
        <v>680</v>
      </c>
      <c r="F76" t="s">
        <v>425</v>
      </c>
      <c r="G76" t="s">
        <v>396</v>
      </c>
      <c r="H76" t="s">
        <v>586</v>
      </c>
      <c r="I76" t="s">
        <v>427</v>
      </c>
      <c r="J76" t="s">
        <v>587</v>
      </c>
      <c r="K76" t="s">
        <v>400</v>
      </c>
      <c r="L76" t="s">
        <v>421</v>
      </c>
      <c r="M76">
        <v>2442</v>
      </c>
      <c r="N76">
        <v>5</v>
      </c>
      <c r="O76">
        <v>0</v>
      </c>
      <c r="P76">
        <v>3</v>
      </c>
      <c r="T76" t="s">
        <v>586</v>
      </c>
      <c r="U76" t="s">
        <v>414</v>
      </c>
      <c r="V76" t="s">
        <v>403</v>
      </c>
      <c r="W76" t="s">
        <v>404</v>
      </c>
      <c r="X76" s="124">
        <v>43983</v>
      </c>
      <c r="Y76" t="s">
        <v>429</v>
      </c>
    </row>
    <row r="77" spans="1:25">
      <c r="A77" t="s">
        <v>121</v>
      </c>
      <c r="B77" t="s">
        <v>121</v>
      </c>
      <c r="C77" t="s">
        <v>121</v>
      </c>
      <c r="D77" t="s">
        <v>681</v>
      </c>
      <c r="E77" t="s">
        <v>682</v>
      </c>
      <c r="F77" t="s">
        <v>595</v>
      </c>
      <c r="G77" t="s">
        <v>396</v>
      </c>
      <c r="H77" t="s">
        <v>683</v>
      </c>
      <c r="I77" t="s">
        <v>601</v>
      </c>
      <c r="J77" t="s">
        <v>684</v>
      </c>
      <c r="K77" t="s">
        <v>400</v>
      </c>
      <c r="L77" t="s">
        <v>475</v>
      </c>
      <c r="M77">
        <v>1998</v>
      </c>
      <c r="N77">
        <v>5</v>
      </c>
      <c r="O77">
        <v>0</v>
      </c>
      <c r="P77">
        <v>1</v>
      </c>
      <c r="T77" t="s">
        <v>683</v>
      </c>
      <c r="U77" t="s">
        <v>402</v>
      </c>
      <c r="V77" t="s">
        <v>403</v>
      </c>
      <c r="W77" t="s">
        <v>404</v>
      </c>
      <c r="X77" s="124">
        <v>43983</v>
      </c>
      <c r="Y77" t="s">
        <v>603</v>
      </c>
    </row>
    <row r="78" spans="1:25">
      <c r="A78" t="s">
        <v>121</v>
      </c>
      <c r="B78" t="s">
        <v>132</v>
      </c>
      <c r="C78" t="s">
        <v>132</v>
      </c>
      <c r="D78" t="s">
        <v>685</v>
      </c>
      <c r="E78" t="s">
        <v>644</v>
      </c>
      <c r="F78" t="s">
        <v>686</v>
      </c>
      <c r="G78" t="s">
        <v>479</v>
      </c>
      <c r="H78" t="s">
        <v>687</v>
      </c>
      <c r="I78" t="s">
        <v>688</v>
      </c>
      <c r="J78" t="s">
        <v>689</v>
      </c>
      <c r="K78" t="s">
        <v>483</v>
      </c>
      <c r="L78" t="s">
        <v>690</v>
      </c>
      <c r="M78">
        <v>1590</v>
      </c>
      <c r="N78">
        <v>2</v>
      </c>
      <c r="O78">
        <v>16990</v>
      </c>
      <c r="P78">
        <v>1</v>
      </c>
      <c r="T78" t="s">
        <v>687</v>
      </c>
      <c r="U78" t="s">
        <v>402</v>
      </c>
      <c r="V78" t="s">
        <v>403</v>
      </c>
      <c r="W78" t="s">
        <v>404</v>
      </c>
      <c r="X78" s="124">
        <v>43983</v>
      </c>
      <c r="Y78" t="s">
        <v>691</v>
      </c>
    </row>
    <row r="79" spans="1:25">
      <c r="A79" t="s">
        <v>121</v>
      </c>
      <c r="B79" t="s">
        <v>121</v>
      </c>
      <c r="C79" t="s">
        <v>121</v>
      </c>
      <c r="D79" t="s">
        <v>692</v>
      </c>
      <c r="E79" t="s">
        <v>693</v>
      </c>
      <c r="F79" t="s">
        <v>436</v>
      </c>
      <c r="G79" t="s">
        <v>437</v>
      </c>
      <c r="H79" t="s">
        <v>444</v>
      </c>
      <c r="I79" t="s">
        <v>439</v>
      </c>
      <c r="J79" t="s">
        <v>445</v>
      </c>
      <c r="K79" t="s">
        <v>441</v>
      </c>
      <c r="L79" t="s">
        <v>442</v>
      </c>
      <c r="M79">
        <v>2755</v>
      </c>
      <c r="N79">
        <v>16</v>
      </c>
      <c r="O79">
        <v>0</v>
      </c>
      <c r="P79">
        <v>1</v>
      </c>
      <c r="T79" t="s">
        <v>444</v>
      </c>
      <c r="U79" t="s">
        <v>414</v>
      </c>
      <c r="V79" t="s">
        <v>403</v>
      </c>
      <c r="W79" t="s">
        <v>404</v>
      </c>
      <c r="X79" s="124">
        <v>43983</v>
      </c>
      <c r="Y79" t="s">
        <v>443</v>
      </c>
    </row>
    <row r="80" spans="1:25">
      <c r="A80" t="s">
        <v>121</v>
      </c>
      <c r="B80" t="s">
        <v>121</v>
      </c>
      <c r="C80" t="s">
        <v>121</v>
      </c>
      <c r="D80" t="s">
        <v>692</v>
      </c>
      <c r="E80" t="s">
        <v>693</v>
      </c>
      <c r="F80" t="s">
        <v>436</v>
      </c>
      <c r="G80" t="s">
        <v>396</v>
      </c>
      <c r="H80" t="s">
        <v>618</v>
      </c>
      <c r="I80" t="s">
        <v>449</v>
      </c>
      <c r="J80" t="s">
        <v>619</v>
      </c>
      <c r="K80" t="s">
        <v>400</v>
      </c>
      <c r="L80" t="s">
        <v>451</v>
      </c>
      <c r="M80">
        <v>2393</v>
      </c>
      <c r="N80">
        <v>3</v>
      </c>
      <c r="O80">
        <v>0</v>
      </c>
      <c r="P80">
        <v>1</v>
      </c>
      <c r="T80" t="s">
        <v>618</v>
      </c>
      <c r="U80" t="s">
        <v>414</v>
      </c>
      <c r="V80" t="s">
        <v>403</v>
      </c>
      <c r="W80" t="s">
        <v>404</v>
      </c>
      <c r="X80" s="124">
        <v>43983</v>
      </c>
      <c r="Y80" t="s">
        <v>452</v>
      </c>
    </row>
    <row r="81" spans="1:25">
      <c r="A81" t="s">
        <v>121</v>
      </c>
      <c r="B81" t="s">
        <v>121</v>
      </c>
      <c r="C81" t="s">
        <v>121</v>
      </c>
      <c r="D81" t="s">
        <v>692</v>
      </c>
      <c r="E81" t="s">
        <v>693</v>
      </c>
      <c r="F81" t="s">
        <v>436</v>
      </c>
      <c r="G81" t="s">
        <v>396</v>
      </c>
      <c r="H81" t="s">
        <v>448</v>
      </c>
      <c r="I81" t="s">
        <v>449</v>
      </c>
      <c r="J81" t="s">
        <v>450</v>
      </c>
      <c r="K81" t="s">
        <v>400</v>
      </c>
      <c r="L81" t="s">
        <v>451</v>
      </c>
      <c r="M81">
        <v>2393</v>
      </c>
      <c r="N81">
        <v>5</v>
      </c>
      <c r="O81">
        <v>0</v>
      </c>
      <c r="P81">
        <v>1</v>
      </c>
      <c r="T81" t="s">
        <v>448</v>
      </c>
      <c r="U81" t="s">
        <v>414</v>
      </c>
      <c r="V81" t="s">
        <v>403</v>
      </c>
      <c r="W81" t="s">
        <v>404</v>
      </c>
      <c r="X81" s="124">
        <v>43983</v>
      </c>
      <c r="Y81" t="s">
        <v>452</v>
      </c>
    </row>
    <row r="82" spans="1:25">
      <c r="A82" t="s">
        <v>121</v>
      </c>
      <c r="B82" t="s">
        <v>121</v>
      </c>
      <c r="C82" t="s">
        <v>121</v>
      </c>
      <c r="D82" t="s">
        <v>692</v>
      </c>
      <c r="E82" t="s">
        <v>693</v>
      </c>
      <c r="F82" t="s">
        <v>436</v>
      </c>
      <c r="G82" t="s">
        <v>396</v>
      </c>
      <c r="H82" t="s">
        <v>453</v>
      </c>
      <c r="I82" t="s">
        <v>449</v>
      </c>
      <c r="J82" t="s">
        <v>454</v>
      </c>
      <c r="K82" t="s">
        <v>400</v>
      </c>
      <c r="L82" t="s">
        <v>451</v>
      </c>
      <c r="M82">
        <v>2755</v>
      </c>
      <c r="N82">
        <v>5</v>
      </c>
      <c r="O82">
        <v>0</v>
      </c>
      <c r="P82">
        <v>12</v>
      </c>
      <c r="T82" t="s">
        <v>453</v>
      </c>
      <c r="U82" t="s">
        <v>414</v>
      </c>
      <c r="V82" t="s">
        <v>403</v>
      </c>
      <c r="W82" t="s">
        <v>404</v>
      </c>
      <c r="X82" s="124">
        <v>43983</v>
      </c>
      <c r="Y82" t="s">
        <v>452</v>
      </c>
    </row>
    <row r="83" spans="1:25">
      <c r="A83" t="s">
        <v>77</v>
      </c>
      <c r="B83" t="s">
        <v>77</v>
      </c>
      <c r="C83" t="s">
        <v>77</v>
      </c>
      <c r="D83" t="s">
        <v>694</v>
      </c>
      <c r="E83" t="s">
        <v>695</v>
      </c>
      <c r="F83" t="s">
        <v>457</v>
      </c>
      <c r="G83" t="s">
        <v>437</v>
      </c>
      <c r="H83" t="s">
        <v>458</v>
      </c>
      <c r="I83" t="s">
        <v>459</v>
      </c>
      <c r="J83" t="s">
        <v>460</v>
      </c>
      <c r="K83" t="s">
        <v>441</v>
      </c>
      <c r="L83" t="s">
        <v>401</v>
      </c>
      <c r="M83">
        <v>1488</v>
      </c>
      <c r="N83">
        <v>11</v>
      </c>
      <c r="O83">
        <v>19990</v>
      </c>
      <c r="P83">
        <v>2</v>
      </c>
      <c r="T83" t="s">
        <v>458</v>
      </c>
      <c r="U83" t="s">
        <v>402</v>
      </c>
      <c r="V83" t="s">
        <v>403</v>
      </c>
      <c r="W83" t="s">
        <v>404</v>
      </c>
      <c r="X83" s="124">
        <v>43983</v>
      </c>
      <c r="Y83" t="s">
        <v>461</v>
      </c>
    </row>
    <row r="84" spans="1:25">
      <c r="A84" t="s">
        <v>77</v>
      </c>
      <c r="B84" t="s">
        <v>77</v>
      </c>
      <c r="C84" t="s">
        <v>77</v>
      </c>
      <c r="D84" t="s">
        <v>696</v>
      </c>
      <c r="E84" t="s">
        <v>137</v>
      </c>
      <c r="F84" t="s">
        <v>457</v>
      </c>
      <c r="G84" t="s">
        <v>437</v>
      </c>
      <c r="H84" t="s">
        <v>645</v>
      </c>
      <c r="I84" t="s">
        <v>646</v>
      </c>
      <c r="J84" t="s">
        <v>647</v>
      </c>
      <c r="K84" t="s">
        <v>441</v>
      </c>
      <c r="L84" t="s">
        <v>401</v>
      </c>
      <c r="M84">
        <v>1500</v>
      </c>
      <c r="N84">
        <v>11</v>
      </c>
      <c r="O84">
        <v>18340</v>
      </c>
      <c r="P84">
        <v>2</v>
      </c>
      <c r="T84" t="s">
        <v>645</v>
      </c>
      <c r="U84" t="s">
        <v>402</v>
      </c>
      <c r="V84" t="s">
        <v>403</v>
      </c>
      <c r="W84" t="s">
        <v>404</v>
      </c>
      <c r="X84" s="124">
        <v>43983</v>
      </c>
      <c r="Y84" t="s">
        <v>648</v>
      </c>
    </row>
    <row r="85" spans="1:25">
      <c r="A85" t="s">
        <v>77</v>
      </c>
      <c r="B85" t="s">
        <v>77</v>
      </c>
      <c r="C85" t="s">
        <v>77</v>
      </c>
      <c r="D85" t="s">
        <v>694</v>
      </c>
      <c r="E85" t="s">
        <v>695</v>
      </c>
      <c r="F85" t="s">
        <v>457</v>
      </c>
      <c r="G85" t="s">
        <v>437</v>
      </c>
      <c r="H85" t="s">
        <v>645</v>
      </c>
      <c r="I85" t="s">
        <v>646</v>
      </c>
      <c r="J85" t="s">
        <v>647</v>
      </c>
      <c r="K85" t="s">
        <v>441</v>
      </c>
      <c r="L85" t="s">
        <v>401</v>
      </c>
      <c r="M85">
        <v>1500</v>
      </c>
      <c r="N85">
        <v>11</v>
      </c>
      <c r="O85">
        <v>18340</v>
      </c>
      <c r="P85">
        <v>2</v>
      </c>
      <c r="T85" t="s">
        <v>645</v>
      </c>
      <c r="U85" t="s">
        <v>402</v>
      </c>
      <c r="V85" t="s">
        <v>403</v>
      </c>
      <c r="W85" t="s">
        <v>404</v>
      </c>
      <c r="X85" s="124">
        <v>43983</v>
      </c>
      <c r="Y85" t="s">
        <v>648</v>
      </c>
    </row>
    <row r="86" spans="1:25">
      <c r="A86" t="s">
        <v>77</v>
      </c>
      <c r="B86" t="s">
        <v>77</v>
      </c>
      <c r="C86" t="s">
        <v>77</v>
      </c>
      <c r="D86" t="s">
        <v>697</v>
      </c>
      <c r="E86" t="s">
        <v>698</v>
      </c>
      <c r="F86" t="s">
        <v>464</v>
      </c>
      <c r="G86" t="s">
        <v>396</v>
      </c>
      <c r="H86" t="s">
        <v>465</v>
      </c>
      <c r="I86" t="s">
        <v>466</v>
      </c>
      <c r="J86" t="s">
        <v>467</v>
      </c>
      <c r="K86" t="s">
        <v>412</v>
      </c>
      <c r="L86" t="s">
        <v>401</v>
      </c>
      <c r="M86">
        <v>1500</v>
      </c>
      <c r="N86">
        <v>2</v>
      </c>
      <c r="O86">
        <v>0</v>
      </c>
      <c r="P86">
        <v>2</v>
      </c>
      <c r="T86" t="s">
        <v>465</v>
      </c>
      <c r="U86" t="s">
        <v>402</v>
      </c>
      <c r="V86" t="s">
        <v>403</v>
      </c>
      <c r="W86" t="s">
        <v>404</v>
      </c>
      <c r="X86" s="124">
        <v>43983</v>
      </c>
      <c r="Y86" t="s">
        <v>468</v>
      </c>
    </row>
    <row r="87" spans="1:25">
      <c r="A87" t="s">
        <v>77</v>
      </c>
      <c r="B87" t="s">
        <v>77</v>
      </c>
      <c r="C87" t="s">
        <v>77</v>
      </c>
      <c r="D87" t="s">
        <v>699</v>
      </c>
      <c r="E87" t="s">
        <v>488</v>
      </c>
      <c r="F87" t="s">
        <v>489</v>
      </c>
      <c r="G87" t="s">
        <v>396</v>
      </c>
      <c r="H87" t="s">
        <v>496</v>
      </c>
      <c r="I87" t="s">
        <v>497</v>
      </c>
      <c r="J87" t="s">
        <v>498</v>
      </c>
      <c r="K87" t="s">
        <v>400</v>
      </c>
      <c r="L87" t="s">
        <v>451</v>
      </c>
      <c r="M87">
        <v>3198</v>
      </c>
      <c r="N87">
        <v>5</v>
      </c>
      <c r="O87">
        <v>43000</v>
      </c>
      <c r="P87">
        <v>1</v>
      </c>
      <c r="T87" t="s">
        <v>496</v>
      </c>
      <c r="U87" t="s">
        <v>414</v>
      </c>
      <c r="V87" t="s">
        <v>403</v>
      </c>
      <c r="W87" t="s">
        <v>404</v>
      </c>
      <c r="X87" s="124">
        <v>43983</v>
      </c>
      <c r="Y87" t="s">
        <v>499</v>
      </c>
    </row>
    <row r="88" spans="1:25">
      <c r="A88" t="s">
        <v>77</v>
      </c>
      <c r="B88" t="s">
        <v>77</v>
      </c>
      <c r="C88" t="s">
        <v>77</v>
      </c>
      <c r="D88" t="s">
        <v>700</v>
      </c>
      <c r="E88" t="s">
        <v>515</v>
      </c>
      <c r="F88" t="s">
        <v>516</v>
      </c>
      <c r="G88" t="s">
        <v>479</v>
      </c>
      <c r="H88" t="s">
        <v>517</v>
      </c>
      <c r="I88" t="s">
        <v>518</v>
      </c>
      <c r="J88" t="s">
        <v>519</v>
      </c>
      <c r="K88" t="s">
        <v>520</v>
      </c>
      <c r="L88" t="s">
        <v>401</v>
      </c>
      <c r="M88">
        <v>1498</v>
      </c>
      <c r="N88">
        <v>2</v>
      </c>
      <c r="O88">
        <v>0</v>
      </c>
      <c r="P88">
        <v>1</v>
      </c>
      <c r="T88" t="s">
        <v>517</v>
      </c>
      <c r="U88" t="s">
        <v>414</v>
      </c>
      <c r="V88" t="s">
        <v>403</v>
      </c>
      <c r="W88" t="s">
        <v>404</v>
      </c>
      <c r="X88" s="124">
        <v>43983</v>
      </c>
      <c r="Y88" t="s">
        <v>521</v>
      </c>
    </row>
    <row r="89" spans="1:25">
      <c r="A89" t="s">
        <v>77</v>
      </c>
      <c r="B89" t="s">
        <v>77</v>
      </c>
      <c r="C89" t="s">
        <v>77</v>
      </c>
      <c r="D89" t="s">
        <v>701</v>
      </c>
      <c r="E89" t="s">
        <v>137</v>
      </c>
      <c r="F89" t="s">
        <v>395</v>
      </c>
      <c r="G89" t="s">
        <v>396</v>
      </c>
      <c r="H89" t="s">
        <v>702</v>
      </c>
      <c r="I89" t="s">
        <v>703</v>
      </c>
      <c r="J89" t="s">
        <v>704</v>
      </c>
      <c r="K89" t="s">
        <v>400</v>
      </c>
      <c r="L89" t="s">
        <v>401</v>
      </c>
      <c r="M89">
        <v>1996</v>
      </c>
      <c r="N89">
        <v>5</v>
      </c>
      <c r="O89">
        <v>0</v>
      </c>
      <c r="P89">
        <v>1</v>
      </c>
      <c r="T89" t="s">
        <v>702</v>
      </c>
      <c r="U89" t="s">
        <v>414</v>
      </c>
      <c r="V89" t="s">
        <v>403</v>
      </c>
      <c r="W89" t="s">
        <v>404</v>
      </c>
      <c r="X89" s="124">
        <v>43983</v>
      </c>
      <c r="Y89" t="s">
        <v>705</v>
      </c>
    </row>
    <row r="90" spans="1:25">
      <c r="A90" t="s">
        <v>77</v>
      </c>
      <c r="B90" t="s">
        <v>77</v>
      </c>
      <c r="C90" t="s">
        <v>706</v>
      </c>
      <c r="D90" t="s">
        <v>707</v>
      </c>
      <c r="E90" t="s">
        <v>527</v>
      </c>
      <c r="F90" t="s">
        <v>528</v>
      </c>
      <c r="G90" t="s">
        <v>437</v>
      </c>
      <c r="H90" t="s">
        <v>708</v>
      </c>
      <c r="I90" t="s">
        <v>530</v>
      </c>
      <c r="J90" t="s">
        <v>709</v>
      </c>
      <c r="K90" t="s">
        <v>441</v>
      </c>
      <c r="L90" t="s">
        <v>413</v>
      </c>
      <c r="M90">
        <v>2476</v>
      </c>
      <c r="N90">
        <v>12</v>
      </c>
      <c r="O90">
        <v>0</v>
      </c>
      <c r="P90">
        <v>-4</v>
      </c>
      <c r="T90" t="s">
        <v>708</v>
      </c>
      <c r="U90" t="s">
        <v>414</v>
      </c>
      <c r="V90" t="s">
        <v>403</v>
      </c>
      <c r="W90" t="s">
        <v>404</v>
      </c>
      <c r="X90" s="124">
        <v>43983</v>
      </c>
      <c r="Y90" t="s">
        <v>532</v>
      </c>
    </row>
    <row r="91" spans="1:25">
      <c r="A91" t="s">
        <v>77</v>
      </c>
      <c r="B91" t="s">
        <v>77</v>
      </c>
      <c r="C91" t="s">
        <v>706</v>
      </c>
      <c r="D91" t="s">
        <v>707</v>
      </c>
      <c r="E91" t="s">
        <v>527</v>
      </c>
      <c r="F91" t="s">
        <v>528</v>
      </c>
      <c r="G91" t="s">
        <v>479</v>
      </c>
      <c r="H91" t="s">
        <v>710</v>
      </c>
      <c r="I91" t="s">
        <v>711</v>
      </c>
      <c r="J91" t="s">
        <v>712</v>
      </c>
      <c r="K91" t="s">
        <v>483</v>
      </c>
      <c r="L91" t="s">
        <v>413</v>
      </c>
      <c r="M91">
        <v>2476</v>
      </c>
      <c r="N91">
        <v>3</v>
      </c>
      <c r="O91">
        <v>0</v>
      </c>
      <c r="P91">
        <v>1</v>
      </c>
      <c r="T91" t="s">
        <v>710</v>
      </c>
      <c r="U91" t="s">
        <v>414</v>
      </c>
      <c r="V91" t="s">
        <v>403</v>
      </c>
      <c r="W91" t="s">
        <v>404</v>
      </c>
      <c r="X91" s="124">
        <v>43983</v>
      </c>
      <c r="Y91" t="s">
        <v>713</v>
      </c>
    </row>
    <row r="92" spans="1:25">
      <c r="A92" t="s">
        <v>77</v>
      </c>
      <c r="B92" t="s">
        <v>77</v>
      </c>
      <c r="C92" t="s">
        <v>706</v>
      </c>
      <c r="D92" t="s">
        <v>707</v>
      </c>
      <c r="E92" t="s">
        <v>527</v>
      </c>
      <c r="F92" t="s">
        <v>528</v>
      </c>
      <c r="G92" t="s">
        <v>437</v>
      </c>
      <c r="H92" t="s">
        <v>529</v>
      </c>
      <c r="I92" t="s">
        <v>530</v>
      </c>
      <c r="J92" t="s">
        <v>531</v>
      </c>
      <c r="K92" t="s">
        <v>441</v>
      </c>
      <c r="L92" t="s">
        <v>413</v>
      </c>
      <c r="M92">
        <v>2476</v>
      </c>
      <c r="N92">
        <v>12</v>
      </c>
      <c r="O92">
        <v>0</v>
      </c>
      <c r="P92">
        <v>-1</v>
      </c>
      <c r="T92" t="s">
        <v>529</v>
      </c>
      <c r="U92" t="s">
        <v>414</v>
      </c>
      <c r="V92" t="s">
        <v>403</v>
      </c>
      <c r="W92" t="s">
        <v>404</v>
      </c>
      <c r="X92" s="124">
        <v>43983</v>
      </c>
      <c r="Y92" t="s">
        <v>532</v>
      </c>
    </row>
    <row r="93" spans="1:25">
      <c r="A93" t="s">
        <v>77</v>
      </c>
      <c r="B93" t="s">
        <v>77</v>
      </c>
      <c r="C93" t="s">
        <v>706</v>
      </c>
      <c r="D93" t="s">
        <v>707</v>
      </c>
      <c r="E93" t="s">
        <v>527</v>
      </c>
      <c r="F93" t="s">
        <v>528</v>
      </c>
      <c r="G93" t="s">
        <v>396</v>
      </c>
      <c r="H93" t="s">
        <v>535</v>
      </c>
      <c r="I93" t="s">
        <v>536</v>
      </c>
      <c r="J93" t="s">
        <v>537</v>
      </c>
      <c r="K93" t="s">
        <v>412</v>
      </c>
      <c r="L93" t="s">
        <v>413</v>
      </c>
      <c r="M93">
        <v>2497</v>
      </c>
      <c r="N93">
        <v>2</v>
      </c>
      <c r="O93">
        <v>0</v>
      </c>
      <c r="P93">
        <v>5</v>
      </c>
      <c r="T93" t="s">
        <v>535</v>
      </c>
      <c r="U93" t="s">
        <v>414</v>
      </c>
      <c r="V93" t="s">
        <v>403</v>
      </c>
      <c r="W93" t="s">
        <v>404</v>
      </c>
      <c r="X93" s="124">
        <v>43983</v>
      </c>
      <c r="Y93" t="s">
        <v>538</v>
      </c>
    </row>
    <row r="94" spans="1:25">
      <c r="A94" t="s">
        <v>77</v>
      </c>
      <c r="B94" t="s">
        <v>77</v>
      </c>
      <c r="C94" t="s">
        <v>706</v>
      </c>
      <c r="D94" t="s">
        <v>707</v>
      </c>
      <c r="E94" t="s">
        <v>527</v>
      </c>
      <c r="F94" t="s">
        <v>528</v>
      </c>
      <c r="G94" t="s">
        <v>539</v>
      </c>
      <c r="H94" t="s">
        <v>540</v>
      </c>
      <c r="I94" t="s">
        <v>541</v>
      </c>
      <c r="J94" t="s">
        <v>542</v>
      </c>
      <c r="K94" t="s">
        <v>543</v>
      </c>
      <c r="L94" t="s">
        <v>544</v>
      </c>
      <c r="M94">
        <v>2497</v>
      </c>
      <c r="N94">
        <v>17</v>
      </c>
      <c r="O94">
        <v>0</v>
      </c>
      <c r="P94">
        <v>-2</v>
      </c>
      <c r="T94" t="s">
        <v>540</v>
      </c>
      <c r="U94" t="s">
        <v>414</v>
      </c>
      <c r="V94" t="s">
        <v>403</v>
      </c>
      <c r="W94" t="s">
        <v>404</v>
      </c>
      <c r="X94" s="124">
        <v>43983</v>
      </c>
      <c r="Y94" t="s">
        <v>545</v>
      </c>
    </row>
    <row r="95" spans="1:25">
      <c r="A95" t="s">
        <v>77</v>
      </c>
      <c r="B95" t="s">
        <v>77</v>
      </c>
      <c r="C95" t="s">
        <v>706</v>
      </c>
      <c r="D95" t="s">
        <v>707</v>
      </c>
      <c r="E95" t="s">
        <v>527</v>
      </c>
      <c r="F95" t="s">
        <v>528</v>
      </c>
      <c r="G95" t="s">
        <v>539</v>
      </c>
      <c r="H95" t="s">
        <v>714</v>
      </c>
      <c r="I95" t="s">
        <v>715</v>
      </c>
      <c r="J95" t="s">
        <v>716</v>
      </c>
      <c r="K95" t="s">
        <v>543</v>
      </c>
      <c r="L95" t="s">
        <v>413</v>
      </c>
      <c r="M95">
        <v>3933</v>
      </c>
      <c r="N95">
        <v>28</v>
      </c>
      <c r="O95">
        <v>0</v>
      </c>
      <c r="P95">
        <v>1</v>
      </c>
      <c r="T95" t="s">
        <v>714</v>
      </c>
      <c r="U95" t="s">
        <v>414</v>
      </c>
      <c r="V95" t="s">
        <v>403</v>
      </c>
      <c r="W95" t="s">
        <v>404</v>
      </c>
      <c r="X95" s="124">
        <v>43983</v>
      </c>
      <c r="Y95" t="s">
        <v>717</v>
      </c>
    </row>
    <row r="96" spans="1:25">
      <c r="A96" t="s">
        <v>77</v>
      </c>
      <c r="B96" t="s">
        <v>77</v>
      </c>
      <c r="C96" t="s">
        <v>718</v>
      </c>
      <c r="D96" t="s">
        <v>719</v>
      </c>
      <c r="E96" t="s">
        <v>695</v>
      </c>
      <c r="F96" t="s">
        <v>43</v>
      </c>
      <c r="G96" t="s">
        <v>396</v>
      </c>
      <c r="H96" t="s">
        <v>663</v>
      </c>
      <c r="I96" t="s">
        <v>553</v>
      </c>
      <c r="J96" t="s">
        <v>664</v>
      </c>
      <c r="K96" t="s">
        <v>512</v>
      </c>
      <c r="L96" t="s">
        <v>401</v>
      </c>
      <c r="M96">
        <v>2771</v>
      </c>
      <c r="N96">
        <v>3</v>
      </c>
      <c r="O96">
        <v>13490</v>
      </c>
      <c r="P96">
        <v>1</v>
      </c>
      <c r="T96" t="s">
        <v>663</v>
      </c>
      <c r="U96" t="s">
        <v>402</v>
      </c>
      <c r="V96" t="s">
        <v>403</v>
      </c>
      <c r="W96" t="s">
        <v>404</v>
      </c>
      <c r="X96" s="124">
        <v>43983</v>
      </c>
      <c r="Y96" t="s">
        <v>555</v>
      </c>
    </row>
    <row r="97" spans="1:25">
      <c r="A97" t="s">
        <v>77</v>
      </c>
      <c r="B97" t="s">
        <v>77</v>
      </c>
      <c r="C97" t="s">
        <v>718</v>
      </c>
      <c r="D97" t="s">
        <v>719</v>
      </c>
      <c r="E97" t="s">
        <v>695</v>
      </c>
      <c r="F97" t="s">
        <v>43</v>
      </c>
      <c r="G97" t="s">
        <v>396</v>
      </c>
      <c r="H97" t="s">
        <v>673</v>
      </c>
      <c r="I97" t="s">
        <v>553</v>
      </c>
      <c r="J97" t="s">
        <v>674</v>
      </c>
      <c r="K97" t="s">
        <v>512</v>
      </c>
      <c r="L97" t="s">
        <v>401</v>
      </c>
      <c r="M97">
        <v>2771</v>
      </c>
      <c r="N97">
        <v>2</v>
      </c>
      <c r="O97">
        <v>17390</v>
      </c>
      <c r="P97">
        <v>1</v>
      </c>
      <c r="T97" t="s">
        <v>673</v>
      </c>
      <c r="U97" t="s">
        <v>414</v>
      </c>
      <c r="V97" t="s">
        <v>403</v>
      </c>
      <c r="W97" t="s">
        <v>404</v>
      </c>
      <c r="X97" s="124">
        <v>43983</v>
      </c>
      <c r="Y97" t="s">
        <v>555</v>
      </c>
    </row>
    <row r="98" spans="1:25">
      <c r="A98" t="s">
        <v>77</v>
      </c>
      <c r="B98" t="s">
        <v>77</v>
      </c>
      <c r="C98" t="s">
        <v>77</v>
      </c>
      <c r="D98" t="s">
        <v>720</v>
      </c>
      <c r="E98" t="s">
        <v>137</v>
      </c>
      <c r="F98" t="s">
        <v>417</v>
      </c>
      <c r="G98" t="s">
        <v>396</v>
      </c>
      <c r="H98" t="s">
        <v>570</v>
      </c>
      <c r="I98" t="s">
        <v>419</v>
      </c>
      <c r="J98" t="s">
        <v>571</v>
      </c>
      <c r="K98" t="s">
        <v>400</v>
      </c>
      <c r="L98" t="s">
        <v>421</v>
      </c>
      <c r="M98">
        <v>2198</v>
      </c>
      <c r="N98">
        <v>4</v>
      </c>
      <c r="O98">
        <v>30990</v>
      </c>
      <c r="P98">
        <v>-1</v>
      </c>
      <c r="T98" t="s">
        <v>570</v>
      </c>
      <c r="U98" t="s">
        <v>414</v>
      </c>
      <c r="V98" t="s">
        <v>403</v>
      </c>
      <c r="W98" t="s">
        <v>404</v>
      </c>
      <c r="X98" s="124">
        <v>43983</v>
      </c>
      <c r="Y98" t="s">
        <v>422</v>
      </c>
    </row>
    <row r="99" spans="1:25">
      <c r="A99" t="s">
        <v>77</v>
      </c>
      <c r="B99" t="s">
        <v>77</v>
      </c>
      <c r="C99" t="s">
        <v>77</v>
      </c>
      <c r="D99" t="s">
        <v>720</v>
      </c>
      <c r="E99" t="s">
        <v>137</v>
      </c>
      <c r="F99" t="s">
        <v>417</v>
      </c>
      <c r="G99" t="s">
        <v>396</v>
      </c>
      <c r="H99" t="s">
        <v>418</v>
      </c>
      <c r="I99" t="s">
        <v>419</v>
      </c>
      <c r="J99" t="s">
        <v>420</v>
      </c>
      <c r="K99" t="s">
        <v>400</v>
      </c>
      <c r="L99" t="s">
        <v>421</v>
      </c>
      <c r="M99">
        <v>3198</v>
      </c>
      <c r="N99">
        <v>4</v>
      </c>
      <c r="O99">
        <v>32990</v>
      </c>
      <c r="P99">
        <v>-2</v>
      </c>
      <c r="T99" t="s">
        <v>418</v>
      </c>
      <c r="U99" t="s">
        <v>414</v>
      </c>
      <c r="V99" t="s">
        <v>403</v>
      </c>
      <c r="W99" t="s">
        <v>404</v>
      </c>
      <c r="X99" s="124">
        <v>43983</v>
      </c>
      <c r="Y99" t="s">
        <v>422</v>
      </c>
    </row>
    <row r="100" spans="1:25">
      <c r="A100" t="s">
        <v>77</v>
      </c>
      <c r="B100" t="s">
        <v>77</v>
      </c>
      <c r="C100" t="s">
        <v>77</v>
      </c>
      <c r="D100" t="s">
        <v>720</v>
      </c>
      <c r="E100" t="s">
        <v>137</v>
      </c>
      <c r="F100" t="s">
        <v>417</v>
      </c>
      <c r="G100" t="s">
        <v>396</v>
      </c>
      <c r="H100" t="s">
        <v>721</v>
      </c>
      <c r="I100" t="s">
        <v>419</v>
      </c>
      <c r="J100" t="s">
        <v>722</v>
      </c>
      <c r="K100" t="s">
        <v>400</v>
      </c>
      <c r="L100" t="s">
        <v>421</v>
      </c>
      <c r="M100">
        <v>3198</v>
      </c>
      <c r="N100">
        <v>5</v>
      </c>
      <c r="O100">
        <v>35990</v>
      </c>
      <c r="P100">
        <v>-1</v>
      </c>
      <c r="T100" t="s">
        <v>721</v>
      </c>
      <c r="U100" t="s">
        <v>414</v>
      </c>
      <c r="V100" t="s">
        <v>403</v>
      </c>
      <c r="W100" t="s">
        <v>404</v>
      </c>
      <c r="X100" s="124">
        <v>43983</v>
      </c>
      <c r="Y100" t="s">
        <v>422</v>
      </c>
    </row>
    <row r="101" spans="1:25">
      <c r="A101" t="s">
        <v>77</v>
      </c>
      <c r="B101" t="s">
        <v>77</v>
      </c>
      <c r="C101" t="s">
        <v>77</v>
      </c>
      <c r="D101" t="s">
        <v>723</v>
      </c>
      <c r="E101" t="s">
        <v>724</v>
      </c>
      <c r="F101" t="s">
        <v>425</v>
      </c>
      <c r="G101" t="s">
        <v>396</v>
      </c>
      <c r="H101" t="s">
        <v>586</v>
      </c>
      <c r="I101" t="s">
        <v>427</v>
      </c>
      <c r="J101" t="s">
        <v>587</v>
      </c>
      <c r="K101" t="s">
        <v>400</v>
      </c>
      <c r="L101" t="s">
        <v>421</v>
      </c>
      <c r="M101">
        <v>2442</v>
      </c>
      <c r="N101">
        <v>5</v>
      </c>
      <c r="O101">
        <v>0</v>
      </c>
      <c r="P101">
        <v>1</v>
      </c>
      <c r="T101" t="s">
        <v>586</v>
      </c>
      <c r="U101" t="s">
        <v>414</v>
      </c>
      <c r="V101" t="s">
        <v>403</v>
      </c>
      <c r="W101" t="s">
        <v>404</v>
      </c>
      <c r="X101" s="124">
        <v>43983</v>
      </c>
      <c r="Y101" t="s">
        <v>429</v>
      </c>
    </row>
    <row r="102" spans="1:25">
      <c r="A102" t="s">
        <v>77</v>
      </c>
      <c r="B102" t="s">
        <v>77</v>
      </c>
      <c r="C102" t="s">
        <v>718</v>
      </c>
      <c r="D102" t="s">
        <v>725</v>
      </c>
      <c r="E102" t="s">
        <v>726</v>
      </c>
      <c r="F102" t="s">
        <v>727</v>
      </c>
      <c r="G102" t="s">
        <v>437</v>
      </c>
      <c r="H102" t="s">
        <v>728</v>
      </c>
      <c r="I102" t="s">
        <v>729</v>
      </c>
      <c r="J102" t="s">
        <v>730</v>
      </c>
      <c r="K102" t="s">
        <v>441</v>
      </c>
      <c r="L102" t="s">
        <v>442</v>
      </c>
      <c r="M102">
        <v>2488</v>
      </c>
      <c r="N102">
        <v>15</v>
      </c>
      <c r="O102">
        <v>0</v>
      </c>
      <c r="P102">
        <v>1</v>
      </c>
      <c r="T102" t="s">
        <v>728</v>
      </c>
      <c r="U102" t="s">
        <v>414</v>
      </c>
      <c r="V102" t="s">
        <v>403</v>
      </c>
      <c r="W102" t="s">
        <v>404</v>
      </c>
      <c r="X102" s="124">
        <v>43983</v>
      </c>
      <c r="Y102" t="s">
        <v>731</v>
      </c>
    </row>
    <row r="103" spans="1:25">
      <c r="A103" t="s">
        <v>77</v>
      </c>
      <c r="B103" t="s">
        <v>77</v>
      </c>
      <c r="C103" t="s">
        <v>77</v>
      </c>
      <c r="D103" t="s">
        <v>732</v>
      </c>
      <c r="E103" t="s">
        <v>137</v>
      </c>
      <c r="F103" t="s">
        <v>686</v>
      </c>
      <c r="G103" t="s">
        <v>479</v>
      </c>
      <c r="H103" t="s">
        <v>687</v>
      </c>
      <c r="I103" t="s">
        <v>688</v>
      </c>
      <c r="J103" t="s">
        <v>689</v>
      </c>
      <c r="K103" t="s">
        <v>483</v>
      </c>
      <c r="L103" t="s">
        <v>690</v>
      </c>
      <c r="M103">
        <v>1590</v>
      </c>
      <c r="N103">
        <v>2</v>
      </c>
      <c r="O103">
        <v>16990</v>
      </c>
      <c r="P103">
        <v>1</v>
      </c>
      <c r="T103" t="s">
        <v>687</v>
      </c>
      <c r="U103" t="s">
        <v>402</v>
      </c>
      <c r="V103" t="s">
        <v>403</v>
      </c>
      <c r="W103" t="s">
        <v>404</v>
      </c>
      <c r="X103" s="124">
        <v>43983</v>
      </c>
      <c r="Y103" t="s">
        <v>691</v>
      </c>
    </row>
    <row r="104" spans="1:25">
      <c r="A104" t="s">
        <v>77</v>
      </c>
      <c r="B104" t="s">
        <v>77</v>
      </c>
      <c r="C104" t="s">
        <v>77</v>
      </c>
      <c r="D104" t="s">
        <v>733</v>
      </c>
      <c r="E104" t="s">
        <v>734</v>
      </c>
      <c r="F104" t="s">
        <v>436</v>
      </c>
      <c r="G104" t="s">
        <v>437</v>
      </c>
      <c r="H104" t="s">
        <v>735</v>
      </c>
      <c r="I104" t="s">
        <v>439</v>
      </c>
      <c r="J104" t="s">
        <v>736</v>
      </c>
      <c r="K104" t="s">
        <v>441</v>
      </c>
      <c r="L104" t="s">
        <v>442</v>
      </c>
      <c r="M104">
        <v>2755</v>
      </c>
      <c r="N104">
        <v>14</v>
      </c>
      <c r="O104">
        <v>0</v>
      </c>
      <c r="P104">
        <v>1</v>
      </c>
      <c r="T104" t="s">
        <v>735</v>
      </c>
      <c r="U104" t="s">
        <v>414</v>
      </c>
      <c r="V104" t="s">
        <v>403</v>
      </c>
      <c r="W104" t="s">
        <v>404</v>
      </c>
      <c r="X104" s="124">
        <v>43983</v>
      </c>
      <c r="Y104" t="s">
        <v>443</v>
      </c>
    </row>
    <row r="105" spans="1:25">
      <c r="A105" t="s">
        <v>77</v>
      </c>
      <c r="B105" t="s">
        <v>77</v>
      </c>
      <c r="C105" t="s">
        <v>77</v>
      </c>
      <c r="D105" t="s">
        <v>733</v>
      </c>
      <c r="E105" t="s">
        <v>734</v>
      </c>
      <c r="F105" t="s">
        <v>436</v>
      </c>
      <c r="G105" t="s">
        <v>396</v>
      </c>
      <c r="H105" t="s">
        <v>624</v>
      </c>
      <c r="I105" t="s">
        <v>449</v>
      </c>
      <c r="J105" t="s">
        <v>625</v>
      </c>
      <c r="K105" t="s">
        <v>400</v>
      </c>
      <c r="L105" t="s">
        <v>451</v>
      </c>
      <c r="M105">
        <v>2755</v>
      </c>
      <c r="N105">
        <v>5</v>
      </c>
      <c r="O105">
        <v>0</v>
      </c>
      <c r="P105">
        <v>1</v>
      </c>
      <c r="T105" t="s">
        <v>624</v>
      </c>
      <c r="U105" t="s">
        <v>414</v>
      </c>
      <c r="V105" t="s">
        <v>403</v>
      </c>
      <c r="W105" t="s">
        <v>404</v>
      </c>
      <c r="X105" s="124">
        <v>43983</v>
      </c>
      <c r="Y105" t="s">
        <v>452</v>
      </c>
    </row>
    <row r="106" spans="1:25">
      <c r="A106" t="s">
        <v>77</v>
      </c>
      <c r="B106" t="s">
        <v>77</v>
      </c>
      <c r="C106" t="s">
        <v>77</v>
      </c>
      <c r="D106" t="s">
        <v>733</v>
      </c>
      <c r="E106" t="s">
        <v>734</v>
      </c>
      <c r="F106" t="s">
        <v>436</v>
      </c>
      <c r="G106" t="s">
        <v>396</v>
      </c>
      <c r="H106" t="s">
        <v>453</v>
      </c>
      <c r="I106" t="s">
        <v>449</v>
      </c>
      <c r="J106" t="s">
        <v>454</v>
      </c>
      <c r="K106" t="s">
        <v>400</v>
      </c>
      <c r="L106" t="s">
        <v>451</v>
      </c>
      <c r="M106">
        <v>2755</v>
      </c>
      <c r="N106">
        <v>5</v>
      </c>
      <c r="O106">
        <v>0</v>
      </c>
      <c r="P106">
        <v>8</v>
      </c>
      <c r="T106" t="s">
        <v>453</v>
      </c>
      <c r="U106" t="s">
        <v>414</v>
      </c>
      <c r="V106" t="s">
        <v>403</v>
      </c>
      <c r="W106" t="s">
        <v>404</v>
      </c>
      <c r="X106" s="124">
        <v>43983</v>
      </c>
      <c r="Y106" t="s">
        <v>452</v>
      </c>
    </row>
    <row r="107" spans="1:25">
      <c r="A107" t="s">
        <v>77</v>
      </c>
      <c r="B107" t="s">
        <v>77</v>
      </c>
      <c r="C107" t="s">
        <v>77</v>
      </c>
      <c r="D107" t="s">
        <v>737</v>
      </c>
      <c r="E107" t="s">
        <v>738</v>
      </c>
      <c r="F107" t="s">
        <v>629</v>
      </c>
      <c r="G107" t="s">
        <v>396</v>
      </c>
      <c r="H107" t="s">
        <v>630</v>
      </c>
      <c r="I107" t="s">
        <v>631</v>
      </c>
      <c r="J107" t="s">
        <v>632</v>
      </c>
      <c r="K107" t="s">
        <v>400</v>
      </c>
      <c r="L107" t="s">
        <v>475</v>
      </c>
      <c r="M107">
        <v>1598</v>
      </c>
      <c r="N107">
        <v>5</v>
      </c>
      <c r="O107">
        <v>13990</v>
      </c>
      <c r="P107">
        <v>1</v>
      </c>
      <c r="T107" t="s">
        <v>630</v>
      </c>
      <c r="U107" t="s">
        <v>402</v>
      </c>
      <c r="V107" t="s">
        <v>403</v>
      </c>
      <c r="W107" t="s">
        <v>404</v>
      </c>
      <c r="X107" s="124">
        <v>43983</v>
      </c>
      <c r="Y107" t="s">
        <v>633</v>
      </c>
    </row>
    <row r="108" spans="1:25">
      <c r="A108" t="s">
        <v>77</v>
      </c>
      <c r="B108" t="s">
        <v>77</v>
      </c>
      <c r="C108" t="s">
        <v>77</v>
      </c>
      <c r="D108" t="s">
        <v>737</v>
      </c>
      <c r="E108" t="s">
        <v>738</v>
      </c>
      <c r="F108" t="s">
        <v>629</v>
      </c>
      <c r="G108" t="s">
        <v>396</v>
      </c>
      <c r="H108" t="s">
        <v>739</v>
      </c>
      <c r="I108" t="s">
        <v>631</v>
      </c>
      <c r="J108" t="s">
        <v>740</v>
      </c>
      <c r="K108" t="s">
        <v>400</v>
      </c>
      <c r="L108" t="s">
        <v>475</v>
      </c>
      <c r="M108">
        <v>1598</v>
      </c>
      <c r="N108">
        <v>5</v>
      </c>
      <c r="O108">
        <v>15990</v>
      </c>
      <c r="P108">
        <v>2</v>
      </c>
      <c r="T108" t="s">
        <v>739</v>
      </c>
      <c r="U108" t="s">
        <v>402</v>
      </c>
      <c r="V108" t="s">
        <v>403</v>
      </c>
      <c r="W108" t="s">
        <v>404</v>
      </c>
      <c r="X108" s="124">
        <v>43983</v>
      </c>
      <c r="Y108" t="s">
        <v>633</v>
      </c>
    </row>
    <row r="109" spans="1:25">
      <c r="A109" t="s">
        <v>741</v>
      </c>
      <c r="B109" t="s">
        <v>741</v>
      </c>
      <c r="C109" t="s">
        <v>741</v>
      </c>
      <c r="D109" t="s">
        <v>742</v>
      </c>
      <c r="E109" t="s">
        <v>743</v>
      </c>
      <c r="F109" t="s">
        <v>436</v>
      </c>
      <c r="G109" t="s">
        <v>396</v>
      </c>
      <c r="H109" t="s">
        <v>618</v>
      </c>
      <c r="I109" t="s">
        <v>449</v>
      </c>
      <c r="J109" t="s">
        <v>619</v>
      </c>
      <c r="K109" t="s">
        <v>400</v>
      </c>
      <c r="L109" t="s">
        <v>451</v>
      </c>
      <c r="M109">
        <v>2393</v>
      </c>
      <c r="N109">
        <v>3</v>
      </c>
      <c r="O109">
        <v>0</v>
      </c>
      <c r="P109">
        <v>5</v>
      </c>
      <c r="T109" t="s">
        <v>618</v>
      </c>
      <c r="U109" t="s">
        <v>414</v>
      </c>
      <c r="V109" t="s">
        <v>403</v>
      </c>
      <c r="W109" t="s">
        <v>404</v>
      </c>
      <c r="X109" s="124">
        <v>43983</v>
      </c>
      <c r="Y109" t="s">
        <v>452</v>
      </c>
    </row>
    <row r="110" spans="1:25">
      <c r="A110" t="s">
        <v>741</v>
      </c>
      <c r="B110" t="s">
        <v>741</v>
      </c>
      <c r="C110" t="s">
        <v>741</v>
      </c>
      <c r="D110" t="s">
        <v>742</v>
      </c>
      <c r="E110" t="s">
        <v>743</v>
      </c>
      <c r="F110" t="s">
        <v>436</v>
      </c>
      <c r="G110" t="s">
        <v>396</v>
      </c>
      <c r="H110" t="s">
        <v>448</v>
      </c>
      <c r="I110" t="s">
        <v>449</v>
      </c>
      <c r="J110" t="s">
        <v>450</v>
      </c>
      <c r="K110" t="s">
        <v>400</v>
      </c>
      <c r="L110" t="s">
        <v>451</v>
      </c>
      <c r="M110">
        <v>2393</v>
      </c>
      <c r="N110">
        <v>5</v>
      </c>
      <c r="O110">
        <v>0</v>
      </c>
      <c r="P110">
        <v>1</v>
      </c>
      <c r="T110" t="s">
        <v>448</v>
      </c>
      <c r="U110" t="s">
        <v>414</v>
      </c>
      <c r="V110" t="s">
        <v>403</v>
      </c>
      <c r="W110" t="s">
        <v>404</v>
      </c>
      <c r="X110" s="124">
        <v>43983</v>
      </c>
      <c r="Y110" t="s">
        <v>452</v>
      </c>
    </row>
    <row r="111" spans="1:25">
      <c r="A111" t="s">
        <v>741</v>
      </c>
      <c r="B111" t="s">
        <v>741</v>
      </c>
      <c r="C111" t="s">
        <v>741</v>
      </c>
      <c r="D111" t="s">
        <v>742</v>
      </c>
      <c r="E111" t="s">
        <v>743</v>
      </c>
      <c r="F111" t="s">
        <v>436</v>
      </c>
      <c r="G111" t="s">
        <v>396</v>
      </c>
      <c r="H111" t="s">
        <v>624</v>
      </c>
      <c r="I111" t="s">
        <v>449</v>
      </c>
      <c r="J111" t="s">
        <v>625</v>
      </c>
      <c r="K111" t="s">
        <v>400</v>
      </c>
      <c r="L111" t="s">
        <v>451</v>
      </c>
      <c r="M111">
        <v>2755</v>
      </c>
      <c r="N111">
        <v>5</v>
      </c>
      <c r="O111">
        <v>0</v>
      </c>
      <c r="P111">
        <v>4</v>
      </c>
      <c r="T111" t="s">
        <v>624</v>
      </c>
      <c r="U111" t="s">
        <v>414</v>
      </c>
      <c r="V111" t="s">
        <v>403</v>
      </c>
      <c r="W111" t="s">
        <v>404</v>
      </c>
      <c r="X111" s="124">
        <v>43983</v>
      </c>
      <c r="Y111" t="s">
        <v>452</v>
      </c>
    </row>
    <row r="112" spans="1:25">
      <c r="A112" t="s">
        <v>741</v>
      </c>
      <c r="B112" t="s">
        <v>741</v>
      </c>
      <c r="C112" t="s">
        <v>741</v>
      </c>
      <c r="D112" t="s">
        <v>742</v>
      </c>
      <c r="E112" t="s">
        <v>743</v>
      </c>
      <c r="F112" t="s">
        <v>436</v>
      </c>
      <c r="G112" t="s">
        <v>396</v>
      </c>
      <c r="H112" t="s">
        <v>453</v>
      </c>
      <c r="I112" t="s">
        <v>449</v>
      </c>
      <c r="J112" t="s">
        <v>454</v>
      </c>
      <c r="K112" t="s">
        <v>400</v>
      </c>
      <c r="L112" t="s">
        <v>451</v>
      </c>
      <c r="M112">
        <v>2755</v>
      </c>
      <c r="N112">
        <v>5</v>
      </c>
      <c r="O112">
        <v>0</v>
      </c>
      <c r="P112">
        <v>4</v>
      </c>
      <c r="T112" t="s">
        <v>453</v>
      </c>
      <c r="U112" t="s">
        <v>414</v>
      </c>
      <c r="V112" t="s">
        <v>403</v>
      </c>
      <c r="W112" t="s">
        <v>404</v>
      </c>
      <c r="X112" s="124">
        <v>43983</v>
      </c>
      <c r="Y112" t="s">
        <v>452</v>
      </c>
    </row>
    <row r="113" spans="1:25">
      <c r="A113" t="s">
        <v>259</v>
      </c>
      <c r="B113" t="s">
        <v>259</v>
      </c>
      <c r="C113" t="s">
        <v>259</v>
      </c>
      <c r="D113" t="s">
        <v>744</v>
      </c>
      <c r="E113" t="s">
        <v>745</v>
      </c>
      <c r="F113" t="s">
        <v>464</v>
      </c>
      <c r="G113" t="s">
        <v>479</v>
      </c>
      <c r="H113" t="s">
        <v>746</v>
      </c>
      <c r="I113" t="s">
        <v>747</v>
      </c>
      <c r="J113" t="s">
        <v>748</v>
      </c>
      <c r="K113" t="s">
        <v>520</v>
      </c>
      <c r="L113" t="s">
        <v>401</v>
      </c>
      <c r="M113">
        <v>1206</v>
      </c>
      <c r="N113">
        <v>2</v>
      </c>
      <c r="O113">
        <v>23290</v>
      </c>
      <c r="P113">
        <v>1</v>
      </c>
      <c r="T113" t="s">
        <v>746</v>
      </c>
      <c r="U113" t="s">
        <v>402</v>
      </c>
      <c r="V113" t="s">
        <v>403</v>
      </c>
      <c r="W113" t="s">
        <v>404</v>
      </c>
      <c r="X113" s="124">
        <v>43983</v>
      </c>
      <c r="Y113" t="s">
        <v>749</v>
      </c>
    </row>
    <row r="114" spans="1:25">
      <c r="A114" t="s">
        <v>259</v>
      </c>
      <c r="B114" t="s">
        <v>259</v>
      </c>
      <c r="C114" t="s">
        <v>259</v>
      </c>
      <c r="D114" t="s">
        <v>744</v>
      </c>
      <c r="E114" t="s">
        <v>745</v>
      </c>
      <c r="F114" t="s">
        <v>464</v>
      </c>
      <c r="G114" t="s">
        <v>396</v>
      </c>
      <c r="H114" t="s">
        <v>465</v>
      </c>
      <c r="I114" t="s">
        <v>466</v>
      </c>
      <c r="J114" t="s">
        <v>467</v>
      </c>
      <c r="K114" t="s">
        <v>412</v>
      </c>
      <c r="L114" t="s">
        <v>401</v>
      </c>
      <c r="M114">
        <v>1500</v>
      </c>
      <c r="N114">
        <v>2</v>
      </c>
      <c r="O114">
        <v>0</v>
      </c>
      <c r="P114">
        <v>1</v>
      </c>
      <c r="T114" t="s">
        <v>465</v>
      </c>
      <c r="U114" t="s">
        <v>402</v>
      </c>
      <c r="V114" t="s">
        <v>403</v>
      </c>
      <c r="W114" t="s">
        <v>404</v>
      </c>
      <c r="X114" s="124">
        <v>43983</v>
      </c>
      <c r="Y114" t="s">
        <v>468</v>
      </c>
    </row>
    <row r="115" spans="1:25">
      <c r="A115" t="s">
        <v>259</v>
      </c>
      <c r="B115" t="s">
        <v>259</v>
      </c>
      <c r="C115" t="s">
        <v>259</v>
      </c>
      <c r="D115" t="s">
        <v>744</v>
      </c>
      <c r="E115" t="s">
        <v>745</v>
      </c>
      <c r="F115" t="s">
        <v>464</v>
      </c>
      <c r="G115" t="s">
        <v>396</v>
      </c>
      <c r="H115" t="s">
        <v>750</v>
      </c>
      <c r="I115" t="s">
        <v>473</v>
      </c>
      <c r="J115" t="s">
        <v>474</v>
      </c>
      <c r="K115" t="s">
        <v>400</v>
      </c>
      <c r="L115" t="s">
        <v>475</v>
      </c>
      <c r="M115">
        <v>2776</v>
      </c>
      <c r="N115">
        <v>5</v>
      </c>
      <c r="O115">
        <v>0</v>
      </c>
      <c r="P115">
        <v>2</v>
      </c>
      <c r="T115" t="s">
        <v>750</v>
      </c>
      <c r="U115" t="s">
        <v>414</v>
      </c>
      <c r="V115" t="s">
        <v>403</v>
      </c>
      <c r="W115" t="s">
        <v>404</v>
      </c>
      <c r="X115" s="124">
        <v>43983</v>
      </c>
      <c r="Y115" t="s">
        <v>476</v>
      </c>
    </row>
    <row r="116" spans="1:25">
      <c r="A116" t="s">
        <v>259</v>
      </c>
      <c r="B116" t="s">
        <v>259</v>
      </c>
      <c r="C116" t="s">
        <v>259</v>
      </c>
      <c r="D116" t="s">
        <v>744</v>
      </c>
      <c r="E116" t="s">
        <v>745</v>
      </c>
      <c r="F116" t="s">
        <v>464</v>
      </c>
      <c r="G116" t="s">
        <v>396</v>
      </c>
      <c r="H116" t="s">
        <v>472</v>
      </c>
      <c r="I116" t="s">
        <v>473</v>
      </c>
      <c r="J116" t="s">
        <v>474</v>
      </c>
      <c r="K116" t="s">
        <v>400</v>
      </c>
      <c r="L116" t="s">
        <v>475</v>
      </c>
      <c r="M116">
        <v>2776</v>
      </c>
      <c r="N116">
        <v>5</v>
      </c>
      <c r="O116">
        <v>0</v>
      </c>
      <c r="P116">
        <v>1</v>
      </c>
      <c r="T116" t="s">
        <v>472</v>
      </c>
      <c r="U116" t="s">
        <v>414</v>
      </c>
      <c r="V116" t="s">
        <v>403</v>
      </c>
      <c r="W116" t="s">
        <v>404</v>
      </c>
      <c r="X116" s="124">
        <v>43983</v>
      </c>
      <c r="Y116" t="s">
        <v>476</v>
      </c>
    </row>
    <row r="117" spans="1:25">
      <c r="A117" t="s">
        <v>259</v>
      </c>
      <c r="B117" t="s">
        <v>259</v>
      </c>
      <c r="C117" t="s">
        <v>259</v>
      </c>
      <c r="D117" t="s">
        <v>751</v>
      </c>
      <c r="E117" t="s">
        <v>488</v>
      </c>
      <c r="F117" t="s">
        <v>489</v>
      </c>
      <c r="G117" t="s">
        <v>396</v>
      </c>
      <c r="H117" t="s">
        <v>496</v>
      </c>
      <c r="I117" t="s">
        <v>497</v>
      </c>
      <c r="J117" t="s">
        <v>498</v>
      </c>
      <c r="K117" t="s">
        <v>400</v>
      </c>
      <c r="L117" t="s">
        <v>451</v>
      </c>
      <c r="M117">
        <v>3198</v>
      </c>
      <c r="N117">
        <v>5</v>
      </c>
      <c r="O117">
        <v>43000</v>
      </c>
      <c r="P117">
        <v>1</v>
      </c>
      <c r="T117" t="s">
        <v>496</v>
      </c>
      <c r="U117" t="s">
        <v>414</v>
      </c>
      <c r="V117" t="s">
        <v>403</v>
      </c>
      <c r="W117" t="s">
        <v>404</v>
      </c>
      <c r="X117" s="124">
        <v>43983</v>
      </c>
      <c r="Y117" t="s">
        <v>499</v>
      </c>
    </row>
    <row r="118" spans="1:25">
      <c r="A118" t="s">
        <v>259</v>
      </c>
      <c r="B118" t="s">
        <v>752</v>
      </c>
      <c r="C118" t="s">
        <v>753</v>
      </c>
      <c r="D118" t="s">
        <v>754</v>
      </c>
      <c r="E118" t="s">
        <v>755</v>
      </c>
      <c r="F118" t="s">
        <v>395</v>
      </c>
      <c r="G118" t="s">
        <v>396</v>
      </c>
      <c r="H118" t="s">
        <v>397</v>
      </c>
      <c r="I118" t="s">
        <v>398</v>
      </c>
      <c r="J118" t="s">
        <v>399</v>
      </c>
      <c r="K118" t="s">
        <v>400</v>
      </c>
      <c r="L118" t="s">
        <v>401</v>
      </c>
      <c r="M118">
        <v>2200</v>
      </c>
      <c r="N118">
        <v>5</v>
      </c>
      <c r="O118">
        <v>16490</v>
      </c>
      <c r="P118">
        <v>2</v>
      </c>
      <c r="T118" t="s">
        <v>397</v>
      </c>
      <c r="U118" t="s">
        <v>402</v>
      </c>
      <c r="V118" t="s">
        <v>403</v>
      </c>
      <c r="W118" t="s">
        <v>404</v>
      </c>
      <c r="X118" s="124">
        <v>43983</v>
      </c>
      <c r="Y118" t="s">
        <v>405</v>
      </c>
    </row>
    <row r="119" spans="1:25">
      <c r="A119" t="s">
        <v>259</v>
      </c>
      <c r="B119" t="s">
        <v>752</v>
      </c>
      <c r="C119" t="s">
        <v>753</v>
      </c>
      <c r="D119" t="s">
        <v>754</v>
      </c>
      <c r="E119" t="s">
        <v>755</v>
      </c>
      <c r="F119" t="s">
        <v>395</v>
      </c>
      <c r="G119" t="s">
        <v>396</v>
      </c>
      <c r="H119" t="s">
        <v>756</v>
      </c>
      <c r="I119" t="s">
        <v>703</v>
      </c>
      <c r="J119" t="s">
        <v>757</v>
      </c>
      <c r="K119" t="s">
        <v>400</v>
      </c>
      <c r="L119" t="s">
        <v>401</v>
      </c>
      <c r="M119">
        <v>1996</v>
      </c>
      <c r="N119">
        <v>5</v>
      </c>
      <c r="O119">
        <v>0</v>
      </c>
      <c r="P119">
        <v>1</v>
      </c>
      <c r="T119" t="s">
        <v>756</v>
      </c>
      <c r="U119" t="s">
        <v>414</v>
      </c>
      <c r="V119" t="s">
        <v>403</v>
      </c>
      <c r="W119" t="s">
        <v>404</v>
      </c>
      <c r="X119" s="124">
        <v>43983</v>
      </c>
      <c r="Y119" t="s">
        <v>705</v>
      </c>
    </row>
    <row r="120" spans="1:25">
      <c r="A120" t="s">
        <v>259</v>
      </c>
      <c r="B120" t="s">
        <v>753</v>
      </c>
      <c r="C120" t="s">
        <v>753</v>
      </c>
      <c r="D120" t="s">
        <v>758</v>
      </c>
      <c r="E120" t="s">
        <v>759</v>
      </c>
      <c r="F120" t="s">
        <v>43</v>
      </c>
      <c r="G120" t="s">
        <v>396</v>
      </c>
      <c r="H120" t="s">
        <v>663</v>
      </c>
      <c r="I120" t="s">
        <v>553</v>
      </c>
      <c r="J120" t="s">
        <v>664</v>
      </c>
      <c r="K120" t="s">
        <v>512</v>
      </c>
      <c r="L120" t="s">
        <v>401</v>
      </c>
      <c r="M120">
        <v>2771</v>
      </c>
      <c r="N120">
        <v>3</v>
      </c>
      <c r="O120">
        <v>13490</v>
      </c>
      <c r="P120">
        <v>3</v>
      </c>
      <c r="T120" t="s">
        <v>663</v>
      </c>
      <c r="U120" t="s">
        <v>402</v>
      </c>
      <c r="V120" t="s">
        <v>403</v>
      </c>
      <c r="W120" t="s">
        <v>404</v>
      </c>
      <c r="X120" s="124">
        <v>43983</v>
      </c>
      <c r="Y120" t="s">
        <v>555</v>
      </c>
    </row>
    <row r="121" spans="1:25">
      <c r="A121" t="s">
        <v>259</v>
      </c>
      <c r="B121" t="s">
        <v>259</v>
      </c>
      <c r="C121" t="s">
        <v>259</v>
      </c>
      <c r="D121" t="s">
        <v>760</v>
      </c>
      <c r="E121" t="s">
        <v>557</v>
      </c>
      <c r="F121" t="s">
        <v>408</v>
      </c>
      <c r="G121" t="s">
        <v>396</v>
      </c>
      <c r="H121" t="s">
        <v>409</v>
      </c>
      <c r="I121" t="s">
        <v>410</v>
      </c>
      <c r="J121" t="s">
        <v>411</v>
      </c>
      <c r="K121" t="s">
        <v>412</v>
      </c>
      <c r="L121" t="s">
        <v>413</v>
      </c>
      <c r="M121">
        <v>2497</v>
      </c>
      <c r="N121">
        <v>3</v>
      </c>
      <c r="O121">
        <v>20490</v>
      </c>
      <c r="P121">
        <v>4</v>
      </c>
      <c r="T121" t="s">
        <v>409</v>
      </c>
      <c r="U121" t="s">
        <v>414</v>
      </c>
      <c r="V121" t="s">
        <v>403</v>
      </c>
      <c r="W121" t="s">
        <v>404</v>
      </c>
      <c r="X121" s="124">
        <v>43983</v>
      </c>
      <c r="Y121" t="s">
        <v>415</v>
      </c>
    </row>
    <row r="122" spans="1:25">
      <c r="A122" t="s">
        <v>259</v>
      </c>
      <c r="B122" t="s">
        <v>259</v>
      </c>
      <c r="C122" t="s">
        <v>259</v>
      </c>
      <c r="D122" t="s">
        <v>760</v>
      </c>
      <c r="E122" t="s">
        <v>557</v>
      </c>
      <c r="F122" t="s">
        <v>408</v>
      </c>
      <c r="G122" t="s">
        <v>396</v>
      </c>
      <c r="H122" t="s">
        <v>560</v>
      </c>
      <c r="I122" t="s">
        <v>410</v>
      </c>
      <c r="J122" t="s">
        <v>561</v>
      </c>
      <c r="K122" t="s">
        <v>512</v>
      </c>
      <c r="L122" t="s">
        <v>413</v>
      </c>
      <c r="M122">
        <v>2497</v>
      </c>
      <c r="N122">
        <v>3</v>
      </c>
      <c r="O122">
        <v>21490</v>
      </c>
      <c r="P122">
        <v>2</v>
      </c>
      <c r="T122" t="s">
        <v>560</v>
      </c>
      <c r="U122" t="s">
        <v>414</v>
      </c>
      <c r="V122" t="s">
        <v>403</v>
      </c>
      <c r="W122" t="s">
        <v>404</v>
      </c>
      <c r="X122" s="124">
        <v>43983</v>
      </c>
      <c r="Y122" t="s">
        <v>415</v>
      </c>
    </row>
    <row r="123" spans="1:25">
      <c r="A123" t="s">
        <v>259</v>
      </c>
      <c r="B123" t="s">
        <v>259</v>
      </c>
      <c r="C123" t="s">
        <v>753</v>
      </c>
      <c r="D123" t="s">
        <v>761</v>
      </c>
      <c r="E123" t="s">
        <v>755</v>
      </c>
      <c r="F123" t="s">
        <v>417</v>
      </c>
      <c r="G123" t="s">
        <v>396</v>
      </c>
      <c r="H123" t="s">
        <v>418</v>
      </c>
      <c r="I123" t="s">
        <v>419</v>
      </c>
      <c r="J123" t="s">
        <v>420</v>
      </c>
      <c r="K123" t="s">
        <v>400</v>
      </c>
      <c r="L123" t="s">
        <v>421</v>
      </c>
      <c r="M123">
        <v>3198</v>
      </c>
      <c r="N123">
        <v>4</v>
      </c>
      <c r="O123">
        <v>32990</v>
      </c>
      <c r="P123">
        <v>1</v>
      </c>
      <c r="T123" t="s">
        <v>418</v>
      </c>
      <c r="U123" t="s">
        <v>414</v>
      </c>
      <c r="V123" t="s">
        <v>403</v>
      </c>
      <c r="W123" t="s">
        <v>404</v>
      </c>
      <c r="X123" s="124">
        <v>43983</v>
      </c>
      <c r="Y123" t="s">
        <v>422</v>
      </c>
    </row>
    <row r="124" spans="1:25">
      <c r="A124" t="s">
        <v>259</v>
      </c>
      <c r="B124" t="s">
        <v>259</v>
      </c>
      <c r="C124" t="s">
        <v>762</v>
      </c>
      <c r="D124" t="s">
        <v>763</v>
      </c>
      <c r="E124" t="s">
        <v>764</v>
      </c>
      <c r="F124" t="s">
        <v>727</v>
      </c>
      <c r="G124" t="s">
        <v>396</v>
      </c>
      <c r="H124" t="s">
        <v>765</v>
      </c>
      <c r="I124" t="s">
        <v>766</v>
      </c>
      <c r="J124" t="s">
        <v>767</v>
      </c>
      <c r="K124" t="s">
        <v>400</v>
      </c>
      <c r="L124" t="s">
        <v>768</v>
      </c>
      <c r="M124">
        <v>2488</v>
      </c>
      <c r="N124">
        <v>5</v>
      </c>
      <c r="O124">
        <v>0</v>
      </c>
      <c r="P124">
        <v>1</v>
      </c>
      <c r="T124" t="s">
        <v>765</v>
      </c>
      <c r="V124" t="s">
        <v>403</v>
      </c>
      <c r="W124" t="s">
        <v>404</v>
      </c>
      <c r="X124" s="124">
        <v>43983</v>
      </c>
      <c r="Y124" t="s">
        <v>769</v>
      </c>
    </row>
    <row r="125" spans="1:25">
      <c r="A125" t="s">
        <v>259</v>
      </c>
      <c r="B125" t="s">
        <v>259</v>
      </c>
      <c r="C125" t="s">
        <v>762</v>
      </c>
      <c r="D125" t="s">
        <v>763</v>
      </c>
      <c r="E125" t="s">
        <v>764</v>
      </c>
      <c r="F125" t="s">
        <v>727</v>
      </c>
      <c r="G125" t="s">
        <v>396</v>
      </c>
      <c r="H125" t="s">
        <v>770</v>
      </c>
      <c r="I125" t="s">
        <v>766</v>
      </c>
      <c r="J125" t="s">
        <v>771</v>
      </c>
      <c r="K125" t="s">
        <v>400</v>
      </c>
      <c r="L125" t="s">
        <v>768</v>
      </c>
      <c r="M125">
        <v>2488</v>
      </c>
      <c r="N125">
        <v>5</v>
      </c>
      <c r="O125">
        <v>0</v>
      </c>
      <c r="P125">
        <v>1</v>
      </c>
      <c r="T125" t="s">
        <v>770</v>
      </c>
      <c r="V125" t="s">
        <v>403</v>
      </c>
      <c r="W125" t="s">
        <v>404</v>
      </c>
      <c r="X125" s="124">
        <v>43983</v>
      </c>
      <c r="Y125" t="s">
        <v>769</v>
      </c>
    </row>
    <row r="126" spans="1:25">
      <c r="A126" t="s">
        <v>259</v>
      </c>
      <c r="B126" t="s">
        <v>259</v>
      </c>
      <c r="C126" t="s">
        <v>259</v>
      </c>
      <c r="D126" t="s">
        <v>772</v>
      </c>
      <c r="E126" t="s">
        <v>70</v>
      </c>
      <c r="F126" t="s">
        <v>595</v>
      </c>
      <c r="G126" t="s">
        <v>437</v>
      </c>
      <c r="H126" t="s">
        <v>596</v>
      </c>
      <c r="I126" t="s">
        <v>597</v>
      </c>
      <c r="J126" t="s">
        <v>598</v>
      </c>
      <c r="K126" t="s">
        <v>441</v>
      </c>
      <c r="L126" t="s">
        <v>475</v>
      </c>
      <c r="M126">
        <v>2299</v>
      </c>
      <c r="N126">
        <v>16</v>
      </c>
      <c r="O126">
        <v>0</v>
      </c>
      <c r="P126">
        <v>4</v>
      </c>
      <c r="T126" t="s">
        <v>596</v>
      </c>
      <c r="U126" t="s">
        <v>402</v>
      </c>
      <c r="V126" t="s">
        <v>403</v>
      </c>
      <c r="W126" t="s">
        <v>404</v>
      </c>
      <c r="X126" s="124">
        <v>43983</v>
      </c>
      <c r="Y126" t="s">
        <v>599</v>
      </c>
    </row>
    <row r="127" spans="1:25">
      <c r="A127" t="s">
        <v>259</v>
      </c>
      <c r="B127" t="s">
        <v>259</v>
      </c>
      <c r="C127" t="s">
        <v>259</v>
      </c>
      <c r="D127" t="s">
        <v>772</v>
      </c>
      <c r="E127" t="s">
        <v>70</v>
      </c>
      <c r="F127" t="s">
        <v>595</v>
      </c>
      <c r="G127" t="s">
        <v>396</v>
      </c>
      <c r="H127" t="s">
        <v>600</v>
      </c>
      <c r="I127" t="s">
        <v>601</v>
      </c>
      <c r="J127" t="s">
        <v>602</v>
      </c>
      <c r="K127" t="s">
        <v>400</v>
      </c>
      <c r="L127" t="s">
        <v>475</v>
      </c>
      <c r="M127">
        <v>1998</v>
      </c>
      <c r="N127">
        <v>5</v>
      </c>
      <c r="O127">
        <v>0</v>
      </c>
      <c r="P127">
        <v>2</v>
      </c>
      <c r="T127" t="s">
        <v>600</v>
      </c>
      <c r="U127" t="s">
        <v>402</v>
      </c>
      <c r="V127" t="s">
        <v>403</v>
      </c>
      <c r="W127" t="s">
        <v>404</v>
      </c>
      <c r="X127" s="124">
        <v>43983</v>
      </c>
      <c r="Y127" t="s">
        <v>603</v>
      </c>
    </row>
    <row r="128" spans="1:25">
      <c r="A128" t="s">
        <v>259</v>
      </c>
      <c r="B128" t="s">
        <v>259</v>
      </c>
      <c r="C128" t="s">
        <v>259</v>
      </c>
      <c r="D128" t="s">
        <v>772</v>
      </c>
      <c r="E128" t="s">
        <v>70</v>
      </c>
      <c r="F128" t="s">
        <v>595</v>
      </c>
      <c r="G128" t="s">
        <v>396</v>
      </c>
      <c r="H128" t="s">
        <v>773</v>
      </c>
      <c r="I128" t="s">
        <v>774</v>
      </c>
      <c r="J128" t="s">
        <v>775</v>
      </c>
      <c r="K128" t="s">
        <v>400</v>
      </c>
      <c r="L128" t="s">
        <v>768</v>
      </c>
      <c r="M128">
        <v>2488</v>
      </c>
      <c r="N128">
        <v>5</v>
      </c>
      <c r="O128">
        <v>0</v>
      </c>
      <c r="P128">
        <v>1</v>
      </c>
      <c r="T128" t="s">
        <v>773</v>
      </c>
      <c r="U128" t="s">
        <v>414</v>
      </c>
      <c r="V128" t="s">
        <v>403</v>
      </c>
      <c r="W128" t="s">
        <v>404</v>
      </c>
      <c r="X128" s="124">
        <v>43983</v>
      </c>
      <c r="Y128" t="s">
        <v>776</v>
      </c>
    </row>
    <row r="129" spans="1:25">
      <c r="A129" t="s">
        <v>259</v>
      </c>
      <c r="B129" t="s">
        <v>259</v>
      </c>
      <c r="C129" t="s">
        <v>259</v>
      </c>
      <c r="D129" t="s">
        <v>777</v>
      </c>
      <c r="E129" t="s">
        <v>778</v>
      </c>
      <c r="F129" t="s">
        <v>436</v>
      </c>
      <c r="G129" t="s">
        <v>396</v>
      </c>
      <c r="H129" t="s">
        <v>448</v>
      </c>
      <c r="I129" t="s">
        <v>449</v>
      </c>
      <c r="J129" t="s">
        <v>450</v>
      </c>
      <c r="K129" t="s">
        <v>400</v>
      </c>
      <c r="L129" t="s">
        <v>451</v>
      </c>
      <c r="M129">
        <v>2393</v>
      </c>
      <c r="N129">
        <v>5</v>
      </c>
      <c r="O129">
        <v>0</v>
      </c>
      <c r="P129">
        <v>1</v>
      </c>
      <c r="T129" t="s">
        <v>448</v>
      </c>
      <c r="U129" t="s">
        <v>414</v>
      </c>
      <c r="V129" t="s">
        <v>403</v>
      </c>
      <c r="W129" t="s">
        <v>404</v>
      </c>
      <c r="X129" s="124">
        <v>43983</v>
      </c>
      <c r="Y129" t="s">
        <v>452</v>
      </c>
    </row>
    <row r="130" spans="1:25">
      <c r="A130" t="s">
        <v>259</v>
      </c>
      <c r="B130" t="s">
        <v>259</v>
      </c>
      <c r="C130" t="s">
        <v>259</v>
      </c>
      <c r="D130" t="s">
        <v>777</v>
      </c>
      <c r="E130" t="s">
        <v>778</v>
      </c>
      <c r="F130" t="s">
        <v>436</v>
      </c>
      <c r="G130" t="s">
        <v>396</v>
      </c>
      <c r="H130" t="s">
        <v>624</v>
      </c>
      <c r="I130" t="s">
        <v>449</v>
      </c>
      <c r="J130" t="s">
        <v>625</v>
      </c>
      <c r="K130" t="s">
        <v>400</v>
      </c>
      <c r="L130" t="s">
        <v>451</v>
      </c>
      <c r="M130">
        <v>2755</v>
      </c>
      <c r="N130">
        <v>5</v>
      </c>
      <c r="O130">
        <v>0</v>
      </c>
      <c r="P130">
        <v>4</v>
      </c>
      <c r="T130" t="s">
        <v>624</v>
      </c>
      <c r="U130" t="s">
        <v>414</v>
      </c>
      <c r="V130" t="s">
        <v>403</v>
      </c>
      <c r="W130" t="s">
        <v>404</v>
      </c>
      <c r="X130" s="124">
        <v>43983</v>
      </c>
      <c r="Y130" t="s">
        <v>452</v>
      </c>
    </row>
    <row r="131" spans="1:25">
      <c r="A131" t="s">
        <v>259</v>
      </c>
      <c r="B131" t="s">
        <v>259</v>
      </c>
      <c r="C131" t="s">
        <v>259</v>
      </c>
      <c r="D131" t="s">
        <v>777</v>
      </c>
      <c r="E131" t="s">
        <v>778</v>
      </c>
      <c r="F131" t="s">
        <v>436</v>
      </c>
      <c r="G131" t="s">
        <v>396</v>
      </c>
      <c r="H131" t="s">
        <v>453</v>
      </c>
      <c r="I131" t="s">
        <v>449</v>
      </c>
      <c r="J131" t="s">
        <v>454</v>
      </c>
      <c r="K131" t="s">
        <v>400</v>
      </c>
      <c r="L131" t="s">
        <v>451</v>
      </c>
      <c r="M131">
        <v>2755</v>
      </c>
      <c r="N131">
        <v>5</v>
      </c>
      <c r="O131">
        <v>0</v>
      </c>
      <c r="P131">
        <v>3</v>
      </c>
      <c r="T131" t="s">
        <v>453</v>
      </c>
      <c r="U131" t="s">
        <v>414</v>
      </c>
      <c r="V131" t="s">
        <v>403</v>
      </c>
      <c r="W131" t="s">
        <v>404</v>
      </c>
      <c r="X131" s="124">
        <v>43983</v>
      </c>
      <c r="Y131" t="s">
        <v>452</v>
      </c>
    </row>
    <row r="132" spans="1:25">
      <c r="A132" t="s">
        <v>259</v>
      </c>
      <c r="B132" t="s">
        <v>259</v>
      </c>
      <c r="C132" t="s">
        <v>259</v>
      </c>
      <c r="D132" t="s">
        <v>777</v>
      </c>
      <c r="E132" t="s">
        <v>778</v>
      </c>
      <c r="F132" t="s">
        <v>436</v>
      </c>
      <c r="G132" t="s">
        <v>396</v>
      </c>
      <c r="H132" t="s">
        <v>779</v>
      </c>
      <c r="I132" t="s">
        <v>449</v>
      </c>
      <c r="J132" t="s">
        <v>780</v>
      </c>
      <c r="K132" t="s">
        <v>400</v>
      </c>
      <c r="L132" t="s">
        <v>451</v>
      </c>
      <c r="M132">
        <v>2755</v>
      </c>
      <c r="N132">
        <v>5</v>
      </c>
      <c r="O132">
        <v>0</v>
      </c>
      <c r="P132">
        <v>1</v>
      </c>
      <c r="T132" t="s">
        <v>779</v>
      </c>
      <c r="U132" t="s">
        <v>414</v>
      </c>
      <c r="V132" t="s">
        <v>494</v>
      </c>
      <c r="W132" t="s">
        <v>404</v>
      </c>
      <c r="X132" s="124">
        <v>43983</v>
      </c>
      <c r="Y132" t="s">
        <v>452</v>
      </c>
    </row>
    <row r="133" spans="1:25">
      <c r="A133" t="s">
        <v>259</v>
      </c>
      <c r="B133" t="s">
        <v>259</v>
      </c>
      <c r="C133" t="s">
        <v>259</v>
      </c>
      <c r="D133" t="s">
        <v>781</v>
      </c>
      <c r="E133" t="s">
        <v>782</v>
      </c>
      <c r="F133" t="s">
        <v>629</v>
      </c>
      <c r="G133" t="s">
        <v>396</v>
      </c>
      <c r="H133" t="s">
        <v>783</v>
      </c>
      <c r="I133" t="s">
        <v>784</v>
      </c>
      <c r="J133" t="s">
        <v>785</v>
      </c>
      <c r="K133" t="s">
        <v>400</v>
      </c>
      <c r="L133" t="s">
        <v>451</v>
      </c>
      <c r="M133">
        <v>2967</v>
      </c>
      <c r="N133">
        <v>5</v>
      </c>
      <c r="O133">
        <v>53990</v>
      </c>
      <c r="P133">
        <v>1</v>
      </c>
      <c r="T133" t="s">
        <v>783</v>
      </c>
      <c r="U133" t="s">
        <v>414</v>
      </c>
      <c r="V133" t="s">
        <v>494</v>
      </c>
      <c r="W133" t="s">
        <v>404</v>
      </c>
      <c r="X133" s="124">
        <v>43983</v>
      </c>
      <c r="Y133" t="s">
        <v>786</v>
      </c>
    </row>
    <row r="134" spans="1:25">
      <c r="A134" t="s">
        <v>259</v>
      </c>
      <c r="B134" t="s">
        <v>259</v>
      </c>
      <c r="C134" t="s">
        <v>259</v>
      </c>
      <c r="D134" t="s">
        <v>781</v>
      </c>
      <c r="E134" t="s">
        <v>782</v>
      </c>
      <c r="F134" t="s">
        <v>629</v>
      </c>
      <c r="G134" t="s">
        <v>396</v>
      </c>
      <c r="H134" t="s">
        <v>739</v>
      </c>
      <c r="I134" t="s">
        <v>631</v>
      </c>
      <c r="J134" t="s">
        <v>740</v>
      </c>
      <c r="K134" t="s">
        <v>400</v>
      </c>
      <c r="L134" t="s">
        <v>475</v>
      </c>
      <c r="M134">
        <v>1598</v>
      </c>
      <c r="N134">
        <v>5</v>
      </c>
      <c r="O134">
        <v>15990</v>
      </c>
      <c r="P134">
        <v>1</v>
      </c>
      <c r="T134" t="s">
        <v>739</v>
      </c>
      <c r="U134" t="s">
        <v>402</v>
      </c>
      <c r="V134" t="s">
        <v>403</v>
      </c>
      <c r="W134" t="s">
        <v>404</v>
      </c>
      <c r="X134" s="124">
        <v>43983</v>
      </c>
      <c r="Y134" t="s">
        <v>633</v>
      </c>
    </row>
    <row r="135" spans="1:25">
      <c r="A135" t="s">
        <v>203</v>
      </c>
      <c r="B135" t="s">
        <v>223</v>
      </c>
      <c r="C135" t="s">
        <v>223</v>
      </c>
      <c r="D135" t="s">
        <v>787</v>
      </c>
      <c r="E135" t="s">
        <v>788</v>
      </c>
      <c r="F135" t="s">
        <v>489</v>
      </c>
      <c r="G135" t="s">
        <v>396</v>
      </c>
      <c r="H135" t="s">
        <v>496</v>
      </c>
      <c r="I135" t="s">
        <v>497</v>
      </c>
      <c r="J135" t="s">
        <v>498</v>
      </c>
      <c r="K135" t="s">
        <v>400</v>
      </c>
      <c r="L135" t="s">
        <v>451</v>
      </c>
      <c r="M135">
        <v>3198</v>
      </c>
      <c r="N135">
        <v>5</v>
      </c>
      <c r="O135">
        <v>43000</v>
      </c>
      <c r="P135">
        <v>1</v>
      </c>
      <c r="T135" t="s">
        <v>496</v>
      </c>
      <c r="U135" t="s">
        <v>414</v>
      </c>
      <c r="V135" t="s">
        <v>403</v>
      </c>
      <c r="W135" t="s">
        <v>404</v>
      </c>
      <c r="X135" s="124">
        <v>43983</v>
      </c>
      <c r="Y135" t="s">
        <v>499</v>
      </c>
    </row>
    <row r="136" spans="1:25">
      <c r="A136" t="s">
        <v>203</v>
      </c>
      <c r="B136" t="s">
        <v>223</v>
      </c>
      <c r="C136" t="s">
        <v>223</v>
      </c>
      <c r="D136" t="s">
        <v>789</v>
      </c>
      <c r="E136" t="s">
        <v>515</v>
      </c>
      <c r="F136" t="s">
        <v>516</v>
      </c>
      <c r="G136" t="s">
        <v>437</v>
      </c>
      <c r="H136" t="s">
        <v>790</v>
      </c>
      <c r="I136" t="s">
        <v>791</v>
      </c>
      <c r="J136" t="s">
        <v>792</v>
      </c>
      <c r="K136" t="s">
        <v>441</v>
      </c>
      <c r="L136" t="s">
        <v>401</v>
      </c>
      <c r="M136">
        <v>2771</v>
      </c>
      <c r="N136">
        <v>15</v>
      </c>
      <c r="O136">
        <v>0</v>
      </c>
      <c r="P136">
        <v>1</v>
      </c>
      <c r="T136" t="s">
        <v>790</v>
      </c>
      <c r="U136" t="s">
        <v>414</v>
      </c>
      <c r="V136" t="s">
        <v>403</v>
      </c>
      <c r="W136" t="s">
        <v>404</v>
      </c>
      <c r="X136" s="124">
        <v>43983</v>
      </c>
      <c r="Y136" t="s">
        <v>793</v>
      </c>
    </row>
    <row r="137" spans="1:25">
      <c r="A137" t="s">
        <v>203</v>
      </c>
      <c r="B137" t="s">
        <v>223</v>
      </c>
      <c r="C137" t="s">
        <v>223</v>
      </c>
      <c r="D137" t="s">
        <v>789</v>
      </c>
      <c r="E137" t="s">
        <v>515</v>
      </c>
      <c r="F137" t="s">
        <v>516</v>
      </c>
      <c r="G137" t="s">
        <v>396</v>
      </c>
      <c r="H137" t="s">
        <v>794</v>
      </c>
      <c r="I137" t="s">
        <v>795</v>
      </c>
      <c r="J137" t="s">
        <v>796</v>
      </c>
      <c r="K137" t="s">
        <v>400</v>
      </c>
      <c r="L137" t="s">
        <v>401</v>
      </c>
      <c r="M137">
        <v>2776</v>
      </c>
      <c r="N137">
        <v>5</v>
      </c>
      <c r="O137">
        <v>0</v>
      </c>
      <c r="P137">
        <v>1</v>
      </c>
      <c r="T137" t="s">
        <v>794</v>
      </c>
      <c r="U137" t="s">
        <v>414</v>
      </c>
      <c r="V137" t="s">
        <v>403</v>
      </c>
      <c r="W137" t="s">
        <v>404</v>
      </c>
      <c r="X137" s="124">
        <v>43983</v>
      </c>
      <c r="Y137" t="s">
        <v>797</v>
      </c>
    </row>
    <row r="138" spans="1:25">
      <c r="A138" t="s">
        <v>203</v>
      </c>
      <c r="B138" t="s">
        <v>223</v>
      </c>
      <c r="C138" t="s">
        <v>223</v>
      </c>
      <c r="D138" t="s">
        <v>789</v>
      </c>
      <c r="E138" t="s">
        <v>515</v>
      </c>
      <c r="F138" t="s">
        <v>516</v>
      </c>
      <c r="G138" t="s">
        <v>479</v>
      </c>
      <c r="H138" t="s">
        <v>517</v>
      </c>
      <c r="I138" t="s">
        <v>518</v>
      </c>
      <c r="J138" t="s">
        <v>519</v>
      </c>
      <c r="K138" t="s">
        <v>520</v>
      </c>
      <c r="L138" t="s">
        <v>401</v>
      </c>
      <c r="M138">
        <v>1498</v>
      </c>
      <c r="N138">
        <v>2</v>
      </c>
      <c r="O138">
        <v>0</v>
      </c>
      <c r="P138">
        <v>1</v>
      </c>
      <c r="T138" t="s">
        <v>517</v>
      </c>
      <c r="U138" t="s">
        <v>414</v>
      </c>
      <c r="V138" t="s">
        <v>403</v>
      </c>
      <c r="W138" t="s">
        <v>404</v>
      </c>
      <c r="X138" s="124">
        <v>43983</v>
      </c>
      <c r="Y138" t="s">
        <v>521</v>
      </c>
    </row>
    <row r="139" spans="1:25">
      <c r="A139" t="s">
        <v>203</v>
      </c>
      <c r="B139" t="s">
        <v>223</v>
      </c>
      <c r="C139" t="s">
        <v>223</v>
      </c>
      <c r="D139" t="s">
        <v>798</v>
      </c>
      <c r="E139" t="s">
        <v>799</v>
      </c>
      <c r="F139" t="s">
        <v>395</v>
      </c>
      <c r="G139" t="s">
        <v>396</v>
      </c>
      <c r="H139" t="s">
        <v>397</v>
      </c>
      <c r="I139" t="s">
        <v>398</v>
      </c>
      <c r="J139" t="s">
        <v>399</v>
      </c>
      <c r="K139" t="s">
        <v>400</v>
      </c>
      <c r="L139" t="s">
        <v>401</v>
      </c>
      <c r="M139">
        <v>2200</v>
      </c>
      <c r="N139">
        <v>5</v>
      </c>
      <c r="O139">
        <v>16490</v>
      </c>
      <c r="P139">
        <v>3</v>
      </c>
      <c r="T139" t="s">
        <v>397</v>
      </c>
      <c r="U139" t="s">
        <v>402</v>
      </c>
      <c r="V139" t="s">
        <v>403</v>
      </c>
      <c r="W139" t="s">
        <v>404</v>
      </c>
      <c r="X139" s="124">
        <v>43983</v>
      </c>
      <c r="Y139" t="s">
        <v>405</v>
      </c>
    </row>
    <row r="140" spans="1:25">
      <c r="A140" t="s">
        <v>203</v>
      </c>
      <c r="B140" t="s">
        <v>223</v>
      </c>
      <c r="C140" t="s">
        <v>223</v>
      </c>
      <c r="D140" t="s">
        <v>798</v>
      </c>
      <c r="E140" t="s">
        <v>799</v>
      </c>
      <c r="F140" t="s">
        <v>395</v>
      </c>
      <c r="G140" t="s">
        <v>396</v>
      </c>
      <c r="H140" t="s">
        <v>756</v>
      </c>
      <c r="I140" t="s">
        <v>703</v>
      </c>
      <c r="J140" t="s">
        <v>757</v>
      </c>
      <c r="K140" t="s">
        <v>400</v>
      </c>
      <c r="L140" t="s">
        <v>401</v>
      </c>
      <c r="M140">
        <v>1996</v>
      </c>
      <c r="N140">
        <v>5</v>
      </c>
      <c r="O140">
        <v>0</v>
      </c>
      <c r="P140">
        <v>1</v>
      </c>
      <c r="T140" t="s">
        <v>756</v>
      </c>
      <c r="U140" t="s">
        <v>414</v>
      </c>
      <c r="V140" t="s">
        <v>403</v>
      </c>
      <c r="W140" t="s">
        <v>404</v>
      </c>
      <c r="X140" s="124">
        <v>43983</v>
      </c>
      <c r="Y140" t="s">
        <v>705</v>
      </c>
    </row>
    <row r="141" spans="1:25">
      <c r="A141" t="s">
        <v>203</v>
      </c>
      <c r="B141" t="s">
        <v>223</v>
      </c>
      <c r="C141" t="s">
        <v>223</v>
      </c>
      <c r="D141" t="s">
        <v>800</v>
      </c>
      <c r="E141" t="s">
        <v>801</v>
      </c>
      <c r="F141" t="s">
        <v>528</v>
      </c>
      <c r="G141" t="s">
        <v>479</v>
      </c>
      <c r="H141" t="s">
        <v>710</v>
      </c>
      <c r="I141" t="s">
        <v>711</v>
      </c>
      <c r="J141" t="s">
        <v>712</v>
      </c>
      <c r="K141" t="s">
        <v>483</v>
      </c>
      <c r="L141" t="s">
        <v>413</v>
      </c>
      <c r="M141">
        <v>2476</v>
      </c>
      <c r="N141">
        <v>3</v>
      </c>
      <c r="O141">
        <v>0</v>
      </c>
      <c r="P141">
        <v>1</v>
      </c>
      <c r="T141" t="s">
        <v>710</v>
      </c>
      <c r="U141" t="s">
        <v>414</v>
      </c>
      <c r="V141" t="s">
        <v>403</v>
      </c>
      <c r="W141" t="s">
        <v>404</v>
      </c>
      <c r="X141" s="124">
        <v>43983</v>
      </c>
      <c r="Y141" t="s">
        <v>713</v>
      </c>
    </row>
    <row r="142" spans="1:25">
      <c r="A142" t="s">
        <v>203</v>
      </c>
      <c r="B142" t="s">
        <v>223</v>
      </c>
      <c r="C142" t="s">
        <v>802</v>
      </c>
      <c r="D142" t="s">
        <v>803</v>
      </c>
      <c r="E142" t="s">
        <v>804</v>
      </c>
      <c r="F142" t="s">
        <v>43</v>
      </c>
      <c r="G142" t="s">
        <v>396</v>
      </c>
      <c r="H142" t="s">
        <v>663</v>
      </c>
      <c r="I142" t="s">
        <v>553</v>
      </c>
      <c r="J142" t="s">
        <v>664</v>
      </c>
      <c r="K142" t="s">
        <v>512</v>
      </c>
      <c r="L142" t="s">
        <v>401</v>
      </c>
      <c r="M142">
        <v>2771</v>
      </c>
      <c r="N142">
        <v>3</v>
      </c>
      <c r="O142">
        <v>13490</v>
      </c>
      <c r="P142">
        <v>2</v>
      </c>
      <c r="T142" t="s">
        <v>663</v>
      </c>
      <c r="U142" t="s">
        <v>402</v>
      </c>
      <c r="V142" t="s">
        <v>403</v>
      </c>
      <c r="W142" t="s">
        <v>404</v>
      </c>
      <c r="X142" s="124">
        <v>43983</v>
      </c>
      <c r="Y142" t="s">
        <v>555</v>
      </c>
    </row>
    <row r="143" spans="1:25">
      <c r="A143" t="s">
        <v>203</v>
      </c>
      <c r="B143" t="s">
        <v>223</v>
      </c>
      <c r="C143" t="s">
        <v>223</v>
      </c>
      <c r="D143" t="s">
        <v>805</v>
      </c>
      <c r="E143" t="s">
        <v>799</v>
      </c>
      <c r="F143" t="s">
        <v>43</v>
      </c>
      <c r="G143" t="s">
        <v>396</v>
      </c>
      <c r="H143" t="s">
        <v>663</v>
      </c>
      <c r="I143" t="s">
        <v>553</v>
      </c>
      <c r="J143" t="s">
        <v>664</v>
      </c>
      <c r="K143" t="s">
        <v>512</v>
      </c>
      <c r="L143" t="s">
        <v>401</v>
      </c>
      <c r="M143">
        <v>2771</v>
      </c>
      <c r="N143">
        <v>3</v>
      </c>
      <c r="O143">
        <v>13490</v>
      </c>
      <c r="P143">
        <v>2</v>
      </c>
      <c r="T143" t="s">
        <v>663</v>
      </c>
      <c r="U143" t="s">
        <v>402</v>
      </c>
      <c r="V143" t="s">
        <v>403</v>
      </c>
      <c r="W143" t="s">
        <v>404</v>
      </c>
      <c r="X143" s="124">
        <v>43983</v>
      </c>
      <c r="Y143" t="s">
        <v>555</v>
      </c>
    </row>
    <row r="144" spans="1:25">
      <c r="A144" t="s">
        <v>203</v>
      </c>
      <c r="B144" t="s">
        <v>223</v>
      </c>
      <c r="C144" t="s">
        <v>802</v>
      </c>
      <c r="D144" t="s">
        <v>803</v>
      </c>
      <c r="E144" t="s">
        <v>804</v>
      </c>
      <c r="F144" t="s">
        <v>43</v>
      </c>
      <c r="G144" t="s">
        <v>437</v>
      </c>
      <c r="H144" t="s">
        <v>806</v>
      </c>
      <c r="I144" t="s">
        <v>670</v>
      </c>
      <c r="J144" t="s">
        <v>807</v>
      </c>
      <c r="K144" t="s">
        <v>441</v>
      </c>
      <c r="L144" t="s">
        <v>401</v>
      </c>
      <c r="M144">
        <v>2000</v>
      </c>
      <c r="N144">
        <v>11</v>
      </c>
      <c r="O144">
        <v>17390</v>
      </c>
      <c r="P144">
        <v>-1</v>
      </c>
      <c r="T144" t="s">
        <v>806</v>
      </c>
      <c r="U144" t="s">
        <v>402</v>
      </c>
      <c r="W144" t="s">
        <v>404</v>
      </c>
      <c r="X144" s="124">
        <v>43983</v>
      </c>
      <c r="Y144" t="s">
        <v>672</v>
      </c>
    </row>
    <row r="145" spans="1:25">
      <c r="A145" t="s">
        <v>203</v>
      </c>
      <c r="B145" t="s">
        <v>223</v>
      </c>
      <c r="C145" t="s">
        <v>808</v>
      </c>
      <c r="D145" t="s">
        <v>809</v>
      </c>
      <c r="E145" t="s">
        <v>810</v>
      </c>
      <c r="F145" t="s">
        <v>408</v>
      </c>
      <c r="G145" t="s">
        <v>396</v>
      </c>
      <c r="H145" t="s">
        <v>409</v>
      </c>
      <c r="I145" t="s">
        <v>410</v>
      </c>
      <c r="J145" t="s">
        <v>411</v>
      </c>
      <c r="K145" t="s">
        <v>412</v>
      </c>
      <c r="L145" t="s">
        <v>413</v>
      </c>
      <c r="M145">
        <v>2497</v>
      </c>
      <c r="N145">
        <v>3</v>
      </c>
      <c r="O145">
        <v>20490</v>
      </c>
      <c r="P145">
        <v>2</v>
      </c>
      <c r="T145" t="s">
        <v>409</v>
      </c>
      <c r="U145" t="s">
        <v>414</v>
      </c>
      <c r="V145" t="s">
        <v>403</v>
      </c>
      <c r="W145" t="s">
        <v>404</v>
      </c>
      <c r="X145" s="124">
        <v>43983</v>
      </c>
      <c r="Y145" t="s">
        <v>415</v>
      </c>
    </row>
    <row r="146" spans="1:25">
      <c r="A146" t="s">
        <v>203</v>
      </c>
      <c r="B146" t="s">
        <v>223</v>
      </c>
      <c r="C146" t="s">
        <v>802</v>
      </c>
      <c r="D146" t="s">
        <v>811</v>
      </c>
      <c r="E146" t="s">
        <v>804</v>
      </c>
      <c r="F146" t="s">
        <v>417</v>
      </c>
      <c r="G146" t="s">
        <v>396</v>
      </c>
      <c r="H146" t="s">
        <v>418</v>
      </c>
      <c r="I146" t="s">
        <v>419</v>
      </c>
      <c r="J146" t="s">
        <v>420</v>
      </c>
      <c r="K146" t="s">
        <v>400</v>
      </c>
      <c r="L146" t="s">
        <v>421</v>
      </c>
      <c r="M146">
        <v>3198</v>
      </c>
      <c r="N146">
        <v>4</v>
      </c>
      <c r="O146">
        <v>32990</v>
      </c>
      <c r="P146">
        <v>1</v>
      </c>
      <c r="T146" t="s">
        <v>418</v>
      </c>
      <c r="U146" t="s">
        <v>414</v>
      </c>
      <c r="V146" t="s">
        <v>403</v>
      </c>
      <c r="W146" t="s">
        <v>404</v>
      </c>
      <c r="X146" s="124">
        <v>43983</v>
      </c>
      <c r="Y146" t="s">
        <v>422</v>
      </c>
    </row>
    <row r="147" spans="1:25">
      <c r="A147" t="s">
        <v>203</v>
      </c>
      <c r="B147" t="s">
        <v>203</v>
      </c>
      <c r="C147" t="s">
        <v>203</v>
      </c>
      <c r="D147" t="s">
        <v>812</v>
      </c>
      <c r="E147" t="s">
        <v>813</v>
      </c>
      <c r="F147" t="s">
        <v>417</v>
      </c>
      <c r="G147" t="s">
        <v>396</v>
      </c>
      <c r="H147" t="s">
        <v>418</v>
      </c>
      <c r="I147" t="s">
        <v>419</v>
      </c>
      <c r="J147" t="s">
        <v>420</v>
      </c>
      <c r="K147" t="s">
        <v>400</v>
      </c>
      <c r="L147" t="s">
        <v>421</v>
      </c>
      <c r="M147">
        <v>3198</v>
      </c>
      <c r="N147">
        <v>4</v>
      </c>
      <c r="O147">
        <v>32990</v>
      </c>
      <c r="P147">
        <v>1</v>
      </c>
      <c r="T147" t="s">
        <v>418</v>
      </c>
      <c r="U147" t="s">
        <v>414</v>
      </c>
      <c r="V147" t="s">
        <v>403</v>
      </c>
      <c r="W147" t="s">
        <v>404</v>
      </c>
      <c r="X147" s="124">
        <v>43983</v>
      </c>
      <c r="Y147" t="s">
        <v>422</v>
      </c>
    </row>
    <row r="148" spans="1:25">
      <c r="A148" t="s">
        <v>203</v>
      </c>
      <c r="B148" t="s">
        <v>223</v>
      </c>
      <c r="C148" t="s">
        <v>802</v>
      </c>
      <c r="D148" t="s">
        <v>814</v>
      </c>
      <c r="E148" t="s">
        <v>804</v>
      </c>
      <c r="F148" t="s">
        <v>595</v>
      </c>
      <c r="G148" t="s">
        <v>396</v>
      </c>
      <c r="H148" t="s">
        <v>600</v>
      </c>
      <c r="I148" t="s">
        <v>601</v>
      </c>
      <c r="J148" t="s">
        <v>602</v>
      </c>
      <c r="K148" t="s">
        <v>400</v>
      </c>
      <c r="L148" t="s">
        <v>475</v>
      </c>
      <c r="M148">
        <v>1998</v>
      </c>
      <c r="N148">
        <v>5</v>
      </c>
      <c r="O148">
        <v>0</v>
      </c>
      <c r="P148">
        <v>1</v>
      </c>
      <c r="T148" t="s">
        <v>600</v>
      </c>
      <c r="U148" t="s">
        <v>402</v>
      </c>
      <c r="V148" t="s">
        <v>403</v>
      </c>
      <c r="W148" t="s">
        <v>404</v>
      </c>
      <c r="X148" s="124">
        <v>43983</v>
      </c>
      <c r="Y148" t="s">
        <v>603</v>
      </c>
    </row>
    <row r="149" spans="1:25">
      <c r="A149" t="s">
        <v>203</v>
      </c>
      <c r="B149" t="s">
        <v>223</v>
      </c>
      <c r="C149" t="s">
        <v>223</v>
      </c>
      <c r="D149" t="s">
        <v>815</v>
      </c>
      <c r="E149" t="s">
        <v>816</v>
      </c>
      <c r="F149" t="s">
        <v>436</v>
      </c>
      <c r="G149" t="s">
        <v>437</v>
      </c>
      <c r="H149" t="s">
        <v>735</v>
      </c>
      <c r="I149" t="s">
        <v>439</v>
      </c>
      <c r="J149" t="s">
        <v>736</v>
      </c>
      <c r="K149" t="s">
        <v>441</v>
      </c>
      <c r="L149" t="s">
        <v>442</v>
      </c>
      <c r="M149">
        <v>2755</v>
      </c>
      <c r="N149">
        <v>14</v>
      </c>
      <c r="O149">
        <v>0</v>
      </c>
      <c r="P149">
        <v>1</v>
      </c>
      <c r="T149" t="s">
        <v>735</v>
      </c>
      <c r="U149" t="s">
        <v>414</v>
      </c>
      <c r="V149" t="s">
        <v>403</v>
      </c>
      <c r="W149" t="s">
        <v>404</v>
      </c>
      <c r="X149" s="124">
        <v>43983</v>
      </c>
      <c r="Y149" t="s">
        <v>443</v>
      </c>
    </row>
    <row r="150" spans="1:25">
      <c r="A150" t="s">
        <v>203</v>
      </c>
      <c r="B150" t="s">
        <v>223</v>
      </c>
      <c r="C150" t="s">
        <v>223</v>
      </c>
      <c r="D150" t="s">
        <v>815</v>
      </c>
      <c r="E150" t="s">
        <v>816</v>
      </c>
      <c r="F150" t="s">
        <v>436</v>
      </c>
      <c r="G150" t="s">
        <v>396</v>
      </c>
      <c r="H150" t="s">
        <v>624</v>
      </c>
      <c r="I150" t="s">
        <v>449</v>
      </c>
      <c r="J150" t="s">
        <v>625</v>
      </c>
      <c r="K150" t="s">
        <v>400</v>
      </c>
      <c r="L150" t="s">
        <v>451</v>
      </c>
      <c r="M150">
        <v>2755</v>
      </c>
      <c r="N150">
        <v>5</v>
      </c>
      <c r="O150">
        <v>0</v>
      </c>
      <c r="P150">
        <v>1</v>
      </c>
      <c r="T150" t="s">
        <v>624</v>
      </c>
      <c r="U150" t="s">
        <v>414</v>
      </c>
      <c r="V150" t="s">
        <v>403</v>
      </c>
      <c r="W150" t="s">
        <v>404</v>
      </c>
      <c r="X150" s="124">
        <v>43983</v>
      </c>
      <c r="Y150" t="s">
        <v>452</v>
      </c>
    </row>
    <row r="151" spans="1:25">
      <c r="A151" t="s">
        <v>203</v>
      </c>
      <c r="B151" t="s">
        <v>223</v>
      </c>
      <c r="C151" t="s">
        <v>223</v>
      </c>
      <c r="D151" t="s">
        <v>815</v>
      </c>
      <c r="E151" t="s">
        <v>816</v>
      </c>
      <c r="F151" t="s">
        <v>436</v>
      </c>
      <c r="G151" t="s">
        <v>396</v>
      </c>
      <c r="H151" t="s">
        <v>453</v>
      </c>
      <c r="I151" t="s">
        <v>449</v>
      </c>
      <c r="J151" t="s">
        <v>454</v>
      </c>
      <c r="K151" t="s">
        <v>400</v>
      </c>
      <c r="L151" t="s">
        <v>451</v>
      </c>
      <c r="M151">
        <v>2755</v>
      </c>
      <c r="N151">
        <v>5</v>
      </c>
      <c r="O151">
        <v>0</v>
      </c>
      <c r="P151">
        <v>5</v>
      </c>
      <c r="T151" t="s">
        <v>453</v>
      </c>
      <c r="U151" t="s">
        <v>414</v>
      </c>
      <c r="V151" t="s">
        <v>403</v>
      </c>
      <c r="W151" t="s">
        <v>404</v>
      </c>
      <c r="X151" s="124">
        <v>43983</v>
      </c>
      <c r="Y151" t="s">
        <v>452</v>
      </c>
    </row>
    <row r="152" spans="1:25">
      <c r="A152" t="s">
        <v>817</v>
      </c>
      <c r="B152" t="s">
        <v>159</v>
      </c>
      <c r="C152" t="s">
        <v>159</v>
      </c>
      <c r="D152" t="s">
        <v>818</v>
      </c>
      <c r="E152" t="s">
        <v>819</v>
      </c>
      <c r="F152" t="s">
        <v>457</v>
      </c>
      <c r="G152" t="s">
        <v>437</v>
      </c>
      <c r="H152" t="s">
        <v>458</v>
      </c>
      <c r="I152" t="s">
        <v>459</v>
      </c>
      <c r="J152" t="s">
        <v>460</v>
      </c>
      <c r="K152" t="s">
        <v>441</v>
      </c>
      <c r="L152" t="s">
        <v>401</v>
      </c>
      <c r="M152">
        <v>1488</v>
      </c>
      <c r="N152">
        <v>11</v>
      </c>
      <c r="O152">
        <v>19990</v>
      </c>
      <c r="P152">
        <v>2</v>
      </c>
      <c r="T152" t="s">
        <v>458</v>
      </c>
      <c r="U152" t="s">
        <v>402</v>
      </c>
      <c r="V152" t="s">
        <v>403</v>
      </c>
      <c r="W152" t="s">
        <v>404</v>
      </c>
      <c r="X152" s="124">
        <v>43983</v>
      </c>
      <c r="Y152" t="s">
        <v>461</v>
      </c>
    </row>
    <row r="153" spans="1:25">
      <c r="A153" t="s">
        <v>817</v>
      </c>
      <c r="B153" t="s">
        <v>159</v>
      </c>
      <c r="C153" t="s">
        <v>159</v>
      </c>
      <c r="D153" t="s">
        <v>820</v>
      </c>
      <c r="E153" t="s">
        <v>407</v>
      </c>
      <c r="F153" t="s">
        <v>821</v>
      </c>
      <c r="G153" t="s">
        <v>437</v>
      </c>
      <c r="H153" t="s">
        <v>822</v>
      </c>
      <c r="I153" t="s">
        <v>823</v>
      </c>
      <c r="J153" t="s">
        <v>824</v>
      </c>
      <c r="K153" t="s">
        <v>441</v>
      </c>
      <c r="L153" t="s">
        <v>401</v>
      </c>
      <c r="M153">
        <v>1300</v>
      </c>
      <c r="N153">
        <v>11</v>
      </c>
      <c r="O153">
        <v>0</v>
      </c>
      <c r="P153">
        <v>1</v>
      </c>
      <c r="T153" t="s">
        <v>822</v>
      </c>
      <c r="U153" t="s">
        <v>402</v>
      </c>
      <c r="V153" t="s">
        <v>403</v>
      </c>
      <c r="W153" t="s">
        <v>404</v>
      </c>
      <c r="X153" s="124">
        <v>43983</v>
      </c>
      <c r="Y153" t="s">
        <v>825</v>
      </c>
    </row>
    <row r="154" spans="1:25">
      <c r="A154" t="s">
        <v>817</v>
      </c>
      <c r="B154" t="s">
        <v>159</v>
      </c>
      <c r="C154" t="s">
        <v>159</v>
      </c>
      <c r="D154" t="s">
        <v>826</v>
      </c>
      <c r="E154" t="s">
        <v>698</v>
      </c>
      <c r="F154" t="s">
        <v>464</v>
      </c>
      <c r="G154" t="s">
        <v>396</v>
      </c>
      <c r="H154" t="s">
        <v>472</v>
      </c>
      <c r="I154" t="s">
        <v>473</v>
      </c>
      <c r="J154" t="s">
        <v>474</v>
      </c>
      <c r="K154" t="s">
        <v>400</v>
      </c>
      <c r="L154" t="s">
        <v>475</v>
      </c>
      <c r="M154">
        <v>2776</v>
      </c>
      <c r="N154">
        <v>5</v>
      </c>
      <c r="O154">
        <v>0</v>
      </c>
      <c r="P154">
        <v>1</v>
      </c>
      <c r="T154" t="s">
        <v>472</v>
      </c>
      <c r="U154" t="s">
        <v>414</v>
      </c>
      <c r="V154" t="s">
        <v>403</v>
      </c>
      <c r="W154" t="s">
        <v>404</v>
      </c>
      <c r="X154" s="124">
        <v>43983</v>
      </c>
      <c r="Y154" t="s">
        <v>476</v>
      </c>
    </row>
    <row r="155" spans="1:25">
      <c r="A155" t="s">
        <v>817</v>
      </c>
      <c r="B155" t="s">
        <v>159</v>
      </c>
      <c r="C155" t="s">
        <v>159</v>
      </c>
      <c r="D155" t="s">
        <v>827</v>
      </c>
      <c r="E155" t="s">
        <v>828</v>
      </c>
      <c r="F155" t="s">
        <v>489</v>
      </c>
      <c r="G155" t="s">
        <v>396</v>
      </c>
      <c r="H155" t="s">
        <v>500</v>
      </c>
      <c r="I155" t="s">
        <v>497</v>
      </c>
      <c r="J155" t="s">
        <v>501</v>
      </c>
      <c r="K155" t="s">
        <v>400</v>
      </c>
      <c r="L155" t="s">
        <v>451</v>
      </c>
      <c r="M155">
        <v>3198</v>
      </c>
      <c r="N155">
        <v>5</v>
      </c>
      <c r="O155">
        <v>0</v>
      </c>
      <c r="P155">
        <v>2</v>
      </c>
      <c r="T155" t="s">
        <v>500</v>
      </c>
      <c r="U155" t="s">
        <v>414</v>
      </c>
      <c r="V155" t="s">
        <v>403</v>
      </c>
      <c r="W155" t="s">
        <v>404</v>
      </c>
      <c r="X155" s="124">
        <v>43983</v>
      </c>
      <c r="Y155" t="s">
        <v>499</v>
      </c>
    </row>
    <row r="156" spans="1:25">
      <c r="A156" t="s">
        <v>817</v>
      </c>
      <c r="B156" t="s">
        <v>159</v>
      </c>
      <c r="C156" t="s">
        <v>159</v>
      </c>
      <c r="D156" t="s">
        <v>829</v>
      </c>
      <c r="E156" t="s">
        <v>407</v>
      </c>
      <c r="F156" t="s">
        <v>508</v>
      </c>
      <c r="G156" t="s">
        <v>479</v>
      </c>
      <c r="H156" t="s">
        <v>830</v>
      </c>
      <c r="I156" t="s">
        <v>831</v>
      </c>
      <c r="J156" t="s">
        <v>511</v>
      </c>
      <c r="K156" t="s">
        <v>520</v>
      </c>
      <c r="L156" t="s">
        <v>401</v>
      </c>
      <c r="M156">
        <v>2156</v>
      </c>
      <c r="N156">
        <v>2</v>
      </c>
      <c r="O156">
        <v>0</v>
      </c>
      <c r="P156">
        <v>3</v>
      </c>
      <c r="T156" t="s">
        <v>830</v>
      </c>
      <c r="U156" t="s">
        <v>414</v>
      </c>
      <c r="V156" t="s">
        <v>403</v>
      </c>
      <c r="W156" t="s">
        <v>404</v>
      </c>
      <c r="X156" s="124">
        <v>43983</v>
      </c>
      <c r="Y156" t="s">
        <v>832</v>
      </c>
    </row>
    <row r="157" spans="1:25">
      <c r="A157" t="s">
        <v>817</v>
      </c>
      <c r="B157" t="s">
        <v>159</v>
      </c>
      <c r="C157" t="s">
        <v>159</v>
      </c>
      <c r="D157" t="s">
        <v>833</v>
      </c>
      <c r="E157" t="s">
        <v>515</v>
      </c>
      <c r="F157" t="s">
        <v>516</v>
      </c>
      <c r="G157" t="s">
        <v>437</v>
      </c>
      <c r="H157" t="s">
        <v>834</v>
      </c>
      <c r="I157" t="s">
        <v>835</v>
      </c>
      <c r="J157" t="s">
        <v>836</v>
      </c>
      <c r="K157" t="s">
        <v>441</v>
      </c>
      <c r="L157" t="s">
        <v>401</v>
      </c>
      <c r="M157">
        <v>1998</v>
      </c>
      <c r="N157">
        <v>15</v>
      </c>
      <c r="O157">
        <v>0</v>
      </c>
      <c r="P157">
        <v>1</v>
      </c>
      <c r="T157" t="s">
        <v>834</v>
      </c>
      <c r="U157" t="s">
        <v>414</v>
      </c>
      <c r="V157" t="s">
        <v>403</v>
      </c>
      <c r="W157" t="s">
        <v>404</v>
      </c>
      <c r="X157" s="124">
        <v>43983</v>
      </c>
      <c r="Y157" t="s">
        <v>837</v>
      </c>
    </row>
    <row r="158" spans="1:25">
      <c r="A158" t="s">
        <v>817</v>
      </c>
      <c r="B158" t="s">
        <v>159</v>
      </c>
      <c r="C158" t="s">
        <v>159</v>
      </c>
      <c r="D158" t="s">
        <v>833</v>
      </c>
      <c r="E158" t="s">
        <v>515</v>
      </c>
      <c r="F158" t="s">
        <v>516</v>
      </c>
      <c r="G158" t="s">
        <v>479</v>
      </c>
      <c r="H158" t="s">
        <v>517</v>
      </c>
      <c r="I158" t="s">
        <v>518</v>
      </c>
      <c r="J158" t="s">
        <v>519</v>
      </c>
      <c r="K158" t="s">
        <v>520</v>
      </c>
      <c r="L158" t="s">
        <v>401</v>
      </c>
      <c r="M158">
        <v>1498</v>
      </c>
      <c r="N158">
        <v>2</v>
      </c>
      <c r="O158">
        <v>0</v>
      </c>
      <c r="P158">
        <v>1</v>
      </c>
      <c r="T158" t="s">
        <v>517</v>
      </c>
      <c r="U158" t="s">
        <v>414</v>
      </c>
      <c r="V158" t="s">
        <v>403</v>
      </c>
      <c r="W158" t="s">
        <v>404</v>
      </c>
      <c r="X158" s="124">
        <v>43983</v>
      </c>
      <c r="Y158" t="s">
        <v>521</v>
      </c>
    </row>
    <row r="159" spans="1:25">
      <c r="A159" t="s">
        <v>817</v>
      </c>
      <c r="B159" t="s">
        <v>159</v>
      </c>
      <c r="C159" t="s">
        <v>159</v>
      </c>
      <c r="D159" t="s">
        <v>838</v>
      </c>
      <c r="E159" t="s">
        <v>839</v>
      </c>
      <c r="F159" t="s">
        <v>528</v>
      </c>
      <c r="G159" t="s">
        <v>479</v>
      </c>
      <c r="H159" t="s">
        <v>710</v>
      </c>
      <c r="I159" t="s">
        <v>711</v>
      </c>
      <c r="J159" t="s">
        <v>712</v>
      </c>
      <c r="K159" t="s">
        <v>483</v>
      </c>
      <c r="L159" t="s">
        <v>413</v>
      </c>
      <c r="M159">
        <v>2476</v>
      </c>
      <c r="N159">
        <v>3</v>
      </c>
      <c r="O159">
        <v>0</v>
      </c>
      <c r="P159">
        <v>1</v>
      </c>
      <c r="T159" t="s">
        <v>710</v>
      </c>
      <c r="U159" t="s">
        <v>414</v>
      </c>
      <c r="V159" t="s">
        <v>403</v>
      </c>
      <c r="W159" t="s">
        <v>404</v>
      </c>
      <c r="X159" s="124">
        <v>43983</v>
      </c>
      <c r="Y159" t="s">
        <v>713</v>
      </c>
    </row>
    <row r="160" spans="1:25">
      <c r="A160" t="s">
        <v>817</v>
      </c>
      <c r="B160" t="s">
        <v>159</v>
      </c>
      <c r="C160" t="s">
        <v>159</v>
      </c>
      <c r="D160" t="s">
        <v>838</v>
      </c>
      <c r="E160" t="s">
        <v>839</v>
      </c>
      <c r="F160" t="s">
        <v>528</v>
      </c>
      <c r="G160" t="s">
        <v>396</v>
      </c>
      <c r="H160" t="s">
        <v>535</v>
      </c>
      <c r="I160" t="s">
        <v>536</v>
      </c>
      <c r="J160" t="s">
        <v>537</v>
      </c>
      <c r="K160" t="s">
        <v>412</v>
      </c>
      <c r="L160" t="s">
        <v>413</v>
      </c>
      <c r="M160">
        <v>2497</v>
      </c>
      <c r="N160">
        <v>2</v>
      </c>
      <c r="O160">
        <v>0</v>
      </c>
      <c r="P160">
        <v>9</v>
      </c>
      <c r="T160" t="s">
        <v>535</v>
      </c>
      <c r="U160" t="s">
        <v>414</v>
      </c>
      <c r="V160" t="s">
        <v>403</v>
      </c>
      <c r="W160" t="s">
        <v>404</v>
      </c>
      <c r="X160" s="124">
        <v>43983</v>
      </c>
      <c r="Y160" t="s">
        <v>538</v>
      </c>
    </row>
    <row r="161" spans="1:25">
      <c r="A161" t="s">
        <v>817</v>
      </c>
      <c r="B161" t="s">
        <v>159</v>
      </c>
      <c r="C161" t="s">
        <v>159</v>
      </c>
      <c r="D161" t="s">
        <v>838</v>
      </c>
      <c r="E161" t="s">
        <v>839</v>
      </c>
      <c r="F161" t="s">
        <v>528</v>
      </c>
      <c r="G161" t="s">
        <v>396</v>
      </c>
      <c r="H161" t="s">
        <v>546</v>
      </c>
      <c r="I161" t="s">
        <v>547</v>
      </c>
      <c r="J161" t="s">
        <v>548</v>
      </c>
      <c r="K161" t="s">
        <v>412</v>
      </c>
      <c r="L161" t="s">
        <v>413</v>
      </c>
      <c r="M161">
        <v>2497</v>
      </c>
      <c r="N161">
        <v>3</v>
      </c>
      <c r="O161">
        <v>0</v>
      </c>
      <c r="P161">
        <v>2</v>
      </c>
      <c r="T161" t="s">
        <v>546</v>
      </c>
      <c r="U161" t="s">
        <v>414</v>
      </c>
      <c r="V161" t="s">
        <v>403</v>
      </c>
      <c r="W161" t="s">
        <v>404</v>
      </c>
      <c r="X161" s="124">
        <v>43983</v>
      </c>
      <c r="Y161" t="s">
        <v>549</v>
      </c>
    </row>
    <row r="162" spans="1:25">
      <c r="A162" t="s">
        <v>817</v>
      </c>
      <c r="B162" t="s">
        <v>159</v>
      </c>
      <c r="C162" t="s">
        <v>159</v>
      </c>
      <c r="D162" t="s">
        <v>840</v>
      </c>
      <c r="E162" t="s">
        <v>819</v>
      </c>
      <c r="F162" t="s">
        <v>43</v>
      </c>
      <c r="G162" t="s">
        <v>437</v>
      </c>
      <c r="H162" t="s">
        <v>841</v>
      </c>
      <c r="I162" t="s">
        <v>670</v>
      </c>
      <c r="J162" t="s">
        <v>842</v>
      </c>
      <c r="K162" t="s">
        <v>441</v>
      </c>
      <c r="L162" t="s">
        <v>401</v>
      </c>
      <c r="M162">
        <v>2000</v>
      </c>
      <c r="N162">
        <v>11</v>
      </c>
      <c r="O162">
        <v>17490</v>
      </c>
      <c r="P162">
        <v>1</v>
      </c>
      <c r="T162" t="s">
        <v>841</v>
      </c>
      <c r="U162" t="s">
        <v>402</v>
      </c>
      <c r="V162" t="s">
        <v>403</v>
      </c>
      <c r="W162" t="s">
        <v>404</v>
      </c>
      <c r="X162" s="124">
        <v>43983</v>
      </c>
      <c r="Y162" t="s">
        <v>672</v>
      </c>
    </row>
    <row r="163" spans="1:25">
      <c r="A163" t="s">
        <v>817</v>
      </c>
      <c r="B163" t="s">
        <v>159</v>
      </c>
      <c r="C163" t="s">
        <v>159</v>
      </c>
      <c r="D163" t="s">
        <v>840</v>
      </c>
      <c r="E163" t="s">
        <v>819</v>
      </c>
      <c r="F163" t="s">
        <v>43</v>
      </c>
      <c r="G163" t="s">
        <v>437</v>
      </c>
      <c r="H163" t="s">
        <v>806</v>
      </c>
      <c r="I163" t="s">
        <v>670</v>
      </c>
      <c r="J163" t="s">
        <v>807</v>
      </c>
      <c r="K163" t="s">
        <v>441</v>
      </c>
      <c r="L163" t="s">
        <v>401</v>
      </c>
      <c r="M163">
        <v>2000</v>
      </c>
      <c r="N163">
        <v>11</v>
      </c>
      <c r="O163">
        <v>17390</v>
      </c>
      <c r="P163">
        <v>1</v>
      </c>
      <c r="T163" t="s">
        <v>806</v>
      </c>
      <c r="U163" t="s">
        <v>402</v>
      </c>
      <c r="W163" t="s">
        <v>404</v>
      </c>
      <c r="X163" s="124">
        <v>43983</v>
      </c>
      <c r="Y163" t="s">
        <v>672</v>
      </c>
    </row>
    <row r="164" spans="1:25">
      <c r="A164" t="s">
        <v>817</v>
      </c>
      <c r="B164" t="s">
        <v>159</v>
      </c>
      <c r="C164" t="s">
        <v>159</v>
      </c>
      <c r="D164" t="s">
        <v>840</v>
      </c>
      <c r="E164" t="s">
        <v>819</v>
      </c>
      <c r="F164" t="s">
        <v>43</v>
      </c>
      <c r="G164" t="s">
        <v>396</v>
      </c>
      <c r="H164" t="s">
        <v>843</v>
      </c>
      <c r="I164" t="s">
        <v>666</v>
      </c>
      <c r="J164" t="s">
        <v>844</v>
      </c>
      <c r="K164" t="s">
        <v>400</v>
      </c>
      <c r="L164" t="s">
        <v>401</v>
      </c>
      <c r="M164">
        <v>2000</v>
      </c>
      <c r="N164">
        <v>5</v>
      </c>
      <c r="O164">
        <v>0</v>
      </c>
      <c r="P164">
        <v>1</v>
      </c>
      <c r="T164" t="s">
        <v>843</v>
      </c>
      <c r="U164" t="s">
        <v>414</v>
      </c>
      <c r="V164" t="s">
        <v>403</v>
      </c>
      <c r="W164" t="s">
        <v>404</v>
      </c>
      <c r="X164" s="124">
        <v>43983</v>
      </c>
      <c r="Y164" t="s">
        <v>668</v>
      </c>
    </row>
    <row r="165" spans="1:25">
      <c r="A165" t="s">
        <v>817</v>
      </c>
      <c r="B165" t="s">
        <v>159</v>
      </c>
      <c r="C165" t="s">
        <v>159</v>
      </c>
      <c r="D165" t="s">
        <v>840</v>
      </c>
      <c r="E165" t="s">
        <v>819</v>
      </c>
      <c r="F165" t="s">
        <v>43</v>
      </c>
      <c r="G165" t="s">
        <v>539</v>
      </c>
      <c r="H165" t="s">
        <v>845</v>
      </c>
      <c r="I165" t="s">
        <v>846</v>
      </c>
      <c r="J165" t="s">
        <v>847</v>
      </c>
      <c r="K165" t="s">
        <v>543</v>
      </c>
      <c r="L165" t="s">
        <v>401</v>
      </c>
      <c r="M165">
        <v>2746</v>
      </c>
      <c r="N165">
        <v>18</v>
      </c>
      <c r="O165">
        <v>0</v>
      </c>
      <c r="P165">
        <v>1</v>
      </c>
      <c r="T165" t="s">
        <v>845</v>
      </c>
      <c r="U165" t="s">
        <v>414</v>
      </c>
      <c r="V165" t="s">
        <v>403</v>
      </c>
      <c r="W165" t="s">
        <v>404</v>
      </c>
      <c r="X165" s="124">
        <v>43983</v>
      </c>
      <c r="Y165" t="s">
        <v>848</v>
      </c>
    </row>
    <row r="166" spans="1:25">
      <c r="A166" t="s">
        <v>817</v>
      </c>
      <c r="B166" t="s">
        <v>159</v>
      </c>
      <c r="C166" t="s">
        <v>159</v>
      </c>
      <c r="D166" t="s">
        <v>849</v>
      </c>
      <c r="E166" t="s">
        <v>407</v>
      </c>
      <c r="F166" t="s">
        <v>408</v>
      </c>
      <c r="G166" t="s">
        <v>396</v>
      </c>
      <c r="H166" t="s">
        <v>409</v>
      </c>
      <c r="I166" t="s">
        <v>410</v>
      </c>
      <c r="J166" t="s">
        <v>411</v>
      </c>
      <c r="K166" t="s">
        <v>412</v>
      </c>
      <c r="L166" t="s">
        <v>413</v>
      </c>
      <c r="M166">
        <v>2497</v>
      </c>
      <c r="N166">
        <v>3</v>
      </c>
      <c r="O166">
        <v>20490</v>
      </c>
      <c r="P166">
        <v>10</v>
      </c>
      <c r="T166" t="s">
        <v>409</v>
      </c>
      <c r="U166" t="s">
        <v>414</v>
      </c>
      <c r="V166" t="s">
        <v>403</v>
      </c>
      <c r="W166" t="s">
        <v>404</v>
      </c>
      <c r="X166" s="124">
        <v>43983</v>
      </c>
      <c r="Y166" t="s">
        <v>415</v>
      </c>
    </row>
    <row r="167" spans="1:25">
      <c r="A167" t="s">
        <v>817</v>
      </c>
      <c r="B167" t="s">
        <v>159</v>
      </c>
      <c r="C167" t="s">
        <v>159</v>
      </c>
      <c r="D167" t="s">
        <v>850</v>
      </c>
      <c r="E167" t="s">
        <v>819</v>
      </c>
      <c r="F167" t="s">
        <v>417</v>
      </c>
      <c r="G167" t="s">
        <v>396</v>
      </c>
      <c r="H167" t="s">
        <v>418</v>
      </c>
      <c r="I167" t="s">
        <v>419</v>
      </c>
      <c r="J167" t="s">
        <v>420</v>
      </c>
      <c r="K167" t="s">
        <v>400</v>
      </c>
      <c r="L167" t="s">
        <v>421</v>
      </c>
      <c r="M167">
        <v>3198</v>
      </c>
      <c r="N167">
        <v>4</v>
      </c>
      <c r="O167">
        <v>32990</v>
      </c>
      <c r="P167">
        <v>1</v>
      </c>
      <c r="T167" t="s">
        <v>418</v>
      </c>
      <c r="U167" t="s">
        <v>414</v>
      </c>
      <c r="V167" t="s">
        <v>403</v>
      </c>
      <c r="W167" t="s">
        <v>404</v>
      </c>
      <c r="X167" s="124">
        <v>43983</v>
      </c>
      <c r="Y167" t="s">
        <v>422</v>
      </c>
    </row>
    <row r="168" spans="1:25">
      <c r="A168" t="s">
        <v>817</v>
      </c>
      <c r="B168" t="s">
        <v>159</v>
      </c>
      <c r="C168" t="s">
        <v>159</v>
      </c>
      <c r="D168" t="s">
        <v>851</v>
      </c>
      <c r="E168" t="s">
        <v>407</v>
      </c>
      <c r="F168" t="s">
        <v>425</v>
      </c>
      <c r="G168" t="s">
        <v>396</v>
      </c>
      <c r="H168" t="s">
        <v>582</v>
      </c>
      <c r="I168" t="s">
        <v>427</v>
      </c>
      <c r="J168" t="s">
        <v>583</v>
      </c>
      <c r="K168" t="s">
        <v>400</v>
      </c>
      <c r="L168" t="s">
        <v>421</v>
      </c>
      <c r="M168">
        <v>2442</v>
      </c>
      <c r="N168">
        <v>5</v>
      </c>
      <c r="O168">
        <v>0</v>
      </c>
      <c r="P168">
        <v>1</v>
      </c>
      <c r="T168" t="s">
        <v>582</v>
      </c>
      <c r="U168" t="s">
        <v>414</v>
      </c>
      <c r="V168" t="s">
        <v>403</v>
      </c>
      <c r="W168" t="s">
        <v>404</v>
      </c>
      <c r="X168" s="124">
        <v>43983</v>
      </c>
      <c r="Y168" t="s">
        <v>429</v>
      </c>
    </row>
    <row r="169" spans="1:25">
      <c r="A169" t="s">
        <v>817</v>
      </c>
      <c r="B169" t="s">
        <v>159</v>
      </c>
      <c r="C169" t="s">
        <v>159</v>
      </c>
      <c r="D169" t="s">
        <v>851</v>
      </c>
      <c r="E169" t="s">
        <v>407</v>
      </c>
      <c r="F169" t="s">
        <v>425</v>
      </c>
      <c r="G169" t="s">
        <v>396</v>
      </c>
      <c r="H169" t="s">
        <v>432</v>
      </c>
      <c r="I169" t="s">
        <v>427</v>
      </c>
      <c r="J169" t="s">
        <v>433</v>
      </c>
      <c r="K169" t="s">
        <v>400</v>
      </c>
      <c r="L169" t="s">
        <v>421</v>
      </c>
      <c r="M169">
        <v>2442</v>
      </c>
      <c r="N169">
        <v>5</v>
      </c>
      <c r="O169">
        <v>0</v>
      </c>
      <c r="P169">
        <v>1</v>
      </c>
      <c r="T169" t="s">
        <v>432</v>
      </c>
      <c r="U169" t="s">
        <v>414</v>
      </c>
      <c r="V169" t="s">
        <v>403</v>
      </c>
      <c r="W169" t="s">
        <v>404</v>
      </c>
      <c r="X169" s="124">
        <v>43983</v>
      </c>
      <c r="Y169" t="s">
        <v>429</v>
      </c>
    </row>
    <row r="170" spans="1:25">
      <c r="A170" t="s">
        <v>817</v>
      </c>
      <c r="B170" t="s">
        <v>159</v>
      </c>
      <c r="C170" t="s">
        <v>159</v>
      </c>
      <c r="D170" t="s">
        <v>851</v>
      </c>
      <c r="E170" t="s">
        <v>407</v>
      </c>
      <c r="F170" t="s">
        <v>425</v>
      </c>
      <c r="G170" t="s">
        <v>396</v>
      </c>
      <c r="H170" t="s">
        <v>584</v>
      </c>
      <c r="I170" t="s">
        <v>427</v>
      </c>
      <c r="J170" t="s">
        <v>585</v>
      </c>
      <c r="K170" t="s">
        <v>400</v>
      </c>
      <c r="L170" t="s">
        <v>421</v>
      </c>
      <c r="M170">
        <v>2442</v>
      </c>
      <c r="N170">
        <v>5</v>
      </c>
      <c r="O170">
        <v>0</v>
      </c>
      <c r="P170">
        <v>1</v>
      </c>
      <c r="T170" t="s">
        <v>584</v>
      </c>
      <c r="U170" t="s">
        <v>414</v>
      </c>
      <c r="V170" t="s">
        <v>403</v>
      </c>
      <c r="W170" t="s">
        <v>404</v>
      </c>
      <c r="X170" s="124">
        <v>43983</v>
      </c>
      <c r="Y170" t="s">
        <v>429</v>
      </c>
    </row>
    <row r="171" spans="1:25">
      <c r="A171" t="s">
        <v>817</v>
      </c>
      <c r="B171" t="s">
        <v>159</v>
      </c>
      <c r="C171" t="s">
        <v>159</v>
      </c>
      <c r="D171" t="s">
        <v>851</v>
      </c>
      <c r="E171" t="s">
        <v>407</v>
      </c>
      <c r="F171" t="s">
        <v>425</v>
      </c>
      <c r="G171" t="s">
        <v>396</v>
      </c>
      <c r="H171" t="s">
        <v>586</v>
      </c>
      <c r="I171" t="s">
        <v>427</v>
      </c>
      <c r="J171" t="s">
        <v>587</v>
      </c>
      <c r="K171" t="s">
        <v>400</v>
      </c>
      <c r="L171" t="s">
        <v>421</v>
      </c>
      <c r="M171">
        <v>2442</v>
      </c>
      <c r="N171">
        <v>5</v>
      </c>
      <c r="O171">
        <v>0</v>
      </c>
      <c r="P171">
        <v>1</v>
      </c>
      <c r="T171" t="s">
        <v>586</v>
      </c>
      <c r="U171" t="s">
        <v>414</v>
      </c>
      <c r="V171" t="s">
        <v>403</v>
      </c>
      <c r="W171" t="s">
        <v>404</v>
      </c>
      <c r="X171" s="124">
        <v>43983</v>
      </c>
      <c r="Y171" t="s">
        <v>429</v>
      </c>
    </row>
    <row r="172" spans="1:25">
      <c r="A172" t="s">
        <v>817</v>
      </c>
      <c r="B172" t="s">
        <v>159</v>
      </c>
      <c r="C172" t="s">
        <v>159</v>
      </c>
      <c r="D172" t="s">
        <v>852</v>
      </c>
      <c r="E172" t="s">
        <v>407</v>
      </c>
      <c r="F172" t="s">
        <v>589</v>
      </c>
      <c r="G172" t="s">
        <v>479</v>
      </c>
      <c r="H172" t="s">
        <v>853</v>
      </c>
      <c r="I172" t="s">
        <v>854</v>
      </c>
      <c r="J172" t="s">
        <v>855</v>
      </c>
      <c r="K172" t="s">
        <v>520</v>
      </c>
      <c r="L172" t="s">
        <v>856</v>
      </c>
      <c r="M172">
        <v>2198</v>
      </c>
      <c r="N172">
        <v>2</v>
      </c>
      <c r="O172">
        <v>0</v>
      </c>
      <c r="P172">
        <v>1</v>
      </c>
      <c r="T172" t="s">
        <v>853</v>
      </c>
      <c r="U172" t="s">
        <v>414</v>
      </c>
      <c r="V172" t="s">
        <v>403</v>
      </c>
      <c r="W172" t="s">
        <v>404</v>
      </c>
      <c r="X172" s="124">
        <v>43983</v>
      </c>
      <c r="Y172" t="s">
        <v>857</v>
      </c>
    </row>
    <row r="173" spans="1:25">
      <c r="A173" t="s">
        <v>817</v>
      </c>
      <c r="B173" t="s">
        <v>159</v>
      </c>
      <c r="C173" t="s">
        <v>159</v>
      </c>
      <c r="D173" t="s">
        <v>852</v>
      </c>
      <c r="E173" t="s">
        <v>407</v>
      </c>
      <c r="F173" t="s">
        <v>589</v>
      </c>
      <c r="G173" t="s">
        <v>479</v>
      </c>
      <c r="H173" t="s">
        <v>590</v>
      </c>
      <c r="I173" t="s">
        <v>591</v>
      </c>
      <c r="J173" t="s">
        <v>592</v>
      </c>
      <c r="K173" t="s">
        <v>483</v>
      </c>
      <c r="L173" t="s">
        <v>484</v>
      </c>
      <c r="M173">
        <v>1560</v>
      </c>
      <c r="N173">
        <v>2</v>
      </c>
      <c r="O173">
        <v>0</v>
      </c>
      <c r="P173">
        <v>1</v>
      </c>
      <c r="T173" t="s">
        <v>590</v>
      </c>
      <c r="U173" t="s">
        <v>414</v>
      </c>
      <c r="V173" t="s">
        <v>403</v>
      </c>
      <c r="W173" t="s">
        <v>404</v>
      </c>
      <c r="X173" s="124">
        <v>43983</v>
      </c>
      <c r="Y173" t="s">
        <v>593</v>
      </c>
    </row>
    <row r="174" spans="1:25">
      <c r="A174" t="s">
        <v>817</v>
      </c>
      <c r="B174" t="s">
        <v>159</v>
      </c>
      <c r="C174" t="s">
        <v>159</v>
      </c>
      <c r="D174" t="s">
        <v>858</v>
      </c>
      <c r="E174" t="s">
        <v>819</v>
      </c>
      <c r="F174" t="s">
        <v>595</v>
      </c>
      <c r="G174" t="s">
        <v>396</v>
      </c>
      <c r="H174" t="s">
        <v>773</v>
      </c>
      <c r="I174" t="s">
        <v>774</v>
      </c>
      <c r="J174" t="s">
        <v>775</v>
      </c>
      <c r="K174" t="s">
        <v>400</v>
      </c>
      <c r="L174" t="s">
        <v>768</v>
      </c>
      <c r="M174">
        <v>2488</v>
      </c>
      <c r="N174">
        <v>5</v>
      </c>
      <c r="O174">
        <v>0</v>
      </c>
      <c r="P174">
        <v>2</v>
      </c>
      <c r="T174" t="s">
        <v>773</v>
      </c>
      <c r="U174" t="s">
        <v>414</v>
      </c>
      <c r="V174" t="s">
        <v>403</v>
      </c>
      <c r="W174" t="s">
        <v>404</v>
      </c>
      <c r="X174" s="124">
        <v>43983</v>
      </c>
      <c r="Y174" t="s">
        <v>776</v>
      </c>
    </row>
    <row r="175" spans="1:25">
      <c r="A175" t="s">
        <v>817</v>
      </c>
      <c r="B175" t="s">
        <v>159</v>
      </c>
      <c r="C175" t="s">
        <v>159</v>
      </c>
      <c r="D175" t="s">
        <v>859</v>
      </c>
      <c r="E175" t="s">
        <v>860</v>
      </c>
      <c r="F175" t="s">
        <v>436</v>
      </c>
      <c r="G175" t="s">
        <v>437</v>
      </c>
      <c r="H175" t="s">
        <v>735</v>
      </c>
      <c r="I175" t="s">
        <v>439</v>
      </c>
      <c r="J175" t="s">
        <v>736</v>
      </c>
      <c r="K175" t="s">
        <v>441</v>
      </c>
      <c r="L175" t="s">
        <v>442</v>
      </c>
      <c r="M175">
        <v>2755</v>
      </c>
      <c r="N175">
        <v>14</v>
      </c>
      <c r="O175">
        <v>0</v>
      </c>
      <c r="P175">
        <v>1</v>
      </c>
      <c r="T175" t="s">
        <v>735</v>
      </c>
      <c r="U175" t="s">
        <v>414</v>
      </c>
      <c r="V175" t="s">
        <v>403</v>
      </c>
      <c r="W175" t="s">
        <v>404</v>
      </c>
      <c r="X175" s="124">
        <v>43983</v>
      </c>
      <c r="Y175" t="s">
        <v>443</v>
      </c>
    </row>
    <row r="176" spans="1:25">
      <c r="A176" t="s">
        <v>817</v>
      </c>
      <c r="B176" t="s">
        <v>159</v>
      </c>
      <c r="C176" t="s">
        <v>159</v>
      </c>
      <c r="D176" t="s">
        <v>861</v>
      </c>
      <c r="E176" t="s">
        <v>862</v>
      </c>
      <c r="F176" t="s">
        <v>436</v>
      </c>
      <c r="G176" t="s">
        <v>437</v>
      </c>
      <c r="H176" t="s">
        <v>735</v>
      </c>
      <c r="I176" t="s">
        <v>439</v>
      </c>
      <c r="J176" t="s">
        <v>736</v>
      </c>
      <c r="K176" t="s">
        <v>441</v>
      </c>
      <c r="L176" t="s">
        <v>442</v>
      </c>
      <c r="M176">
        <v>2755</v>
      </c>
      <c r="N176">
        <v>14</v>
      </c>
      <c r="O176">
        <v>0</v>
      </c>
      <c r="P176">
        <v>1</v>
      </c>
      <c r="T176" t="s">
        <v>735</v>
      </c>
      <c r="U176" t="s">
        <v>414</v>
      </c>
      <c r="V176" t="s">
        <v>403</v>
      </c>
      <c r="W176" t="s">
        <v>404</v>
      </c>
      <c r="X176" s="124">
        <v>43983</v>
      </c>
      <c r="Y176" t="s">
        <v>443</v>
      </c>
    </row>
    <row r="177" spans="1:25">
      <c r="A177" t="s">
        <v>817</v>
      </c>
      <c r="B177" t="s">
        <v>159</v>
      </c>
      <c r="C177" t="s">
        <v>159</v>
      </c>
      <c r="D177" t="s">
        <v>859</v>
      </c>
      <c r="E177" t="s">
        <v>860</v>
      </c>
      <c r="F177" t="s">
        <v>436</v>
      </c>
      <c r="G177" t="s">
        <v>396</v>
      </c>
      <c r="H177" t="s">
        <v>448</v>
      </c>
      <c r="I177" t="s">
        <v>449</v>
      </c>
      <c r="J177" t="s">
        <v>450</v>
      </c>
      <c r="K177" t="s">
        <v>400</v>
      </c>
      <c r="L177" t="s">
        <v>451</v>
      </c>
      <c r="M177">
        <v>2393</v>
      </c>
      <c r="N177">
        <v>5</v>
      </c>
      <c r="O177">
        <v>0</v>
      </c>
      <c r="P177">
        <v>1</v>
      </c>
      <c r="T177" t="s">
        <v>448</v>
      </c>
      <c r="U177" t="s">
        <v>414</v>
      </c>
      <c r="V177" t="s">
        <v>403</v>
      </c>
      <c r="W177" t="s">
        <v>404</v>
      </c>
      <c r="X177" s="124">
        <v>43983</v>
      </c>
      <c r="Y177" t="s">
        <v>452</v>
      </c>
    </row>
    <row r="178" spans="1:25">
      <c r="A178" t="s">
        <v>817</v>
      </c>
      <c r="B178" t="s">
        <v>159</v>
      </c>
      <c r="C178" t="s">
        <v>159</v>
      </c>
      <c r="D178" t="s">
        <v>861</v>
      </c>
      <c r="E178" t="s">
        <v>862</v>
      </c>
      <c r="F178" t="s">
        <v>436</v>
      </c>
      <c r="G178" t="s">
        <v>396</v>
      </c>
      <c r="H178" t="s">
        <v>448</v>
      </c>
      <c r="I178" t="s">
        <v>449</v>
      </c>
      <c r="J178" t="s">
        <v>450</v>
      </c>
      <c r="K178" t="s">
        <v>400</v>
      </c>
      <c r="L178" t="s">
        <v>451</v>
      </c>
      <c r="M178">
        <v>2393</v>
      </c>
      <c r="N178">
        <v>5</v>
      </c>
      <c r="O178">
        <v>0</v>
      </c>
      <c r="P178">
        <v>1</v>
      </c>
      <c r="T178" t="s">
        <v>448</v>
      </c>
      <c r="U178" t="s">
        <v>414</v>
      </c>
      <c r="V178" t="s">
        <v>403</v>
      </c>
      <c r="W178" t="s">
        <v>404</v>
      </c>
      <c r="X178" s="124">
        <v>43983</v>
      </c>
      <c r="Y178" t="s">
        <v>452</v>
      </c>
    </row>
    <row r="179" spans="1:25">
      <c r="A179" t="s">
        <v>817</v>
      </c>
      <c r="B179" t="s">
        <v>159</v>
      </c>
      <c r="C179" t="s">
        <v>159</v>
      </c>
      <c r="D179" t="s">
        <v>859</v>
      </c>
      <c r="E179" t="s">
        <v>860</v>
      </c>
      <c r="F179" t="s">
        <v>436</v>
      </c>
      <c r="G179" t="s">
        <v>396</v>
      </c>
      <c r="H179" t="s">
        <v>624</v>
      </c>
      <c r="I179" t="s">
        <v>449</v>
      </c>
      <c r="J179" t="s">
        <v>625</v>
      </c>
      <c r="K179" t="s">
        <v>400</v>
      </c>
      <c r="L179" t="s">
        <v>451</v>
      </c>
      <c r="M179">
        <v>2755</v>
      </c>
      <c r="N179">
        <v>5</v>
      </c>
      <c r="O179">
        <v>0</v>
      </c>
      <c r="P179">
        <v>1</v>
      </c>
      <c r="T179" t="s">
        <v>624</v>
      </c>
      <c r="U179" t="s">
        <v>414</v>
      </c>
      <c r="V179" t="s">
        <v>403</v>
      </c>
      <c r="W179" t="s">
        <v>404</v>
      </c>
      <c r="X179" s="124">
        <v>43983</v>
      </c>
      <c r="Y179" t="s">
        <v>452</v>
      </c>
    </row>
    <row r="180" spans="1:25">
      <c r="A180" t="s">
        <v>817</v>
      </c>
      <c r="B180" t="s">
        <v>159</v>
      </c>
      <c r="C180" t="s">
        <v>159</v>
      </c>
      <c r="D180" t="s">
        <v>859</v>
      </c>
      <c r="E180" t="s">
        <v>860</v>
      </c>
      <c r="F180" t="s">
        <v>436</v>
      </c>
      <c r="G180" t="s">
        <v>396</v>
      </c>
      <c r="H180" t="s">
        <v>453</v>
      </c>
      <c r="I180" t="s">
        <v>449</v>
      </c>
      <c r="J180" t="s">
        <v>454</v>
      </c>
      <c r="K180" t="s">
        <v>400</v>
      </c>
      <c r="L180" t="s">
        <v>451</v>
      </c>
      <c r="M180">
        <v>2755</v>
      </c>
      <c r="N180">
        <v>5</v>
      </c>
      <c r="O180">
        <v>0</v>
      </c>
      <c r="P180">
        <v>1</v>
      </c>
      <c r="T180" t="s">
        <v>453</v>
      </c>
      <c r="U180" t="s">
        <v>414</v>
      </c>
      <c r="V180" t="s">
        <v>403</v>
      </c>
      <c r="W180" t="s">
        <v>404</v>
      </c>
      <c r="X180" s="124">
        <v>43983</v>
      </c>
      <c r="Y180" t="s">
        <v>452</v>
      </c>
    </row>
    <row r="181" spans="1:25">
      <c r="A181" t="s">
        <v>817</v>
      </c>
      <c r="B181" t="s">
        <v>159</v>
      </c>
      <c r="C181" t="s">
        <v>159</v>
      </c>
      <c r="D181" t="s">
        <v>861</v>
      </c>
      <c r="E181" t="s">
        <v>862</v>
      </c>
      <c r="F181" t="s">
        <v>436</v>
      </c>
      <c r="G181" t="s">
        <v>396</v>
      </c>
      <c r="H181" t="s">
        <v>453</v>
      </c>
      <c r="I181" t="s">
        <v>449</v>
      </c>
      <c r="J181" t="s">
        <v>454</v>
      </c>
      <c r="K181" t="s">
        <v>400</v>
      </c>
      <c r="L181" t="s">
        <v>451</v>
      </c>
      <c r="M181">
        <v>2755</v>
      </c>
      <c r="N181">
        <v>5</v>
      </c>
      <c r="O181">
        <v>0</v>
      </c>
      <c r="P181">
        <v>1</v>
      </c>
      <c r="T181" t="s">
        <v>453</v>
      </c>
      <c r="U181" t="s">
        <v>414</v>
      </c>
      <c r="V181" t="s">
        <v>403</v>
      </c>
      <c r="W181" t="s">
        <v>404</v>
      </c>
      <c r="X181" s="124">
        <v>43983</v>
      </c>
      <c r="Y181" t="s">
        <v>452</v>
      </c>
    </row>
    <row r="182" spans="1:25">
      <c r="A182" t="s">
        <v>863</v>
      </c>
      <c r="B182" t="s">
        <v>864</v>
      </c>
      <c r="C182" t="s">
        <v>111</v>
      </c>
      <c r="D182" t="s">
        <v>865</v>
      </c>
      <c r="E182" t="s">
        <v>662</v>
      </c>
      <c r="F182" t="s">
        <v>457</v>
      </c>
      <c r="G182" t="s">
        <v>437</v>
      </c>
      <c r="H182" t="s">
        <v>458</v>
      </c>
      <c r="I182" t="s">
        <v>459</v>
      </c>
      <c r="J182" t="s">
        <v>460</v>
      </c>
      <c r="K182" t="s">
        <v>441</v>
      </c>
      <c r="L182" t="s">
        <v>401</v>
      </c>
      <c r="M182">
        <v>1488</v>
      </c>
      <c r="N182">
        <v>11</v>
      </c>
      <c r="O182">
        <v>19990</v>
      </c>
      <c r="P182">
        <v>1</v>
      </c>
      <c r="T182" t="s">
        <v>458</v>
      </c>
      <c r="U182" t="s">
        <v>402</v>
      </c>
      <c r="V182" t="s">
        <v>403</v>
      </c>
      <c r="W182" t="s">
        <v>404</v>
      </c>
      <c r="X182" s="124">
        <v>43983</v>
      </c>
      <c r="Y182" t="s">
        <v>461</v>
      </c>
    </row>
    <row r="183" spans="1:25">
      <c r="A183" t="s">
        <v>863</v>
      </c>
      <c r="B183" t="s">
        <v>864</v>
      </c>
      <c r="C183" t="s">
        <v>111</v>
      </c>
      <c r="D183" t="s">
        <v>865</v>
      </c>
      <c r="E183" t="s">
        <v>662</v>
      </c>
      <c r="F183" t="s">
        <v>457</v>
      </c>
      <c r="G183" t="s">
        <v>437</v>
      </c>
      <c r="H183" t="s">
        <v>645</v>
      </c>
      <c r="I183" t="s">
        <v>646</v>
      </c>
      <c r="J183" t="s">
        <v>647</v>
      </c>
      <c r="K183" t="s">
        <v>441</v>
      </c>
      <c r="L183" t="s">
        <v>401</v>
      </c>
      <c r="M183">
        <v>1500</v>
      </c>
      <c r="N183">
        <v>11</v>
      </c>
      <c r="O183">
        <v>18340</v>
      </c>
      <c r="P183">
        <v>1</v>
      </c>
      <c r="T183" t="s">
        <v>645</v>
      </c>
      <c r="U183" t="s">
        <v>402</v>
      </c>
      <c r="V183" t="s">
        <v>403</v>
      </c>
      <c r="W183" t="s">
        <v>404</v>
      </c>
      <c r="X183" s="124">
        <v>43983</v>
      </c>
      <c r="Y183" t="s">
        <v>648</v>
      </c>
    </row>
    <row r="184" spans="1:25">
      <c r="A184" t="s">
        <v>863</v>
      </c>
      <c r="B184" t="s">
        <v>111</v>
      </c>
      <c r="C184" t="s">
        <v>111</v>
      </c>
      <c r="D184" t="s">
        <v>866</v>
      </c>
      <c r="E184" t="s">
        <v>515</v>
      </c>
      <c r="F184" t="s">
        <v>516</v>
      </c>
      <c r="G184" t="s">
        <v>479</v>
      </c>
      <c r="H184" t="s">
        <v>517</v>
      </c>
      <c r="I184" t="s">
        <v>518</v>
      </c>
      <c r="J184" t="s">
        <v>519</v>
      </c>
      <c r="K184" t="s">
        <v>520</v>
      </c>
      <c r="L184" t="s">
        <v>401</v>
      </c>
      <c r="M184">
        <v>1498</v>
      </c>
      <c r="N184">
        <v>2</v>
      </c>
      <c r="O184">
        <v>0</v>
      </c>
      <c r="P184">
        <v>2</v>
      </c>
      <c r="T184" t="s">
        <v>517</v>
      </c>
      <c r="U184" t="s">
        <v>414</v>
      </c>
      <c r="V184" t="s">
        <v>403</v>
      </c>
      <c r="W184" t="s">
        <v>404</v>
      </c>
      <c r="X184" s="124">
        <v>43983</v>
      </c>
      <c r="Y184" t="s">
        <v>521</v>
      </c>
    </row>
    <row r="185" spans="1:25">
      <c r="A185" t="s">
        <v>863</v>
      </c>
      <c r="B185" t="s">
        <v>111</v>
      </c>
      <c r="C185" t="s">
        <v>111</v>
      </c>
      <c r="D185" t="s">
        <v>866</v>
      </c>
      <c r="E185" t="s">
        <v>515</v>
      </c>
      <c r="F185" t="s">
        <v>516</v>
      </c>
      <c r="G185" t="s">
        <v>396</v>
      </c>
      <c r="H185" t="s">
        <v>522</v>
      </c>
      <c r="I185" t="s">
        <v>523</v>
      </c>
      <c r="J185" t="s">
        <v>524</v>
      </c>
      <c r="K185" t="s">
        <v>512</v>
      </c>
      <c r="L185" t="s">
        <v>401</v>
      </c>
      <c r="M185">
        <v>1498</v>
      </c>
      <c r="N185">
        <v>2</v>
      </c>
      <c r="O185">
        <v>0</v>
      </c>
      <c r="P185">
        <v>1</v>
      </c>
      <c r="T185" t="s">
        <v>522</v>
      </c>
      <c r="U185" t="s">
        <v>414</v>
      </c>
      <c r="V185" t="s">
        <v>403</v>
      </c>
      <c r="W185" t="s">
        <v>404</v>
      </c>
      <c r="X185" s="124">
        <v>43983</v>
      </c>
      <c r="Y185" t="s">
        <v>525</v>
      </c>
    </row>
    <row r="186" spans="1:25">
      <c r="A186" t="s">
        <v>863</v>
      </c>
      <c r="B186" t="s">
        <v>111</v>
      </c>
      <c r="C186" t="s">
        <v>111</v>
      </c>
      <c r="D186" t="s">
        <v>866</v>
      </c>
      <c r="E186" t="s">
        <v>515</v>
      </c>
      <c r="F186" t="s">
        <v>516</v>
      </c>
      <c r="G186" t="s">
        <v>396</v>
      </c>
      <c r="H186" t="s">
        <v>657</v>
      </c>
      <c r="I186" t="s">
        <v>658</v>
      </c>
      <c r="J186" t="s">
        <v>659</v>
      </c>
      <c r="K186" t="s">
        <v>512</v>
      </c>
      <c r="L186" t="s">
        <v>401</v>
      </c>
      <c r="M186">
        <v>1498</v>
      </c>
      <c r="N186">
        <v>2</v>
      </c>
      <c r="O186">
        <v>0</v>
      </c>
      <c r="P186">
        <v>1</v>
      </c>
      <c r="T186" t="s">
        <v>657</v>
      </c>
      <c r="U186" t="s">
        <v>414</v>
      </c>
      <c r="V186" t="s">
        <v>403</v>
      </c>
      <c r="W186" t="s">
        <v>404</v>
      </c>
      <c r="X186" s="124">
        <v>43983</v>
      </c>
      <c r="Y186" t="s">
        <v>660</v>
      </c>
    </row>
    <row r="187" spans="1:25">
      <c r="A187" t="s">
        <v>863</v>
      </c>
      <c r="B187" t="s">
        <v>111</v>
      </c>
      <c r="C187" t="s">
        <v>111</v>
      </c>
      <c r="D187" t="s">
        <v>866</v>
      </c>
      <c r="E187" t="s">
        <v>515</v>
      </c>
      <c r="F187" t="s">
        <v>516</v>
      </c>
      <c r="G187" t="s">
        <v>396</v>
      </c>
      <c r="H187" t="s">
        <v>867</v>
      </c>
      <c r="I187" t="s">
        <v>868</v>
      </c>
      <c r="J187" t="s">
        <v>869</v>
      </c>
      <c r="K187" t="s">
        <v>512</v>
      </c>
      <c r="L187" t="s">
        <v>401</v>
      </c>
      <c r="M187">
        <v>2771</v>
      </c>
      <c r="N187">
        <v>3</v>
      </c>
      <c r="O187">
        <v>0</v>
      </c>
      <c r="P187">
        <v>1</v>
      </c>
      <c r="T187" t="s">
        <v>867</v>
      </c>
      <c r="U187" t="s">
        <v>414</v>
      </c>
      <c r="V187" t="s">
        <v>403</v>
      </c>
      <c r="W187" t="s">
        <v>404</v>
      </c>
      <c r="X187" s="124">
        <v>43983</v>
      </c>
      <c r="Y187" t="s">
        <v>870</v>
      </c>
    </row>
    <row r="188" spans="1:25">
      <c r="A188" t="s">
        <v>863</v>
      </c>
      <c r="B188" t="s">
        <v>111</v>
      </c>
      <c r="C188" t="s">
        <v>111</v>
      </c>
      <c r="D188" t="s">
        <v>871</v>
      </c>
      <c r="E188" t="s">
        <v>662</v>
      </c>
      <c r="F188" t="s">
        <v>395</v>
      </c>
      <c r="G188" t="s">
        <v>396</v>
      </c>
      <c r="H188" t="s">
        <v>397</v>
      </c>
      <c r="I188" t="s">
        <v>398</v>
      </c>
      <c r="J188" t="s">
        <v>399</v>
      </c>
      <c r="K188" t="s">
        <v>400</v>
      </c>
      <c r="L188" t="s">
        <v>401</v>
      </c>
      <c r="M188">
        <v>2200</v>
      </c>
      <c r="N188">
        <v>5</v>
      </c>
      <c r="O188">
        <v>16490</v>
      </c>
      <c r="P188">
        <v>1</v>
      </c>
      <c r="T188" t="s">
        <v>397</v>
      </c>
      <c r="U188" t="s">
        <v>402</v>
      </c>
      <c r="V188" t="s">
        <v>403</v>
      </c>
      <c r="W188" t="s">
        <v>404</v>
      </c>
      <c r="X188" s="124">
        <v>43983</v>
      </c>
      <c r="Y188" t="s">
        <v>405</v>
      </c>
    </row>
    <row r="189" spans="1:25">
      <c r="A189" t="s">
        <v>863</v>
      </c>
      <c r="B189" t="s">
        <v>111</v>
      </c>
      <c r="C189" t="s">
        <v>111</v>
      </c>
      <c r="D189" t="s">
        <v>871</v>
      </c>
      <c r="E189" t="s">
        <v>662</v>
      </c>
      <c r="F189" t="s">
        <v>395</v>
      </c>
      <c r="G189" t="s">
        <v>396</v>
      </c>
      <c r="H189" t="s">
        <v>872</v>
      </c>
      <c r="I189" t="s">
        <v>398</v>
      </c>
      <c r="J189" t="s">
        <v>873</v>
      </c>
      <c r="K189" t="s">
        <v>400</v>
      </c>
      <c r="L189" t="s">
        <v>401</v>
      </c>
      <c r="M189">
        <v>2237</v>
      </c>
      <c r="N189">
        <v>5</v>
      </c>
      <c r="O189">
        <v>0</v>
      </c>
      <c r="P189">
        <v>1</v>
      </c>
      <c r="T189" t="s">
        <v>872</v>
      </c>
      <c r="U189" t="s">
        <v>402</v>
      </c>
      <c r="V189" t="s">
        <v>403</v>
      </c>
      <c r="W189" t="s">
        <v>404</v>
      </c>
      <c r="X189" s="124">
        <v>43983</v>
      </c>
      <c r="Y189" t="s">
        <v>405</v>
      </c>
    </row>
    <row r="190" spans="1:25">
      <c r="A190" t="s">
        <v>863</v>
      </c>
      <c r="B190" t="s">
        <v>111</v>
      </c>
      <c r="C190" t="s">
        <v>111</v>
      </c>
      <c r="D190" t="s">
        <v>874</v>
      </c>
      <c r="E190" t="s">
        <v>875</v>
      </c>
      <c r="F190" t="s">
        <v>528</v>
      </c>
      <c r="G190" t="s">
        <v>396</v>
      </c>
      <c r="H190" t="s">
        <v>546</v>
      </c>
      <c r="I190" t="s">
        <v>547</v>
      </c>
      <c r="J190" t="s">
        <v>548</v>
      </c>
      <c r="K190" t="s">
        <v>412</v>
      </c>
      <c r="L190" t="s">
        <v>413</v>
      </c>
      <c r="M190">
        <v>2497</v>
      </c>
      <c r="N190">
        <v>3</v>
      </c>
      <c r="O190">
        <v>0</v>
      </c>
      <c r="P190">
        <v>3</v>
      </c>
      <c r="T190" t="s">
        <v>546</v>
      </c>
      <c r="U190" t="s">
        <v>414</v>
      </c>
      <c r="V190" t="s">
        <v>403</v>
      </c>
      <c r="W190" t="s">
        <v>404</v>
      </c>
      <c r="X190" s="124">
        <v>43983</v>
      </c>
      <c r="Y190" t="s">
        <v>549</v>
      </c>
    </row>
    <row r="191" spans="1:25">
      <c r="A191" t="s">
        <v>863</v>
      </c>
      <c r="B191" t="s">
        <v>111</v>
      </c>
      <c r="C191" t="s">
        <v>111</v>
      </c>
      <c r="D191" t="s">
        <v>876</v>
      </c>
      <c r="E191" t="s">
        <v>662</v>
      </c>
      <c r="F191" t="s">
        <v>43</v>
      </c>
      <c r="G191" t="s">
        <v>396</v>
      </c>
      <c r="H191" t="s">
        <v>673</v>
      </c>
      <c r="I191" t="s">
        <v>553</v>
      </c>
      <c r="J191" t="s">
        <v>674</v>
      </c>
      <c r="K191" t="s">
        <v>512</v>
      </c>
      <c r="L191" t="s">
        <v>401</v>
      </c>
      <c r="M191">
        <v>2771</v>
      </c>
      <c r="N191">
        <v>2</v>
      </c>
      <c r="O191">
        <v>17390</v>
      </c>
      <c r="P191">
        <v>1</v>
      </c>
      <c r="T191" t="s">
        <v>673</v>
      </c>
      <c r="U191" t="s">
        <v>414</v>
      </c>
      <c r="V191" t="s">
        <v>403</v>
      </c>
      <c r="W191" t="s">
        <v>404</v>
      </c>
      <c r="X191" s="124">
        <v>43983</v>
      </c>
      <c r="Y191" t="s">
        <v>555</v>
      </c>
    </row>
    <row r="192" spans="1:25">
      <c r="A192" t="s">
        <v>863</v>
      </c>
      <c r="B192" t="s">
        <v>863</v>
      </c>
      <c r="C192" t="s">
        <v>863</v>
      </c>
      <c r="D192" t="s">
        <v>877</v>
      </c>
      <c r="E192" t="s">
        <v>878</v>
      </c>
      <c r="F192" t="s">
        <v>879</v>
      </c>
      <c r="G192" t="s">
        <v>396</v>
      </c>
      <c r="H192" t="s">
        <v>880</v>
      </c>
      <c r="I192" t="s">
        <v>881</v>
      </c>
      <c r="J192" t="s">
        <v>882</v>
      </c>
      <c r="K192" t="s">
        <v>400</v>
      </c>
      <c r="L192" t="s">
        <v>401</v>
      </c>
      <c r="M192">
        <v>2500</v>
      </c>
      <c r="N192">
        <v>5</v>
      </c>
      <c r="O192">
        <v>0</v>
      </c>
      <c r="P192">
        <v>1</v>
      </c>
      <c r="T192" t="s">
        <v>880</v>
      </c>
      <c r="U192" t="s">
        <v>414</v>
      </c>
      <c r="V192" t="s">
        <v>403</v>
      </c>
      <c r="W192" t="s">
        <v>404</v>
      </c>
      <c r="X192" s="124">
        <v>43983</v>
      </c>
      <c r="Y192" t="s">
        <v>883</v>
      </c>
    </row>
    <row r="193" spans="1:25">
      <c r="A193" t="s">
        <v>863</v>
      </c>
      <c r="B193" t="s">
        <v>111</v>
      </c>
      <c r="C193" t="s">
        <v>111</v>
      </c>
      <c r="D193" t="s">
        <v>884</v>
      </c>
      <c r="E193" t="s">
        <v>885</v>
      </c>
      <c r="F193" t="s">
        <v>408</v>
      </c>
      <c r="G193" t="s">
        <v>396</v>
      </c>
      <c r="H193" t="s">
        <v>409</v>
      </c>
      <c r="I193" t="s">
        <v>410</v>
      </c>
      <c r="J193" t="s">
        <v>411</v>
      </c>
      <c r="K193" t="s">
        <v>412</v>
      </c>
      <c r="L193" t="s">
        <v>413</v>
      </c>
      <c r="M193">
        <v>2497</v>
      </c>
      <c r="N193">
        <v>3</v>
      </c>
      <c r="O193">
        <v>20490</v>
      </c>
      <c r="P193">
        <v>10</v>
      </c>
      <c r="T193" t="s">
        <v>409</v>
      </c>
      <c r="U193" t="s">
        <v>414</v>
      </c>
      <c r="V193" t="s">
        <v>403</v>
      </c>
      <c r="W193" t="s">
        <v>404</v>
      </c>
      <c r="X193" s="124">
        <v>43983</v>
      </c>
      <c r="Y193" t="s">
        <v>415</v>
      </c>
    </row>
    <row r="194" spans="1:25">
      <c r="A194" t="s">
        <v>863</v>
      </c>
      <c r="B194" t="s">
        <v>111</v>
      </c>
      <c r="C194" t="s">
        <v>111</v>
      </c>
      <c r="D194" t="s">
        <v>886</v>
      </c>
      <c r="E194" t="s">
        <v>885</v>
      </c>
      <c r="F194" t="s">
        <v>425</v>
      </c>
      <c r="G194" t="s">
        <v>396</v>
      </c>
      <c r="H194" t="s">
        <v>576</v>
      </c>
      <c r="I194" t="s">
        <v>427</v>
      </c>
      <c r="J194" t="s">
        <v>577</v>
      </c>
      <c r="K194" t="s">
        <v>400</v>
      </c>
      <c r="L194" t="s">
        <v>421</v>
      </c>
      <c r="M194">
        <v>2477</v>
      </c>
      <c r="N194">
        <v>5</v>
      </c>
      <c r="O194">
        <v>38990</v>
      </c>
      <c r="P194">
        <v>-1</v>
      </c>
      <c r="T194" t="s">
        <v>576</v>
      </c>
      <c r="U194" t="s">
        <v>414</v>
      </c>
      <c r="V194" t="s">
        <v>403</v>
      </c>
      <c r="W194" t="s">
        <v>404</v>
      </c>
      <c r="X194" s="124">
        <v>43983</v>
      </c>
      <c r="Y194" t="s">
        <v>429</v>
      </c>
    </row>
    <row r="195" spans="1:25">
      <c r="A195" t="s">
        <v>863</v>
      </c>
      <c r="B195" t="s">
        <v>111</v>
      </c>
      <c r="C195" t="s">
        <v>887</v>
      </c>
      <c r="D195" t="s">
        <v>888</v>
      </c>
      <c r="E195" t="s">
        <v>885</v>
      </c>
      <c r="F195" t="s">
        <v>589</v>
      </c>
      <c r="G195" t="s">
        <v>479</v>
      </c>
      <c r="H195" t="s">
        <v>853</v>
      </c>
      <c r="I195" t="s">
        <v>854</v>
      </c>
      <c r="J195" t="s">
        <v>855</v>
      </c>
      <c r="K195" t="s">
        <v>520</v>
      </c>
      <c r="L195" t="s">
        <v>856</v>
      </c>
      <c r="M195">
        <v>2198</v>
      </c>
      <c r="N195">
        <v>2</v>
      </c>
      <c r="O195">
        <v>0</v>
      </c>
      <c r="P195">
        <v>1</v>
      </c>
      <c r="T195" t="s">
        <v>853</v>
      </c>
      <c r="U195" t="s">
        <v>414</v>
      </c>
      <c r="V195" t="s">
        <v>403</v>
      </c>
      <c r="W195" t="s">
        <v>404</v>
      </c>
      <c r="X195" s="124">
        <v>43983</v>
      </c>
      <c r="Y195" t="s">
        <v>857</v>
      </c>
    </row>
    <row r="196" spans="1:25">
      <c r="A196" t="s">
        <v>863</v>
      </c>
      <c r="B196" t="s">
        <v>111</v>
      </c>
      <c r="C196" t="s">
        <v>887</v>
      </c>
      <c r="D196" t="s">
        <v>888</v>
      </c>
      <c r="E196" t="s">
        <v>885</v>
      </c>
      <c r="F196" t="s">
        <v>589</v>
      </c>
      <c r="G196" t="s">
        <v>479</v>
      </c>
      <c r="H196" t="s">
        <v>889</v>
      </c>
      <c r="I196" t="s">
        <v>854</v>
      </c>
      <c r="J196" t="s">
        <v>890</v>
      </c>
      <c r="K196" t="s">
        <v>483</v>
      </c>
      <c r="L196" t="s">
        <v>856</v>
      </c>
      <c r="M196">
        <v>2198</v>
      </c>
      <c r="N196">
        <v>2</v>
      </c>
      <c r="O196">
        <v>0</v>
      </c>
      <c r="P196">
        <v>1</v>
      </c>
      <c r="T196" t="s">
        <v>889</v>
      </c>
      <c r="U196" t="s">
        <v>414</v>
      </c>
      <c r="V196" t="s">
        <v>403</v>
      </c>
      <c r="W196" t="s">
        <v>404</v>
      </c>
      <c r="X196" s="124">
        <v>43983</v>
      </c>
      <c r="Y196" t="s">
        <v>857</v>
      </c>
    </row>
    <row r="197" spans="1:25">
      <c r="A197" t="s">
        <v>863</v>
      </c>
      <c r="B197" t="s">
        <v>111</v>
      </c>
      <c r="C197" t="s">
        <v>111</v>
      </c>
      <c r="D197" t="s">
        <v>891</v>
      </c>
      <c r="E197" t="s">
        <v>892</v>
      </c>
      <c r="F197" t="s">
        <v>436</v>
      </c>
      <c r="G197" t="s">
        <v>396</v>
      </c>
      <c r="H197" t="s">
        <v>618</v>
      </c>
      <c r="I197" t="s">
        <v>449</v>
      </c>
      <c r="J197" t="s">
        <v>619</v>
      </c>
      <c r="K197" t="s">
        <v>400</v>
      </c>
      <c r="L197" t="s">
        <v>451</v>
      </c>
      <c r="M197">
        <v>2393</v>
      </c>
      <c r="N197">
        <v>3</v>
      </c>
      <c r="O197">
        <v>0</v>
      </c>
      <c r="P197">
        <v>3</v>
      </c>
      <c r="T197" t="s">
        <v>618</v>
      </c>
      <c r="U197" t="s">
        <v>414</v>
      </c>
      <c r="V197" t="s">
        <v>403</v>
      </c>
      <c r="W197" t="s">
        <v>404</v>
      </c>
      <c r="X197" s="124">
        <v>43983</v>
      </c>
      <c r="Y197" t="s">
        <v>452</v>
      </c>
    </row>
    <row r="198" spans="1:25">
      <c r="A198" t="s">
        <v>863</v>
      </c>
      <c r="B198" t="s">
        <v>111</v>
      </c>
      <c r="C198" t="s">
        <v>111</v>
      </c>
      <c r="D198" t="s">
        <v>891</v>
      </c>
      <c r="E198" t="s">
        <v>892</v>
      </c>
      <c r="F198" t="s">
        <v>436</v>
      </c>
      <c r="G198" t="s">
        <v>396</v>
      </c>
      <c r="H198" t="s">
        <v>448</v>
      </c>
      <c r="I198" t="s">
        <v>449</v>
      </c>
      <c r="J198" t="s">
        <v>450</v>
      </c>
      <c r="K198" t="s">
        <v>400</v>
      </c>
      <c r="L198" t="s">
        <v>451</v>
      </c>
      <c r="M198">
        <v>2393</v>
      </c>
      <c r="N198">
        <v>5</v>
      </c>
      <c r="O198">
        <v>0</v>
      </c>
      <c r="P198">
        <v>2</v>
      </c>
      <c r="T198" t="s">
        <v>448</v>
      </c>
      <c r="U198" t="s">
        <v>414</v>
      </c>
      <c r="V198" t="s">
        <v>403</v>
      </c>
      <c r="W198" t="s">
        <v>404</v>
      </c>
      <c r="X198" s="124">
        <v>43983</v>
      </c>
      <c r="Y198" t="s">
        <v>452</v>
      </c>
    </row>
    <row r="199" spans="1:25">
      <c r="A199" t="s">
        <v>863</v>
      </c>
      <c r="B199" t="s">
        <v>111</v>
      </c>
      <c r="C199" t="s">
        <v>111</v>
      </c>
      <c r="D199" t="s">
        <v>893</v>
      </c>
      <c r="E199" t="s">
        <v>885</v>
      </c>
      <c r="F199" t="s">
        <v>629</v>
      </c>
      <c r="G199" t="s">
        <v>396</v>
      </c>
      <c r="H199" t="s">
        <v>630</v>
      </c>
      <c r="I199" t="s">
        <v>631</v>
      </c>
      <c r="J199" t="s">
        <v>632</v>
      </c>
      <c r="K199" t="s">
        <v>400</v>
      </c>
      <c r="L199" t="s">
        <v>475</v>
      </c>
      <c r="M199">
        <v>1598</v>
      </c>
      <c r="N199">
        <v>5</v>
      </c>
      <c r="O199">
        <v>13990</v>
      </c>
      <c r="P199">
        <v>1</v>
      </c>
      <c r="T199" t="s">
        <v>630</v>
      </c>
      <c r="U199" t="s">
        <v>402</v>
      </c>
      <c r="V199" t="s">
        <v>403</v>
      </c>
      <c r="W199" t="s">
        <v>404</v>
      </c>
      <c r="X199" s="124">
        <v>43983</v>
      </c>
      <c r="Y199" t="s">
        <v>633</v>
      </c>
    </row>
    <row r="200" spans="1:25">
      <c r="A200" t="s">
        <v>98</v>
      </c>
      <c r="B200" t="s">
        <v>98</v>
      </c>
      <c r="C200" t="s">
        <v>319</v>
      </c>
      <c r="D200" t="s">
        <v>894</v>
      </c>
      <c r="E200" t="s">
        <v>895</v>
      </c>
      <c r="F200" t="s">
        <v>457</v>
      </c>
      <c r="G200" t="s">
        <v>437</v>
      </c>
      <c r="H200" t="s">
        <v>458</v>
      </c>
      <c r="I200" t="s">
        <v>459</v>
      </c>
      <c r="J200" t="s">
        <v>460</v>
      </c>
      <c r="K200" t="s">
        <v>441</v>
      </c>
      <c r="L200" t="s">
        <v>401</v>
      </c>
      <c r="M200">
        <v>1488</v>
      </c>
      <c r="N200">
        <v>11</v>
      </c>
      <c r="O200">
        <v>19990</v>
      </c>
      <c r="P200">
        <v>7</v>
      </c>
      <c r="T200" t="s">
        <v>458</v>
      </c>
      <c r="U200" t="s">
        <v>402</v>
      </c>
      <c r="V200" t="s">
        <v>403</v>
      </c>
      <c r="W200" t="s">
        <v>404</v>
      </c>
      <c r="X200" s="124">
        <v>43983</v>
      </c>
      <c r="Y200" t="s">
        <v>461</v>
      </c>
    </row>
    <row r="201" spans="1:25">
      <c r="A201" t="s">
        <v>98</v>
      </c>
      <c r="B201" t="s">
        <v>98</v>
      </c>
      <c r="C201" t="s">
        <v>373</v>
      </c>
      <c r="D201" t="s">
        <v>896</v>
      </c>
      <c r="E201" t="s">
        <v>897</v>
      </c>
      <c r="F201" t="s">
        <v>457</v>
      </c>
      <c r="G201" t="s">
        <v>437</v>
      </c>
      <c r="H201" t="s">
        <v>458</v>
      </c>
      <c r="I201" t="s">
        <v>459</v>
      </c>
      <c r="J201" t="s">
        <v>460</v>
      </c>
      <c r="K201" t="s">
        <v>441</v>
      </c>
      <c r="L201" t="s">
        <v>401</v>
      </c>
      <c r="M201">
        <v>1488</v>
      </c>
      <c r="N201">
        <v>11</v>
      </c>
      <c r="O201">
        <v>19990</v>
      </c>
      <c r="P201">
        <v>1</v>
      </c>
      <c r="T201" t="s">
        <v>458</v>
      </c>
      <c r="U201" t="s">
        <v>402</v>
      </c>
      <c r="V201" t="s">
        <v>403</v>
      </c>
      <c r="W201" t="s">
        <v>404</v>
      </c>
      <c r="X201" s="124">
        <v>43983</v>
      </c>
      <c r="Y201" t="s">
        <v>461</v>
      </c>
    </row>
    <row r="202" spans="1:25">
      <c r="A202" t="s">
        <v>98</v>
      </c>
      <c r="B202" t="s">
        <v>98</v>
      </c>
      <c r="C202" t="s">
        <v>898</v>
      </c>
      <c r="D202" t="s">
        <v>899</v>
      </c>
      <c r="E202" t="s">
        <v>900</v>
      </c>
      <c r="F202" t="s">
        <v>457</v>
      </c>
      <c r="G202" t="s">
        <v>437</v>
      </c>
      <c r="H202" t="s">
        <v>458</v>
      </c>
      <c r="I202" t="s">
        <v>459</v>
      </c>
      <c r="J202" t="s">
        <v>460</v>
      </c>
      <c r="K202" t="s">
        <v>441</v>
      </c>
      <c r="L202" t="s">
        <v>401</v>
      </c>
      <c r="M202">
        <v>1488</v>
      </c>
      <c r="N202">
        <v>11</v>
      </c>
      <c r="O202">
        <v>19990</v>
      </c>
      <c r="P202">
        <v>11</v>
      </c>
      <c r="T202" t="s">
        <v>458</v>
      </c>
      <c r="U202" t="s">
        <v>402</v>
      </c>
      <c r="V202" t="s">
        <v>403</v>
      </c>
      <c r="W202" t="s">
        <v>404</v>
      </c>
      <c r="X202" s="124">
        <v>43983</v>
      </c>
      <c r="Y202" t="s">
        <v>461</v>
      </c>
    </row>
    <row r="203" spans="1:25">
      <c r="A203" t="s">
        <v>98</v>
      </c>
      <c r="B203" t="s">
        <v>98</v>
      </c>
      <c r="C203" t="s">
        <v>336</v>
      </c>
      <c r="D203" t="s">
        <v>901</v>
      </c>
      <c r="E203" t="s">
        <v>902</v>
      </c>
      <c r="F203" t="s">
        <v>457</v>
      </c>
      <c r="G203" t="s">
        <v>437</v>
      </c>
      <c r="H203" t="s">
        <v>458</v>
      </c>
      <c r="I203" t="s">
        <v>459</v>
      </c>
      <c r="J203" t="s">
        <v>460</v>
      </c>
      <c r="K203" t="s">
        <v>441</v>
      </c>
      <c r="L203" t="s">
        <v>401</v>
      </c>
      <c r="M203">
        <v>1488</v>
      </c>
      <c r="N203">
        <v>11</v>
      </c>
      <c r="O203">
        <v>19990</v>
      </c>
      <c r="P203">
        <v>1</v>
      </c>
      <c r="T203" t="s">
        <v>458</v>
      </c>
      <c r="U203" t="s">
        <v>402</v>
      </c>
      <c r="V203" t="s">
        <v>403</v>
      </c>
      <c r="W203" t="s">
        <v>404</v>
      </c>
      <c r="X203" s="124">
        <v>43983</v>
      </c>
      <c r="Y203" t="s">
        <v>461</v>
      </c>
    </row>
    <row r="204" spans="1:25">
      <c r="A204" t="s">
        <v>98</v>
      </c>
      <c r="B204" t="s">
        <v>98</v>
      </c>
      <c r="C204" t="s">
        <v>346</v>
      </c>
      <c r="D204" t="s">
        <v>903</v>
      </c>
      <c r="E204" t="s">
        <v>904</v>
      </c>
      <c r="F204" t="s">
        <v>457</v>
      </c>
      <c r="G204" t="s">
        <v>437</v>
      </c>
      <c r="H204" t="s">
        <v>458</v>
      </c>
      <c r="I204" t="s">
        <v>459</v>
      </c>
      <c r="J204" t="s">
        <v>460</v>
      </c>
      <c r="K204" t="s">
        <v>441</v>
      </c>
      <c r="L204" t="s">
        <v>401</v>
      </c>
      <c r="M204">
        <v>1488</v>
      </c>
      <c r="N204">
        <v>11</v>
      </c>
      <c r="O204">
        <v>19990</v>
      </c>
      <c r="P204">
        <v>8</v>
      </c>
      <c r="T204" t="s">
        <v>458</v>
      </c>
      <c r="U204" t="s">
        <v>402</v>
      </c>
      <c r="V204" t="s">
        <v>403</v>
      </c>
      <c r="W204" t="s">
        <v>404</v>
      </c>
      <c r="X204" s="124">
        <v>43983</v>
      </c>
      <c r="Y204" t="s">
        <v>461</v>
      </c>
    </row>
    <row r="205" spans="1:25">
      <c r="A205" t="s">
        <v>98</v>
      </c>
      <c r="B205" t="s">
        <v>98</v>
      </c>
      <c r="C205" t="s">
        <v>905</v>
      </c>
      <c r="D205" t="s">
        <v>906</v>
      </c>
      <c r="E205" t="s">
        <v>907</v>
      </c>
      <c r="F205" t="s">
        <v>457</v>
      </c>
      <c r="G205" t="s">
        <v>437</v>
      </c>
      <c r="H205" t="s">
        <v>458</v>
      </c>
      <c r="I205" t="s">
        <v>459</v>
      </c>
      <c r="J205" t="s">
        <v>460</v>
      </c>
      <c r="K205" t="s">
        <v>441</v>
      </c>
      <c r="L205" t="s">
        <v>401</v>
      </c>
      <c r="M205">
        <v>1488</v>
      </c>
      <c r="N205">
        <v>11</v>
      </c>
      <c r="O205">
        <v>19990</v>
      </c>
      <c r="P205">
        <v>1</v>
      </c>
      <c r="T205" t="s">
        <v>458</v>
      </c>
      <c r="U205" t="s">
        <v>402</v>
      </c>
      <c r="V205" t="s">
        <v>403</v>
      </c>
      <c r="W205" t="s">
        <v>404</v>
      </c>
      <c r="X205" s="124">
        <v>43983</v>
      </c>
      <c r="Y205" t="s">
        <v>461</v>
      </c>
    </row>
    <row r="206" spans="1:25">
      <c r="A206" t="s">
        <v>98</v>
      </c>
      <c r="B206" t="s">
        <v>98</v>
      </c>
      <c r="C206" t="s">
        <v>217</v>
      </c>
      <c r="D206" t="s">
        <v>908</v>
      </c>
      <c r="E206" t="s">
        <v>909</v>
      </c>
      <c r="F206" t="s">
        <v>457</v>
      </c>
      <c r="G206" t="s">
        <v>437</v>
      </c>
      <c r="H206" t="s">
        <v>458</v>
      </c>
      <c r="I206" t="s">
        <v>459</v>
      </c>
      <c r="J206" t="s">
        <v>460</v>
      </c>
      <c r="K206" t="s">
        <v>441</v>
      </c>
      <c r="L206" t="s">
        <v>401</v>
      </c>
      <c r="M206">
        <v>1488</v>
      </c>
      <c r="N206">
        <v>11</v>
      </c>
      <c r="O206">
        <v>19990</v>
      </c>
      <c r="P206">
        <v>1</v>
      </c>
      <c r="T206" t="s">
        <v>458</v>
      </c>
      <c r="U206" t="s">
        <v>402</v>
      </c>
      <c r="V206" t="s">
        <v>403</v>
      </c>
      <c r="W206" t="s">
        <v>404</v>
      </c>
      <c r="X206" s="124">
        <v>43983</v>
      </c>
      <c r="Y206" t="s">
        <v>461</v>
      </c>
    </row>
    <row r="207" spans="1:25">
      <c r="A207" t="s">
        <v>98</v>
      </c>
      <c r="B207" t="s">
        <v>98</v>
      </c>
      <c r="C207" t="s">
        <v>373</v>
      </c>
      <c r="D207" t="s">
        <v>896</v>
      </c>
      <c r="E207" t="s">
        <v>897</v>
      </c>
      <c r="F207" t="s">
        <v>457</v>
      </c>
      <c r="G207" t="s">
        <v>437</v>
      </c>
      <c r="H207" t="s">
        <v>645</v>
      </c>
      <c r="I207" t="s">
        <v>646</v>
      </c>
      <c r="J207" t="s">
        <v>647</v>
      </c>
      <c r="K207" t="s">
        <v>441</v>
      </c>
      <c r="L207" t="s">
        <v>401</v>
      </c>
      <c r="M207">
        <v>1500</v>
      </c>
      <c r="N207">
        <v>11</v>
      </c>
      <c r="O207">
        <v>18340</v>
      </c>
      <c r="P207">
        <v>1</v>
      </c>
      <c r="T207" t="s">
        <v>645</v>
      </c>
      <c r="U207" t="s">
        <v>402</v>
      </c>
      <c r="V207" t="s">
        <v>403</v>
      </c>
      <c r="W207" t="s">
        <v>404</v>
      </c>
      <c r="X207" s="124">
        <v>43983</v>
      </c>
      <c r="Y207" t="s">
        <v>648</v>
      </c>
    </row>
    <row r="208" spans="1:25">
      <c r="A208" t="s">
        <v>98</v>
      </c>
      <c r="B208" t="s">
        <v>98</v>
      </c>
      <c r="C208" t="s">
        <v>898</v>
      </c>
      <c r="D208" t="s">
        <v>899</v>
      </c>
      <c r="E208" t="s">
        <v>900</v>
      </c>
      <c r="F208" t="s">
        <v>457</v>
      </c>
      <c r="G208" t="s">
        <v>437</v>
      </c>
      <c r="H208" t="s">
        <v>645</v>
      </c>
      <c r="I208" t="s">
        <v>646</v>
      </c>
      <c r="J208" t="s">
        <v>647</v>
      </c>
      <c r="K208" t="s">
        <v>441</v>
      </c>
      <c r="L208" t="s">
        <v>401</v>
      </c>
      <c r="M208">
        <v>1500</v>
      </c>
      <c r="N208">
        <v>11</v>
      </c>
      <c r="O208">
        <v>18340</v>
      </c>
      <c r="P208">
        <v>1</v>
      </c>
      <c r="T208" t="s">
        <v>645</v>
      </c>
      <c r="U208" t="s">
        <v>402</v>
      </c>
      <c r="V208" t="s">
        <v>403</v>
      </c>
      <c r="W208" t="s">
        <v>404</v>
      </c>
      <c r="X208" s="124">
        <v>43983</v>
      </c>
      <c r="Y208" t="s">
        <v>648</v>
      </c>
    </row>
    <row r="209" spans="1:25">
      <c r="A209" t="s">
        <v>98</v>
      </c>
      <c r="B209" t="s">
        <v>98</v>
      </c>
      <c r="C209" t="s">
        <v>346</v>
      </c>
      <c r="D209" t="s">
        <v>903</v>
      </c>
      <c r="E209" t="s">
        <v>904</v>
      </c>
      <c r="F209" t="s">
        <v>457</v>
      </c>
      <c r="G209" t="s">
        <v>437</v>
      </c>
      <c r="H209" t="s">
        <v>645</v>
      </c>
      <c r="I209" t="s">
        <v>646</v>
      </c>
      <c r="J209" t="s">
        <v>647</v>
      </c>
      <c r="K209" t="s">
        <v>441</v>
      </c>
      <c r="L209" t="s">
        <v>401</v>
      </c>
      <c r="M209">
        <v>1500</v>
      </c>
      <c r="N209">
        <v>11</v>
      </c>
      <c r="O209">
        <v>18340</v>
      </c>
      <c r="P209">
        <v>34</v>
      </c>
      <c r="T209" t="s">
        <v>645</v>
      </c>
      <c r="U209" t="s">
        <v>402</v>
      </c>
      <c r="V209" t="s">
        <v>403</v>
      </c>
      <c r="W209" t="s">
        <v>404</v>
      </c>
      <c r="X209" s="124">
        <v>43983</v>
      </c>
      <c r="Y209" t="s">
        <v>648</v>
      </c>
    </row>
    <row r="210" spans="1:25">
      <c r="A210" t="s">
        <v>98</v>
      </c>
      <c r="B210" t="s">
        <v>98</v>
      </c>
      <c r="C210" t="s">
        <v>355</v>
      </c>
      <c r="D210" t="s">
        <v>910</v>
      </c>
      <c r="E210" t="s">
        <v>911</v>
      </c>
      <c r="F210" t="s">
        <v>457</v>
      </c>
      <c r="G210" t="s">
        <v>437</v>
      </c>
      <c r="H210" t="s">
        <v>645</v>
      </c>
      <c r="I210" t="s">
        <v>646</v>
      </c>
      <c r="J210" t="s">
        <v>647</v>
      </c>
      <c r="K210" t="s">
        <v>441</v>
      </c>
      <c r="L210" t="s">
        <v>401</v>
      </c>
      <c r="M210">
        <v>1500</v>
      </c>
      <c r="N210">
        <v>11</v>
      </c>
      <c r="O210">
        <v>18340</v>
      </c>
      <c r="P210">
        <v>1</v>
      </c>
      <c r="T210" t="s">
        <v>645</v>
      </c>
      <c r="U210" t="s">
        <v>402</v>
      </c>
      <c r="V210" t="s">
        <v>403</v>
      </c>
      <c r="W210" t="s">
        <v>404</v>
      </c>
      <c r="X210" s="124">
        <v>43983</v>
      </c>
      <c r="Y210" t="s">
        <v>648</v>
      </c>
    </row>
    <row r="211" spans="1:25">
      <c r="A211" t="s">
        <v>98</v>
      </c>
      <c r="B211" t="s">
        <v>98</v>
      </c>
      <c r="C211" t="s">
        <v>319</v>
      </c>
      <c r="D211" t="s">
        <v>894</v>
      </c>
      <c r="E211" t="s">
        <v>895</v>
      </c>
      <c r="F211" t="s">
        <v>457</v>
      </c>
      <c r="G211" t="s">
        <v>437</v>
      </c>
      <c r="H211" t="s">
        <v>912</v>
      </c>
      <c r="I211" t="s">
        <v>646</v>
      </c>
      <c r="J211" t="s">
        <v>913</v>
      </c>
      <c r="K211" t="s">
        <v>441</v>
      </c>
      <c r="L211" t="s">
        <v>401</v>
      </c>
      <c r="M211">
        <v>1500</v>
      </c>
      <c r="N211">
        <v>11</v>
      </c>
      <c r="O211">
        <v>19340</v>
      </c>
      <c r="P211">
        <v>1</v>
      </c>
      <c r="T211" t="s">
        <v>912</v>
      </c>
      <c r="U211" t="s">
        <v>402</v>
      </c>
      <c r="V211" t="s">
        <v>403</v>
      </c>
      <c r="W211" t="s">
        <v>404</v>
      </c>
      <c r="X211" s="124">
        <v>43983</v>
      </c>
      <c r="Y211" t="s">
        <v>648</v>
      </c>
    </row>
    <row r="212" spans="1:25">
      <c r="A212" t="s">
        <v>98</v>
      </c>
      <c r="B212" t="s">
        <v>98</v>
      </c>
      <c r="C212" t="s">
        <v>898</v>
      </c>
      <c r="D212" t="s">
        <v>899</v>
      </c>
      <c r="E212" t="s">
        <v>900</v>
      </c>
      <c r="F212" t="s">
        <v>457</v>
      </c>
      <c r="G212" t="s">
        <v>437</v>
      </c>
      <c r="H212" t="s">
        <v>912</v>
      </c>
      <c r="I212" t="s">
        <v>646</v>
      </c>
      <c r="J212" t="s">
        <v>913</v>
      </c>
      <c r="K212" t="s">
        <v>441</v>
      </c>
      <c r="L212" t="s">
        <v>401</v>
      </c>
      <c r="M212">
        <v>1500</v>
      </c>
      <c r="N212">
        <v>11</v>
      </c>
      <c r="O212">
        <v>19340</v>
      </c>
      <c r="P212">
        <v>2</v>
      </c>
      <c r="T212" t="s">
        <v>912</v>
      </c>
      <c r="U212" t="s">
        <v>402</v>
      </c>
      <c r="V212" t="s">
        <v>403</v>
      </c>
      <c r="W212" t="s">
        <v>404</v>
      </c>
      <c r="X212" s="124">
        <v>43983</v>
      </c>
      <c r="Y212" t="s">
        <v>648</v>
      </c>
    </row>
    <row r="213" spans="1:25">
      <c r="A213" t="s">
        <v>98</v>
      </c>
      <c r="B213" t="s">
        <v>98</v>
      </c>
      <c r="C213" t="s">
        <v>346</v>
      </c>
      <c r="D213" t="s">
        <v>903</v>
      </c>
      <c r="E213" t="s">
        <v>904</v>
      </c>
      <c r="F213" t="s">
        <v>457</v>
      </c>
      <c r="G213" t="s">
        <v>437</v>
      </c>
      <c r="H213" t="s">
        <v>912</v>
      </c>
      <c r="I213" t="s">
        <v>646</v>
      </c>
      <c r="J213" t="s">
        <v>913</v>
      </c>
      <c r="K213" t="s">
        <v>441</v>
      </c>
      <c r="L213" t="s">
        <v>401</v>
      </c>
      <c r="M213">
        <v>1500</v>
      </c>
      <c r="N213">
        <v>11</v>
      </c>
      <c r="O213">
        <v>19340</v>
      </c>
      <c r="P213">
        <v>2</v>
      </c>
      <c r="T213" t="s">
        <v>912</v>
      </c>
      <c r="U213" t="s">
        <v>402</v>
      </c>
      <c r="V213" t="s">
        <v>403</v>
      </c>
      <c r="W213" t="s">
        <v>404</v>
      </c>
      <c r="X213" s="124">
        <v>43983</v>
      </c>
      <c r="Y213" t="s">
        <v>648</v>
      </c>
    </row>
    <row r="214" spans="1:25">
      <c r="A214" t="s">
        <v>98</v>
      </c>
      <c r="B214" t="s">
        <v>98</v>
      </c>
      <c r="C214" t="s">
        <v>905</v>
      </c>
      <c r="D214" t="s">
        <v>906</v>
      </c>
      <c r="E214" t="s">
        <v>907</v>
      </c>
      <c r="F214" t="s">
        <v>457</v>
      </c>
      <c r="G214" t="s">
        <v>437</v>
      </c>
      <c r="H214" t="s">
        <v>912</v>
      </c>
      <c r="I214" t="s">
        <v>646</v>
      </c>
      <c r="J214" t="s">
        <v>913</v>
      </c>
      <c r="K214" t="s">
        <v>441</v>
      </c>
      <c r="L214" t="s">
        <v>401</v>
      </c>
      <c r="M214">
        <v>1500</v>
      </c>
      <c r="N214">
        <v>11</v>
      </c>
      <c r="O214">
        <v>19340</v>
      </c>
      <c r="P214">
        <v>1</v>
      </c>
      <c r="T214" t="s">
        <v>912</v>
      </c>
      <c r="U214" t="s">
        <v>402</v>
      </c>
      <c r="V214" t="s">
        <v>403</v>
      </c>
      <c r="W214" t="s">
        <v>404</v>
      </c>
      <c r="X214" s="124">
        <v>43983</v>
      </c>
      <c r="Y214" t="s">
        <v>648</v>
      </c>
    </row>
    <row r="215" spans="1:25">
      <c r="A215" t="s">
        <v>98</v>
      </c>
      <c r="B215" t="s">
        <v>98</v>
      </c>
      <c r="C215" t="s">
        <v>808</v>
      </c>
      <c r="D215" t="s">
        <v>914</v>
      </c>
      <c r="E215" t="s">
        <v>915</v>
      </c>
      <c r="F215" t="s">
        <v>821</v>
      </c>
      <c r="G215" t="s">
        <v>437</v>
      </c>
      <c r="H215" t="s">
        <v>822</v>
      </c>
      <c r="I215" t="s">
        <v>823</v>
      </c>
      <c r="J215" t="s">
        <v>824</v>
      </c>
      <c r="K215" t="s">
        <v>441</v>
      </c>
      <c r="L215" t="s">
        <v>401</v>
      </c>
      <c r="M215">
        <v>1300</v>
      </c>
      <c r="N215">
        <v>11</v>
      </c>
      <c r="O215">
        <v>0</v>
      </c>
      <c r="P215">
        <v>1</v>
      </c>
      <c r="T215" t="s">
        <v>822</v>
      </c>
      <c r="U215" t="s">
        <v>402</v>
      </c>
      <c r="V215" t="s">
        <v>403</v>
      </c>
      <c r="W215" t="s">
        <v>404</v>
      </c>
      <c r="X215" s="124">
        <v>43983</v>
      </c>
      <c r="Y215" t="s">
        <v>825</v>
      </c>
    </row>
    <row r="216" spans="1:25">
      <c r="A216" t="s">
        <v>98</v>
      </c>
      <c r="B216" t="s">
        <v>98</v>
      </c>
      <c r="C216" t="s">
        <v>916</v>
      </c>
      <c r="D216" t="s">
        <v>917</v>
      </c>
      <c r="E216" t="s">
        <v>918</v>
      </c>
      <c r="F216" t="s">
        <v>464</v>
      </c>
      <c r="G216" t="s">
        <v>479</v>
      </c>
      <c r="H216" t="s">
        <v>919</v>
      </c>
      <c r="I216" t="s">
        <v>747</v>
      </c>
      <c r="J216" t="s">
        <v>920</v>
      </c>
      <c r="K216" t="s">
        <v>520</v>
      </c>
      <c r="L216" t="s">
        <v>401</v>
      </c>
      <c r="M216">
        <v>1206</v>
      </c>
      <c r="N216">
        <v>2</v>
      </c>
      <c r="O216">
        <v>22290</v>
      </c>
      <c r="P216">
        <v>6</v>
      </c>
      <c r="T216" t="s">
        <v>919</v>
      </c>
      <c r="U216" t="s">
        <v>402</v>
      </c>
      <c r="V216" t="s">
        <v>403</v>
      </c>
      <c r="W216" t="s">
        <v>404</v>
      </c>
      <c r="X216" s="124">
        <v>43983</v>
      </c>
      <c r="Y216" t="s">
        <v>749</v>
      </c>
    </row>
    <row r="217" spans="1:25">
      <c r="A217" t="s">
        <v>98</v>
      </c>
      <c r="B217" t="s">
        <v>98</v>
      </c>
      <c r="C217" t="s">
        <v>98</v>
      </c>
      <c r="D217" t="s">
        <v>921</v>
      </c>
      <c r="E217" t="s">
        <v>922</v>
      </c>
      <c r="F217" t="s">
        <v>464</v>
      </c>
      <c r="G217" t="s">
        <v>479</v>
      </c>
      <c r="H217" t="s">
        <v>919</v>
      </c>
      <c r="I217" t="s">
        <v>747</v>
      </c>
      <c r="J217" t="s">
        <v>920</v>
      </c>
      <c r="K217" t="s">
        <v>520</v>
      </c>
      <c r="L217" t="s">
        <v>401</v>
      </c>
      <c r="M217">
        <v>1206</v>
      </c>
      <c r="N217">
        <v>2</v>
      </c>
      <c r="O217">
        <v>22290</v>
      </c>
      <c r="P217">
        <v>63</v>
      </c>
      <c r="T217" t="s">
        <v>919</v>
      </c>
      <c r="U217" t="s">
        <v>402</v>
      </c>
      <c r="V217" t="s">
        <v>403</v>
      </c>
      <c r="W217" t="s">
        <v>404</v>
      </c>
      <c r="X217" s="124">
        <v>43983</v>
      </c>
      <c r="Y217" t="s">
        <v>749</v>
      </c>
    </row>
    <row r="218" spans="1:25">
      <c r="A218" t="s">
        <v>98</v>
      </c>
      <c r="B218" t="s">
        <v>98</v>
      </c>
      <c r="C218" t="s">
        <v>923</v>
      </c>
      <c r="D218" t="s">
        <v>924</v>
      </c>
      <c r="E218" t="s">
        <v>925</v>
      </c>
      <c r="F218" t="s">
        <v>464</v>
      </c>
      <c r="G218" t="s">
        <v>479</v>
      </c>
      <c r="H218" t="s">
        <v>919</v>
      </c>
      <c r="I218" t="s">
        <v>747</v>
      </c>
      <c r="J218" t="s">
        <v>920</v>
      </c>
      <c r="K218" t="s">
        <v>520</v>
      </c>
      <c r="L218" t="s">
        <v>401</v>
      </c>
      <c r="M218">
        <v>1206</v>
      </c>
      <c r="N218">
        <v>2</v>
      </c>
      <c r="O218">
        <v>22290</v>
      </c>
      <c r="P218">
        <v>1</v>
      </c>
      <c r="T218" t="s">
        <v>919</v>
      </c>
      <c r="U218" t="s">
        <v>402</v>
      </c>
      <c r="V218" t="s">
        <v>403</v>
      </c>
      <c r="W218" t="s">
        <v>404</v>
      </c>
      <c r="X218" s="124">
        <v>43983</v>
      </c>
      <c r="Y218" t="s">
        <v>749</v>
      </c>
    </row>
    <row r="219" spans="1:25">
      <c r="A219" t="s">
        <v>98</v>
      </c>
      <c r="B219" t="s">
        <v>98</v>
      </c>
      <c r="C219" t="s">
        <v>373</v>
      </c>
      <c r="D219" t="s">
        <v>926</v>
      </c>
      <c r="E219" t="s">
        <v>927</v>
      </c>
      <c r="F219" t="s">
        <v>464</v>
      </c>
      <c r="G219" t="s">
        <v>479</v>
      </c>
      <c r="H219" t="s">
        <v>919</v>
      </c>
      <c r="I219" t="s">
        <v>747</v>
      </c>
      <c r="J219" t="s">
        <v>920</v>
      </c>
      <c r="K219" t="s">
        <v>520</v>
      </c>
      <c r="L219" t="s">
        <v>401</v>
      </c>
      <c r="M219">
        <v>1206</v>
      </c>
      <c r="N219">
        <v>2</v>
      </c>
      <c r="O219">
        <v>22290</v>
      </c>
      <c r="P219">
        <v>2</v>
      </c>
      <c r="T219" t="s">
        <v>919</v>
      </c>
      <c r="U219" t="s">
        <v>402</v>
      </c>
      <c r="V219" t="s">
        <v>403</v>
      </c>
      <c r="W219" t="s">
        <v>404</v>
      </c>
      <c r="X219" s="124">
        <v>43983</v>
      </c>
      <c r="Y219" t="s">
        <v>749</v>
      </c>
    </row>
    <row r="220" spans="1:25">
      <c r="A220" t="s">
        <v>98</v>
      </c>
      <c r="B220" t="s">
        <v>98</v>
      </c>
      <c r="C220" t="s">
        <v>346</v>
      </c>
      <c r="D220" t="s">
        <v>928</v>
      </c>
      <c r="E220" t="s">
        <v>929</v>
      </c>
      <c r="F220" t="s">
        <v>464</v>
      </c>
      <c r="G220" t="s">
        <v>479</v>
      </c>
      <c r="H220" t="s">
        <v>919</v>
      </c>
      <c r="I220" t="s">
        <v>747</v>
      </c>
      <c r="J220" t="s">
        <v>920</v>
      </c>
      <c r="K220" t="s">
        <v>520</v>
      </c>
      <c r="L220" t="s">
        <v>401</v>
      </c>
      <c r="M220">
        <v>1206</v>
      </c>
      <c r="N220">
        <v>2</v>
      </c>
      <c r="O220">
        <v>22290</v>
      </c>
      <c r="P220">
        <v>5</v>
      </c>
      <c r="T220" t="s">
        <v>919</v>
      </c>
      <c r="U220" t="s">
        <v>402</v>
      </c>
      <c r="V220" t="s">
        <v>403</v>
      </c>
      <c r="W220" t="s">
        <v>404</v>
      </c>
      <c r="X220" s="124">
        <v>43983</v>
      </c>
      <c r="Y220" t="s">
        <v>749</v>
      </c>
    </row>
    <row r="221" spans="1:25">
      <c r="A221" t="s">
        <v>98</v>
      </c>
      <c r="B221" t="s">
        <v>98</v>
      </c>
      <c r="C221" t="s">
        <v>898</v>
      </c>
      <c r="D221" t="s">
        <v>930</v>
      </c>
      <c r="E221" t="s">
        <v>931</v>
      </c>
      <c r="F221" t="s">
        <v>464</v>
      </c>
      <c r="G221" t="s">
        <v>479</v>
      </c>
      <c r="H221" t="s">
        <v>919</v>
      </c>
      <c r="I221" t="s">
        <v>747</v>
      </c>
      <c r="J221" t="s">
        <v>920</v>
      </c>
      <c r="K221" t="s">
        <v>520</v>
      </c>
      <c r="L221" t="s">
        <v>401</v>
      </c>
      <c r="M221">
        <v>1206</v>
      </c>
      <c r="N221">
        <v>2</v>
      </c>
      <c r="O221">
        <v>22290</v>
      </c>
      <c r="P221">
        <v>2</v>
      </c>
      <c r="T221" t="s">
        <v>919</v>
      </c>
      <c r="U221" t="s">
        <v>402</v>
      </c>
      <c r="V221" t="s">
        <v>403</v>
      </c>
      <c r="W221" t="s">
        <v>404</v>
      </c>
      <c r="X221" s="124">
        <v>43983</v>
      </c>
      <c r="Y221" t="s">
        <v>749</v>
      </c>
    </row>
    <row r="222" spans="1:25">
      <c r="A222" t="s">
        <v>98</v>
      </c>
      <c r="B222" t="s">
        <v>98</v>
      </c>
      <c r="C222" t="s">
        <v>905</v>
      </c>
      <c r="D222" t="s">
        <v>932</v>
      </c>
      <c r="E222" t="s">
        <v>931</v>
      </c>
      <c r="F222" t="s">
        <v>464</v>
      </c>
      <c r="G222" t="s">
        <v>479</v>
      </c>
      <c r="H222" t="s">
        <v>919</v>
      </c>
      <c r="I222" t="s">
        <v>747</v>
      </c>
      <c r="J222" t="s">
        <v>920</v>
      </c>
      <c r="K222" t="s">
        <v>520</v>
      </c>
      <c r="L222" t="s">
        <v>401</v>
      </c>
      <c r="M222">
        <v>1206</v>
      </c>
      <c r="N222">
        <v>2</v>
      </c>
      <c r="O222">
        <v>22290</v>
      </c>
      <c r="P222">
        <v>4</v>
      </c>
      <c r="T222" t="s">
        <v>919</v>
      </c>
      <c r="U222" t="s">
        <v>402</v>
      </c>
      <c r="V222" t="s">
        <v>403</v>
      </c>
      <c r="W222" t="s">
        <v>404</v>
      </c>
      <c r="X222" s="124">
        <v>43983</v>
      </c>
      <c r="Y222" t="s">
        <v>749</v>
      </c>
    </row>
    <row r="223" spans="1:25">
      <c r="A223" t="s">
        <v>98</v>
      </c>
      <c r="B223" t="s">
        <v>98</v>
      </c>
      <c r="C223" t="s">
        <v>217</v>
      </c>
      <c r="D223" t="s">
        <v>933</v>
      </c>
      <c r="E223" t="s">
        <v>934</v>
      </c>
      <c r="F223" t="s">
        <v>464</v>
      </c>
      <c r="G223" t="s">
        <v>479</v>
      </c>
      <c r="H223" t="s">
        <v>919</v>
      </c>
      <c r="I223" t="s">
        <v>747</v>
      </c>
      <c r="J223" t="s">
        <v>920</v>
      </c>
      <c r="K223" t="s">
        <v>520</v>
      </c>
      <c r="L223" t="s">
        <v>401</v>
      </c>
      <c r="M223">
        <v>1206</v>
      </c>
      <c r="N223">
        <v>2</v>
      </c>
      <c r="O223">
        <v>22290</v>
      </c>
      <c r="P223">
        <v>1</v>
      </c>
      <c r="T223" t="s">
        <v>919</v>
      </c>
      <c r="U223" t="s">
        <v>402</v>
      </c>
      <c r="V223" t="s">
        <v>403</v>
      </c>
      <c r="W223" t="s">
        <v>404</v>
      </c>
      <c r="X223" s="124">
        <v>43983</v>
      </c>
      <c r="Y223" t="s">
        <v>749</v>
      </c>
    </row>
    <row r="224" spans="1:25">
      <c r="A224" t="s">
        <v>98</v>
      </c>
      <c r="B224" t="s">
        <v>935</v>
      </c>
      <c r="C224" t="s">
        <v>936</v>
      </c>
      <c r="D224" t="s">
        <v>937</v>
      </c>
      <c r="E224" t="s">
        <v>922</v>
      </c>
      <c r="F224" t="s">
        <v>464</v>
      </c>
      <c r="G224" t="s">
        <v>479</v>
      </c>
      <c r="H224" t="s">
        <v>919</v>
      </c>
      <c r="I224" t="s">
        <v>747</v>
      </c>
      <c r="J224" t="s">
        <v>920</v>
      </c>
      <c r="K224" t="s">
        <v>520</v>
      </c>
      <c r="L224" t="s">
        <v>401</v>
      </c>
      <c r="M224">
        <v>1206</v>
      </c>
      <c r="N224">
        <v>2</v>
      </c>
      <c r="O224">
        <v>22290</v>
      </c>
      <c r="P224">
        <v>3</v>
      </c>
      <c r="T224" t="s">
        <v>919</v>
      </c>
      <c r="U224" t="s">
        <v>402</v>
      </c>
      <c r="V224" t="s">
        <v>403</v>
      </c>
      <c r="W224" t="s">
        <v>404</v>
      </c>
      <c r="X224" s="124">
        <v>43983</v>
      </c>
      <c r="Y224" t="s">
        <v>749</v>
      </c>
    </row>
    <row r="225" spans="1:25">
      <c r="A225" t="s">
        <v>98</v>
      </c>
      <c r="B225" t="s">
        <v>98</v>
      </c>
      <c r="C225" t="s">
        <v>916</v>
      </c>
      <c r="D225" t="s">
        <v>917</v>
      </c>
      <c r="E225" t="s">
        <v>918</v>
      </c>
      <c r="F225" t="s">
        <v>464</v>
      </c>
      <c r="G225" t="s">
        <v>479</v>
      </c>
      <c r="H225" t="s">
        <v>746</v>
      </c>
      <c r="I225" t="s">
        <v>747</v>
      </c>
      <c r="J225" t="s">
        <v>748</v>
      </c>
      <c r="K225" t="s">
        <v>520</v>
      </c>
      <c r="L225" t="s">
        <v>401</v>
      </c>
      <c r="M225">
        <v>1206</v>
      </c>
      <c r="N225">
        <v>2</v>
      </c>
      <c r="O225">
        <v>23290</v>
      </c>
      <c r="P225">
        <v>3</v>
      </c>
      <c r="T225" t="s">
        <v>746</v>
      </c>
      <c r="U225" t="s">
        <v>402</v>
      </c>
      <c r="V225" t="s">
        <v>403</v>
      </c>
      <c r="W225" t="s">
        <v>404</v>
      </c>
      <c r="X225" s="124">
        <v>43983</v>
      </c>
      <c r="Y225" t="s">
        <v>749</v>
      </c>
    </row>
    <row r="226" spans="1:25">
      <c r="A226" t="s">
        <v>98</v>
      </c>
      <c r="B226" t="s">
        <v>98</v>
      </c>
      <c r="C226" t="s">
        <v>923</v>
      </c>
      <c r="D226" t="s">
        <v>924</v>
      </c>
      <c r="E226" t="s">
        <v>925</v>
      </c>
      <c r="F226" t="s">
        <v>464</v>
      </c>
      <c r="G226" t="s">
        <v>479</v>
      </c>
      <c r="H226" t="s">
        <v>746</v>
      </c>
      <c r="I226" t="s">
        <v>747</v>
      </c>
      <c r="J226" t="s">
        <v>748</v>
      </c>
      <c r="K226" t="s">
        <v>520</v>
      </c>
      <c r="L226" t="s">
        <v>401</v>
      </c>
      <c r="M226">
        <v>1206</v>
      </c>
      <c r="N226">
        <v>2</v>
      </c>
      <c r="O226">
        <v>23290</v>
      </c>
      <c r="P226">
        <v>5</v>
      </c>
      <c r="T226" t="s">
        <v>746</v>
      </c>
      <c r="U226" t="s">
        <v>402</v>
      </c>
      <c r="V226" t="s">
        <v>403</v>
      </c>
      <c r="W226" t="s">
        <v>404</v>
      </c>
      <c r="X226" s="124">
        <v>43983</v>
      </c>
      <c r="Y226" t="s">
        <v>749</v>
      </c>
    </row>
    <row r="227" spans="1:25">
      <c r="A227" t="s">
        <v>98</v>
      </c>
      <c r="B227" t="s">
        <v>98</v>
      </c>
      <c r="C227" t="s">
        <v>346</v>
      </c>
      <c r="D227" t="s">
        <v>928</v>
      </c>
      <c r="E227" t="s">
        <v>929</v>
      </c>
      <c r="F227" t="s">
        <v>464</v>
      </c>
      <c r="G227" t="s">
        <v>479</v>
      </c>
      <c r="H227" t="s">
        <v>746</v>
      </c>
      <c r="I227" t="s">
        <v>747</v>
      </c>
      <c r="J227" t="s">
        <v>748</v>
      </c>
      <c r="K227" t="s">
        <v>520</v>
      </c>
      <c r="L227" t="s">
        <v>401</v>
      </c>
      <c r="M227">
        <v>1206</v>
      </c>
      <c r="N227">
        <v>2</v>
      </c>
      <c r="O227">
        <v>23290</v>
      </c>
      <c r="P227">
        <v>2</v>
      </c>
      <c r="T227" t="s">
        <v>746</v>
      </c>
      <c r="U227" t="s">
        <v>402</v>
      </c>
      <c r="V227" t="s">
        <v>403</v>
      </c>
      <c r="W227" t="s">
        <v>404</v>
      </c>
      <c r="X227" s="124">
        <v>43983</v>
      </c>
      <c r="Y227" t="s">
        <v>749</v>
      </c>
    </row>
    <row r="228" spans="1:25">
      <c r="A228" t="s">
        <v>98</v>
      </c>
      <c r="B228" t="s">
        <v>98</v>
      </c>
      <c r="C228" t="s">
        <v>898</v>
      </c>
      <c r="D228" t="s">
        <v>930</v>
      </c>
      <c r="E228" t="s">
        <v>931</v>
      </c>
      <c r="F228" t="s">
        <v>464</v>
      </c>
      <c r="G228" t="s">
        <v>479</v>
      </c>
      <c r="H228" t="s">
        <v>746</v>
      </c>
      <c r="I228" t="s">
        <v>747</v>
      </c>
      <c r="J228" t="s">
        <v>748</v>
      </c>
      <c r="K228" t="s">
        <v>520</v>
      </c>
      <c r="L228" t="s">
        <v>401</v>
      </c>
      <c r="M228">
        <v>1206</v>
      </c>
      <c r="N228">
        <v>2</v>
      </c>
      <c r="O228">
        <v>23290</v>
      </c>
      <c r="P228">
        <v>6</v>
      </c>
      <c r="T228" t="s">
        <v>746</v>
      </c>
      <c r="U228" t="s">
        <v>402</v>
      </c>
      <c r="V228" t="s">
        <v>403</v>
      </c>
      <c r="W228" t="s">
        <v>404</v>
      </c>
      <c r="X228" s="124">
        <v>43983</v>
      </c>
      <c r="Y228" t="s">
        <v>749</v>
      </c>
    </row>
    <row r="229" spans="1:25">
      <c r="A229" t="s">
        <v>98</v>
      </c>
      <c r="B229" t="s">
        <v>98</v>
      </c>
      <c r="C229" t="s">
        <v>905</v>
      </c>
      <c r="D229" t="s">
        <v>932</v>
      </c>
      <c r="E229" t="s">
        <v>931</v>
      </c>
      <c r="F229" t="s">
        <v>464</v>
      </c>
      <c r="G229" t="s">
        <v>479</v>
      </c>
      <c r="H229" t="s">
        <v>746</v>
      </c>
      <c r="I229" t="s">
        <v>747</v>
      </c>
      <c r="J229" t="s">
        <v>748</v>
      </c>
      <c r="K229" t="s">
        <v>520</v>
      </c>
      <c r="L229" t="s">
        <v>401</v>
      </c>
      <c r="M229">
        <v>1206</v>
      </c>
      <c r="N229">
        <v>2</v>
      </c>
      <c r="O229">
        <v>23290</v>
      </c>
      <c r="P229">
        <v>5</v>
      </c>
      <c r="T229" t="s">
        <v>746</v>
      </c>
      <c r="U229" t="s">
        <v>402</v>
      </c>
      <c r="V229" t="s">
        <v>403</v>
      </c>
      <c r="W229" t="s">
        <v>404</v>
      </c>
      <c r="X229" s="124">
        <v>43983</v>
      </c>
      <c r="Y229" t="s">
        <v>749</v>
      </c>
    </row>
    <row r="230" spans="1:25">
      <c r="A230" t="s">
        <v>98</v>
      </c>
      <c r="B230" t="s">
        <v>98</v>
      </c>
      <c r="C230" t="s">
        <v>217</v>
      </c>
      <c r="D230" t="s">
        <v>933</v>
      </c>
      <c r="E230" t="s">
        <v>934</v>
      </c>
      <c r="F230" t="s">
        <v>464</v>
      </c>
      <c r="G230" t="s">
        <v>479</v>
      </c>
      <c r="H230" t="s">
        <v>746</v>
      </c>
      <c r="I230" t="s">
        <v>747</v>
      </c>
      <c r="J230" t="s">
        <v>748</v>
      </c>
      <c r="K230" t="s">
        <v>520</v>
      </c>
      <c r="L230" t="s">
        <v>401</v>
      </c>
      <c r="M230">
        <v>1206</v>
      </c>
      <c r="N230">
        <v>2</v>
      </c>
      <c r="O230">
        <v>23290</v>
      </c>
      <c r="P230">
        <v>1</v>
      </c>
      <c r="T230" t="s">
        <v>746</v>
      </c>
      <c r="U230" t="s">
        <v>402</v>
      </c>
      <c r="V230" t="s">
        <v>403</v>
      </c>
      <c r="W230" t="s">
        <v>404</v>
      </c>
      <c r="X230" s="124">
        <v>43983</v>
      </c>
      <c r="Y230" t="s">
        <v>749</v>
      </c>
    </row>
    <row r="231" spans="1:25">
      <c r="A231" t="s">
        <v>98</v>
      </c>
      <c r="B231" t="s">
        <v>935</v>
      </c>
      <c r="C231" t="s">
        <v>936</v>
      </c>
      <c r="D231" t="s">
        <v>937</v>
      </c>
      <c r="E231" t="s">
        <v>922</v>
      </c>
      <c r="F231" t="s">
        <v>464</v>
      </c>
      <c r="G231" t="s">
        <v>479</v>
      </c>
      <c r="H231" t="s">
        <v>746</v>
      </c>
      <c r="I231" t="s">
        <v>747</v>
      </c>
      <c r="J231" t="s">
        <v>748</v>
      </c>
      <c r="K231" t="s">
        <v>520</v>
      </c>
      <c r="L231" t="s">
        <v>401</v>
      </c>
      <c r="M231">
        <v>1206</v>
      </c>
      <c r="N231">
        <v>2</v>
      </c>
      <c r="O231">
        <v>23290</v>
      </c>
      <c r="P231">
        <v>1</v>
      </c>
      <c r="T231" t="s">
        <v>746</v>
      </c>
      <c r="U231" t="s">
        <v>402</v>
      </c>
      <c r="V231" t="s">
        <v>403</v>
      </c>
      <c r="W231" t="s">
        <v>404</v>
      </c>
      <c r="X231" s="124">
        <v>43983</v>
      </c>
      <c r="Y231" t="s">
        <v>749</v>
      </c>
    </row>
    <row r="232" spans="1:25">
      <c r="A232" t="s">
        <v>98</v>
      </c>
      <c r="B232" t="s">
        <v>98</v>
      </c>
      <c r="C232" t="s">
        <v>916</v>
      </c>
      <c r="D232" t="s">
        <v>917</v>
      </c>
      <c r="E232" t="s">
        <v>918</v>
      </c>
      <c r="F232" t="s">
        <v>464</v>
      </c>
      <c r="G232" t="s">
        <v>396</v>
      </c>
      <c r="H232" t="s">
        <v>465</v>
      </c>
      <c r="I232" t="s">
        <v>466</v>
      </c>
      <c r="J232" t="s">
        <v>467</v>
      </c>
      <c r="K232" t="s">
        <v>412</v>
      </c>
      <c r="L232" t="s">
        <v>401</v>
      </c>
      <c r="M232">
        <v>1500</v>
      </c>
      <c r="N232">
        <v>2</v>
      </c>
      <c r="O232">
        <v>0</v>
      </c>
      <c r="P232">
        <v>1</v>
      </c>
      <c r="T232" t="s">
        <v>465</v>
      </c>
      <c r="U232" t="s">
        <v>402</v>
      </c>
      <c r="V232" t="s">
        <v>403</v>
      </c>
      <c r="W232" t="s">
        <v>404</v>
      </c>
      <c r="X232" s="124">
        <v>43983</v>
      </c>
      <c r="Y232" t="s">
        <v>468</v>
      </c>
    </row>
    <row r="233" spans="1:25">
      <c r="A233" t="s">
        <v>98</v>
      </c>
      <c r="B233" t="s">
        <v>98</v>
      </c>
      <c r="C233" t="s">
        <v>808</v>
      </c>
      <c r="D233" t="s">
        <v>938</v>
      </c>
      <c r="E233" t="s">
        <v>939</v>
      </c>
      <c r="F233" t="s">
        <v>464</v>
      </c>
      <c r="G233" t="s">
        <v>396</v>
      </c>
      <c r="H233" t="s">
        <v>465</v>
      </c>
      <c r="I233" t="s">
        <v>466</v>
      </c>
      <c r="J233" t="s">
        <v>467</v>
      </c>
      <c r="K233" t="s">
        <v>412</v>
      </c>
      <c r="L233" t="s">
        <v>401</v>
      </c>
      <c r="M233">
        <v>1500</v>
      </c>
      <c r="N233">
        <v>2</v>
      </c>
      <c r="O233">
        <v>0</v>
      </c>
      <c r="P233">
        <v>1</v>
      </c>
      <c r="T233" t="s">
        <v>465</v>
      </c>
      <c r="U233" t="s">
        <v>402</v>
      </c>
      <c r="V233" t="s">
        <v>403</v>
      </c>
      <c r="W233" t="s">
        <v>404</v>
      </c>
      <c r="X233" s="124">
        <v>43983</v>
      </c>
      <c r="Y233" t="s">
        <v>468</v>
      </c>
    </row>
    <row r="234" spans="1:25">
      <c r="A234" t="s">
        <v>98</v>
      </c>
      <c r="B234" t="s">
        <v>98</v>
      </c>
      <c r="C234" t="s">
        <v>346</v>
      </c>
      <c r="D234" t="s">
        <v>928</v>
      </c>
      <c r="E234" t="s">
        <v>929</v>
      </c>
      <c r="F234" t="s">
        <v>464</v>
      </c>
      <c r="G234" t="s">
        <v>396</v>
      </c>
      <c r="H234" t="s">
        <v>465</v>
      </c>
      <c r="I234" t="s">
        <v>466</v>
      </c>
      <c r="J234" t="s">
        <v>467</v>
      </c>
      <c r="K234" t="s">
        <v>412</v>
      </c>
      <c r="L234" t="s">
        <v>401</v>
      </c>
      <c r="M234">
        <v>1500</v>
      </c>
      <c r="N234">
        <v>2</v>
      </c>
      <c r="O234">
        <v>0</v>
      </c>
      <c r="P234">
        <v>23</v>
      </c>
      <c r="T234" t="s">
        <v>465</v>
      </c>
      <c r="U234" t="s">
        <v>402</v>
      </c>
      <c r="V234" t="s">
        <v>403</v>
      </c>
      <c r="W234" t="s">
        <v>404</v>
      </c>
      <c r="X234" s="124">
        <v>43983</v>
      </c>
      <c r="Y234" t="s">
        <v>468</v>
      </c>
    </row>
    <row r="235" spans="1:25">
      <c r="A235" t="s">
        <v>98</v>
      </c>
      <c r="B235" t="s">
        <v>98</v>
      </c>
      <c r="C235" t="s">
        <v>898</v>
      </c>
      <c r="D235" t="s">
        <v>930</v>
      </c>
      <c r="E235" t="s">
        <v>931</v>
      </c>
      <c r="F235" t="s">
        <v>464</v>
      </c>
      <c r="G235" t="s">
        <v>396</v>
      </c>
      <c r="H235" t="s">
        <v>465</v>
      </c>
      <c r="I235" t="s">
        <v>466</v>
      </c>
      <c r="J235" t="s">
        <v>467</v>
      </c>
      <c r="K235" t="s">
        <v>412</v>
      </c>
      <c r="L235" t="s">
        <v>401</v>
      </c>
      <c r="M235">
        <v>1500</v>
      </c>
      <c r="N235">
        <v>2</v>
      </c>
      <c r="O235">
        <v>0</v>
      </c>
      <c r="P235">
        <v>7</v>
      </c>
      <c r="T235" t="s">
        <v>465</v>
      </c>
      <c r="U235" t="s">
        <v>402</v>
      </c>
      <c r="V235" t="s">
        <v>403</v>
      </c>
      <c r="W235" t="s">
        <v>404</v>
      </c>
      <c r="X235" s="124">
        <v>43983</v>
      </c>
      <c r="Y235" t="s">
        <v>468</v>
      </c>
    </row>
    <row r="236" spans="1:25">
      <c r="A236" t="s">
        <v>98</v>
      </c>
      <c r="B236" t="s">
        <v>98</v>
      </c>
      <c r="C236" t="s">
        <v>905</v>
      </c>
      <c r="D236" t="s">
        <v>932</v>
      </c>
      <c r="E236" t="s">
        <v>931</v>
      </c>
      <c r="F236" t="s">
        <v>464</v>
      </c>
      <c r="G236" t="s">
        <v>396</v>
      </c>
      <c r="H236" t="s">
        <v>465</v>
      </c>
      <c r="I236" t="s">
        <v>466</v>
      </c>
      <c r="J236" t="s">
        <v>467</v>
      </c>
      <c r="K236" t="s">
        <v>412</v>
      </c>
      <c r="L236" t="s">
        <v>401</v>
      </c>
      <c r="M236">
        <v>1500</v>
      </c>
      <c r="N236">
        <v>2</v>
      </c>
      <c r="O236">
        <v>0</v>
      </c>
      <c r="P236">
        <v>9</v>
      </c>
      <c r="T236" t="s">
        <v>465</v>
      </c>
      <c r="U236" t="s">
        <v>402</v>
      </c>
      <c r="V236" t="s">
        <v>403</v>
      </c>
      <c r="W236" t="s">
        <v>404</v>
      </c>
      <c r="X236" s="124">
        <v>43983</v>
      </c>
      <c r="Y236" t="s">
        <v>468</v>
      </c>
    </row>
    <row r="237" spans="1:25">
      <c r="A237" t="s">
        <v>98</v>
      </c>
      <c r="B237" t="s">
        <v>98</v>
      </c>
      <c r="C237" t="s">
        <v>808</v>
      </c>
      <c r="D237" t="s">
        <v>940</v>
      </c>
      <c r="E237" t="s">
        <v>941</v>
      </c>
      <c r="F237" t="s">
        <v>464</v>
      </c>
      <c r="G237" t="s">
        <v>396</v>
      </c>
      <c r="H237" t="s">
        <v>465</v>
      </c>
      <c r="I237" t="s">
        <v>466</v>
      </c>
      <c r="J237" t="s">
        <v>467</v>
      </c>
      <c r="K237" t="s">
        <v>412</v>
      </c>
      <c r="L237" t="s">
        <v>401</v>
      </c>
      <c r="M237">
        <v>1500</v>
      </c>
      <c r="N237">
        <v>2</v>
      </c>
      <c r="O237">
        <v>0</v>
      </c>
      <c r="P237">
        <v>2</v>
      </c>
      <c r="T237" t="s">
        <v>465</v>
      </c>
      <c r="U237" t="s">
        <v>402</v>
      </c>
      <c r="V237" t="s">
        <v>403</v>
      </c>
      <c r="W237" t="s">
        <v>404</v>
      </c>
      <c r="X237" s="124">
        <v>43983</v>
      </c>
      <c r="Y237" t="s">
        <v>468</v>
      </c>
    </row>
    <row r="238" spans="1:25">
      <c r="A238" t="s">
        <v>98</v>
      </c>
      <c r="B238" t="s">
        <v>98</v>
      </c>
      <c r="C238" t="s">
        <v>217</v>
      </c>
      <c r="D238" t="s">
        <v>933</v>
      </c>
      <c r="E238" t="s">
        <v>934</v>
      </c>
      <c r="F238" t="s">
        <v>464</v>
      </c>
      <c r="G238" t="s">
        <v>396</v>
      </c>
      <c r="H238" t="s">
        <v>465</v>
      </c>
      <c r="I238" t="s">
        <v>466</v>
      </c>
      <c r="J238" t="s">
        <v>467</v>
      </c>
      <c r="K238" t="s">
        <v>412</v>
      </c>
      <c r="L238" t="s">
        <v>401</v>
      </c>
      <c r="M238">
        <v>1500</v>
      </c>
      <c r="N238">
        <v>2</v>
      </c>
      <c r="O238">
        <v>0</v>
      </c>
      <c r="P238">
        <v>1</v>
      </c>
      <c r="T238" t="s">
        <v>465</v>
      </c>
      <c r="U238" t="s">
        <v>402</v>
      </c>
      <c r="V238" t="s">
        <v>403</v>
      </c>
      <c r="W238" t="s">
        <v>404</v>
      </c>
      <c r="X238" s="124">
        <v>43983</v>
      </c>
      <c r="Y238" t="s">
        <v>468</v>
      </c>
    </row>
    <row r="239" spans="1:25">
      <c r="A239" t="s">
        <v>98</v>
      </c>
      <c r="B239" t="s">
        <v>98</v>
      </c>
      <c r="C239" t="s">
        <v>217</v>
      </c>
      <c r="D239" t="s">
        <v>933</v>
      </c>
      <c r="E239" t="s">
        <v>934</v>
      </c>
      <c r="F239" t="s">
        <v>464</v>
      </c>
      <c r="G239" t="s">
        <v>396</v>
      </c>
      <c r="H239" t="s">
        <v>472</v>
      </c>
      <c r="I239" t="s">
        <v>473</v>
      </c>
      <c r="J239" t="s">
        <v>474</v>
      </c>
      <c r="K239" t="s">
        <v>400</v>
      </c>
      <c r="L239" t="s">
        <v>475</v>
      </c>
      <c r="M239">
        <v>2776</v>
      </c>
      <c r="N239">
        <v>5</v>
      </c>
      <c r="O239">
        <v>0</v>
      </c>
      <c r="P239">
        <v>2</v>
      </c>
      <c r="T239" t="s">
        <v>472</v>
      </c>
      <c r="U239" t="s">
        <v>414</v>
      </c>
      <c r="V239" t="s">
        <v>403</v>
      </c>
      <c r="W239" t="s">
        <v>404</v>
      </c>
      <c r="X239" s="124">
        <v>43983</v>
      </c>
      <c r="Y239" t="s">
        <v>476</v>
      </c>
    </row>
    <row r="240" spans="1:25">
      <c r="A240" t="s">
        <v>98</v>
      </c>
      <c r="B240" t="s">
        <v>98</v>
      </c>
      <c r="C240" t="s">
        <v>98</v>
      </c>
      <c r="D240" t="s">
        <v>942</v>
      </c>
      <c r="E240" t="s">
        <v>943</v>
      </c>
      <c r="F240" t="s">
        <v>478</v>
      </c>
      <c r="G240" t="s">
        <v>479</v>
      </c>
      <c r="H240" t="s">
        <v>944</v>
      </c>
      <c r="I240" t="s">
        <v>481</v>
      </c>
      <c r="J240" t="s">
        <v>945</v>
      </c>
      <c r="K240" t="s">
        <v>483</v>
      </c>
      <c r="L240" t="s">
        <v>484</v>
      </c>
      <c r="M240">
        <v>1587</v>
      </c>
      <c r="N240">
        <v>2</v>
      </c>
      <c r="O240">
        <v>0</v>
      </c>
      <c r="P240">
        <v>2</v>
      </c>
      <c r="T240" t="s">
        <v>944</v>
      </c>
      <c r="U240" t="s">
        <v>402</v>
      </c>
      <c r="V240" t="s">
        <v>403</v>
      </c>
      <c r="W240" t="s">
        <v>404</v>
      </c>
      <c r="X240" s="124">
        <v>43983</v>
      </c>
      <c r="Y240" t="s">
        <v>485</v>
      </c>
    </row>
    <row r="241" spans="1:25">
      <c r="A241" t="s">
        <v>98</v>
      </c>
      <c r="B241" t="s">
        <v>98</v>
      </c>
      <c r="C241" t="s">
        <v>346</v>
      </c>
      <c r="D241" t="s">
        <v>946</v>
      </c>
      <c r="E241" t="s">
        <v>303</v>
      </c>
      <c r="F241" t="s">
        <v>478</v>
      </c>
      <c r="G241" t="s">
        <v>479</v>
      </c>
      <c r="H241" t="s">
        <v>947</v>
      </c>
      <c r="I241" t="s">
        <v>948</v>
      </c>
      <c r="J241" t="s">
        <v>949</v>
      </c>
      <c r="K241" t="s">
        <v>483</v>
      </c>
      <c r="L241" t="s">
        <v>950</v>
      </c>
      <c r="M241">
        <v>2198</v>
      </c>
      <c r="N241">
        <v>2</v>
      </c>
      <c r="O241">
        <v>0</v>
      </c>
      <c r="P241">
        <v>2</v>
      </c>
      <c r="T241" t="s">
        <v>947</v>
      </c>
      <c r="U241" t="s">
        <v>414</v>
      </c>
      <c r="V241" t="s">
        <v>403</v>
      </c>
      <c r="W241" t="s">
        <v>404</v>
      </c>
      <c r="X241" s="124">
        <v>43983</v>
      </c>
      <c r="Y241" t="s">
        <v>951</v>
      </c>
    </row>
    <row r="242" spans="1:25">
      <c r="A242" t="s">
        <v>98</v>
      </c>
      <c r="B242" t="s">
        <v>98</v>
      </c>
      <c r="C242" t="s">
        <v>373</v>
      </c>
      <c r="D242" t="s">
        <v>952</v>
      </c>
      <c r="E242" t="s">
        <v>953</v>
      </c>
      <c r="F242" t="s">
        <v>478</v>
      </c>
      <c r="G242" t="s">
        <v>479</v>
      </c>
      <c r="H242" t="s">
        <v>947</v>
      </c>
      <c r="I242" t="s">
        <v>948</v>
      </c>
      <c r="J242" t="s">
        <v>949</v>
      </c>
      <c r="K242" t="s">
        <v>483</v>
      </c>
      <c r="L242" t="s">
        <v>950</v>
      </c>
      <c r="M242">
        <v>2198</v>
      </c>
      <c r="N242">
        <v>2</v>
      </c>
      <c r="O242">
        <v>0</v>
      </c>
      <c r="P242">
        <v>1</v>
      </c>
      <c r="T242" t="s">
        <v>947</v>
      </c>
      <c r="U242" t="s">
        <v>414</v>
      </c>
      <c r="V242" t="s">
        <v>403</v>
      </c>
      <c r="W242" t="s">
        <v>404</v>
      </c>
      <c r="X242" s="124">
        <v>43983</v>
      </c>
      <c r="Y242" t="s">
        <v>951</v>
      </c>
    </row>
    <row r="243" spans="1:25">
      <c r="A243" t="s">
        <v>98</v>
      </c>
      <c r="B243" t="s">
        <v>98</v>
      </c>
      <c r="C243" t="s">
        <v>98</v>
      </c>
      <c r="D243" t="s">
        <v>954</v>
      </c>
      <c r="E243" t="s">
        <v>955</v>
      </c>
      <c r="F243" t="s">
        <v>478</v>
      </c>
      <c r="G243" t="s">
        <v>479</v>
      </c>
      <c r="H243" t="s">
        <v>956</v>
      </c>
      <c r="I243" t="s">
        <v>957</v>
      </c>
      <c r="J243" t="s">
        <v>958</v>
      </c>
      <c r="K243" t="s">
        <v>483</v>
      </c>
      <c r="L243" t="s">
        <v>950</v>
      </c>
      <c r="M243">
        <v>1997</v>
      </c>
      <c r="N243">
        <v>2</v>
      </c>
      <c r="O243">
        <v>0</v>
      </c>
      <c r="P243">
        <v>2</v>
      </c>
      <c r="T243" t="s">
        <v>956</v>
      </c>
      <c r="U243" t="s">
        <v>402</v>
      </c>
      <c r="V243" t="s">
        <v>403</v>
      </c>
      <c r="W243" t="s">
        <v>404</v>
      </c>
      <c r="X243" s="124">
        <v>43983</v>
      </c>
      <c r="Y243" t="s">
        <v>959</v>
      </c>
    </row>
    <row r="244" spans="1:25">
      <c r="A244" t="s">
        <v>98</v>
      </c>
      <c r="B244" t="s">
        <v>98</v>
      </c>
      <c r="C244" t="s">
        <v>373</v>
      </c>
      <c r="D244" t="s">
        <v>952</v>
      </c>
      <c r="E244" t="s">
        <v>953</v>
      </c>
      <c r="F244" t="s">
        <v>478</v>
      </c>
      <c r="G244" t="s">
        <v>479</v>
      </c>
      <c r="H244" t="s">
        <v>956</v>
      </c>
      <c r="I244" t="s">
        <v>957</v>
      </c>
      <c r="J244" t="s">
        <v>958</v>
      </c>
      <c r="K244" t="s">
        <v>483</v>
      </c>
      <c r="L244" t="s">
        <v>950</v>
      </c>
      <c r="M244">
        <v>1997</v>
      </c>
      <c r="N244">
        <v>2</v>
      </c>
      <c r="O244">
        <v>0</v>
      </c>
      <c r="P244">
        <v>1</v>
      </c>
      <c r="T244" t="s">
        <v>956</v>
      </c>
      <c r="U244" t="s">
        <v>402</v>
      </c>
      <c r="V244" t="s">
        <v>403</v>
      </c>
      <c r="W244" t="s">
        <v>404</v>
      </c>
      <c r="X244" s="124">
        <v>43983</v>
      </c>
      <c r="Y244" t="s">
        <v>959</v>
      </c>
    </row>
    <row r="245" spans="1:25">
      <c r="A245" t="s">
        <v>98</v>
      </c>
      <c r="B245" t="s">
        <v>98</v>
      </c>
      <c r="C245" t="s">
        <v>905</v>
      </c>
      <c r="D245" t="s">
        <v>960</v>
      </c>
      <c r="E245" t="s">
        <v>961</v>
      </c>
      <c r="F245" t="s">
        <v>478</v>
      </c>
      <c r="G245" t="s">
        <v>479</v>
      </c>
      <c r="H245" t="s">
        <v>956</v>
      </c>
      <c r="I245" t="s">
        <v>957</v>
      </c>
      <c r="J245" t="s">
        <v>958</v>
      </c>
      <c r="K245" t="s">
        <v>483</v>
      </c>
      <c r="L245" t="s">
        <v>950</v>
      </c>
      <c r="M245">
        <v>1997</v>
      </c>
      <c r="N245">
        <v>2</v>
      </c>
      <c r="O245">
        <v>0</v>
      </c>
      <c r="P245">
        <v>1</v>
      </c>
      <c r="T245" t="s">
        <v>956</v>
      </c>
      <c r="U245" t="s">
        <v>402</v>
      </c>
      <c r="V245" t="s">
        <v>403</v>
      </c>
      <c r="W245" t="s">
        <v>404</v>
      </c>
      <c r="X245" s="124">
        <v>43983</v>
      </c>
      <c r="Y245" t="s">
        <v>959</v>
      </c>
    </row>
    <row r="246" spans="1:25">
      <c r="A246" t="s">
        <v>98</v>
      </c>
      <c r="B246" t="s">
        <v>98</v>
      </c>
      <c r="C246" t="s">
        <v>346</v>
      </c>
      <c r="D246" t="s">
        <v>946</v>
      </c>
      <c r="E246" t="s">
        <v>303</v>
      </c>
      <c r="F246" t="s">
        <v>478</v>
      </c>
      <c r="G246" t="s">
        <v>479</v>
      </c>
      <c r="H246" t="s">
        <v>480</v>
      </c>
      <c r="I246" t="s">
        <v>481</v>
      </c>
      <c r="J246" t="s">
        <v>482</v>
      </c>
      <c r="K246" t="s">
        <v>483</v>
      </c>
      <c r="L246" t="s">
        <v>484</v>
      </c>
      <c r="M246">
        <v>1600</v>
      </c>
      <c r="N246">
        <v>2</v>
      </c>
      <c r="O246">
        <v>0</v>
      </c>
      <c r="P246">
        <v>1</v>
      </c>
      <c r="T246" t="s">
        <v>480</v>
      </c>
      <c r="U246" t="s">
        <v>402</v>
      </c>
      <c r="V246" t="s">
        <v>403</v>
      </c>
      <c r="W246" t="s">
        <v>404</v>
      </c>
      <c r="X246" s="124">
        <v>43983</v>
      </c>
      <c r="Y246" t="s">
        <v>485</v>
      </c>
    </row>
    <row r="247" spans="1:25">
      <c r="A247" t="s">
        <v>98</v>
      </c>
      <c r="B247" t="s">
        <v>98</v>
      </c>
      <c r="C247" t="s">
        <v>98</v>
      </c>
      <c r="D247" t="s">
        <v>942</v>
      </c>
      <c r="E247" t="s">
        <v>943</v>
      </c>
      <c r="F247" t="s">
        <v>478</v>
      </c>
      <c r="G247" t="s">
        <v>479</v>
      </c>
      <c r="H247" t="s">
        <v>480</v>
      </c>
      <c r="I247" t="s">
        <v>481</v>
      </c>
      <c r="J247" t="s">
        <v>482</v>
      </c>
      <c r="K247" t="s">
        <v>483</v>
      </c>
      <c r="L247" t="s">
        <v>484</v>
      </c>
      <c r="M247">
        <v>1600</v>
      </c>
      <c r="N247">
        <v>2</v>
      </c>
      <c r="O247">
        <v>0</v>
      </c>
      <c r="P247">
        <v>1</v>
      </c>
      <c r="T247" t="s">
        <v>480</v>
      </c>
      <c r="U247" t="s">
        <v>402</v>
      </c>
      <c r="V247" t="s">
        <v>403</v>
      </c>
      <c r="W247" t="s">
        <v>404</v>
      </c>
      <c r="X247" s="124">
        <v>43983</v>
      </c>
      <c r="Y247" t="s">
        <v>485</v>
      </c>
    </row>
    <row r="248" spans="1:25">
      <c r="A248" t="s">
        <v>98</v>
      </c>
      <c r="B248" t="s">
        <v>98</v>
      </c>
      <c r="C248" t="s">
        <v>249</v>
      </c>
      <c r="D248" t="s">
        <v>962</v>
      </c>
      <c r="E248" t="s">
        <v>963</v>
      </c>
      <c r="F248" t="s">
        <v>478</v>
      </c>
      <c r="G248" t="s">
        <v>479</v>
      </c>
      <c r="H248" t="s">
        <v>964</v>
      </c>
      <c r="I248" t="s">
        <v>481</v>
      </c>
      <c r="J248" t="s">
        <v>965</v>
      </c>
      <c r="K248" t="s">
        <v>483</v>
      </c>
      <c r="L248" t="s">
        <v>484</v>
      </c>
      <c r="M248">
        <v>1600</v>
      </c>
      <c r="N248">
        <v>2</v>
      </c>
      <c r="O248">
        <v>0</v>
      </c>
      <c r="P248">
        <v>5</v>
      </c>
      <c r="T248" t="s">
        <v>964</v>
      </c>
      <c r="U248" t="s">
        <v>402</v>
      </c>
      <c r="V248" t="s">
        <v>403</v>
      </c>
      <c r="W248" t="s">
        <v>404</v>
      </c>
      <c r="X248" s="124">
        <v>43983</v>
      </c>
      <c r="Y248" t="s">
        <v>485</v>
      </c>
    </row>
    <row r="249" spans="1:25">
      <c r="A249" t="s">
        <v>98</v>
      </c>
      <c r="B249" t="s">
        <v>98</v>
      </c>
      <c r="C249" t="s">
        <v>98</v>
      </c>
      <c r="D249" t="s">
        <v>954</v>
      </c>
      <c r="E249" t="s">
        <v>955</v>
      </c>
      <c r="F249" t="s">
        <v>478</v>
      </c>
      <c r="G249" t="s">
        <v>479</v>
      </c>
      <c r="H249" t="s">
        <v>964</v>
      </c>
      <c r="I249" t="s">
        <v>481</v>
      </c>
      <c r="J249" t="s">
        <v>965</v>
      </c>
      <c r="K249" t="s">
        <v>483</v>
      </c>
      <c r="L249" t="s">
        <v>484</v>
      </c>
      <c r="M249">
        <v>1600</v>
      </c>
      <c r="N249">
        <v>2</v>
      </c>
      <c r="O249">
        <v>0</v>
      </c>
      <c r="P249">
        <v>2</v>
      </c>
      <c r="T249" t="s">
        <v>964</v>
      </c>
      <c r="U249" t="s">
        <v>402</v>
      </c>
      <c r="V249" t="s">
        <v>403</v>
      </c>
      <c r="W249" t="s">
        <v>404</v>
      </c>
      <c r="X249" s="124">
        <v>43983</v>
      </c>
      <c r="Y249" t="s">
        <v>485</v>
      </c>
    </row>
    <row r="250" spans="1:25">
      <c r="A250" t="s">
        <v>98</v>
      </c>
      <c r="B250" t="s">
        <v>98</v>
      </c>
      <c r="C250" t="s">
        <v>373</v>
      </c>
      <c r="D250" t="s">
        <v>952</v>
      </c>
      <c r="E250" t="s">
        <v>953</v>
      </c>
      <c r="F250" t="s">
        <v>478</v>
      </c>
      <c r="G250" t="s">
        <v>479</v>
      </c>
      <c r="H250" t="s">
        <v>964</v>
      </c>
      <c r="I250" t="s">
        <v>481</v>
      </c>
      <c r="J250" t="s">
        <v>965</v>
      </c>
      <c r="K250" t="s">
        <v>483</v>
      </c>
      <c r="L250" t="s">
        <v>484</v>
      </c>
      <c r="M250">
        <v>1600</v>
      </c>
      <c r="N250">
        <v>2</v>
      </c>
      <c r="O250">
        <v>0</v>
      </c>
      <c r="P250">
        <v>2</v>
      </c>
      <c r="T250" t="s">
        <v>964</v>
      </c>
      <c r="U250" t="s">
        <v>402</v>
      </c>
      <c r="V250" t="s">
        <v>403</v>
      </c>
      <c r="W250" t="s">
        <v>404</v>
      </c>
      <c r="X250" s="124">
        <v>43983</v>
      </c>
      <c r="Y250" t="s">
        <v>485</v>
      </c>
    </row>
    <row r="251" spans="1:25">
      <c r="A251" t="s">
        <v>98</v>
      </c>
      <c r="B251" t="s">
        <v>98</v>
      </c>
      <c r="C251" t="s">
        <v>217</v>
      </c>
      <c r="D251" t="s">
        <v>966</v>
      </c>
      <c r="E251" t="s">
        <v>967</v>
      </c>
      <c r="F251" t="s">
        <v>968</v>
      </c>
      <c r="G251" t="s">
        <v>539</v>
      </c>
      <c r="H251" t="s">
        <v>969</v>
      </c>
      <c r="I251" t="s">
        <v>970</v>
      </c>
      <c r="J251" t="s">
        <v>971</v>
      </c>
      <c r="K251" t="s">
        <v>543</v>
      </c>
      <c r="L251" t="s">
        <v>856</v>
      </c>
      <c r="M251">
        <v>2287</v>
      </c>
      <c r="N251">
        <v>19</v>
      </c>
      <c r="O251">
        <v>0</v>
      </c>
      <c r="P251">
        <v>13</v>
      </c>
      <c r="T251" t="s">
        <v>969</v>
      </c>
      <c r="U251" t="s">
        <v>414</v>
      </c>
      <c r="V251" t="s">
        <v>403</v>
      </c>
      <c r="W251" t="s">
        <v>404</v>
      </c>
      <c r="X251" s="124">
        <v>43983</v>
      </c>
      <c r="Y251" t="s">
        <v>972</v>
      </c>
    </row>
    <row r="252" spans="1:25">
      <c r="A252" t="s">
        <v>98</v>
      </c>
      <c r="B252" t="s">
        <v>98</v>
      </c>
      <c r="C252" t="s">
        <v>249</v>
      </c>
      <c r="D252" t="s">
        <v>973</v>
      </c>
      <c r="E252" t="s">
        <v>974</v>
      </c>
      <c r="F252" t="s">
        <v>489</v>
      </c>
      <c r="G252" t="s">
        <v>396</v>
      </c>
      <c r="H252" t="s">
        <v>490</v>
      </c>
      <c r="I252" t="s">
        <v>491</v>
      </c>
      <c r="J252" t="s">
        <v>492</v>
      </c>
      <c r="K252" t="s">
        <v>400</v>
      </c>
      <c r="L252" t="s">
        <v>493</v>
      </c>
      <c r="M252">
        <v>5000</v>
      </c>
      <c r="N252">
        <v>5</v>
      </c>
      <c r="O252">
        <v>66000</v>
      </c>
      <c r="P252">
        <v>1</v>
      </c>
      <c r="T252" t="s">
        <v>490</v>
      </c>
      <c r="U252" t="s">
        <v>402</v>
      </c>
      <c r="V252" t="s">
        <v>494</v>
      </c>
      <c r="W252" t="s">
        <v>404</v>
      </c>
      <c r="X252" s="124">
        <v>43983</v>
      </c>
      <c r="Y252" t="s">
        <v>495</v>
      </c>
    </row>
    <row r="253" spans="1:25">
      <c r="A253" t="s">
        <v>98</v>
      </c>
      <c r="B253" t="s">
        <v>98</v>
      </c>
      <c r="C253" t="s">
        <v>373</v>
      </c>
      <c r="D253" t="s">
        <v>975</v>
      </c>
      <c r="E253" t="s">
        <v>976</v>
      </c>
      <c r="F253" t="s">
        <v>489</v>
      </c>
      <c r="G253" t="s">
        <v>396</v>
      </c>
      <c r="H253" t="s">
        <v>490</v>
      </c>
      <c r="I253" t="s">
        <v>491</v>
      </c>
      <c r="J253" t="s">
        <v>492</v>
      </c>
      <c r="K253" t="s">
        <v>400</v>
      </c>
      <c r="L253" t="s">
        <v>493</v>
      </c>
      <c r="M253">
        <v>5000</v>
      </c>
      <c r="N253">
        <v>5</v>
      </c>
      <c r="O253">
        <v>66000</v>
      </c>
      <c r="P253">
        <v>1</v>
      </c>
      <c r="T253" t="s">
        <v>490</v>
      </c>
      <c r="U253" t="s">
        <v>402</v>
      </c>
      <c r="V253" t="s">
        <v>494</v>
      </c>
      <c r="W253" t="s">
        <v>404</v>
      </c>
      <c r="X253" s="124">
        <v>43983</v>
      </c>
      <c r="Y253" t="s">
        <v>495</v>
      </c>
    </row>
    <row r="254" spans="1:25">
      <c r="A254" t="s">
        <v>98</v>
      </c>
      <c r="B254" t="s">
        <v>98</v>
      </c>
      <c r="C254" t="s">
        <v>249</v>
      </c>
      <c r="D254" t="s">
        <v>973</v>
      </c>
      <c r="E254" t="s">
        <v>974</v>
      </c>
      <c r="F254" t="s">
        <v>489</v>
      </c>
      <c r="G254" t="s">
        <v>396</v>
      </c>
      <c r="H254" t="s">
        <v>496</v>
      </c>
      <c r="I254" t="s">
        <v>497</v>
      </c>
      <c r="J254" t="s">
        <v>498</v>
      </c>
      <c r="K254" t="s">
        <v>400</v>
      </c>
      <c r="L254" t="s">
        <v>451</v>
      </c>
      <c r="M254">
        <v>3198</v>
      </c>
      <c r="N254">
        <v>5</v>
      </c>
      <c r="O254">
        <v>43000</v>
      </c>
      <c r="P254">
        <v>3</v>
      </c>
      <c r="T254" t="s">
        <v>496</v>
      </c>
      <c r="U254" t="s">
        <v>414</v>
      </c>
      <c r="V254" t="s">
        <v>403</v>
      </c>
      <c r="W254" t="s">
        <v>404</v>
      </c>
      <c r="X254" s="124">
        <v>43983</v>
      </c>
      <c r="Y254" t="s">
        <v>499</v>
      </c>
    </row>
    <row r="255" spans="1:25">
      <c r="A255" t="s">
        <v>98</v>
      </c>
      <c r="B255" t="s">
        <v>98</v>
      </c>
      <c r="C255" t="s">
        <v>336</v>
      </c>
      <c r="D255" t="s">
        <v>977</v>
      </c>
      <c r="E255" t="s">
        <v>978</v>
      </c>
      <c r="F255" t="s">
        <v>489</v>
      </c>
      <c r="G255" t="s">
        <v>396</v>
      </c>
      <c r="H255" t="s">
        <v>653</v>
      </c>
      <c r="I255" t="s">
        <v>497</v>
      </c>
      <c r="J255" t="s">
        <v>654</v>
      </c>
      <c r="K255" t="s">
        <v>400</v>
      </c>
      <c r="L255" t="s">
        <v>451</v>
      </c>
      <c r="M255">
        <v>3198</v>
      </c>
      <c r="N255">
        <v>5</v>
      </c>
      <c r="O255">
        <v>49000</v>
      </c>
      <c r="P255">
        <v>1</v>
      </c>
      <c r="T255" t="s">
        <v>653</v>
      </c>
      <c r="U255" t="s">
        <v>414</v>
      </c>
      <c r="V255" t="s">
        <v>494</v>
      </c>
      <c r="W255" t="s">
        <v>404</v>
      </c>
      <c r="X255" s="124">
        <v>43983</v>
      </c>
      <c r="Y255" t="s">
        <v>499</v>
      </c>
    </row>
    <row r="256" spans="1:25">
      <c r="A256" t="s">
        <v>98</v>
      </c>
      <c r="B256" t="s">
        <v>98</v>
      </c>
      <c r="C256" t="s">
        <v>373</v>
      </c>
      <c r="D256" t="s">
        <v>975</v>
      </c>
      <c r="E256" t="s">
        <v>976</v>
      </c>
      <c r="F256" t="s">
        <v>489</v>
      </c>
      <c r="G256" t="s">
        <v>396</v>
      </c>
      <c r="H256" t="s">
        <v>653</v>
      </c>
      <c r="I256" t="s">
        <v>497</v>
      </c>
      <c r="J256" t="s">
        <v>654</v>
      </c>
      <c r="K256" t="s">
        <v>400</v>
      </c>
      <c r="L256" t="s">
        <v>451</v>
      </c>
      <c r="M256">
        <v>3198</v>
      </c>
      <c r="N256">
        <v>5</v>
      </c>
      <c r="O256">
        <v>49000</v>
      </c>
      <c r="P256">
        <v>1</v>
      </c>
      <c r="T256" t="s">
        <v>653</v>
      </c>
      <c r="U256" t="s">
        <v>414</v>
      </c>
      <c r="V256" t="s">
        <v>494</v>
      </c>
      <c r="W256" t="s">
        <v>404</v>
      </c>
      <c r="X256" s="124">
        <v>43983</v>
      </c>
      <c r="Y256" t="s">
        <v>499</v>
      </c>
    </row>
    <row r="257" spans="1:25">
      <c r="A257" t="s">
        <v>98</v>
      </c>
      <c r="B257" t="s">
        <v>98</v>
      </c>
      <c r="C257" t="s">
        <v>249</v>
      </c>
      <c r="D257" t="s">
        <v>973</v>
      </c>
      <c r="E257" t="s">
        <v>974</v>
      </c>
      <c r="F257" t="s">
        <v>489</v>
      </c>
      <c r="G257" t="s">
        <v>396</v>
      </c>
      <c r="H257" t="s">
        <v>979</v>
      </c>
      <c r="I257" t="s">
        <v>497</v>
      </c>
      <c r="J257" t="s">
        <v>980</v>
      </c>
      <c r="K257" t="s">
        <v>400</v>
      </c>
      <c r="L257" t="s">
        <v>451</v>
      </c>
      <c r="M257">
        <v>2200</v>
      </c>
      <c r="N257">
        <v>5</v>
      </c>
      <c r="O257">
        <v>0</v>
      </c>
      <c r="P257">
        <v>3</v>
      </c>
      <c r="T257" t="s">
        <v>979</v>
      </c>
      <c r="U257" t="s">
        <v>414</v>
      </c>
      <c r="V257" t="s">
        <v>403</v>
      </c>
      <c r="W257" t="s">
        <v>404</v>
      </c>
      <c r="X257" s="124">
        <v>43983</v>
      </c>
      <c r="Y257" t="s">
        <v>499</v>
      </c>
    </row>
    <row r="258" spans="1:25">
      <c r="A258" t="s">
        <v>98</v>
      </c>
      <c r="B258" t="s">
        <v>98</v>
      </c>
      <c r="C258" t="s">
        <v>373</v>
      </c>
      <c r="D258" t="s">
        <v>975</v>
      </c>
      <c r="E258" t="s">
        <v>976</v>
      </c>
      <c r="F258" t="s">
        <v>489</v>
      </c>
      <c r="G258" t="s">
        <v>396</v>
      </c>
      <c r="H258" t="s">
        <v>979</v>
      </c>
      <c r="I258" t="s">
        <v>497</v>
      </c>
      <c r="J258" t="s">
        <v>980</v>
      </c>
      <c r="K258" t="s">
        <v>400</v>
      </c>
      <c r="L258" t="s">
        <v>451</v>
      </c>
      <c r="M258">
        <v>2200</v>
      </c>
      <c r="N258">
        <v>5</v>
      </c>
      <c r="O258">
        <v>0</v>
      </c>
      <c r="P258">
        <v>1</v>
      </c>
      <c r="T258" t="s">
        <v>979</v>
      </c>
      <c r="U258" t="s">
        <v>414</v>
      </c>
      <c r="V258" t="s">
        <v>403</v>
      </c>
      <c r="W258" t="s">
        <v>404</v>
      </c>
      <c r="X258" s="124">
        <v>43983</v>
      </c>
      <c r="Y258" t="s">
        <v>499</v>
      </c>
    </row>
    <row r="259" spans="1:25">
      <c r="A259" t="s">
        <v>98</v>
      </c>
      <c r="B259" t="s">
        <v>98</v>
      </c>
      <c r="C259" t="s">
        <v>217</v>
      </c>
      <c r="D259" t="s">
        <v>981</v>
      </c>
      <c r="E259" t="s">
        <v>982</v>
      </c>
      <c r="F259" t="s">
        <v>489</v>
      </c>
      <c r="G259" t="s">
        <v>396</v>
      </c>
      <c r="H259" t="s">
        <v>500</v>
      </c>
      <c r="I259" t="s">
        <v>497</v>
      </c>
      <c r="J259" t="s">
        <v>501</v>
      </c>
      <c r="K259" t="s">
        <v>400</v>
      </c>
      <c r="L259" t="s">
        <v>451</v>
      </c>
      <c r="M259">
        <v>3198</v>
      </c>
      <c r="N259">
        <v>5</v>
      </c>
      <c r="O259">
        <v>0</v>
      </c>
      <c r="P259">
        <v>1</v>
      </c>
      <c r="T259" t="s">
        <v>500</v>
      </c>
      <c r="U259" t="s">
        <v>414</v>
      </c>
      <c r="V259" t="s">
        <v>403</v>
      </c>
      <c r="W259" t="s">
        <v>404</v>
      </c>
      <c r="X259" s="124">
        <v>43983</v>
      </c>
      <c r="Y259" t="s">
        <v>499</v>
      </c>
    </row>
    <row r="260" spans="1:25">
      <c r="A260" t="s">
        <v>98</v>
      </c>
      <c r="B260" t="s">
        <v>98</v>
      </c>
      <c r="C260" t="s">
        <v>249</v>
      </c>
      <c r="D260" t="s">
        <v>973</v>
      </c>
      <c r="E260" t="s">
        <v>974</v>
      </c>
      <c r="F260" t="s">
        <v>489</v>
      </c>
      <c r="G260" t="s">
        <v>396</v>
      </c>
      <c r="H260" t="s">
        <v>500</v>
      </c>
      <c r="I260" t="s">
        <v>497</v>
      </c>
      <c r="J260" t="s">
        <v>501</v>
      </c>
      <c r="K260" t="s">
        <v>400</v>
      </c>
      <c r="L260" t="s">
        <v>451</v>
      </c>
      <c r="M260">
        <v>3198</v>
      </c>
      <c r="N260">
        <v>5</v>
      </c>
      <c r="O260">
        <v>0</v>
      </c>
      <c r="P260">
        <v>6</v>
      </c>
      <c r="T260" t="s">
        <v>500</v>
      </c>
      <c r="U260" t="s">
        <v>414</v>
      </c>
      <c r="V260" t="s">
        <v>403</v>
      </c>
      <c r="W260" t="s">
        <v>404</v>
      </c>
      <c r="X260" s="124">
        <v>43983</v>
      </c>
      <c r="Y260" t="s">
        <v>499</v>
      </c>
    </row>
    <row r="261" spans="1:25">
      <c r="A261" t="s">
        <v>98</v>
      </c>
      <c r="B261" t="s">
        <v>98</v>
      </c>
      <c r="C261" t="s">
        <v>336</v>
      </c>
      <c r="D261" t="s">
        <v>977</v>
      </c>
      <c r="E261" t="s">
        <v>978</v>
      </c>
      <c r="F261" t="s">
        <v>489</v>
      </c>
      <c r="G261" t="s">
        <v>396</v>
      </c>
      <c r="H261" t="s">
        <v>500</v>
      </c>
      <c r="I261" t="s">
        <v>497</v>
      </c>
      <c r="J261" t="s">
        <v>501</v>
      </c>
      <c r="K261" t="s">
        <v>400</v>
      </c>
      <c r="L261" t="s">
        <v>451</v>
      </c>
      <c r="M261">
        <v>3198</v>
      </c>
      <c r="N261">
        <v>5</v>
      </c>
      <c r="O261">
        <v>0</v>
      </c>
      <c r="P261">
        <v>3</v>
      </c>
      <c r="T261" t="s">
        <v>500</v>
      </c>
      <c r="U261" t="s">
        <v>414</v>
      </c>
      <c r="V261" t="s">
        <v>403</v>
      </c>
      <c r="W261" t="s">
        <v>404</v>
      </c>
      <c r="X261" s="124">
        <v>43983</v>
      </c>
      <c r="Y261" t="s">
        <v>499</v>
      </c>
    </row>
    <row r="262" spans="1:25">
      <c r="A262" t="s">
        <v>98</v>
      </c>
      <c r="B262" t="s">
        <v>98</v>
      </c>
      <c r="C262" t="s">
        <v>373</v>
      </c>
      <c r="D262" t="s">
        <v>975</v>
      </c>
      <c r="E262" t="s">
        <v>976</v>
      </c>
      <c r="F262" t="s">
        <v>489</v>
      </c>
      <c r="G262" t="s">
        <v>396</v>
      </c>
      <c r="H262" t="s">
        <v>500</v>
      </c>
      <c r="I262" t="s">
        <v>497</v>
      </c>
      <c r="J262" t="s">
        <v>501</v>
      </c>
      <c r="K262" t="s">
        <v>400</v>
      </c>
      <c r="L262" t="s">
        <v>451</v>
      </c>
      <c r="M262">
        <v>3198</v>
      </c>
      <c r="N262">
        <v>5</v>
      </c>
      <c r="O262">
        <v>0</v>
      </c>
      <c r="P262">
        <v>2</v>
      </c>
      <c r="T262" t="s">
        <v>500</v>
      </c>
      <c r="U262" t="s">
        <v>414</v>
      </c>
      <c r="V262" t="s">
        <v>403</v>
      </c>
      <c r="W262" t="s">
        <v>404</v>
      </c>
      <c r="X262" s="124">
        <v>43983</v>
      </c>
      <c r="Y262" t="s">
        <v>499</v>
      </c>
    </row>
    <row r="263" spans="1:25">
      <c r="A263" t="s">
        <v>98</v>
      </c>
      <c r="B263" t="s">
        <v>98</v>
      </c>
      <c r="C263" t="s">
        <v>336</v>
      </c>
      <c r="D263" t="s">
        <v>977</v>
      </c>
      <c r="E263" t="s">
        <v>978</v>
      </c>
      <c r="F263" t="s">
        <v>489</v>
      </c>
      <c r="G263" t="s">
        <v>396</v>
      </c>
      <c r="H263" t="s">
        <v>983</v>
      </c>
      <c r="I263" t="s">
        <v>497</v>
      </c>
      <c r="J263" t="s">
        <v>984</v>
      </c>
      <c r="K263" t="s">
        <v>400</v>
      </c>
      <c r="L263" t="s">
        <v>451</v>
      </c>
      <c r="M263">
        <v>2198</v>
      </c>
      <c r="N263">
        <v>5</v>
      </c>
      <c r="O263">
        <v>0</v>
      </c>
      <c r="P263">
        <v>1</v>
      </c>
      <c r="T263" t="s">
        <v>983</v>
      </c>
      <c r="U263" t="s">
        <v>414</v>
      </c>
      <c r="V263" t="s">
        <v>403</v>
      </c>
      <c r="W263" t="s">
        <v>404</v>
      </c>
      <c r="X263" s="124">
        <v>43983</v>
      </c>
      <c r="Y263" t="s">
        <v>499</v>
      </c>
    </row>
    <row r="264" spans="1:25">
      <c r="A264" t="s">
        <v>98</v>
      </c>
      <c r="B264" t="s">
        <v>98</v>
      </c>
      <c r="C264" t="s">
        <v>249</v>
      </c>
      <c r="D264" t="s">
        <v>973</v>
      </c>
      <c r="E264" t="s">
        <v>974</v>
      </c>
      <c r="F264" t="s">
        <v>489</v>
      </c>
      <c r="G264" t="s">
        <v>396</v>
      </c>
      <c r="H264" t="s">
        <v>985</v>
      </c>
      <c r="I264" t="s">
        <v>491</v>
      </c>
      <c r="J264" t="s">
        <v>986</v>
      </c>
      <c r="K264" t="s">
        <v>400</v>
      </c>
      <c r="L264" t="s">
        <v>504</v>
      </c>
      <c r="M264">
        <v>3500</v>
      </c>
      <c r="N264">
        <v>5</v>
      </c>
      <c r="O264">
        <v>0</v>
      </c>
      <c r="P264">
        <v>1</v>
      </c>
      <c r="T264" t="s">
        <v>985</v>
      </c>
      <c r="U264" t="s">
        <v>402</v>
      </c>
      <c r="V264" t="s">
        <v>494</v>
      </c>
      <c r="W264" t="s">
        <v>404</v>
      </c>
      <c r="X264" s="124">
        <v>43983</v>
      </c>
      <c r="Y264" t="s">
        <v>495</v>
      </c>
    </row>
    <row r="265" spans="1:25">
      <c r="A265" t="s">
        <v>98</v>
      </c>
      <c r="B265" t="s">
        <v>98</v>
      </c>
      <c r="C265" t="s">
        <v>249</v>
      </c>
      <c r="D265" t="s">
        <v>987</v>
      </c>
      <c r="E265" t="s">
        <v>515</v>
      </c>
      <c r="F265" t="s">
        <v>508</v>
      </c>
      <c r="G265" t="s">
        <v>479</v>
      </c>
      <c r="H265" t="s">
        <v>830</v>
      </c>
      <c r="I265" t="s">
        <v>831</v>
      </c>
      <c r="J265" t="s">
        <v>511</v>
      </c>
      <c r="K265" t="s">
        <v>520</v>
      </c>
      <c r="L265" t="s">
        <v>401</v>
      </c>
      <c r="M265">
        <v>2156</v>
      </c>
      <c r="N265">
        <v>2</v>
      </c>
      <c r="O265">
        <v>0</v>
      </c>
      <c r="P265">
        <v>3</v>
      </c>
      <c r="T265" t="s">
        <v>830</v>
      </c>
      <c r="U265" t="s">
        <v>414</v>
      </c>
      <c r="V265" t="s">
        <v>403</v>
      </c>
      <c r="W265" t="s">
        <v>404</v>
      </c>
      <c r="X265" s="124">
        <v>43983</v>
      </c>
      <c r="Y265" t="s">
        <v>832</v>
      </c>
    </row>
    <row r="266" spans="1:25">
      <c r="A266" t="s">
        <v>98</v>
      </c>
      <c r="B266" t="s">
        <v>98</v>
      </c>
      <c r="C266" t="s">
        <v>249</v>
      </c>
      <c r="D266" t="s">
        <v>988</v>
      </c>
      <c r="E266" t="s">
        <v>515</v>
      </c>
      <c r="F266" t="s">
        <v>516</v>
      </c>
      <c r="G266" t="s">
        <v>437</v>
      </c>
      <c r="H266" t="s">
        <v>989</v>
      </c>
      <c r="I266" t="s">
        <v>990</v>
      </c>
      <c r="J266" t="s">
        <v>991</v>
      </c>
      <c r="K266" t="s">
        <v>441</v>
      </c>
      <c r="L266" t="s">
        <v>401</v>
      </c>
      <c r="M266">
        <v>2780</v>
      </c>
      <c r="N266">
        <v>16</v>
      </c>
      <c r="O266">
        <v>0</v>
      </c>
      <c r="P266">
        <v>1</v>
      </c>
      <c r="T266" t="s">
        <v>989</v>
      </c>
      <c r="U266" t="s">
        <v>414</v>
      </c>
      <c r="V266" t="s">
        <v>403</v>
      </c>
      <c r="W266" t="s">
        <v>404</v>
      </c>
      <c r="X266" s="124">
        <v>43983</v>
      </c>
      <c r="Y266" t="s">
        <v>992</v>
      </c>
    </row>
    <row r="267" spans="1:25">
      <c r="A267" t="s">
        <v>98</v>
      </c>
      <c r="B267" t="s">
        <v>98</v>
      </c>
      <c r="C267" t="s">
        <v>249</v>
      </c>
      <c r="D267" t="s">
        <v>988</v>
      </c>
      <c r="E267" t="s">
        <v>515</v>
      </c>
      <c r="F267" t="s">
        <v>516</v>
      </c>
      <c r="G267" t="s">
        <v>437</v>
      </c>
      <c r="H267" t="s">
        <v>993</v>
      </c>
      <c r="I267" t="s">
        <v>994</v>
      </c>
      <c r="J267" t="s">
        <v>991</v>
      </c>
      <c r="K267" t="s">
        <v>441</v>
      </c>
      <c r="L267" t="s">
        <v>401</v>
      </c>
      <c r="M267">
        <v>2780</v>
      </c>
      <c r="N267">
        <v>16</v>
      </c>
      <c r="O267">
        <v>0</v>
      </c>
      <c r="P267">
        <v>1</v>
      </c>
      <c r="T267" t="s">
        <v>993</v>
      </c>
      <c r="U267" t="s">
        <v>414</v>
      </c>
      <c r="V267" t="s">
        <v>403</v>
      </c>
      <c r="W267" t="s">
        <v>404</v>
      </c>
      <c r="X267" s="124">
        <v>43983</v>
      </c>
      <c r="Y267" t="s">
        <v>995</v>
      </c>
    </row>
    <row r="268" spans="1:25">
      <c r="A268" t="s">
        <v>98</v>
      </c>
      <c r="B268" t="s">
        <v>98</v>
      </c>
      <c r="C268" t="s">
        <v>249</v>
      </c>
      <c r="D268" t="s">
        <v>988</v>
      </c>
      <c r="E268" t="s">
        <v>515</v>
      </c>
      <c r="F268" t="s">
        <v>516</v>
      </c>
      <c r="G268" t="s">
        <v>437</v>
      </c>
      <c r="H268" t="s">
        <v>790</v>
      </c>
      <c r="I268" t="s">
        <v>791</v>
      </c>
      <c r="J268" t="s">
        <v>792</v>
      </c>
      <c r="K268" t="s">
        <v>441</v>
      </c>
      <c r="L268" t="s">
        <v>401</v>
      </c>
      <c r="M268">
        <v>2771</v>
      </c>
      <c r="N268">
        <v>15</v>
      </c>
      <c r="O268">
        <v>0</v>
      </c>
      <c r="P268">
        <v>1</v>
      </c>
      <c r="T268" t="s">
        <v>790</v>
      </c>
      <c r="U268" t="s">
        <v>414</v>
      </c>
      <c r="V268" t="s">
        <v>403</v>
      </c>
      <c r="W268" t="s">
        <v>404</v>
      </c>
      <c r="X268" s="124">
        <v>43983</v>
      </c>
      <c r="Y268" t="s">
        <v>793</v>
      </c>
    </row>
    <row r="269" spans="1:25">
      <c r="A269" t="s">
        <v>98</v>
      </c>
      <c r="B269" t="s">
        <v>98</v>
      </c>
      <c r="C269" t="s">
        <v>249</v>
      </c>
      <c r="D269" t="s">
        <v>988</v>
      </c>
      <c r="E269" t="s">
        <v>515</v>
      </c>
      <c r="F269" t="s">
        <v>516</v>
      </c>
      <c r="G269" t="s">
        <v>437</v>
      </c>
      <c r="H269" t="s">
        <v>996</v>
      </c>
      <c r="I269" t="s">
        <v>997</v>
      </c>
      <c r="J269" t="s">
        <v>998</v>
      </c>
      <c r="K269" t="s">
        <v>441</v>
      </c>
      <c r="L269" t="s">
        <v>401</v>
      </c>
      <c r="M269">
        <v>2780</v>
      </c>
      <c r="N269">
        <v>15</v>
      </c>
      <c r="O269">
        <v>0</v>
      </c>
      <c r="P269">
        <v>1</v>
      </c>
      <c r="T269" t="s">
        <v>996</v>
      </c>
      <c r="U269" t="s">
        <v>414</v>
      </c>
      <c r="V269" t="s">
        <v>403</v>
      </c>
      <c r="W269" t="s">
        <v>404</v>
      </c>
      <c r="X269" s="124">
        <v>43983</v>
      </c>
      <c r="Y269" t="s">
        <v>999</v>
      </c>
    </row>
    <row r="270" spans="1:25">
      <c r="A270" t="s">
        <v>98</v>
      </c>
      <c r="B270" t="s">
        <v>98</v>
      </c>
      <c r="C270" t="s">
        <v>249</v>
      </c>
      <c r="D270" t="s">
        <v>988</v>
      </c>
      <c r="E270" t="s">
        <v>515</v>
      </c>
      <c r="F270" t="s">
        <v>516</v>
      </c>
      <c r="G270" t="s">
        <v>437</v>
      </c>
      <c r="H270" t="s">
        <v>1000</v>
      </c>
      <c r="I270" t="s">
        <v>1001</v>
      </c>
      <c r="J270" t="s">
        <v>1002</v>
      </c>
      <c r="K270" t="s">
        <v>441</v>
      </c>
      <c r="L270" t="s">
        <v>401</v>
      </c>
      <c r="M270">
        <v>1498</v>
      </c>
      <c r="N270">
        <v>11</v>
      </c>
      <c r="O270">
        <v>0</v>
      </c>
      <c r="P270">
        <v>1</v>
      </c>
      <c r="T270" t="s">
        <v>1000</v>
      </c>
      <c r="U270" t="s">
        <v>402</v>
      </c>
      <c r="V270" t="s">
        <v>403</v>
      </c>
      <c r="W270" t="s">
        <v>404</v>
      </c>
      <c r="X270" s="124">
        <v>43983</v>
      </c>
      <c r="Y270" t="s">
        <v>1003</v>
      </c>
    </row>
    <row r="271" spans="1:25">
      <c r="A271" t="s">
        <v>98</v>
      </c>
      <c r="B271" t="s">
        <v>98</v>
      </c>
      <c r="C271" t="s">
        <v>249</v>
      </c>
      <c r="D271" t="s">
        <v>988</v>
      </c>
      <c r="E271" t="s">
        <v>515</v>
      </c>
      <c r="F271" t="s">
        <v>516</v>
      </c>
      <c r="G271" t="s">
        <v>479</v>
      </c>
      <c r="H271" t="s">
        <v>517</v>
      </c>
      <c r="I271" t="s">
        <v>518</v>
      </c>
      <c r="J271" t="s">
        <v>519</v>
      </c>
      <c r="K271" t="s">
        <v>520</v>
      </c>
      <c r="L271" t="s">
        <v>401</v>
      </c>
      <c r="M271">
        <v>1498</v>
      </c>
      <c r="N271">
        <v>2</v>
      </c>
      <c r="O271">
        <v>0</v>
      </c>
      <c r="P271">
        <v>14</v>
      </c>
      <c r="T271" t="s">
        <v>517</v>
      </c>
      <c r="U271" t="s">
        <v>414</v>
      </c>
      <c r="V271" t="s">
        <v>403</v>
      </c>
      <c r="W271" t="s">
        <v>404</v>
      </c>
      <c r="X271" s="124">
        <v>43983</v>
      </c>
      <c r="Y271" t="s">
        <v>521</v>
      </c>
    </row>
    <row r="272" spans="1:25">
      <c r="A272" t="s">
        <v>98</v>
      </c>
      <c r="B272" t="s">
        <v>98</v>
      </c>
      <c r="C272" t="s">
        <v>249</v>
      </c>
      <c r="D272" t="s">
        <v>988</v>
      </c>
      <c r="E272" t="s">
        <v>515</v>
      </c>
      <c r="F272" t="s">
        <v>516</v>
      </c>
      <c r="G272" t="s">
        <v>437</v>
      </c>
      <c r="H272" t="s">
        <v>1004</v>
      </c>
      <c r="I272" t="s">
        <v>1005</v>
      </c>
      <c r="J272" t="s">
        <v>1006</v>
      </c>
      <c r="K272" t="s">
        <v>441</v>
      </c>
      <c r="L272" t="s">
        <v>401</v>
      </c>
      <c r="M272">
        <v>1498</v>
      </c>
      <c r="N272">
        <v>11</v>
      </c>
      <c r="O272">
        <v>0</v>
      </c>
      <c r="P272">
        <v>1</v>
      </c>
      <c r="T272" t="s">
        <v>1004</v>
      </c>
      <c r="U272" t="s">
        <v>414</v>
      </c>
      <c r="V272" t="s">
        <v>403</v>
      </c>
      <c r="W272" t="s">
        <v>404</v>
      </c>
      <c r="X272" s="124">
        <v>43983</v>
      </c>
      <c r="Y272" t="s">
        <v>1007</v>
      </c>
    </row>
    <row r="273" spans="1:25">
      <c r="A273" t="s">
        <v>98</v>
      </c>
      <c r="B273" t="s">
        <v>98</v>
      </c>
      <c r="C273" t="s">
        <v>923</v>
      </c>
      <c r="D273" t="s">
        <v>1008</v>
      </c>
      <c r="E273" t="s">
        <v>1009</v>
      </c>
      <c r="F273" t="s">
        <v>516</v>
      </c>
      <c r="G273" t="s">
        <v>396</v>
      </c>
      <c r="H273" t="s">
        <v>1010</v>
      </c>
      <c r="I273" t="s">
        <v>796</v>
      </c>
      <c r="J273" t="s">
        <v>1011</v>
      </c>
      <c r="K273" t="s">
        <v>400</v>
      </c>
      <c r="L273" t="s">
        <v>401</v>
      </c>
      <c r="M273">
        <v>2776</v>
      </c>
      <c r="N273">
        <v>5</v>
      </c>
      <c r="O273">
        <v>0</v>
      </c>
      <c r="P273">
        <v>2</v>
      </c>
      <c r="T273" t="s">
        <v>1010</v>
      </c>
      <c r="U273" t="s">
        <v>414</v>
      </c>
      <c r="V273" t="s">
        <v>403</v>
      </c>
      <c r="W273" t="s">
        <v>404</v>
      </c>
      <c r="X273" s="124">
        <v>43983</v>
      </c>
      <c r="Y273" t="s">
        <v>1012</v>
      </c>
    </row>
    <row r="274" spans="1:25">
      <c r="A274" t="s">
        <v>98</v>
      </c>
      <c r="B274" t="s">
        <v>98</v>
      </c>
      <c r="C274" t="s">
        <v>923</v>
      </c>
      <c r="D274" t="s">
        <v>1008</v>
      </c>
      <c r="E274" t="s">
        <v>1009</v>
      </c>
      <c r="F274" t="s">
        <v>516</v>
      </c>
      <c r="G274" t="s">
        <v>396</v>
      </c>
      <c r="H274" t="s">
        <v>1013</v>
      </c>
      <c r="I274" t="s">
        <v>1014</v>
      </c>
      <c r="J274" t="s">
        <v>1015</v>
      </c>
      <c r="K274" t="s">
        <v>512</v>
      </c>
      <c r="L274" t="s">
        <v>401</v>
      </c>
      <c r="M274">
        <v>1498</v>
      </c>
      <c r="N274">
        <v>2</v>
      </c>
      <c r="O274">
        <v>0</v>
      </c>
      <c r="P274">
        <v>1</v>
      </c>
      <c r="T274" t="s">
        <v>1013</v>
      </c>
      <c r="U274" t="s">
        <v>402</v>
      </c>
      <c r="V274" t="s">
        <v>403</v>
      </c>
      <c r="W274" t="s">
        <v>404</v>
      </c>
      <c r="X274" s="124">
        <v>43983</v>
      </c>
      <c r="Y274" t="s">
        <v>1016</v>
      </c>
    </row>
    <row r="275" spans="1:25">
      <c r="A275" t="s">
        <v>98</v>
      </c>
      <c r="B275" t="s">
        <v>98</v>
      </c>
      <c r="C275" t="s">
        <v>923</v>
      </c>
      <c r="D275" t="s">
        <v>1008</v>
      </c>
      <c r="E275" t="s">
        <v>1009</v>
      </c>
      <c r="F275" t="s">
        <v>516</v>
      </c>
      <c r="G275" t="s">
        <v>396</v>
      </c>
      <c r="H275" t="s">
        <v>1017</v>
      </c>
      <c r="I275" t="s">
        <v>1018</v>
      </c>
      <c r="J275" t="s">
        <v>1019</v>
      </c>
      <c r="K275" t="s">
        <v>412</v>
      </c>
      <c r="L275" t="s">
        <v>401</v>
      </c>
      <c r="M275">
        <v>2780</v>
      </c>
      <c r="N275">
        <v>3</v>
      </c>
      <c r="O275">
        <v>0</v>
      </c>
      <c r="P275">
        <v>1</v>
      </c>
      <c r="T275" t="s">
        <v>1017</v>
      </c>
      <c r="U275" t="s">
        <v>414</v>
      </c>
      <c r="V275" t="s">
        <v>403</v>
      </c>
      <c r="W275" t="s">
        <v>404</v>
      </c>
      <c r="X275" s="124">
        <v>43983</v>
      </c>
      <c r="Y275" t="s">
        <v>1020</v>
      </c>
    </row>
    <row r="276" spans="1:25">
      <c r="A276" t="s">
        <v>98</v>
      </c>
      <c r="B276" t="s">
        <v>98</v>
      </c>
      <c r="C276" t="s">
        <v>923</v>
      </c>
      <c r="D276" t="s">
        <v>1008</v>
      </c>
      <c r="E276" t="s">
        <v>1009</v>
      </c>
      <c r="F276" t="s">
        <v>516</v>
      </c>
      <c r="G276" t="s">
        <v>396</v>
      </c>
      <c r="H276" t="s">
        <v>1021</v>
      </c>
      <c r="I276" t="s">
        <v>1022</v>
      </c>
      <c r="J276" t="s">
        <v>1023</v>
      </c>
      <c r="K276" t="s">
        <v>512</v>
      </c>
      <c r="L276" t="s">
        <v>401</v>
      </c>
      <c r="M276">
        <v>1498</v>
      </c>
      <c r="N276">
        <v>2</v>
      </c>
      <c r="O276">
        <v>0</v>
      </c>
      <c r="P276">
        <v>1</v>
      </c>
      <c r="T276" t="s">
        <v>1021</v>
      </c>
      <c r="U276" t="s">
        <v>402</v>
      </c>
      <c r="V276" t="s">
        <v>403</v>
      </c>
      <c r="W276" t="s">
        <v>404</v>
      </c>
      <c r="X276" s="124">
        <v>43983</v>
      </c>
      <c r="Y276" t="s">
        <v>1024</v>
      </c>
    </row>
    <row r="277" spans="1:25">
      <c r="A277" t="s">
        <v>98</v>
      </c>
      <c r="B277" t="s">
        <v>98</v>
      </c>
      <c r="C277" t="s">
        <v>923</v>
      </c>
      <c r="D277" t="s">
        <v>1008</v>
      </c>
      <c r="E277" t="s">
        <v>1009</v>
      </c>
      <c r="F277" t="s">
        <v>516</v>
      </c>
      <c r="G277" t="s">
        <v>479</v>
      </c>
      <c r="H277" t="s">
        <v>1025</v>
      </c>
      <c r="I277" t="s">
        <v>1014</v>
      </c>
      <c r="J277" t="s">
        <v>1026</v>
      </c>
      <c r="K277" t="s">
        <v>520</v>
      </c>
      <c r="L277" t="s">
        <v>401</v>
      </c>
      <c r="M277">
        <v>1498</v>
      </c>
      <c r="N277">
        <v>2</v>
      </c>
      <c r="O277">
        <v>0</v>
      </c>
      <c r="P277">
        <v>7</v>
      </c>
      <c r="T277" t="s">
        <v>1025</v>
      </c>
      <c r="U277" t="s">
        <v>402</v>
      </c>
      <c r="V277" t="s">
        <v>403</v>
      </c>
      <c r="W277" t="s">
        <v>404</v>
      </c>
      <c r="X277" s="124">
        <v>43983</v>
      </c>
      <c r="Y277" t="s">
        <v>1016</v>
      </c>
    </row>
    <row r="278" spans="1:25">
      <c r="A278" t="s">
        <v>98</v>
      </c>
      <c r="B278" t="s">
        <v>98</v>
      </c>
      <c r="C278" t="s">
        <v>923</v>
      </c>
      <c r="D278" t="s">
        <v>1008</v>
      </c>
      <c r="E278" t="s">
        <v>1009</v>
      </c>
      <c r="F278" t="s">
        <v>516</v>
      </c>
      <c r="G278" t="s">
        <v>396</v>
      </c>
      <c r="H278" t="s">
        <v>1027</v>
      </c>
      <c r="I278" t="s">
        <v>511</v>
      </c>
      <c r="J278" t="s">
        <v>1028</v>
      </c>
      <c r="K278" t="s">
        <v>512</v>
      </c>
      <c r="L278" t="s">
        <v>401</v>
      </c>
      <c r="M278">
        <v>2156</v>
      </c>
      <c r="N278">
        <v>2</v>
      </c>
      <c r="O278">
        <v>0</v>
      </c>
      <c r="P278">
        <v>2</v>
      </c>
      <c r="T278" t="s">
        <v>1027</v>
      </c>
      <c r="U278" t="s">
        <v>414</v>
      </c>
      <c r="V278" t="s">
        <v>403</v>
      </c>
      <c r="W278" t="s">
        <v>404</v>
      </c>
      <c r="X278" s="124">
        <v>43983</v>
      </c>
      <c r="Y278" t="s">
        <v>1029</v>
      </c>
    </row>
    <row r="279" spans="1:25">
      <c r="A279" t="s">
        <v>98</v>
      </c>
      <c r="B279" t="s">
        <v>98</v>
      </c>
      <c r="C279" t="s">
        <v>923</v>
      </c>
      <c r="D279" t="s">
        <v>1008</v>
      </c>
      <c r="E279" t="s">
        <v>1009</v>
      </c>
      <c r="F279" t="s">
        <v>516</v>
      </c>
      <c r="G279" t="s">
        <v>479</v>
      </c>
      <c r="H279" t="s">
        <v>1030</v>
      </c>
      <c r="I279" t="s">
        <v>1014</v>
      </c>
      <c r="J279" t="s">
        <v>1031</v>
      </c>
      <c r="K279" t="s">
        <v>520</v>
      </c>
      <c r="L279" t="s">
        <v>401</v>
      </c>
      <c r="M279">
        <v>1498</v>
      </c>
      <c r="N279">
        <v>2</v>
      </c>
      <c r="O279">
        <v>0</v>
      </c>
      <c r="P279">
        <v>11</v>
      </c>
      <c r="T279" t="s">
        <v>1030</v>
      </c>
      <c r="U279" t="s">
        <v>402</v>
      </c>
      <c r="V279" t="s">
        <v>403</v>
      </c>
      <c r="W279" t="s">
        <v>404</v>
      </c>
      <c r="X279" s="124">
        <v>43983</v>
      </c>
      <c r="Y279" t="s">
        <v>1016</v>
      </c>
    </row>
    <row r="280" spans="1:25">
      <c r="A280" t="s">
        <v>98</v>
      </c>
      <c r="B280" t="s">
        <v>98</v>
      </c>
      <c r="C280" t="s">
        <v>923</v>
      </c>
      <c r="D280" t="s">
        <v>1008</v>
      </c>
      <c r="E280" t="s">
        <v>1009</v>
      </c>
      <c r="F280" t="s">
        <v>516</v>
      </c>
      <c r="G280" t="s">
        <v>479</v>
      </c>
      <c r="H280" t="s">
        <v>1032</v>
      </c>
      <c r="I280" t="s">
        <v>511</v>
      </c>
      <c r="J280" t="s">
        <v>1031</v>
      </c>
      <c r="K280" t="s">
        <v>520</v>
      </c>
      <c r="L280" t="s">
        <v>401</v>
      </c>
      <c r="M280">
        <v>2156</v>
      </c>
      <c r="N280">
        <v>2</v>
      </c>
      <c r="O280">
        <v>0</v>
      </c>
      <c r="P280">
        <v>3</v>
      </c>
      <c r="T280" t="s">
        <v>1032</v>
      </c>
      <c r="U280" t="s">
        <v>414</v>
      </c>
      <c r="V280" t="s">
        <v>403</v>
      </c>
      <c r="W280" t="s">
        <v>404</v>
      </c>
      <c r="X280" s="124">
        <v>43983</v>
      </c>
      <c r="Y280" t="s">
        <v>1029</v>
      </c>
    </row>
    <row r="281" spans="1:25">
      <c r="A281" t="s">
        <v>98</v>
      </c>
      <c r="B281" t="s">
        <v>98</v>
      </c>
      <c r="C281" t="s">
        <v>319</v>
      </c>
      <c r="D281" t="s">
        <v>1033</v>
      </c>
      <c r="E281" t="s">
        <v>895</v>
      </c>
      <c r="F281" t="s">
        <v>395</v>
      </c>
      <c r="G281" t="s">
        <v>396</v>
      </c>
      <c r="H281" t="s">
        <v>397</v>
      </c>
      <c r="I281" t="s">
        <v>398</v>
      </c>
      <c r="J281" t="s">
        <v>399</v>
      </c>
      <c r="K281" t="s">
        <v>400</v>
      </c>
      <c r="L281" t="s">
        <v>401</v>
      </c>
      <c r="M281">
        <v>2200</v>
      </c>
      <c r="N281">
        <v>5</v>
      </c>
      <c r="O281">
        <v>16490</v>
      </c>
      <c r="P281">
        <v>1</v>
      </c>
      <c r="T281" t="s">
        <v>397</v>
      </c>
      <c r="U281" t="s">
        <v>402</v>
      </c>
      <c r="V281" t="s">
        <v>403</v>
      </c>
      <c r="W281" t="s">
        <v>404</v>
      </c>
      <c r="X281" s="124">
        <v>43983</v>
      </c>
      <c r="Y281" t="s">
        <v>405</v>
      </c>
    </row>
    <row r="282" spans="1:25">
      <c r="A282" t="s">
        <v>98</v>
      </c>
      <c r="B282" t="s">
        <v>98</v>
      </c>
      <c r="C282" t="s">
        <v>336</v>
      </c>
      <c r="D282" t="s">
        <v>1034</v>
      </c>
      <c r="E282" t="s">
        <v>902</v>
      </c>
      <c r="F282" t="s">
        <v>395</v>
      </c>
      <c r="G282" t="s">
        <v>396</v>
      </c>
      <c r="H282" t="s">
        <v>397</v>
      </c>
      <c r="I282" t="s">
        <v>398</v>
      </c>
      <c r="J282" t="s">
        <v>399</v>
      </c>
      <c r="K282" t="s">
        <v>400</v>
      </c>
      <c r="L282" t="s">
        <v>401</v>
      </c>
      <c r="M282">
        <v>2200</v>
      </c>
      <c r="N282">
        <v>5</v>
      </c>
      <c r="O282">
        <v>16490</v>
      </c>
      <c r="P282">
        <v>3</v>
      </c>
      <c r="T282" t="s">
        <v>397</v>
      </c>
      <c r="U282" t="s">
        <v>402</v>
      </c>
      <c r="V282" t="s">
        <v>403</v>
      </c>
      <c r="W282" t="s">
        <v>404</v>
      </c>
      <c r="X282" s="124">
        <v>43983</v>
      </c>
      <c r="Y282" t="s">
        <v>405</v>
      </c>
    </row>
    <row r="283" spans="1:25">
      <c r="A283" t="s">
        <v>98</v>
      </c>
      <c r="B283" t="s">
        <v>98</v>
      </c>
      <c r="C283" t="s">
        <v>319</v>
      </c>
      <c r="D283" t="s">
        <v>1035</v>
      </c>
      <c r="E283" t="s">
        <v>1036</v>
      </c>
      <c r="F283" t="s">
        <v>395</v>
      </c>
      <c r="G283" t="s">
        <v>396</v>
      </c>
      <c r="H283" t="s">
        <v>397</v>
      </c>
      <c r="I283" t="s">
        <v>398</v>
      </c>
      <c r="J283" t="s">
        <v>399</v>
      </c>
      <c r="K283" t="s">
        <v>400</v>
      </c>
      <c r="L283" t="s">
        <v>401</v>
      </c>
      <c r="M283">
        <v>2200</v>
      </c>
      <c r="N283">
        <v>5</v>
      </c>
      <c r="O283">
        <v>16490</v>
      </c>
      <c r="P283">
        <v>1</v>
      </c>
      <c r="T283" t="s">
        <v>397</v>
      </c>
      <c r="U283" t="s">
        <v>402</v>
      </c>
      <c r="V283" t="s">
        <v>403</v>
      </c>
      <c r="W283" t="s">
        <v>404</v>
      </c>
      <c r="X283" s="124">
        <v>43983</v>
      </c>
      <c r="Y283" t="s">
        <v>405</v>
      </c>
    </row>
    <row r="284" spans="1:25">
      <c r="A284" t="s">
        <v>98</v>
      </c>
      <c r="B284" t="s">
        <v>98</v>
      </c>
      <c r="C284" t="s">
        <v>355</v>
      </c>
      <c r="D284" t="s">
        <v>1037</v>
      </c>
      <c r="E284" t="s">
        <v>911</v>
      </c>
      <c r="F284" t="s">
        <v>395</v>
      </c>
      <c r="G284" t="s">
        <v>396</v>
      </c>
      <c r="H284" t="s">
        <v>397</v>
      </c>
      <c r="I284" t="s">
        <v>398</v>
      </c>
      <c r="J284" t="s">
        <v>399</v>
      </c>
      <c r="K284" t="s">
        <v>400</v>
      </c>
      <c r="L284" t="s">
        <v>401</v>
      </c>
      <c r="M284">
        <v>2200</v>
      </c>
      <c r="N284">
        <v>5</v>
      </c>
      <c r="O284">
        <v>16490</v>
      </c>
      <c r="P284">
        <v>1</v>
      </c>
      <c r="T284" t="s">
        <v>397</v>
      </c>
      <c r="U284" t="s">
        <v>402</v>
      </c>
      <c r="V284" t="s">
        <v>403</v>
      </c>
      <c r="W284" t="s">
        <v>404</v>
      </c>
      <c r="X284" s="124">
        <v>43983</v>
      </c>
      <c r="Y284" t="s">
        <v>405</v>
      </c>
    </row>
    <row r="285" spans="1:25">
      <c r="A285" t="s">
        <v>98</v>
      </c>
      <c r="B285" t="s">
        <v>98</v>
      </c>
      <c r="C285" t="s">
        <v>319</v>
      </c>
      <c r="D285" t="s">
        <v>1033</v>
      </c>
      <c r="E285" t="s">
        <v>895</v>
      </c>
      <c r="F285" t="s">
        <v>395</v>
      </c>
      <c r="G285" t="s">
        <v>396</v>
      </c>
      <c r="H285" t="s">
        <v>1038</v>
      </c>
      <c r="I285" t="s">
        <v>398</v>
      </c>
      <c r="J285" t="s">
        <v>1039</v>
      </c>
      <c r="K285" t="s">
        <v>400</v>
      </c>
      <c r="L285" t="s">
        <v>401</v>
      </c>
      <c r="M285">
        <v>1996</v>
      </c>
      <c r="N285">
        <v>5</v>
      </c>
      <c r="O285">
        <v>26990</v>
      </c>
      <c r="P285">
        <v>1</v>
      </c>
      <c r="T285" t="s">
        <v>1038</v>
      </c>
      <c r="U285" t="s">
        <v>414</v>
      </c>
      <c r="V285" t="s">
        <v>403</v>
      </c>
      <c r="W285" t="s">
        <v>404</v>
      </c>
      <c r="X285" s="124">
        <v>43983</v>
      </c>
      <c r="Y285" t="s">
        <v>405</v>
      </c>
    </row>
    <row r="286" spans="1:25">
      <c r="A286" t="s">
        <v>98</v>
      </c>
      <c r="B286" t="s">
        <v>98</v>
      </c>
      <c r="C286" t="s">
        <v>319</v>
      </c>
      <c r="D286" t="s">
        <v>1035</v>
      </c>
      <c r="E286" t="s">
        <v>1036</v>
      </c>
      <c r="F286" t="s">
        <v>395</v>
      </c>
      <c r="G286" t="s">
        <v>396</v>
      </c>
      <c r="H286" t="s">
        <v>1040</v>
      </c>
      <c r="I286" t="s">
        <v>398</v>
      </c>
      <c r="J286" t="s">
        <v>1041</v>
      </c>
      <c r="K286" t="s">
        <v>483</v>
      </c>
      <c r="L286" t="s">
        <v>401</v>
      </c>
      <c r="M286">
        <v>1996</v>
      </c>
      <c r="N286">
        <v>5</v>
      </c>
      <c r="O286">
        <v>0</v>
      </c>
      <c r="P286">
        <v>1</v>
      </c>
      <c r="T286" t="s">
        <v>1040</v>
      </c>
      <c r="U286" t="s">
        <v>414</v>
      </c>
      <c r="V286" t="s">
        <v>403</v>
      </c>
      <c r="W286" t="s">
        <v>404</v>
      </c>
      <c r="X286" s="124">
        <v>43983</v>
      </c>
      <c r="Y286" t="s">
        <v>405</v>
      </c>
    </row>
    <row r="287" spans="1:25">
      <c r="A287" t="s">
        <v>98</v>
      </c>
      <c r="B287" t="s">
        <v>98</v>
      </c>
      <c r="C287" t="s">
        <v>319</v>
      </c>
      <c r="D287" t="s">
        <v>1033</v>
      </c>
      <c r="E287" t="s">
        <v>895</v>
      </c>
      <c r="F287" t="s">
        <v>395</v>
      </c>
      <c r="G287" t="s">
        <v>396</v>
      </c>
      <c r="H287" t="s">
        <v>872</v>
      </c>
      <c r="I287" t="s">
        <v>398</v>
      </c>
      <c r="J287" t="s">
        <v>873</v>
      </c>
      <c r="K287" t="s">
        <v>400</v>
      </c>
      <c r="L287" t="s">
        <v>401</v>
      </c>
      <c r="M287">
        <v>2237</v>
      </c>
      <c r="N287">
        <v>5</v>
      </c>
      <c r="O287">
        <v>0</v>
      </c>
      <c r="P287">
        <v>1</v>
      </c>
      <c r="T287" t="s">
        <v>872</v>
      </c>
      <c r="U287" t="s">
        <v>402</v>
      </c>
      <c r="V287" t="s">
        <v>403</v>
      </c>
      <c r="W287" t="s">
        <v>404</v>
      </c>
      <c r="X287" s="124">
        <v>43983</v>
      </c>
      <c r="Y287" t="s">
        <v>405</v>
      </c>
    </row>
    <row r="288" spans="1:25">
      <c r="A288" t="s">
        <v>98</v>
      </c>
      <c r="B288" t="s">
        <v>98</v>
      </c>
      <c r="C288" t="s">
        <v>898</v>
      </c>
      <c r="D288" t="s">
        <v>1042</v>
      </c>
      <c r="E288" t="s">
        <v>900</v>
      </c>
      <c r="F288" t="s">
        <v>395</v>
      </c>
      <c r="G288" t="s">
        <v>396</v>
      </c>
      <c r="H288" t="s">
        <v>872</v>
      </c>
      <c r="I288" t="s">
        <v>398</v>
      </c>
      <c r="J288" t="s">
        <v>873</v>
      </c>
      <c r="K288" t="s">
        <v>400</v>
      </c>
      <c r="L288" t="s">
        <v>401</v>
      </c>
      <c r="M288">
        <v>2237</v>
      </c>
      <c r="N288">
        <v>5</v>
      </c>
      <c r="O288">
        <v>0</v>
      </c>
      <c r="P288">
        <v>1</v>
      </c>
      <c r="T288" t="s">
        <v>872</v>
      </c>
      <c r="U288" t="s">
        <v>402</v>
      </c>
      <c r="V288" t="s">
        <v>403</v>
      </c>
      <c r="W288" t="s">
        <v>404</v>
      </c>
      <c r="X288" s="124">
        <v>43983</v>
      </c>
      <c r="Y288" t="s">
        <v>405</v>
      </c>
    </row>
    <row r="289" spans="1:25">
      <c r="A289" t="s">
        <v>98</v>
      </c>
      <c r="B289" t="s">
        <v>98</v>
      </c>
      <c r="C289" t="s">
        <v>319</v>
      </c>
      <c r="D289" t="s">
        <v>1035</v>
      </c>
      <c r="E289" t="s">
        <v>1036</v>
      </c>
      <c r="F289" t="s">
        <v>395</v>
      </c>
      <c r="G289" t="s">
        <v>396</v>
      </c>
      <c r="H289" t="s">
        <v>756</v>
      </c>
      <c r="I289" t="s">
        <v>703</v>
      </c>
      <c r="J289" t="s">
        <v>757</v>
      </c>
      <c r="K289" t="s">
        <v>400</v>
      </c>
      <c r="L289" t="s">
        <v>401</v>
      </c>
      <c r="M289">
        <v>1996</v>
      </c>
      <c r="N289">
        <v>5</v>
      </c>
      <c r="O289">
        <v>0</v>
      </c>
      <c r="P289">
        <v>1</v>
      </c>
      <c r="T289" t="s">
        <v>756</v>
      </c>
      <c r="U289" t="s">
        <v>414</v>
      </c>
      <c r="V289" t="s">
        <v>403</v>
      </c>
      <c r="W289" t="s">
        <v>404</v>
      </c>
      <c r="X289" s="124">
        <v>43983</v>
      </c>
      <c r="Y289" t="s">
        <v>705</v>
      </c>
    </row>
    <row r="290" spans="1:25">
      <c r="A290" t="s">
        <v>98</v>
      </c>
      <c r="B290" t="s">
        <v>98</v>
      </c>
      <c r="C290" t="s">
        <v>319</v>
      </c>
      <c r="D290" t="s">
        <v>1033</v>
      </c>
      <c r="E290" t="s">
        <v>895</v>
      </c>
      <c r="F290" t="s">
        <v>395</v>
      </c>
      <c r="G290" t="s">
        <v>396</v>
      </c>
      <c r="H290" t="s">
        <v>702</v>
      </c>
      <c r="I290" t="s">
        <v>703</v>
      </c>
      <c r="J290" t="s">
        <v>704</v>
      </c>
      <c r="K290" t="s">
        <v>400</v>
      </c>
      <c r="L290" t="s">
        <v>401</v>
      </c>
      <c r="M290">
        <v>1996</v>
      </c>
      <c r="N290">
        <v>5</v>
      </c>
      <c r="O290">
        <v>0</v>
      </c>
      <c r="P290">
        <v>1</v>
      </c>
      <c r="T290" t="s">
        <v>702</v>
      </c>
      <c r="U290" t="s">
        <v>414</v>
      </c>
      <c r="V290" t="s">
        <v>403</v>
      </c>
      <c r="W290" t="s">
        <v>404</v>
      </c>
      <c r="X290" s="124">
        <v>43983</v>
      </c>
      <c r="Y290" t="s">
        <v>705</v>
      </c>
    </row>
    <row r="291" spans="1:25">
      <c r="A291" t="s">
        <v>98</v>
      </c>
      <c r="B291" t="s">
        <v>98</v>
      </c>
      <c r="C291" t="s">
        <v>898</v>
      </c>
      <c r="D291" t="s">
        <v>1042</v>
      </c>
      <c r="E291" t="s">
        <v>900</v>
      </c>
      <c r="F291" t="s">
        <v>395</v>
      </c>
      <c r="G291" t="s">
        <v>396</v>
      </c>
      <c r="H291" t="s">
        <v>702</v>
      </c>
      <c r="I291" t="s">
        <v>703</v>
      </c>
      <c r="J291" t="s">
        <v>704</v>
      </c>
      <c r="K291" t="s">
        <v>400</v>
      </c>
      <c r="L291" t="s">
        <v>401</v>
      </c>
      <c r="M291">
        <v>1996</v>
      </c>
      <c r="N291">
        <v>5</v>
      </c>
      <c r="O291">
        <v>0</v>
      </c>
      <c r="P291">
        <v>1</v>
      </c>
      <c r="T291" t="s">
        <v>702</v>
      </c>
      <c r="U291" t="s">
        <v>414</v>
      </c>
      <c r="V291" t="s">
        <v>403</v>
      </c>
      <c r="W291" t="s">
        <v>404</v>
      </c>
      <c r="X291" s="124">
        <v>43983</v>
      </c>
      <c r="Y291" t="s">
        <v>705</v>
      </c>
    </row>
    <row r="292" spans="1:25">
      <c r="A292" t="s">
        <v>98</v>
      </c>
      <c r="B292" t="s">
        <v>98</v>
      </c>
      <c r="C292" t="s">
        <v>373</v>
      </c>
      <c r="D292" t="s">
        <v>1043</v>
      </c>
      <c r="E292" t="s">
        <v>1044</v>
      </c>
      <c r="F292" t="s">
        <v>528</v>
      </c>
      <c r="G292" t="s">
        <v>437</v>
      </c>
      <c r="H292" t="s">
        <v>708</v>
      </c>
      <c r="I292" t="s">
        <v>530</v>
      </c>
      <c r="J292" t="s">
        <v>709</v>
      </c>
      <c r="K292" t="s">
        <v>441</v>
      </c>
      <c r="L292" t="s">
        <v>413</v>
      </c>
      <c r="M292">
        <v>2476</v>
      </c>
      <c r="N292">
        <v>12</v>
      </c>
      <c r="O292">
        <v>0</v>
      </c>
      <c r="P292">
        <v>-6</v>
      </c>
      <c r="T292" t="s">
        <v>708</v>
      </c>
      <c r="U292" t="s">
        <v>414</v>
      </c>
      <c r="V292" t="s">
        <v>403</v>
      </c>
      <c r="W292" t="s">
        <v>404</v>
      </c>
      <c r="X292" s="124">
        <v>43983</v>
      </c>
      <c r="Y292" t="s">
        <v>532</v>
      </c>
    </row>
    <row r="293" spans="1:25">
      <c r="A293" t="s">
        <v>98</v>
      </c>
      <c r="B293" t="s">
        <v>98</v>
      </c>
      <c r="C293" t="s">
        <v>898</v>
      </c>
      <c r="D293" t="s">
        <v>1045</v>
      </c>
      <c r="E293" t="s">
        <v>1046</v>
      </c>
      <c r="F293" t="s">
        <v>528</v>
      </c>
      <c r="G293" t="s">
        <v>437</v>
      </c>
      <c r="H293" t="s">
        <v>708</v>
      </c>
      <c r="I293" t="s">
        <v>530</v>
      </c>
      <c r="J293" t="s">
        <v>709</v>
      </c>
      <c r="K293" t="s">
        <v>441</v>
      </c>
      <c r="L293" t="s">
        <v>413</v>
      </c>
      <c r="M293">
        <v>2476</v>
      </c>
      <c r="N293">
        <v>12</v>
      </c>
      <c r="O293">
        <v>0</v>
      </c>
      <c r="P293">
        <v>7</v>
      </c>
      <c r="T293" t="s">
        <v>708</v>
      </c>
      <c r="U293" t="s">
        <v>414</v>
      </c>
      <c r="V293" t="s">
        <v>403</v>
      </c>
      <c r="W293" t="s">
        <v>404</v>
      </c>
      <c r="X293" s="124">
        <v>43983</v>
      </c>
      <c r="Y293" t="s">
        <v>532</v>
      </c>
    </row>
    <row r="294" spans="1:25">
      <c r="A294" t="s">
        <v>98</v>
      </c>
      <c r="B294" t="s">
        <v>98</v>
      </c>
      <c r="C294" t="s">
        <v>916</v>
      </c>
      <c r="D294" t="s">
        <v>1047</v>
      </c>
      <c r="E294" t="s">
        <v>1048</v>
      </c>
      <c r="F294" t="s">
        <v>528</v>
      </c>
      <c r="G294" t="s">
        <v>437</v>
      </c>
      <c r="H294" t="s">
        <v>708</v>
      </c>
      <c r="I294" t="s">
        <v>530</v>
      </c>
      <c r="J294" t="s">
        <v>709</v>
      </c>
      <c r="K294" t="s">
        <v>441</v>
      </c>
      <c r="L294" t="s">
        <v>413</v>
      </c>
      <c r="M294">
        <v>2476</v>
      </c>
      <c r="N294">
        <v>12</v>
      </c>
      <c r="O294">
        <v>0</v>
      </c>
      <c r="P294">
        <v>-2</v>
      </c>
      <c r="T294" t="s">
        <v>708</v>
      </c>
      <c r="U294" t="s">
        <v>414</v>
      </c>
      <c r="V294" t="s">
        <v>403</v>
      </c>
      <c r="W294" t="s">
        <v>404</v>
      </c>
      <c r="X294" s="124">
        <v>43983</v>
      </c>
      <c r="Y294" t="s">
        <v>532</v>
      </c>
    </row>
    <row r="295" spans="1:25">
      <c r="A295" t="s">
        <v>98</v>
      </c>
      <c r="B295" t="s">
        <v>98</v>
      </c>
      <c r="C295" t="s">
        <v>373</v>
      </c>
      <c r="D295" t="s">
        <v>1043</v>
      </c>
      <c r="E295" t="s">
        <v>1044</v>
      </c>
      <c r="F295" t="s">
        <v>528</v>
      </c>
      <c r="G295" t="s">
        <v>479</v>
      </c>
      <c r="H295" t="s">
        <v>710</v>
      </c>
      <c r="I295" t="s">
        <v>711</v>
      </c>
      <c r="J295" t="s">
        <v>712</v>
      </c>
      <c r="K295" t="s">
        <v>483</v>
      </c>
      <c r="L295" t="s">
        <v>413</v>
      </c>
      <c r="M295">
        <v>2476</v>
      </c>
      <c r="N295">
        <v>3</v>
      </c>
      <c r="O295">
        <v>0</v>
      </c>
      <c r="P295">
        <v>3</v>
      </c>
      <c r="T295" t="s">
        <v>710</v>
      </c>
      <c r="U295" t="s">
        <v>414</v>
      </c>
      <c r="V295" t="s">
        <v>403</v>
      </c>
      <c r="W295" t="s">
        <v>404</v>
      </c>
      <c r="X295" s="124">
        <v>43983</v>
      </c>
      <c r="Y295" t="s">
        <v>713</v>
      </c>
    </row>
    <row r="296" spans="1:25">
      <c r="A296" t="s">
        <v>98</v>
      </c>
      <c r="B296" t="s">
        <v>98</v>
      </c>
      <c r="C296" t="s">
        <v>898</v>
      </c>
      <c r="D296" t="s">
        <v>1049</v>
      </c>
      <c r="E296" t="s">
        <v>1050</v>
      </c>
      <c r="F296" t="s">
        <v>528</v>
      </c>
      <c r="G296" t="s">
        <v>479</v>
      </c>
      <c r="H296" t="s">
        <v>710</v>
      </c>
      <c r="I296" t="s">
        <v>711</v>
      </c>
      <c r="J296" t="s">
        <v>712</v>
      </c>
      <c r="K296" t="s">
        <v>483</v>
      </c>
      <c r="L296" t="s">
        <v>413</v>
      </c>
      <c r="M296">
        <v>2476</v>
      </c>
      <c r="N296">
        <v>3</v>
      </c>
      <c r="O296">
        <v>0</v>
      </c>
      <c r="P296">
        <v>1</v>
      </c>
      <c r="T296" t="s">
        <v>710</v>
      </c>
      <c r="U296" t="s">
        <v>414</v>
      </c>
      <c r="V296" t="s">
        <v>403</v>
      </c>
      <c r="W296" t="s">
        <v>404</v>
      </c>
      <c r="X296" s="124">
        <v>43983</v>
      </c>
      <c r="Y296" t="s">
        <v>713</v>
      </c>
    </row>
    <row r="297" spans="1:25">
      <c r="A297" t="s">
        <v>98</v>
      </c>
      <c r="B297" t="s">
        <v>98</v>
      </c>
      <c r="C297" t="s">
        <v>319</v>
      </c>
      <c r="D297" t="s">
        <v>1051</v>
      </c>
      <c r="E297" t="s">
        <v>1052</v>
      </c>
      <c r="F297" t="s">
        <v>528</v>
      </c>
      <c r="G297" t="s">
        <v>479</v>
      </c>
      <c r="H297" t="s">
        <v>710</v>
      </c>
      <c r="I297" t="s">
        <v>711</v>
      </c>
      <c r="J297" t="s">
        <v>712</v>
      </c>
      <c r="K297" t="s">
        <v>483</v>
      </c>
      <c r="L297" t="s">
        <v>413</v>
      </c>
      <c r="M297">
        <v>2476</v>
      </c>
      <c r="N297">
        <v>3</v>
      </c>
      <c r="O297">
        <v>0</v>
      </c>
      <c r="P297">
        <v>1</v>
      </c>
      <c r="T297" t="s">
        <v>710</v>
      </c>
      <c r="U297" t="s">
        <v>414</v>
      </c>
      <c r="V297" t="s">
        <v>403</v>
      </c>
      <c r="W297" t="s">
        <v>404</v>
      </c>
      <c r="X297" s="124">
        <v>43983</v>
      </c>
      <c r="Y297" t="s">
        <v>713</v>
      </c>
    </row>
    <row r="298" spans="1:25">
      <c r="A298" t="s">
        <v>98</v>
      </c>
      <c r="B298" t="s">
        <v>98</v>
      </c>
      <c r="C298" t="s">
        <v>373</v>
      </c>
      <c r="D298" t="s">
        <v>1043</v>
      </c>
      <c r="E298" t="s">
        <v>1044</v>
      </c>
      <c r="F298" t="s">
        <v>528</v>
      </c>
      <c r="G298" t="s">
        <v>437</v>
      </c>
      <c r="H298" t="s">
        <v>529</v>
      </c>
      <c r="I298" t="s">
        <v>530</v>
      </c>
      <c r="J298" t="s">
        <v>531</v>
      </c>
      <c r="K298" t="s">
        <v>441</v>
      </c>
      <c r="L298" t="s">
        <v>413</v>
      </c>
      <c r="M298">
        <v>2476</v>
      </c>
      <c r="N298">
        <v>12</v>
      </c>
      <c r="O298">
        <v>0</v>
      </c>
      <c r="P298">
        <v>1</v>
      </c>
      <c r="T298" t="s">
        <v>529</v>
      </c>
      <c r="U298" t="s">
        <v>414</v>
      </c>
      <c r="V298" t="s">
        <v>403</v>
      </c>
      <c r="W298" t="s">
        <v>404</v>
      </c>
      <c r="X298" s="124">
        <v>43983</v>
      </c>
      <c r="Y298" t="s">
        <v>532</v>
      </c>
    </row>
    <row r="299" spans="1:25">
      <c r="A299" t="s">
        <v>98</v>
      </c>
      <c r="B299" t="s">
        <v>98</v>
      </c>
      <c r="C299" t="s">
        <v>916</v>
      </c>
      <c r="D299" t="s">
        <v>1047</v>
      </c>
      <c r="E299" t="s">
        <v>1048</v>
      </c>
      <c r="F299" t="s">
        <v>528</v>
      </c>
      <c r="G299" t="s">
        <v>437</v>
      </c>
      <c r="H299" t="s">
        <v>529</v>
      </c>
      <c r="I299" t="s">
        <v>530</v>
      </c>
      <c r="J299" t="s">
        <v>531</v>
      </c>
      <c r="K299" t="s">
        <v>441</v>
      </c>
      <c r="L299" t="s">
        <v>413</v>
      </c>
      <c r="M299">
        <v>2476</v>
      </c>
      <c r="N299">
        <v>12</v>
      </c>
      <c r="O299">
        <v>0</v>
      </c>
      <c r="P299">
        <v>-2</v>
      </c>
      <c r="T299" t="s">
        <v>529</v>
      </c>
      <c r="U299" t="s">
        <v>414</v>
      </c>
      <c r="V299" t="s">
        <v>403</v>
      </c>
      <c r="W299" t="s">
        <v>404</v>
      </c>
      <c r="X299" s="124">
        <v>43983</v>
      </c>
      <c r="Y299" t="s">
        <v>532</v>
      </c>
    </row>
    <row r="300" spans="1:25">
      <c r="A300" t="s">
        <v>98</v>
      </c>
      <c r="B300" t="s">
        <v>98</v>
      </c>
      <c r="C300" t="s">
        <v>309</v>
      </c>
      <c r="D300" t="s">
        <v>1053</v>
      </c>
      <c r="E300" t="s">
        <v>1054</v>
      </c>
      <c r="F300" t="s">
        <v>528</v>
      </c>
      <c r="G300" t="s">
        <v>437</v>
      </c>
      <c r="H300" t="s">
        <v>529</v>
      </c>
      <c r="I300" t="s">
        <v>530</v>
      </c>
      <c r="J300" t="s">
        <v>531</v>
      </c>
      <c r="K300" t="s">
        <v>441</v>
      </c>
      <c r="L300" t="s">
        <v>413</v>
      </c>
      <c r="M300">
        <v>2476</v>
      </c>
      <c r="N300">
        <v>12</v>
      </c>
      <c r="O300">
        <v>0</v>
      </c>
      <c r="P300">
        <v>1</v>
      </c>
      <c r="T300" t="s">
        <v>529</v>
      </c>
      <c r="U300" t="s">
        <v>414</v>
      </c>
      <c r="V300" t="s">
        <v>403</v>
      </c>
      <c r="W300" t="s">
        <v>404</v>
      </c>
      <c r="X300" s="124">
        <v>43983</v>
      </c>
      <c r="Y300" t="s">
        <v>532</v>
      </c>
    </row>
    <row r="301" spans="1:25">
      <c r="A301" t="s">
        <v>98</v>
      </c>
      <c r="B301" t="s">
        <v>98</v>
      </c>
      <c r="C301" t="s">
        <v>373</v>
      </c>
      <c r="D301" t="s">
        <v>1043</v>
      </c>
      <c r="E301" t="s">
        <v>1044</v>
      </c>
      <c r="F301" t="s">
        <v>528</v>
      </c>
      <c r="G301" t="s">
        <v>437</v>
      </c>
      <c r="H301" t="s">
        <v>1055</v>
      </c>
      <c r="I301" t="s">
        <v>530</v>
      </c>
      <c r="J301" t="s">
        <v>1056</v>
      </c>
      <c r="K301" t="s">
        <v>441</v>
      </c>
      <c r="L301" t="s">
        <v>413</v>
      </c>
      <c r="M301">
        <v>2359</v>
      </c>
      <c r="N301">
        <v>12</v>
      </c>
      <c r="O301">
        <v>0</v>
      </c>
      <c r="P301">
        <v>1</v>
      </c>
      <c r="T301" t="s">
        <v>1055</v>
      </c>
      <c r="U301" t="s">
        <v>402</v>
      </c>
      <c r="V301" t="s">
        <v>403</v>
      </c>
      <c r="W301" t="s">
        <v>404</v>
      </c>
      <c r="X301" s="124">
        <v>43983</v>
      </c>
      <c r="Y301" t="s">
        <v>532</v>
      </c>
    </row>
    <row r="302" spans="1:25">
      <c r="A302" t="s">
        <v>98</v>
      </c>
      <c r="B302" t="s">
        <v>98</v>
      </c>
      <c r="C302" t="s">
        <v>898</v>
      </c>
      <c r="D302" t="s">
        <v>1045</v>
      </c>
      <c r="E302" t="s">
        <v>1046</v>
      </c>
      <c r="F302" t="s">
        <v>528</v>
      </c>
      <c r="G302" t="s">
        <v>437</v>
      </c>
      <c r="H302" t="s">
        <v>1055</v>
      </c>
      <c r="I302" t="s">
        <v>530</v>
      </c>
      <c r="J302" t="s">
        <v>1056</v>
      </c>
      <c r="K302" t="s">
        <v>441</v>
      </c>
      <c r="L302" t="s">
        <v>413</v>
      </c>
      <c r="M302">
        <v>2359</v>
      </c>
      <c r="N302">
        <v>12</v>
      </c>
      <c r="O302">
        <v>0</v>
      </c>
      <c r="P302">
        <v>4</v>
      </c>
      <c r="T302" t="s">
        <v>1055</v>
      </c>
      <c r="U302" t="s">
        <v>402</v>
      </c>
      <c r="V302" t="s">
        <v>403</v>
      </c>
      <c r="W302" t="s">
        <v>404</v>
      </c>
      <c r="X302" s="124">
        <v>43983</v>
      </c>
      <c r="Y302" t="s">
        <v>532</v>
      </c>
    </row>
    <row r="303" spans="1:25">
      <c r="A303" t="s">
        <v>98</v>
      </c>
      <c r="B303" t="s">
        <v>98</v>
      </c>
      <c r="C303" t="s">
        <v>373</v>
      </c>
      <c r="D303" t="s">
        <v>1043</v>
      </c>
      <c r="E303" t="s">
        <v>1044</v>
      </c>
      <c r="F303" t="s">
        <v>528</v>
      </c>
      <c r="G303" t="s">
        <v>396</v>
      </c>
      <c r="H303" t="s">
        <v>535</v>
      </c>
      <c r="I303" t="s">
        <v>536</v>
      </c>
      <c r="J303" t="s">
        <v>537</v>
      </c>
      <c r="K303" t="s">
        <v>412</v>
      </c>
      <c r="L303" t="s">
        <v>413</v>
      </c>
      <c r="M303">
        <v>2497</v>
      </c>
      <c r="N303">
        <v>2</v>
      </c>
      <c r="O303">
        <v>0</v>
      </c>
      <c r="P303">
        <v>8</v>
      </c>
      <c r="T303" t="s">
        <v>535</v>
      </c>
      <c r="U303" t="s">
        <v>414</v>
      </c>
      <c r="V303" t="s">
        <v>403</v>
      </c>
      <c r="W303" t="s">
        <v>404</v>
      </c>
      <c r="X303" s="124">
        <v>43983</v>
      </c>
      <c r="Y303" t="s">
        <v>538</v>
      </c>
    </row>
    <row r="304" spans="1:25">
      <c r="A304" t="s">
        <v>98</v>
      </c>
      <c r="B304" t="s">
        <v>98</v>
      </c>
      <c r="C304" t="s">
        <v>319</v>
      </c>
      <c r="D304" t="s">
        <v>1057</v>
      </c>
      <c r="E304" t="s">
        <v>1058</v>
      </c>
      <c r="F304" t="s">
        <v>528</v>
      </c>
      <c r="G304" t="s">
        <v>396</v>
      </c>
      <c r="H304" t="s">
        <v>535</v>
      </c>
      <c r="I304" t="s">
        <v>536</v>
      </c>
      <c r="J304" t="s">
        <v>537</v>
      </c>
      <c r="K304" t="s">
        <v>412</v>
      </c>
      <c r="L304" t="s">
        <v>413</v>
      </c>
      <c r="M304">
        <v>2497</v>
      </c>
      <c r="N304">
        <v>2</v>
      </c>
      <c r="O304">
        <v>0</v>
      </c>
      <c r="P304">
        <v>7</v>
      </c>
      <c r="T304" t="s">
        <v>535</v>
      </c>
      <c r="U304" t="s">
        <v>414</v>
      </c>
      <c r="V304" t="s">
        <v>403</v>
      </c>
      <c r="W304" t="s">
        <v>404</v>
      </c>
      <c r="X304" s="124">
        <v>43983</v>
      </c>
      <c r="Y304" t="s">
        <v>538</v>
      </c>
    </row>
    <row r="305" spans="1:25">
      <c r="A305" t="s">
        <v>98</v>
      </c>
      <c r="B305" t="s">
        <v>98</v>
      </c>
      <c r="C305" t="s">
        <v>898</v>
      </c>
      <c r="D305" t="s">
        <v>1045</v>
      </c>
      <c r="E305" t="s">
        <v>1046</v>
      </c>
      <c r="F305" t="s">
        <v>528</v>
      </c>
      <c r="G305" t="s">
        <v>396</v>
      </c>
      <c r="H305" t="s">
        <v>535</v>
      </c>
      <c r="I305" t="s">
        <v>536</v>
      </c>
      <c r="J305" t="s">
        <v>537</v>
      </c>
      <c r="K305" t="s">
        <v>412</v>
      </c>
      <c r="L305" t="s">
        <v>413</v>
      </c>
      <c r="M305">
        <v>2497</v>
      </c>
      <c r="N305">
        <v>2</v>
      </c>
      <c r="O305">
        <v>0</v>
      </c>
      <c r="P305">
        <v>27</v>
      </c>
      <c r="T305" t="s">
        <v>535</v>
      </c>
      <c r="U305" t="s">
        <v>414</v>
      </c>
      <c r="V305" t="s">
        <v>403</v>
      </c>
      <c r="W305" t="s">
        <v>404</v>
      </c>
      <c r="X305" s="124">
        <v>43983</v>
      </c>
      <c r="Y305" t="s">
        <v>538</v>
      </c>
    </row>
    <row r="306" spans="1:25">
      <c r="A306" t="s">
        <v>98</v>
      </c>
      <c r="B306" t="s">
        <v>98</v>
      </c>
      <c r="C306" t="s">
        <v>898</v>
      </c>
      <c r="D306" t="s">
        <v>1049</v>
      </c>
      <c r="E306" t="s">
        <v>1050</v>
      </c>
      <c r="F306" t="s">
        <v>528</v>
      </c>
      <c r="G306" t="s">
        <v>396</v>
      </c>
      <c r="H306" t="s">
        <v>535</v>
      </c>
      <c r="I306" t="s">
        <v>536</v>
      </c>
      <c r="J306" t="s">
        <v>537</v>
      </c>
      <c r="K306" t="s">
        <v>412</v>
      </c>
      <c r="L306" t="s">
        <v>413</v>
      </c>
      <c r="M306">
        <v>2497</v>
      </c>
      <c r="N306">
        <v>2</v>
      </c>
      <c r="O306">
        <v>0</v>
      </c>
      <c r="P306">
        <v>23</v>
      </c>
      <c r="T306" t="s">
        <v>535</v>
      </c>
      <c r="U306" t="s">
        <v>414</v>
      </c>
      <c r="V306" t="s">
        <v>403</v>
      </c>
      <c r="W306" t="s">
        <v>404</v>
      </c>
      <c r="X306" s="124">
        <v>43983</v>
      </c>
      <c r="Y306" t="s">
        <v>538</v>
      </c>
    </row>
    <row r="307" spans="1:25">
      <c r="A307" t="s">
        <v>98</v>
      </c>
      <c r="B307" t="s">
        <v>98</v>
      </c>
      <c r="C307" t="s">
        <v>916</v>
      </c>
      <c r="D307" t="s">
        <v>1047</v>
      </c>
      <c r="E307" t="s">
        <v>1048</v>
      </c>
      <c r="F307" t="s">
        <v>528</v>
      </c>
      <c r="G307" t="s">
        <v>396</v>
      </c>
      <c r="H307" t="s">
        <v>535</v>
      </c>
      <c r="I307" t="s">
        <v>536</v>
      </c>
      <c r="J307" t="s">
        <v>537</v>
      </c>
      <c r="K307" t="s">
        <v>412</v>
      </c>
      <c r="L307" t="s">
        <v>413</v>
      </c>
      <c r="M307">
        <v>2497</v>
      </c>
      <c r="N307">
        <v>2</v>
      </c>
      <c r="O307">
        <v>0</v>
      </c>
      <c r="P307">
        <v>-1</v>
      </c>
      <c r="T307" t="s">
        <v>535</v>
      </c>
      <c r="U307" t="s">
        <v>414</v>
      </c>
      <c r="V307" t="s">
        <v>403</v>
      </c>
      <c r="W307" t="s">
        <v>404</v>
      </c>
      <c r="X307" s="124">
        <v>43983</v>
      </c>
      <c r="Y307" t="s">
        <v>538</v>
      </c>
    </row>
    <row r="308" spans="1:25">
      <c r="A308" t="s">
        <v>98</v>
      </c>
      <c r="B308" t="s">
        <v>98</v>
      </c>
      <c r="C308" t="s">
        <v>319</v>
      </c>
      <c r="D308" t="s">
        <v>1051</v>
      </c>
      <c r="E308" t="s">
        <v>1052</v>
      </c>
      <c r="F308" t="s">
        <v>528</v>
      </c>
      <c r="G308" t="s">
        <v>396</v>
      </c>
      <c r="H308" t="s">
        <v>535</v>
      </c>
      <c r="I308" t="s">
        <v>536</v>
      </c>
      <c r="J308" t="s">
        <v>537</v>
      </c>
      <c r="K308" t="s">
        <v>412</v>
      </c>
      <c r="L308" t="s">
        <v>413</v>
      </c>
      <c r="M308">
        <v>2497</v>
      </c>
      <c r="N308">
        <v>2</v>
      </c>
      <c r="O308">
        <v>0</v>
      </c>
      <c r="P308">
        <v>9</v>
      </c>
      <c r="T308" t="s">
        <v>535</v>
      </c>
      <c r="U308" t="s">
        <v>414</v>
      </c>
      <c r="V308" t="s">
        <v>403</v>
      </c>
      <c r="W308" t="s">
        <v>404</v>
      </c>
      <c r="X308" s="124">
        <v>43983</v>
      </c>
      <c r="Y308" t="s">
        <v>538</v>
      </c>
    </row>
    <row r="309" spans="1:25">
      <c r="A309" t="s">
        <v>98</v>
      </c>
      <c r="B309" t="s">
        <v>98</v>
      </c>
      <c r="C309" t="s">
        <v>336</v>
      </c>
      <c r="D309" t="s">
        <v>1059</v>
      </c>
      <c r="E309" t="s">
        <v>1060</v>
      </c>
      <c r="F309" t="s">
        <v>528</v>
      </c>
      <c r="G309" t="s">
        <v>396</v>
      </c>
      <c r="H309" t="s">
        <v>535</v>
      </c>
      <c r="I309" t="s">
        <v>536</v>
      </c>
      <c r="J309" t="s">
        <v>537</v>
      </c>
      <c r="K309" t="s">
        <v>412</v>
      </c>
      <c r="L309" t="s">
        <v>413</v>
      </c>
      <c r="M309">
        <v>2497</v>
      </c>
      <c r="N309">
        <v>2</v>
      </c>
      <c r="O309">
        <v>0</v>
      </c>
      <c r="P309">
        <v>2</v>
      </c>
      <c r="T309" t="s">
        <v>535</v>
      </c>
      <c r="U309" t="s">
        <v>414</v>
      </c>
      <c r="V309" t="s">
        <v>403</v>
      </c>
      <c r="W309" t="s">
        <v>404</v>
      </c>
      <c r="X309" s="124">
        <v>43983</v>
      </c>
      <c r="Y309" t="s">
        <v>538</v>
      </c>
    </row>
    <row r="310" spans="1:25">
      <c r="A310" t="s">
        <v>98</v>
      </c>
      <c r="B310" t="s">
        <v>98</v>
      </c>
      <c r="C310" t="s">
        <v>217</v>
      </c>
      <c r="D310" t="s">
        <v>1061</v>
      </c>
      <c r="E310" t="s">
        <v>909</v>
      </c>
      <c r="F310" t="s">
        <v>528</v>
      </c>
      <c r="G310" t="s">
        <v>396</v>
      </c>
      <c r="H310" t="s">
        <v>535</v>
      </c>
      <c r="I310" t="s">
        <v>536</v>
      </c>
      <c r="J310" t="s">
        <v>537</v>
      </c>
      <c r="K310" t="s">
        <v>412</v>
      </c>
      <c r="L310" t="s">
        <v>413</v>
      </c>
      <c r="M310">
        <v>2497</v>
      </c>
      <c r="N310">
        <v>2</v>
      </c>
      <c r="O310">
        <v>0</v>
      </c>
      <c r="P310">
        <v>1</v>
      </c>
      <c r="T310" t="s">
        <v>535</v>
      </c>
      <c r="U310" t="s">
        <v>414</v>
      </c>
      <c r="V310" t="s">
        <v>403</v>
      </c>
      <c r="W310" t="s">
        <v>404</v>
      </c>
      <c r="X310" s="124">
        <v>43983</v>
      </c>
      <c r="Y310" t="s">
        <v>538</v>
      </c>
    </row>
    <row r="311" spans="1:25">
      <c r="A311" t="s">
        <v>98</v>
      </c>
      <c r="B311" t="s">
        <v>98</v>
      </c>
      <c r="C311" t="s">
        <v>346</v>
      </c>
      <c r="D311" t="s">
        <v>1062</v>
      </c>
      <c r="E311" t="s">
        <v>801</v>
      </c>
      <c r="F311" t="s">
        <v>528</v>
      </c>
      <c r="G311" t="s">
        <v>396</v>
      </c>
      <c r="H311" t="s">
        <v>535</v>
      </c>
      <c r="I311" t="s">
        <v>536</v>
      </c>
      <c r="J311" t="s">
        <v>537</v>
      </c>
      <c r="K311" t="s">
        <v>412</v>
      </c>
      <c r="L311" t="s">
        <v>413</v>
      </c>
      <c r="M311">
        <v>2497</v>
      </c>
      <c r="N311">
        <v>2</v>
      </c>
      <c r="O311">
        <v>0</v>
      </c>
      <c r="P311">
        <v>1</v>
      </c>
      <c r="T311" t="s">
        <v>535</v>
      </c>
      <c r="U311" t="s">
        <v>414</v>
      </c>
      <c r="V311" t="s">
        <v>403</v>
      </c>
      <c r="W311" t="s">
        <v>404</v>
      </c>
      <c r="X311" s="124">
        <v>43983</v>
      </c>
      <c r="Y311" t="s">
        <v>538</v>
      </c>
    </row>
    <row r="312" spans="1:25">
      <c r="A312" t="s">
        <v>98</v>
      </c>
      <c r="B312" t="s">
        <v>98</v>
      </c>
      <c r="C312" t="s">
        <v>373</v>
      </c>
      <c r="D312" t="s">
        <v>1043</v>
      </c>
      <c r="E312" t="s">
        <v>1044</v>
      </c>
      <c r="F312" t="s">
        <v>528</v>
      </c>
      <c r="G312" t="s">
        <v>437</v>
      </c>
      <c r="H312" t="s">
        <v>1063</v>
      </c>
      <c r="I312" t="s">
        <v>530</v>
      </c>
      <c r="J312" t="s">
        <v>1064</v>
      </c>
      <c r="K312" t="s">
        <v>441</v>
      </c>
      <c r="L312" t="s">
        <v>413</v>
      </c>
      <c r="M312">
        <v>2497</v>
      </c>
      <c r="N312">
        <v>12</v>
      </c>
      <c r="O312">
        <v>0</v>
      </c>
      <c r="P312">
        <v>6</v>
      </c>
      <c r="T312" t="s">
        <v>1063</v>
      </c>
      <c r="U312" t="s">
        <v>414</v>
      </c>
      <c r="V312" t="s">
        <v>403</v>
      </c>
      <c r="W312" t="s">
        <v>404</v>
      </c>
      <c r="X312" s="124">
        <v>43983</v>
      </c>
      <c r="Y312" t="s">
        <v>532</v>
      </c>
    </row>
    <row r="313" spans="1:25">
      <c r="A313" t="s">
        <v>98</v>
      </c>
      <c r="B313" t="s">
        <v>98</v>
      </c>
      <c r="C313" t="s">
        <v>249</v>
      </c>
      <c r="D313" t="s">
        <v>1065</v>
      </c>
      <c r="E313" t="s">
        <v>1066</v>
      </c>
      <c r="F313" t="s">
        <v>528</v>
      </c>
      <c r="G313" t="s">
        <v>539</v>
      </c>
      <c r="H313" t="s">
        <v>540</v>
      </c>
      <c r="I313" t="s">
        <v>541</v>
      </c>
      <c r="J313" t="s">
        <v>542</v>
      </c>
      <c r="K313" t="s">
        <v>543</v>
      </c>
      <c r="L313" t="s">
        <v>544</v>
      </c>
      <c r="M313">
        <v>2497</v>
      </c>
      <c r="N313">
        <v>17</v>
      </c>
      <c r="O313">
        <v>0</v>
      </c>
      <c r="P313">
        <v>-1</v>
      </c>
      <c r="T313" t="s">
        <v>540</v>
      </c>
      <c r="U313" t="s">
        <v>414</v>
      </c>
      <c r="V313" t="s">
        <v>403</v>
      </c>
      <c r="W313" t="s">
        <v>404</v>
      </c>
      <c r="X313" s="124">
        <v>43983</v>
      </c>
      <c r="Y313" t="s">
        <v>545</v>
      </c>
    </row>
    <row r="314" spans="1:25">
      <c r="A314" t="s">
        <v>98</v>
      </c>
      <c r="B314" t="s">
        <v>98</v>
      </c>
      <c r="C314" t="s">
        <v>923</v>
      </c>
      <c r="D314" t="s">
        <v>1067</v>
      </c>
      <c r="E314" t="s">
        <v>1068</v>
      </c>
      <c r="F314" t="s">
        <v>528</v>
      </c>
      <c r="G314" t="s">
        <v>396</v>
      </c>
      <c r="H314" t="s">
        <v>546</v>
      </c>
      <c r="I314" t="s">
        <v>547</v>
      </c>
      <c r="J314" t="s">
        <v>548</v>
      </c>
      <c r="K314" t="s">
        <v>412</v>
      </c>
      <c r="L314" t="s">
        <v>413</v>
      </c>
      <c r="M314">
        <v>2497</v>
      </c>
      <c r="N314">
        <v>3</v>
      </c>
      <c r="O314">
        <v>0</v>
      </c>
      <c r="P314">
        <v>1</v>
      </c>
      <c r="T314" t="s">
        <v>546</v>
      </c>
      <c r="U314" t="s">
        <v>414</v>
      </c>
      <c r="V314" t="s">
        <v>403</v>
      </c>
      <c r="W314" t="s">
        <v>404</v>
      </c>
      <c r="X314" s="124">
        <v>43983</v>
      </c>
      <c r="Y314" t="s">
        <v>549</v>
      </c>
    </row>
    <row r="315" spans="1:25">
      <c r="A315" t="s">
        <v>98</v>
      </c>
      <c r="B315" t="s">
        <v>98</v>
      </c>
      <c r="C315" t="s">
        <v>808</v>
      </c>
      <c r="D315" t="s">
        <v>1069</v>
      </c>
      <c r="E315" t="s">
        <v>1070</v>
      </c>
      <c r="F315" t="s">
        <v>528</v>
      </c>
      <c r="G315" t="s">
        <v>396</v>
      </c>
      <c r="H315" t="s">
        <v>546</v>
      </c>
      <c r="I315" t="s">
        <v>547</v>
      </c>
      <c r="J315" t="s">
        <v>548</v>
      </c>
      <c r="K315" t="s">
        <v>412</v>
      </c>
      <c r="L315" t="s">
        <v>413</v>
      </c>
      <c r="M315">
        <v>2497</v>
      </c>
      <c r="N315">
        <v>3</v>
      </c>
      <c r="O315">
        <v>0</v>
      </c>
      <c r="P315">
        <v>2</v>
      </c>
      <c r="T315" t="s">
        <v>546</v>
      </c>
      <c r="U315" t="s">
        <v>414</v>
      </c>
      <c r="V315" t="s">
        <v>403</v>
      </c>
      <c r="W315" t="s">
        <v>404</v>
      </c>
      <c r="X315" s="124">
        <v>43983</v>
      </c>
      <c r="Y315" t="s">
        <v>549</v>
      </c>
    </row>
    <row r="316" spans="1:25">
      <c r="A316" t="s">
        <v>98</v>
      </c>
      <c r="B316" t="s">
        <v>98</v>
      </c>
      <c r="C316" t="s">
        <v>1071</v>
      </c>
      <c r="D316" t="s">
        <v>1072</v>
      </c>
      <c r="E316" t="s">
        <v>1073</v>
      </c>
      <c r="F316" t="s">
        <v>528</v>
      </c>
      <c r="G316" t="s">
        <v>396</v>
      </c>
      <c r="H316" t="s">
        <v>546</v>
      </c>
      <c r="I316" t="s">
        <v>547</v>
      </c>
      <c r="J316" t="s">
        <v>548</v>
      </c>
      <c r="K316" t="s">
        <v>412</v>
      </c>
      <c r="L316" t="s">
        <v>413</v>
      </c>
      <c r="M316">
        <v>2497</v>
      </c>
      <c r="N316">
        <v>3</v>
      </c>
      <c r="O316">
        <v>0</v>
      </c>
      <c r="P316">
        <v>1</v>
      </c>
      <c r="T316" t="s">
        <v>546</v>
      </c>
      <c r="U316" t="s">
        <v>414</v>
      </c>
      <c r="V316" t="s">
        <v>403</v>
      </c>
      <c r="W316" t="s">
        <v>404</v>
      </c>
      <c r="X316" s="124">
        <v>43983</v>
      </c>
      <c r="Y316" t="s">
        <v>549</v>
      </c>
    </row>
    <row r="317" spans="1:25">
      <c r="A317" t="s">
        <v>98</v>
      </c>
      <c r="B317" t="s">
        <v>98</v>
      </c>
      <c r="C317" t="s">
        <v>249</v>
      </c>
      <c r="D317" t="s">
        <v>1065</v>
      </c>
      <c r="E317" t="s">
        <v>1066</v>
      </c>
      <c r="F317" t="s">
        <v>528</v>
      </c>
      <c r="G317" t="s">
        <v>396</v>
      </c>
      <c r="H317" t="s">
        <v>546</v>
      </c>
      <c r="I317" t="s">
        <v>547</v>
      </c>
      <c r="J317" t="s">
        <v>548</v>
      </c>
      <c r="K317" t="s">
        <v>412</v>
      </c>
      <c r="L317" t="s">
        <v>413</v>
      </c>
      <c r="M317">
        <v>2497</v>
      </c>
      <c r="N317">
        <v>3</v>
      </c>
      <c r="O317">
        <v>0</v>
      </c>
      <c r="P317">
        <v>-2</v>
      </c>
      <c r="T317" t="s">
        <v>546</v>
      </c>
      <c r="U317" t="s">
        <v>414</v>
      </c>
      <c r="V317" t="s">
        <v>403</v>
      </c>
      <c r="W317" t="s">
        <v>404</v>
      </c>
      <c r="X317" s="124">
        <v>43983</v>
      </c>
      <c r="Y317" t="s">
        <v>549</v>
      </c>
    </row>
    <row r="318" spans="1:25">
      <c r="A318" t="s">
        <v>98</v>
      </c>
      <c r="B318" t="s">
        <v>98</v>
      </c>
      <c r="C318" t="s">
        <v>1071</v>
      </c>
      <c r="D318" t="s">
        <v>1074</v>
      </c>
      <c r="E318" t="s">
        <v>839</v>
      </c>
      <c r="F318" t="s">
        <v>528</v>
      </c>
      <c r="G318" t="s">
        <v>396</v>
      </c>
      <c r="H318" t="s">
        <v>546</v>
      </c>
      <c r="I318" t="s">
        <v>547</v>
      </c>
      <c r="J318" t="s">
        <v>548</v>
      </c>
      <c r="K318" t="s">
        <v>412</v>
      </c>
      <c r="L318" t="s">
        <v>413</v>
      </c>
      <c r="M318">
        <v>2497</v>
      </c>
      <c r="N318">
        <v>3</v>
      </c>
      <c r="O318">
        <v>0</v>
      </c>
      <c r="P318">
        <v>3</v>
      </c>
      <c r="T318" t="s">
        <v>546</v>
      </c>
      <c r="U318" t="s">
        <v>414</v>
      </c>
      <c r="V318" t="s">
        <v>403</v>
      </c>
      <c r="W318" t="s">
        <v>404</v>
      </c>
      <c r="X318" s="124">
        <v>43983</v>
      </c>
      <c r="Y318" t="s">
        <v>549</v>
      </c>
    </row>
    <row r="319" spans="1:25">
      <c r="A319" t="s">
        <v>98</v>
      </c>
      <c r="B319" t="s">
        <v>98</v>
      </c>
      <c r="C319" t="s">
        <v>898</v>
      </c>
      <c r="D319" t="s">
        <v>1045</v>
      </c>
      <c r="E319" t="s">
        <v>1046</v>
      </c>
      <c r="F319" t="s">
        <v>528</v>
      </c>
      <c r="G319" t="s">
        <v>539</v>
      </c>
      <c r="H319" t="s">
        <v>714</v>
      </c>
      <c r="I319" t="s">
        <v>715</v>
      </c>
      <c r="J319" t="s">
        <v>716</v>
      </c>
      <c r="K319" t="s">
        <v>543</v>
      </c>
      <c r="L319" t="s">
        <v>413</v>
      </c>
      <c r="M319">
        <v>3933</v>
      </c>
      <c r="N319">
        <v>28</v>
      </c>
      <c r="O319">
        <v>0</v>
      </c>
      <c r="P319">
        <v>2</v>
      </c>
      <c r="T319" t="s">
        <v>714</v>
      </c>
      <c r="U319" t="s">
        <v>414</v>
      </c>
      <c r="V319" t="s">
        <v>403</v>
      </c>
      <c r="W319" t="s">
        <v>404</v>
      </c>
      <c r="X319" s="124">
        <v>43983</v>
      </c>
      <c r="Y319" t="s">
        <v>717</v>
      </c>
    </row>
    <row r="320" spans="1:25">
      <c r="A320" t="s">
        <v>98</v>
      </c>
      <c r="B320" t="s">
        <v>98</v>
      </c>
      <c r="C320" t="s">
        <v>1071</v>
      </c>
      <c r="D320" t="s">
        <v>1072</v>
      </c>
      <c r="E320" t="s">
        <v>1073</v>
      </c>
      <c r="F320" t="s">
        <v>528</v>
      </c>
      <c r="G320" t="s">
        <v>539</v>
      </c>
      <c r="H320" t="s">
        <v>714</v>
      </c>
      <c r="I320" t="s">
        <v>715</v>
      </c>
      <c r="J320" t="s">
        <v>716</v>
      </c>
      <c r="K320" t="s">
        <v>543</v>
      </c>
      <c r="L320" t="s">
        <v>413</v>
      </c>
      <c r="M320">
        <v>3933</v>
      </c>
      <c r="N320">
        <v>28</v>
      </c>
      <c r="O320">
        <v>0</v>
      </c>
      <c r="P320">
        <v>1</v>
      </c>
      <c r="T320" t="s">
        <v>714</v>
      </c>
      <c r="U320" t="s">
        <v>414</v>
      </c>
      <c r="V320" t="s">
        <v>403</v>
      </c>
      <c r="W320" t="s">
        <v>404</v>
      </c>
      <c r="X320" s="124">
        <v>43983</v>
      </c>
      <c r="Y320" t="s">
        <v>717</v>
      </c>
    </row>
    <row r="321" spans="1:25">
      <c r="A321" t="s">
        <v>98</v>
      </c>
      <c r="B321" t="s">
        <v>98</v>
      </c>
      <c r="C321" t="s">
        <v>319</v>
      </c>
      <c r="D321" t="s">
        <v>1057</v>
      </c>
      <c r="E321" t="s">
        <v>1058</v>
      </c>
      <c r="F321" t="s">
        <v>528</v>
      </c>
      <c r="G321" t="s">
        <v>396</v>
      </c>
      <c r="H321" t="s">
        <v>1075</v>
      </c>
      <c r="I321" t="s">
        <v>547</v>
      </c>
      <c r="J321" t="s">
        <v>1076</v>
      </c>
      <c r="K321" t="s">
        <v>412</v>
      </c>
      <c r="L321" t="s">
        <v>413</v>
      </c>
      <c r="M321">
        <v>2497</v>
      </c>
      <c r="N321">
        <v>3</v>
      </c>
      <c r="O321">
        <v>0</v>
      </c>
      <c r="P321">
        <v>1</v>
      </c>
      <c r="T321" t="s">
        <v>1075</v>
      </c>
      <c r="U321" t="s">
        <v>414</v>
      </c>
      <c r="V321" t="s">
        <v>403</v>
      </c>
      <c r="W321" t="s">
        <v>404</v>
      </c>
      <c r="X321" s="124">
        <v>43983</v>
      </c>
      <c r="Y321" t="s">
        <v>549</v>
      </c>
    </row>
    <row r="322" spans="1:25">
      <c r="A322" t="s">
        <v>98</v>
      </c>
      <c r="B322" t="s">
        <v>98</v>
      </c>
      <c r="C322" t="s">
        <v>898</v>
      </c>
      <c r="D322" t="s">
        <v>1045</v>
      </c>
      <c r="E322" t="s">
        <v>1046</v>
      </c>
      <c r="F322" t="s">
        <v>528</v>
      </c>
      <c r="G322" t="s">
        <v>396</v>
      </c>
      <c r="H322" t="s">
        <v>1075</v>
      </c>
      <c r="I322" t="s">
        <v>547</v>
      </c>
      <c r="J322" t="s">
        <v>1076</v>
      </c>
      <c r="K322" t="s">
        <v>412</v>
      </c>
      <c r="L322" t="s">
        <v>413</v>
      </c>
      <c r="M322">
        <v>2497</v>
      </c>
      <c r="N322">
        <v>3</v>
      </c>
      <c r="O322">
        <v>0</v>
      </c>
      <c r="P322">
        <v>3</v>
      </c>
      <c r="T322" t="s">
        <v>1075</v>
      </c>
      <c r="U322" t="s">
        <v>414</v>
      </c>
      <c r="V322" t="s">
        <v>403</v>
      </c>
      <c r="W322" t="s">
        <v>404</v>
      </c>
      <c r="X322" s="124">
        <v>43983</v>
      </c>
      <c r="Y322" t="s">
        <v>549</v>
      </c>
    </row>
    <row r="323" spans="1:25">
      <c r="A323" t="s">
        <v>98</v>
      </c>
      <c r="B323" t="s">
        <v>98</v>
      </c>
      <c r="C323" t="s">
        <v>217</v>
      </c>
      <c r="D323" t="s">
        <v>1077</v>
      </c>
      <c r="E323" t="s">
        <v>1078</v>
      </c>
      <c r="F323" t="s">
        <v>528</v>
      </c>
      <c r="G323" t="s">
        <v>396</v>
      </c>
      <c r="H323" t="s">
        <v>1075</v>
      </c>
      <c r="I323" t="s">
        <v>547</v>
      </c>
      <c r="J323" t="s">
        <v>1076</v>
      </c>
      <c r="K323" t="s">
        <v>412</v>
      </c>
      <c r="L323" t="s">
        <v>413</v>
      </c>
      <c r="M323">
        <v>2497</v>
      </c>
      <c r="N323">
        <v>3</v>
      </c>
      <c r="O323">
        <v>0</v>
      </c>
      <c r="P323">
        <v>1</v>
      </c>
      <c r="T323" t="s">
        <v>1075</v>
      </c>
      <c r="U323" t="s">
        <v>414</v>
      </c>
      <c r="V323" t="s">
        <v>403</v>
      </c>
      <c r="W323" t="s">
        <v>404</v>
      </c>
      <c r="X323" s="124">
        <v>43983</v>
      </c>
      <c r="Y323" t="s">
        <v>549</v>
      </c>
    </row>
    <row r="324" spans="1:25">
      <c r="A324" t="s">
        <v>98</v>
      </c>
      <c r="B324" t="s">
        <v>98</v>
      </c>
      <c r="C324" t="s">
        <v>1079</v>
      </c>
      <c r="D324" t="s">
        <v>1080</v>
      </c>
      <c r="E324" t="s">
        <v>1081</v>
      </c>
      <c r="F324" t="s">
        <v>528</v>
      </c>
      <c r="G324" t="s">
        <v>396</v>
      </c>
      <c r="H324" t="s">
        <v>1075</v>
      </c>
      <c r="I324" t="s">
        <v>547</v>
      </c>
      <c r="J324" t="s">
        <v>1076</v>
      </c>
      <c r="K324" t="s">
        <v>412</v>
      </c>
      <c r="L324" t="s">
        <v>413</v>
      </c>
      <c r="M324">
        <v>2497</v>
      </c>
      <c r="N324">
        <v>3</v>
      </c>
      <c r="O324">
        <v>0</v>
      </c>
      <c r="P324">
        <v>1</v>
      </c>
      <c r="T324" t="s">
        <v>1075</v>
      </c>
      <c r="U324" t="s">
        <v>414</v>
      </c>
      <c r="V324" t="s">
        <v>403</v>
      </c>
      <c r="W324" t="s">
        <v>404</v>
      </c>
      <c r="X324" s="124">
        <v>43983</v>
      </c>
      <c r="Y324" t="s">
        <v>549</v>
      </c>
    </row>
    <row r="325" spans="1:25">
      <c r="A325" t="s">
        <v>98</v>
      </c>
      <c r="B325" t="s">
        <v>98</v>
      </c>
      <c r="C325" t="s">
        <v>1071</v>
      </c>
      <c r="D325" t="s">
        <v>1074</v>
      </c>
      <c r="E325" t="s">
        <v>839</v>
      </c>
      <c r="F325" t="s">
        <v>528</v>
      </c>
      <c r="G325" t="s">
        <v>396</v>
      </c>
      <c r="H325" t="s">
        <v>1075</v>
      </c>
      <c r="I325" t="s">
        <v>547</v>
      </c>
      <c r="J325" t="s">
        <v>1076</v>
      </c>
      <c r="K325" t="s">
        <v>412</v>
      </c>
      <c r="L325" t="s">
        <v>413</v>
      </c>
      <c r="M325">
        <v>2497</v>
      </c>
      <c r="N325">
        <v>3</v>
      </c>
      <c r="O325">
        <v>0</v>
      </c>
      <c r="P325">
        <v>2</v>
      </c>
      <c r="T325" t="s">
        <v>1075</v>
      </c>
      <c r="U325" t="s">
        <v>414</v>
      </c>
      <c r="V325" t="s">
        <v>403</v>
      </c>
      <c r="W325" t="s">
        <v>404</v>
      </c>
      <c r="X325" s="124">
        <v>43983</v>
      </c>
      <c r="Y325" t="s">
        <v>549</v>
      </c>
    </row>
    <row r="326" spans="1:25">
      <c r="A326" t="s">
        <v>98</v>
      </c>
      <c r="B326" t="s">
        <v>98</v>
      </c>
      <c r="C326" t="s">
        <v>319</v>
      </c>
      <c r="D326" t="s">
        <v>1082</v>
      </c>
      <c r="E326" t="s">
        <v>895</v>
      </c>
      <c r="F326" t="s">
        <v>43</v>
      </c>
      <c r="G326" t="s">
        <v>396</v>
      </c>
      <c r="H326" t="s">
        <v>663</v>
      </c>
      <c r="I326" t="s">
        <v>553</v>
      </c>
      <c r="J326" t="s">
        <v>664</v>
      </c>
      <c r="K326" t="s">
        <v>512</v>
      </c>
      <c r="L326" t="s">
        <v>401</v>
      </c>
      <c r="M326">
        <v>2771</v>
      </c>
      <c r="N326">
        <v>3</v>
      </c>
      <c r="O326">
        <v>13490</v>
      </c>
      <c r="P326">
        <v>2</v>
      </c>
      <c r="T326" t="s">
        <v>663</v>
      </c>
      <c r="U326" t="s">
        <v>402</v>
      </c>
      <c r="V326" t="s">
        <v>403</v>
      </c>
      <c r="W326" t="s">
        <v>404</v>
      </c>
      <c r="X326" s="124">
        <v>43983</v>
      </c>
      <c r="Y326" t="s">
        <v>555</v>
      </c>
    </row>
    <row r="327" spans="1:25">
      <c r="A327" t="s">
        <v>98</v>
      </c>
      <c r="B327" t="s">
        <v>98</v>
      </c>
      <c r="C327" t="s">
        <v>898</v>
      </c>
      <c r="D327" t="s">
        <v>1083</v>
      </c>
      <c r="E327" t="s">
        <v>900</v>
      </c>
      <c r="F327" t="s">
        <v>43</v>
      </c>
      <c r="G327" t="s">
        <v>396</v>
      </c>
      <c r="H327" t="s">
        <v>663</v>
      </c>
      <c r="I327" t="s">
        <v>553</v>
      </c>
      <c r="J327" t="s">
        <v>664</v>
      </c>
      <c r="K327" t="s">
        <v>512</v>
      </c>
      <c r="L327" t="s">
        <v>401</v>
      </c>
      <c r="M327">
        <v>2771</v>
      </c>
      <c r="N327">
        <v>3</v>
      </c>
      <c r="O327">
        <v>13490</v>
      </c>
      <c r="P327">
        <v>2</v>
      </c>
      <c r="T327" t="s">
        <v>663</v>
      </c>
      <c r="U327" t="s">
        <v>402</v>
      </c>
      <c r="V327" t="s">
        <v>403</v>
      </c>
      <c r="W327" t="s">
        <v>404</v>
      </c>
      <c r="X327" s="124">
        <v>43983</v>
      </c>
      <c r="Y327" t="s">
        <v>555</v>
      </c>
    </row>
    <row r="328" spans="1:25">
      <c r="A328" t="s">
        <v>98</v>
      </c>
      <c r="B328" t="s">
        <v>98</v>
      </c>
      <c r="C328" t="s">
        <v>346</v>
      </c>
      <c r="D328" t="s">
        <v>1084</v>
      </c>
      <c r="E328" t="s">
        <v>1085</v>
      </c>
      <c r="F328" t="s">
        <v>43</v>
      </c>
      <c r="G328" t="s">
        <v>396</v>
      </c>
      <c r="H328" t="s">
        <v>663</v>
      </c>
      <c r="I328" t="s">
        <v>553</v>
      </c>
      <c r="J328" t="s">
        <v>664</v>
      </c>
      <c r="K328" t="s">
        <v>512</v>
      </c>
      <c r="L328" t="s">
        <v>401</v>
      </c>
      <c r="M328">
        <v>2771</v>
      </c>
      <c r="N328">
        <v>3</v>
      </c>
      <c r="O328">
        <v>13490</v>
      </c>
      <c r="P328">
        <v>13</v>
      </c>
      <c r="T328" t="s">
        <v>663</v>
      </c>
      <c r="U328" t="s">
        <v>402</v>
      </c>
      <c r="V328" t="s">
        <v>403</v>
      </c>
      <c r="W328" t="s">
        <v>404</v>
      </c>
      <c r="X328" s="124">
        <v>43983</v>
      </c>
      <c r="Y328" t="s">
        <v>555</v>
      </c>
    </row>
    <row r="329" spans="1:25">
      <c r="A329" t="s">
        <v>98</v>
      </c>
      <c r="B329" t="s">
        <v>98</v>
      </c>
      <c r="C329" t="s">
        <v>336</v>
      </c>
      <c r="D329" t="s">
        <v>1086</v>
      </c>
      <c r="E329" t="s">
        <v>902</v>
      </c>
      <c r="F329" t="s">
        <v>43</v>
      </c>
      <c r="G329" t="s">
        <v>396</v>
      </c>
      <c r="H329" t="s">
        <v>663</v>
      </c>
      <c r="I329" t="s">
        <v>553</v>
      </c>
      <c r="J329" t="s">
        <v>664</v>
      </c>
      <c r="K329" t="s">
        <v>512</v>
      </c>
      <c r="L329" t="s">
        <v>401</v>
      </c>
      <c r="M329">
        <v>2771</v>
      </c>
      <c r="N329">
        <v>3</v>
      </c>
      <c r="O329">
        <v>13490</v>
      </c>
      <c r="P329">
        <v>2</v>
      </c>
      <c r="T329" t="s">
        <v>663</v>
      </c>
      <c r="U329" t="s">
        <v>402</v>
      </c>
      <c r="V329" t="s">
        <v>403</v>
      </c>
      <c r="W329" t="s">
        <v>404</v>
      </c>
      <c r="X329" s="124">
        <v>43983</v>
      </c>
      <c r="Y329" t="s">
        <v>555</v>
      </c>
    </row>
    <row r="330" spans="1:25">
      <c r="A330" t="s">
        <v>98</v>
      </c>
      <c r="B330" t="s">
        <v>98</v>
      </c>
      <c r="C330" t="s">
        <v>319</v>
      </c>
      <c r="D330" t="s">
        <v>1087</v>
      </c>
      <c r="E330" t="s">
        <v>1036</v>
      </c>
      <c r="F330" t="s">
        <v>43</v>
      </c>
      <c r="G330" t="s">
        <v>396</v>
      </c>
      <c r="H330" t="s">
        <v>663</v>
      </c>
      <c r="I330" t="s">
        <v>553</v>
      </c>
      <c r="J330" t="s">
        <v>664</v>
      </c>
      <c r="K330" t="s">
        <v>512</v>
      </c>
      <c r="L330" t="s">
        <v>401</v>
      </c>
      <c r="M330">
        <v>2771</v>
      </c>
      <c r="N330">
        <v>3</v>
      </c>
      <c r="O330">
        <v>13490</v>
      </c>
      <c r="P330">
        <v>3</v>
      </c>
      <c r="T330" t="s">
        <v>663</v>
      </c>
      <c r="U330" t="s">
        <v>402</v>
      </c>
      <c r="V330" t="s">
        <v>403</v>
      </c>
      <c r="W330" t="s">
        <v>404</v>
      </c>
      <c r="X330" s="124">
        <v>43983</v>
      </c>
      <c r="Y330" t="s">
        <v>555</v>
      </c>
    </row>
    <row r="331" spans="1:25">
      <c r="A331" t="s">
        <v>98</v>
      </c>
      <c r="B331" t="s">
        <v>98</v>
      </c>
      <c r="C331" t="s">
        <v>355</v>
      </c>
      <c r="D331" t="s">
        <v>1088</v>
      </c>
      <c r="E331" t="s">
        <v>911</v>
      </c>
      <c r="F331" t="s">
        <v>43</v>
      </c>
      <c r="G331" t="s">
        <v>396</v>
      </c>
      <c r="H331" t="s">
        <v>663</v>
      </c>
      <c r="I331" t="s">
        <v>553</v>
      </c>
      <c r="J331" t="s">
        <v>664</v>
      </c>
      <c r="K331" t="s">
        <v>512</v>
      </c>
      <c r="L331" t="s">
        <v>401</v>
      </c>
      <c r="M331">
        <v>2771</v>
      </c>
      <c r="N331">
        <v>3</v>
      </c>
      <c r="O331">
        <v>13490</v>
      </c>
      <c r="P331">
        <v>1</v>
      </c>
      <c r="T331" t="s">
        <v>663</v>
      </c>
      <c r="U331" t="s">
        <v>402</v>
      </c>
      <c r="V331" t="s">
        <v>403</v>
      </c>
      <c r="W331" t="s">
        <v>404</v>
      </c>
      <c r="X331" s="124">
        <v>43983</v>
      </c>
      <c r="Y331" t="s">
        <v>555</v>
      </c>
    </row>
    <row r="332" spans="1:25">
      <c r="A332" t="s">
        <v>98</v>
      </c>
      <c r="B332" t="s">
        <v>98</v>
      </c>
      <c r="C332" t="s">
        <v>1089</v>
      </c>
      <c r="D332" t="s">
        <v>1090</v>
      </c>
      <c r="E332" t="s">
        <v>907</v>
      </c>
      <c r="F332" t="s">
        <v>43</v>
      </c>
      <c r="G332" t="s">
        <v>396</v>
      </c>
      <c r="H332" t="s">
        <v>663</v>
      </c>
      <c r="I332" t="s">
        <v>553</v>
      </c>
      <c r="J332" t="s">
        <v>664</v>
      </c>
      <c r="K332" t="s">
        <v>512</v>
      </c>
      <c r="L332" t="s">
        <v>401</v>
      </c>
      <c r="M332">
        <v>2771</v>
      </c>
      <c r="N332">
        <v>3</v>
      </c>
      <c r="O332">
        <v>13490</v>
      </c>
      <c r="P332">
        <v>1</v>
      </c>
      <c r="T332" t="s">
        <v>663</v>
      </c>
      <c r="U332" t="s">
        <v>402</v>
      </c>
      <c r="V332" t="s">
        <v>403</v>
      </c>
      <c r="W332" t="s">
        <v>404</v>
      </c>
      <c r="X332" s="124">
        <v>43983</v>
      </c>
      <c r="Y332" t="s">
        <v>555</v>
      </c>
    </row>
    <row r="333" spans="1:25">
      <c r="A333" t="s">
        <v>98</v>
      </c>
      <c r="B333" t="s">
        <v>98</v>
      </c>
      <c r="C333" t="s">
        <v>217</v>
      </c>
      <c r="D333" t="s">
        <v>1091</v>
      </c>
      <c r="E333" t="s">
        <v>909</v>
      </c>
      <c r="F333" t="s">
        <v>43</v>
      </c>
      <c r="G333" t="s">
        <v>396</v>
      </c>
      <c r="H333" t="s">
        <v>663</v>
      </c>
      <c r="I333" t="s">
        <v>553</v>
      </c>
      <c r="J333" t="s">
        <v>664</v>
      </c>
      <c r="K333" t="s">
        <v>512</v>
      </c>
      <c r="L333" t="s">
        <v>401</v>
      </c>
      <c r="M333">
        <v>2771</v>
      </c>
      <c r="N333">
        <v>3</v>
      </c>
      <c r="O333">
        <v>13490</v>
      </c>
      <c r="P333">
        <v>1</v>
      </c>
      <c r="T333" t="s">
        <v>663</v>
      </c>
      <c r="U333" t="s">
        <v>402</v>
      </c>
      <c r="V333" t="s">
        <v>403</v>
      </c>
      <c r="W333" t="s">
        <v>404</v>
      </c>
      <c r="X333" s="124">
        <v>43983</v>
      </c>
      <c r="Y333" t="s">
        <v>555</v>
      </c>
    </row>
    <row r="334" spans="1:25">
      <c r="A334" t="s">
        <v>98</v>
      </c>
      <c r="B334" t="s">
        <v>98</v>
      </c>
      <c r="C334" t="s">
        <v>319</v>
      </c>
      <c r="D334" t="s">
        <v>1082</v>
      </c>
      <c r="E334" t="s">
        <v>895</v>
      </c>
      <c r="F334" t="s">
        <v>43</v>
      </c>
      <c r="G334" t="s">
        <v>437</v>
      </c>
      <c r="H334" t="s">
        <v>841</v>
      </c>
      <c r="I334" t="s">
        <v>670</v>
      </c>
      <c r="J334" t="s">
        <v>842</v>
      </c>
      <c r="K334" t="s">
        <v>441</v>
      </c>
      <c r="L334" t="s">
        <v>401</v>
      </c>
      <c r="M334">
        <v>2000</v>
      </c>
      <c r="N334">
        <v>11</v>
      </c>
      <c r="O334">
        <v>17490</v>
      </c>
      <c r="P334">
        <v>2</v>
      </c>
      <c r="T334" t="s">
        <v>841</v>
      </c>
      <c r="U334" t="s">
        <v>402</v>
      </c>
      <c r="V334" t="s">
        <v>403</v>
      </c>
      <c r="W334" t="s">
        <v>404</v>
      </c>
      <c r="X334" s="124">
        <v>43983</v>
      </c>
      <c r="Y334" t="s">
        <v>672</v>
      </c>
    </row>
    <row r="335" spans="1:25">
      <c r="A335" t="s">
        <v>98</v>
      </c>
      <c r="B335" t="s">
        <v>98</v>
      </c>
      <c r="C335" t="s">
        <v>898</v>
      </c>
      <c r="D335" t="s">
        <v>1083</v>
      </c>
      <c r="E335" t="s">
        <v>900</v>
      </c>
      <c r="F335" t="s">
        <v>43</v>
      </c>
      <c r="G335" t="s">
        <v>437</v>
      </c>
      <c r="H335" t="s">
        <v>841</v>
      </c>
      <c r="I335" t="s">
        <v>670</v>
      </c>
      <c r="J335" t="s">
        <v>842</v>
      </c>
      <c r="K335" t="s">
        <v>441</v>
      </c>
      <c r="L335" t="s">
        <v>401</v>
      </c>
      <c r="M335">
        <v>2000</v>
      </c>
      <c r="N335">
        <v>11</v>
      </c>
      <c r="O335">
        <v>17490</v>
      </c>
      <c r="P335">
        <v>5</v>
      </c>
      <c r="T335" t="s">
        <v>841</v>
      </c>
      <c r="U335" t="s">
        <v>402</v>
      </c>
      <c r="V335" t="s">
        <v>403</v>
      </c>
      <c r="W335" t="s">
        <v>404</v>
      </c>
      <c r="X335" s="124">
        <v>43983</v>
      </c>
      <c r="Y335" t="s">
        <v>672</v>
      </c>
    </row>
    <row r="336" spans="1:25">
      <c r="A336" t="s">
        <v>98</v>
      </c>
      <c r="B336" t="s">
        <v>98</v>
      </c>
      <c r="C336" t="s">
        <v>346</v>
      </c>
      <c r="D336" t="s">
        <v>1084</v>
      </c>
      <c r="E336" t="s">
        <v>1085</v>
      </c>
      <c r="F336" t="s">
        <v>43</v>
      </c>
      <c r="G336" t="s">
        <v>437</v>
      </c>
      <c r="H336" t="s">
        <v>841</v>
      </c>
      <c r="I336" t="s">
        <v>670</v>
      </c>
      <c r="J336" t="s">
        <v>842</v>
      </c>
      <c r="K336" t="s">
        <v>441</v>
      </c>
      <c r="L336" t="s">
        <v>401</v>
      </c>
      <c r="M336">
        <v>2000</v>
      </c>
      <c r="N336">
        <v>11</v>
      </c>
      <c r="O336">
        <v>17490</v>
      </c>
      <c r="P336">
        <v>6</v>
      </c>
      <c r="T336" t="s">
        <v>841</v>
      </c>
      <c r="U336" t="s">
        <v>402</v>
      </c>
      <c r="V336" t="s">
        <v>403</v>
      </c>
      <c r="W336" t="s">
        <v>404</v>
      </c>
      <c r="X336" s="124">
        <v>43983</v>
      </c>
      <c r="Y336" t="s">
        <v>672</v>
      </c>
    </row>
    <row r="337" spans="1:25">
      <c r="A337" t="s">
        <v>98</v>
      </c>
      <c r="B337" t="s">
        <v>98</v>
      </c>
      <c r="C337" t="s">
        <v>336</v>
      </c>
      <c r="D337" t="s">
        <v>1086</v>
      </c>
      <c r="E337" t="s">
        <v>902</v>
      </c>
      <c r="F337" t="s">
        <v>43</v>
      </c>
      <c r="G337" t="s">
        <v>437</v>
      </c>
      <c r="H337" t="s">
        <v>841</v>
      </c>
      <c r="I337" t="s">
        <v>670</v>
      </c>
      <c r="J337" t="s">
        <v>842</v>
      </c>
      <c r="K337" t="s">
        <v>441</v>
      </c>
      <c r="L337" t="s">
        <v>401</v>
      </c>
      <c r="M337">
        <v>2000</v>
      </c>
      <c r="N337">
        <v>11</v>
      </c>
      <c r="O337">
        <v>17490</v>
      </c>
      <c r="P337">
        <v>1</v>
      </c>
      <c r="T337" t="s">
        <v>841</v>
      </c>
      <c r="U337" t="s">
        <v>402</v>
      </c>
      <c r="V337" t="s">
        <v>403</v>
      </c>
      <c r="W337" t="s">
        <v>404</v>
      </c>
      <c r="X337" s="124">
        <v>43983</v>
      </c>
      <c r="Y337" t="s">
        <v>672</v>
      </c>
    </row>
    <row r="338" spans="1:25">
      <c r="A338" t="s">
        <v>98</v>
      </c>
      <c r="B338" t="s">
        <v>98</v>
      </c>
      <c r="C338" t="s">
        <v>373</v>
      </c>
      <c r="D338" t="s">
        <v>1092</v>
      </c>
      <c r="E338" t="s">
        <v>303</v>
      </c>
      <c r="F338" t="s">
        <v>43</v>
      </c>
      <c r="G338" t="s">
        <v>437</v>
      </c>
      <c r="H338" t="s">
        <v>841</v>
      </c>
      <c r="I338" t="s">
        <v>670</v>
      </c>
      <c r="J338" t="s">
        <v>842</v>
      </c>
      <c r="K338" t="s">
        <v>441</v>
      </c>
      <c r="L338" t="s">
        <v>401</v>
      </c>
      <c r="M338">
        <v>2000</v>
      </c>
      <c r="N338">
        <v>11</v>
      </c>
      <c r="O338">
        <v>17490</v>
      </c>
      <c r="P338">
        <v>3</v>
      </c>
      <c r="T338" t="s">
        <v>841</v>
      </c>
      <c r="U338" t="s">
        <v>402</v>
      </c>
      <c r="V338" t="s">
        <v>403</v>
      </c>
      <c r="W338" t="s">
        <v>404</v>
      </c>
      <c r="X338" s="124">
        <v>43983</v>
      </c>
      <c r="Y338" t="s">
        <v>672</v>
      </c>
    </row>
    <row r="339" spans="1:25">
      <c r="A339" t="s">
        <v>98</v>
      </c>
      <c r="B339" t="s">
        <v>98</v>
      </c>
      <c r="C339" t="s">
        <v>217</v>
      </c>
      <c r="D339" t="s">
        <v>1091</v>
      </c>
      <c r="E339" t="s">
        <v>909</v>
      </c>
      <c r="F339" t="s">
        <v>43</v>
      </c>
      <c r="G339" t="s">
        <v>437</v>
      </c>
      <c r="H339" t="s">
        <v>841</v>
      </c>
      <c r="I339" t="s">
        <v>670</v>
      </c>
      <c r="J339" t="s">
        <v>842</v>
      </c>
      <c r="K339" t="s">
        <v>441</v>
      </c>
      <c r="L339" t="s">
        <v>401</v>
      </c>
      <c r="M339">
        <v>2000</v>
      </c>
      <c r="N339">
        <v>11</v>
      </c>
      <c r="O339">
        <v>17490</v>
      </c>
      <c r="P339">
        <v>2</v>
      </c>
      <c r="T339" t="s">
        <v>841</v>
      </c>
      <c r="U339" t="s">
        <v>402</v>
      </c>
      <c r="V339" t="s">
        <v>403</v>
      </c>
      <c r="W339" t="s">
        <v>404</v>
      </c>
      <c r="X339" s="124">
        <v>43983</v>
      </c>
      <c r="Y339" t="s">
        <v>672</v>
      </c>
    </row>
    <row r="340" spans="1:25">
      <c r="A340" t="s">
        <v>98</v>
      </c>
      <c r="B340" t="s">
        <v>98</v>
      </c>
      <c r="C340" t="s">
        <v>319</v>
      </c>
      <c r="D340" t="s">
        <v>1082</v>
      </c>
      <c r="E340" t="s">
        <v>895</v>
      </c>
      <c r="F340" t="s">
        <v>43</v>
      </c>
      <c r="G340" t="s">
        <v>437</v>
      </c>
      <c r="H340" t="s">
        <v>669</v>
      </c>
      <c r="I340" t="s">
        <v>670</v>
      </c>
      <c r="J340" t="s">
        <v>671</v>
      </c>
      <c r="K340" t="s">
        <v>441</v>
      </c>
      <c r="L340" t="s">
        <v>401</v>
      </c>
      <c r="M340">
        <v>1900</v>
      </c>
      <c r="N340">
        <v>11</v>
      </c>
      <c r="O340">
        <v>17690</v>
      </c>
      <c r="P340">
        <v>1</v>
      </c>
      <c r="T340" t="s">
        <v>669</v>
      </c>
      <c r="U340" t="s">
        <v>402</v>
      </c>
      <c r="V340" t="s">
        <v>403</v>
      </c>
      <c r="W340" t="s">
        <v>404</v>
      </c>
      <c r="X340" s="124">
        <v>43983</v>
      </c>
      <c r="Y340" t="s">
        <v>672</v>
      </c>
    </row>
    <row r="341" spans="1:25">
      <c r="A341" t="s">
        <v>98</v>
      </c>
      <c r="B341" t="s">
        <v>98</v>
      </c>
      <c r="C341" t="s">
        <v>319</v>
      </c>
      <c r="D341" t="s">
        <v>1082</v>
      </c>
      <c r="E341" t="s">
        <v>895</v>
      </c>
      <c r="F341" t="s">
        <v>43</v>
      </c>
      <c r="G341" t="s">
        <v>396</v>
      </c>
      <c r="H341" t="s">
        <v>552</v>
      </c>
      <c r="I341" t="s">
        <v>553</v>
      </c>
      <c r="J341" t="s">
        <v>554</v>
      </c>
      <c r="K341" t="s">
        <v>512</v>
      </c>
      <c r="L341" t="s">
        <v>401</v>
      </c>
      <c r="M341">
        <v>2771</v>
      </c>
      <c r="N341">
        <v>3</v>
      </c>
      <c r="O341">
        <v>13990</v>
      </c>
      <c r="P341">
        <v>1</v>
      </c>
      <c r="T341" t="s">
        <v>552</v>
      </c>
      <c r="U341" t="s">
        <v>402</v>
      </c>
      <c r="V341" t="s">
        <v>403</v>
      </c>
      <c r="W341" t="s">
        <v>404</v>
      </c>
      <c r="X341" s="124">
        <v>43983</v>
      </c>
      <c r="Y341" t="s">
        <v>555</v>
      </c>
    </row>
    <row r="342" spans="1:25">
      <c r="A342" t="s">
        <v>98</v>
      </c>
      <c r="B342" t="s">
        <v>98</v>
      </c>
      <c r="C342" t="s">
        <v>346</v>
      </c>
      <c r="D342" t="s">
        <v>1084</v>
      </c>
      <c r="E342" t="s">
        <v>1085</v>
      </c>
      <c r="F342" t="s">
        <v>43</v>
      </c>
      <c r="G342" t="s">
        <v>396</v>
      </c>
      <c r="H342" t="s">
        <v>552</v>
      </c>
      <c r="I342" t="s">
        <v>553</v>
      </c>
      <c r="J342" t="s">
        <v>554</v>
      </c>
      <c r="K342" t="s">
        <v>512</v>
      </c>
      <c r="L342" t="s">
        <v>401</v>
      </c>
      <c r="M342">
        <v>2771</v>
      </c>
      <c r="N342">
        <v>3</v>
      </c>
      <c r="O342">
        <v>13990</v>
      </c>
      <c r="P342">
        <v>3</v>
      </c>
      <c r="T342" t="s">
        <v>552</v>
      </c>
      <c r="U342" t="s">
        <v>402</v>
      </c>
      <c r="V342" t="s">
        <v>403</v>
      </c>
      <c r="W342" t="s">
        <v>404</v>
      </c>
      <c r="X342" s="124">
        <v>43983</v>
      </c>
      <c r="Y342" t="s">
        <v>555</v>
      </c>
    </row>
    <row r="343" spans="1:25">
      <c r="A343" t="s">
        <v>98</v>
      </c>
      <c r="B343" t="s">
        <v>98</v>
      </c>
      <c r="C343" t="s">
        <v>373</v>
      </c>
      <c r="D343" t="s">
        <v>1092</v>
      </c>
      <c r="E343" t="s">
        <v>303</v>
      </c>
      <c r="F343" t="s">
        <v>43</v>
      </c>
      <c r="G343" t="s">
        <v>396</v>
      </c>
      <c r="H343" t="s">
        <v>552</v>
      </c>
      <c r="I343" t="s">
        <v>553</v>
      </c>
      <c r="J343" t="s">
        <v>554</v>
      </c>
      <c r="K343" t="s">
        <v>512</v>
      </c>
      <c r="L343" t="s">
        <v>401</v>
      </c>
      <c r="M343">
        <v>2771</v>
      </c>
      <c r="N343">
        <v>3</v>
      </c>
      <c r="O343">
        <v>13990</v>
      </c>
      <c r="P343">
        <v>1</v>
      </c>
      <c r="T343" t="s">
        <v>552</v>
      </c>
      <c r="U343" t="s">
        <v>402</v>
      </c>
      <c r="V343" t="s">
        <v>403</v>
      </c>
      <c r="W343" t="s">
        <v>404</v>
      </c>
      <c r="X343" s="124">
        <v>43983</v>
      </c>
      <c r="Y343" t="s">
        <v>555</v>
      </c>
    </row>
    <row r="344" spans="1:25">
      <c r="A344" t="s">
        <v>98</v>
      </c>
      <c r="B344" t="s">
        <v>98</v>
      </c>
      <c r="C344" t="s">
        <v>319</v>
      </c>
      <c r="D344" t="s">
        <v>1082</v>
      </c>
      <c r="E344" t="s">
        <v>895</v>
      </c>
      <c r="F344" t="s">
        <v>43</v>
      </c>
      <c r="G344" t="s">
        <v>437</v>
      </c>
      <c r="H344" t="s">
        <v>806</v>
      </c>
      <c r="I344" t="s">
        <v>670</v>
      </c>
      <c r="J344" t="s">
        <v>807</v>
      </c>
      <c r="K344" t="s">
        <v>441</v>
      </c>
      <c r="L344" t="s">
        <v>401</v>
      </c>
      <c r="M344">
        <v>2000</v>
      </c>
      <c r="N344">
        <v>11</v>
      </c>
      <c r="O344">
        <v>17390</v>
      </c>
      <c r="P344">
        <v>5</v>
      </c>
      <c r="T344" t="s">
        <v>806</v>
      </c>
      <c r="U344" t="s">
        <v>402</v>
      </c>
      <c r="W344" t="s">
        <v>404</v>
      </c>
      <c r="X344" s="124">
        <v>43983</v>
      </c>
      <c r="Y344" t="s">
        <v>672</v>
      </c>
    </row>
    <row r="345" spans="1:25">
      <c r="A345" t="s">
        <v>98</v>
      </c>
      <c r="B345" t="s">
        <v>98</v>
      </c>
      <c r="C345" t="s">
        <v>336</v>
      </c>
      <c r="D345" t="s">
        <v>1086</v>
      </c>
      <c r="E345" t="s">
        <v>902</v>
      </c>
      <c r="F345" t="s">
        <v>43</v>
      </c>
      <c r="G345" t="s">
        <v>539</v>
      </c>
      <c r="H345" t="s">
        <v>1093</v>
      </c>
      <c r="I345" t="s">
        <v>846</v>
      </c>
      <c r="J345" t="s">
        <v>1094</v>
      </c>
      <c r="K345" t="s">
        <v>543</v>
      </c>
      <c r="L345" t="s">
        <v>401</v>
      </c>
      <c r="M345">
        <v>2746</v>
      </c>
      <c r="N345">
        <v>18</v>
      </c>
      <c r="O345">
        <v>0</v>
      </c>
      <c r="P345">
        <v>-1</v>
      </c>
      <c r="T345" t="s">
        <v>1093</v>
      </c>
      <c r="U345" t="s">
        <v>414</v>
      </c>
      <c r="V345" t="s">
        <v>403</v>
      </c>
      <c r="W345" t="s">
        <v>404</v>
      </c>
      <c r="X345" s="124">
        <v>43983</v>
      </c>
      <c r="Y345" t="s">
        <v>848</v>
      </c>
    </row>
    <row r="346" spans="1:25">
      <c r="A346" t="s">
        <v>98</v>
      </c>
      <c r="B346" t="s">
        <v>98</v>
      </c>
      <c r="C346" t="s">
        <v>319</v>
      </c>
      <c r="D346" t="s">
        <v>1087</v>
      </c>
      <c r="E346" t="s">
        <v>1036</v>
      </c>
      <c r="F346" t="s">
        <v>43</v>
      </c>
      <c r="G346" t="s">
        <v>539</v>
      </c>
      <c r="H346" t="s">
        <v>1093</v>
      </c>
      <c r="I346" t="s">
        <v>846</v>
      </c>
      <c r="J346" t="s">
        <v>1094</v>
      </c>
      <c r="K346" t="s">
        <v>543</v>
      </c>
      <c r="L346" t="s">
        <v>401</v>
      </c>
      <c r="M346">
        <v>2746</v>
      </c>
      <c r="N346">
        <v>18</v>
      </c>
      <c r="O346">
        <v>0</v>
      </c>
      <c r="P346">
        <v>1</v>
      </c>
      <c r="T346" t="s">
        <v>1093</v>
      </c>
      <c r="U346" t="s">
        <v>414</v>
      </c>
      <c r="V346" t="s">
        <v>403</v>
      </c>
      <c r="W346" t="s">
        <v>404</v>
      </c>
      <c r="X346" s="124">
        <v>43983</v>
      </c>
      <c r="Y346" t="s">
        <v>848</v>
      </c>
    </row>
    <row r="347" spans="1:25">
      <c r="A347" t="s">
        <v>98</v>
      </c>
      <c r="B347" t="s">
        <v>98</v>
      </c>
      <c r="C347" t="s">
        <v>336</v>
      </c>
      <c r="D347" t="s">
        <v>1086</v>
      </c>
      <c r="E347" t="s">
        <v>902</v>
      </c>
      <c r="F347" t="s">
        <v>43</v>
      </c>
      <c r="G347" t="s">
        <v>396</v>
      </c>
      <c r="H347" t="s">
        <v>1095</v>
      </c>
      <c r="I347" t="s">
        <v>666</v>
      </c>
      <c r="J347" t="s">
        <v>1096</v>
      </c>
      <c r="K347" t="s">
        <v>483</v>
      </c>
      <c r="L347" t="s">
        <v>401</v>
      </c>
      <c r="M347">
        <v>2000</v>
      </c>
      <c r="N347">
        <v>5</v>
      </c>
      <c r="O347">
        <v>0</v>
      </c>
      <c r="P347">
        <v>1</v>
      </c>
      <c r="T347" t="s">
        <v>1095</v>
      </c>
      <c r="U347" t="s">
        <v>414</v>
      </c>
      <c r="V347" t="s">
        <v>403</v>
      </c>
      <c r="W347" t="s">
        <v>404</v>
      </c>
      <c r="X347" s="124">
        <v>43983</v>
      </c>
      <c r="Y347" t="s">
        <v>668</v>
      </c>
    </row>
    <row r="348" spans="1:25">
      <c r="A348" t="s">
        <v>98</v>
      </c>
      <c r="B348" t="s">
        <v>98</v>
      </c>
      <c r="C348" t="s">
        <v>217</v>
      </c>
      <c r="D348" t="s">
        <v>1091</v>
      </c>
      <c r="E348" t="s">
        <v>909</v>
      </c>
      <c r="F348" t="s">
        <v>43</v>
      </c>
      <c r="G348" t="s">
        <v>396</v>
      </c>
      <c r="H348" t="s">
        <v>1095</v>
      </c>
      <c r="I348" t="s">
        <v>666</v>
      </c>
      <c r="J348" t="s">
        <v>1096</v>
      </c>
      <c r="K348" t="s">
        <v>483</v>
      </c>
      <c r="L348" t="s">
        <v>401</v>
      </c>
      <c r="M348">
        <v>2000</v>
      </c>
      <c r="N348">
        <v>5</v>
      </c>
      <c r="O348">
        <v>0</v>
      </c>
      <c r="P348">
        <v>1</v>
      </c>
      <c r="T348" t="s">
        <v>1095</v>
      </c>
      <c r="U348" t="s">
        <v>414</v>
      </c>
      <c r="V348" t="s">
        <v>403</v>
      </c>
      <c r="W348" t="s">
        <v>404</v>
      </c>
      <c r="X348" s="124">
        <v>43983</v>
      </c>
      <c r="Y348" t="s">
        <v>668</v>
      </c>
    </row>
    <row r="349" spans="1:25">
      <c r="A349" t="s">
        <v>98</v>
      </c>
      <c r="B349" t="s">
        <v>98</v>
      </c>
      <c r="C349" t="s">
        <v>319</v>
      </c>
      <c r="D349" t="s">
        <v>1082</v>
      </c>
      <c r="E349" t="s">
        <v>895</v>
      </c>
      <c r="F349" t="s">
        <v>43</v>
      </c>
      <c r="G349" t="s">
        <v>396</v>
      </c>
      <c r="H349" t="s">
        <v>1097</v>
      </c>
      <c r="I349" t="s">
        <v>676</v>
      </c>
      <c r="J349" t="s">
        <v>1096</v>
      </c>
      <c r="K349" t="s">
        <v>400</v>
      </c>
      <c r="L349" t="s">
        <v>401</v>
      </c>
      <c r="M349">
        <v>1999</v>
      </c>
      <c r="N349">
        <v>5</v>
      </c>
      <c r="O349">
        <v>0</v>
      </c>
      <c r="P349">
        <v>1</v>
      </c>
      <c r="T349" t="s">
        <v>1097</v>
      </c>
      <c r="U349" t="s">
        <v>414</v>
      </c>
      <c r="V349" t="s">
        <v>403</v>
      </c>
      <c r="W349" t="s">
        <v>404</v>
      </c>
      <c r="X349" s="124">
        <v>43983</v>
      </c>
      <c r="Y349" t="s">
        <v>677</v>
      </c>
    </row>
    <row r="350" spans="1:25">
      <c r="A350" t="s">
        <v>98</v>
      </c>
      <c r="B350" t="s">
        <v>98</v>
      </c>
      <c r="C350" t="s">
        <v>346</v>
      </c>
      <c r="D350" t="s">
        <v>1084</v>
      </c>
      <c r="E350" t="s">
        <v>1085</v>
      </c>
      <c r="F350" t="s">
        <v>43</v>
      </c>
      <c r="G350" t="s">
        <v>396</v>
      </c>
      <c r="H350" t="s">
        <v>1097</v>
      </c>
      <c r="I350" t="s">
        <v>676</v>
      </c>
      <c r="J350" t="s">
        <v>1096</v>
      </c>
      <c r="K350" t="s">
        <v>400</v>
      </c>
      <c r="L350" t="s">
        <v>401</v>
      </c>
      <c r="M350">
        <v>1999</v>
      </c>
      <c r="N350">
        <v>5</v>
      </c>
      <c r="O350">
        <v>0</v>
      </c>
      <c r="P350">
        <v>1</v>
      </c>
      <c r="T350" t="s">
        <v>1097</v>
      </c>
      <c r="U350" t="s">
        <v>414</v>
      </c>
      <c r="V350" t="s">
        <v>403</v>
      </c>
      <c r="W350" t="s">
        <v>404</v>
      </c>
      <c r="X350" s="124">
        <v>43983</v>
      </c>
      <c r="Y350" t="s">
        <v>677</v>
      </c>
    </row>
    <row r="351" spans="1:25">
      <c r="A351" t="s">
        <v>98</v>
      </c>
      <c r="B351" t="s">
        <v>98</v>
      </c>
      <c r="C351" t="s">
        <v>319</v>
      </c>
      <c r="D351" t="s">
        <v>1087</v>
      </c>
      <c r="E351" t="s">
        <v>1036</v>
      </c>
      <c r="F351" t="s">
        <v>43</v>
      </c>
      <c r="G351" t="s">
        <v>396</v>
      </c>
      <c r="H351" t="s">
        <v>1097</v>
      </c>
      <c r="I351" t="s">
        <v>676</v>
      </c>
      <c r="J351" t="s">
        <v>1096</v>
      </c>
      <c r="K351" t="s">
        <v>400</v>
      </c>
      <c r="L351" t="s">
        <v>401</v>
      </c>
      <c r="M351">
        <v>1999</v>
      </c>
      <c r="N351">
        <v>5</v>
      </c>
      <c r="O351">
        <v>0</v>
      </c>
      <c r="P351">
        <v>1</v>
      </c>
      <c r="T351" t="s">
        <v>1097</v>
      </c>
      <c r="U351" t="s">
        <v>414</v>
      </c>
      <c r="V351" t="s">
        <v>403</v>
      </c>
      <c r="W351" t="s">
        <v>404</v>
      </c>
      <c r="X351" s="124">
        <v>43983</v>
      </c>
      <c r="Y351" t="s">
        <v>677</v>
      </c>
    </row>
    <row r="352" spans="1:25">
      <c r="A352" t="s">
        <v>98</v>
      </c>
      <c r="B352" t="s">
        <v>98</v>
      </c>
      <c r="C352" t="s">
        <v>319</v>
      </c>
      <c r="D352" t="s">
        <v>1082</v>
      </c>
      <c r="E352" t="s">
        <v>895</v>
      </c>
      <c r="F352" t="s">
        <v>43</v>
      </c>
      <c r="G352" t="s">
        <v>396</v>
      </c>
      <c r="H352" t="s">
        <v>675</v>
      </c>
      <c r="I352" t="s">
        <v>676</v>
      </c>
      <c r="J352" t="s">
        <v>667</v>
      </c>
      <c r="K352" t="s">
        <v>400</v>
      </c>
      <c r="L352" t="s">
        <v>401</v>
      </c>
      <c r="M352">
        <v>1999</v>
      </c>
      <c r="N352">
        <v>5</v>
      </c>
      <c r="O352">
        <v>0</v>
      </c>
      <c r="P352">
        <v>1</v>
      </c>
      <c r="T352" t="s">
        <v>675</v>
      </c>
      <c r="U352" t="s">
        <v>414</v>
      </c>
      <c r="V352" t="s">
        <v>403</v>
      </c>
      <c r="W352" t="s">
        <v>404</v>
      </c>
      <c r="X352" s="124">
        <v>43983</v>
      </c>
      <c r="Y352" t="s">
        <v>677</v>
      </c>
    </row>
    <row r="353" spans="1:25">
      <c r="A353" t="s">
        <v>98</v>
      </c>
      <c r="B353" t="s">
        <v>98</v>
      </c>
      <c r="C353" t="s">
        <v>355</v>
      </c>
      <c r="D353" t="s">
        <v>1088</v>
      </c>
      <c r="E353" t="s">
        <v>911</v>
      </c>
      <c r="F353" t="s">
        <v>43</v>
      </c>
      <c r="G353" t="s">
        <v>396</v>
      </c>
      <c r="H353" t="s">
        <v>675</v>
      </c>
      <c r="I353" t="s">
        <v>676</v>
      </c>
      <c r="J353" t="s">
        <v>667</v>
      </c>
      <c r="K353" t="s">
        <v>400</v>
      </c>
      <c r="L353" t="s">
        <v>401</v>
      </c>
      <c r="M353">
        <v>1999</v>
      </c>
      <c r="N353">
        <v>5</v>
      </c>
      <c r="O353">
        <v>0</v>
      </c>
      <c r="P353">
        <v>1</v>
      </c>
      <c r="T353" t="s">
        <v>675</v>
      </c>
      <c r="U353" t="s">
        <v>414</v>
      </c>
      <c r="V353" t="s">
        <v>403</v>
      </c>
      <c r="W353" t="s">
        <v>404</v>
      </c>
      <c r="X353" s="124">
        <v>43983</v>
      </c>
      <c r="Y353" t="s">
        <v>677</v>
      </c>
    </row>
    <row r="354" spans="1:25">
      <c r="A354" t="s">
        <v>98</v>
      </c>
      <c r="B354" t="s">
        <v>98</v>
      </c>
      <c r="C354" t="s">
        <v>373</v>
      </c>
      <c r="D354" t="s">
        <v>1092</v>
      </c>
      <c r="E354" t="s">
        <v>303</v>
      </c>
      <c r="F354" t="s">
        <v>43</v>
      </c>
      <c r="G354" t="s">
        <v>396</v>
      </c>
      <c r="H354" t="s">
        <v>675</v>
      </c>
      <c r="I354" t="s">
        <v>676</v>
      </c>
      <c r="J354" t="s">
        <v>667</v>
      </c>
      <c r="K354" t="s">
        <v>400</v>
      </c>
      <c r="L354" t="s">
        <v>401</v>
      </c>
      <c r="M354">
        <v>1999</v>
      </c>
      <c r="N354">
        <v>5</v>
      </c>
      <c r="O354">
        <v>0</v>
      </c>
      <c r="P354">
        <v>1</v>
      </c>
      <c r="T354" t="s">
        <v>675</v>
      </c>
      <c r="U354" t="s">
        <v>414</v>
      </c>
      <c r="V354" t="s">
        <v>403</v>
      </c>
      <c r="W354" t="s">
        <v>404</v>
      </c>
      <c r="X354" s="124">
        <v>43983</v>
      </c>
      <c r="Y354" t="s">
        <v>677</v>
      </c>
    </row>
    <row r="355" spans="1:25">
      <c r="A355" t="s">
        <v>98</v>
      </c>
      <c r="B355" t="s">
        <v>98</v>
      </c>
      <c r="C355" t="s">
        <v>373</v>
      </c>
      <c r="D355" t="s">
        <v>1098</v>
      </c>
      <c r="E355" t="s">
        <v>1099</v>
      </c>
      <c r="F355" t="s">
        <v>1100</v>
      </c>
      <c r="G355" t="s">
        <v>437</v>
      </c>
      <c r="H355" t="s">
        <v>1101</v>
      </c>
      <c r="I355" t="s">
        <v>1102</v>
      </c>
      <c r="J355" t="s">
        <v>1103</v>
      </c>
      <c r="K355" t="s">
        <v>441</v>
      </c>
      <c r="L355" t="s">
        <v>401</v>
      </c>
      <c r="M355">
        <v>1997</v>
      </c>
      <c r="N355">
        <v>15</v>
      </c>
      <c r="O355">
        <v>0</v>
      </c>
      <c r="P355">
        <v>-1</v>
      </c>
      <c r="T355" t="s">
        <v>1101</v>
      </c>
      <c r="U355" t="s">
        <v>402</v>
      </c>
      <c r="V355" t="s">
        <v>403</v>
      </c>
      <c r="W355" t="s">
        <v>404</v>
      </c>
      <c r="X355" s="124">
        <v>43983</v>
      </c>
      <c r="Y355" t="s">
        <v>1104</v>
      </c>
    </row>
    <row r="356" spans="1:25">
      <c r="A356" t="s">
        <v>98</v>
      </c>
      <c r="B356" t="s">
        <v>98</v>
      </c>
      <c r="C356" t="s">
        <v>249</v>
      </c>
      <c r="D356" t="s">
        <v>1105</v>
      </c>
      <c r="E356" t="s">
        <v>934</v>
      </c>
      <c r="F356" t="s">
        <v>1100</v>
      </c>
      <c r="G356" t="s">
        <v>437</v>
      </c>
      <c r="H356" t="s">
        <v>1101</v>
      </c>
      <c r="I356" t="s">
        <v>1102</v>
      </c>
      <c r="J356" t="s">
        <v>1103</v>
      </c>
      <c r="K356" t="s">
        <v>441</v>
      </c>
      <c r="L356" t="s">
        <v>401</v>
      </c>
      <c r="M356">
        <v>1997</v>
      </c>
      <c r="N356">
        <v>15</v>
      </c>
      <c r="O356">
        <v>0</v>
      </c>
      <c r="P356">
        <v>1</v>
      </c>
      <c r="T356" t="s">
        <v>1101</v>
      </c>
      <c r="U356" t="s">
        <v>402</v>
      </c>
      <c r="V356" t="s">
        <v>403</v>
      </c>
      <c r="W356" t="s">
        <v>404</v>
      </c>
      <c r="X356" s="124">
        <v>43983</v>
      </c>
      <c r="Y356" t="s">
        <v>1104</v>
      </c>
    </row>
    <row r="357" spans="1:25">
      <c r="A357" t="s">
        <v>98</v>
      </c>
      <c r="B357" t="s">
        <v>98</v>
      </c>
      <c r="C357" t="s">
        <v>217</v>
      </c>
      <c r="D357" t="s">
        <v>1106</v>
      </c>
      <c r="E357" t="s">
        <v>1078</v>
      </c>
      <c r="F357" t="s">
        <v>1100</v>
      </c>
      <c r="G357" t="s">
        <v>437</v>
      </c>
      <c r="H357" t="s">
        <v>1107</v>
      </c>
      <c r="I357" t="s">
        <v>1108</v>
      </c>
      <c r="J357" t="s">
        <v>1109</v>
      </c>
      <c r="K357" t="s">
        <v>441</v>
      </c>
      <c r="L357" t="s">
        <v>401</v>
      </c>
      <c r="M357">
        <v>2498</v>
      </c>
      <c r="N357">
        <v>16</v>
      </c>
      <c r="O357">
        <v>0</v>
      </c>
      <c r="P357">
        <v>1</v>
      </c>
      <c r="T357" t="s">
        <v>1107</v>
      </c>
      <c r="U357" t="s">
        <v>414</v>
      </c>
      <c r="V357" t="s">
        <v>403</v>
      </c>
      <c r="W357" t="s">
        <v>404</v>
      </c>
      <c r="X357" s="124">
        <v>43983</v>
      </c>
      <c r="Y357" t="s">
        <v>1110</v>
      </c>
    </row>
    <row r="358" spans="1:25">
      <c r="A358" t="s">
        <v>98</v>
      </c>
      <c r="B358" t="s">
        <v>98</v>
      </c>
      <c r="C358" t="s">
        <v>249</v>
      </c>
      <c r="D358" t="s">
        <v>1105</v>
      </c>
      <c r="E358" t="s">
        <v>934</v>
      </c>
      <c r="F358" t="s">
        <v>1100</v>
      </c>
      <c r="G358" t="s">
        <v>437</v>
      </c>
      <c r="H358" t="s">
        <v>1107</v>
      </c>
      <c r="I358" t="s">
        <v>1108</v>
      </c>
      <c r="J358" t="s">
        <v>1109</v>
      </c>
      <c r="K358" t="s">
        <v>441</v>
      </c>
      <c r="L358" t="s">
        <v>401</v>
      </c>
      <c r="M358">
        <v>2498</v>
      </c>
      <c r="N358">
        <v>16</v>
      </c>
      <c r="O358">
        <v>0</v>
      </c>
      <c r="P358">
        <v>1</v>
      </c>
      <c r="T358" t="s">
        <v>1107</v>
      </c>
      <c r="U358" t="s">
        <v>414</v>
      </c>
      <c r="V358" t="s">
        <v>403</v>
      </c>
      <c r="W358" t="s">
        <v>404</v>
      </c>
      <c r="X358" s="124">
        <v>43983</v>
      </c>
      <c r="Y358" t="s">
        <v>1110</v>
      </c>
    </row>
    <row r="359" spans="1:25">
      <c r="A359" t="s">
        <v>98</v>
      </c>
      <c r="B359" t="s">
        <v>98</v>
      </c>
      <c r="C359" t="s">
        <v>319</v>
      </c>
      <c r="D359" t="s">
        <v>1111</v>
      </c>
      <c r="E359" t="s">
        <v>895</v>
      </c>
      <c r="F359" t="s">
        <v>879</v>
      </c>
      <c r="G359" t="s">
        <v>396</v>
      </c>
      <c r="H359" t="s">
        <v>1112</v>
      </c>
      <c r="I359" t="s">
        <v>1113</v>
      </c>
      <c r="J359" t="s">
        <v>1114</v>
      </c>
      <c r="K359" t="s">
        <v>412</v>
      </c>
      <c r="L359" t="s">
        <v>401</v>
      </c>
      <c r="M359">
        <v>2771</v>
      </c>
      <c r="N359">
        <v>3</v>
      </c>
      <c r="O359">
        <v>0</v>
      </c>
      <c r="P359">
        <v>1</v>
      </c>
      <c r="T359" t="s">
        <v>1112</v>
      </c>
      <c r="U359" t="s">
        <v>414</v>
      </c>
      <c r="V359" t="s">
        <v>403</v>
      </c>
      <c r="W359" t="s">
        <v>404</v>
      </c>
      <c r="X359" s="124">
        <v>43983</v>
      </c>
      <c r="Y359" t="s">
        <v>1115</v>
      </c>
    </row>
    <row r="360" spans="1:25">
      <c r="A360" t="s">
        <v>98</v>
      </c>
      <c r="B360" t="s">
        <v>98</v>
      </c>
      <c r="C360" t="s">
        <v>346</v>
      </c>
      <c r="D360" t="s">
        <v>1116</v>
      </c>
      <c r="E360" t="s">
        <v>801</v>
      </c>
      <c r="F360" t="s">
        <v>879</v>
      </c>
      <c r="G360" t="s">
        <v>396</v>
      </c>
      <c r="H360" t="s">
        <v>1112</v>
      </c>
      <c r="I360" t="s">
        <v>1113</v>
      </c>
      <c r="J360" t="s">
        <v>1114</v>
      </c>
      <c r="K360" t="s">
        <v>412</v>
      </c>
      <c r="L360" t="s">
        <v>401</v>
      </c>
      <c r="M360">
        <v>2771</v>
      </c>
      <c r="N360">
        <v>3</v>
      </c>
      <c r="O360">
        <v>0</v>
      </c>
      <c r="P360">
        <v>1</v>
      </c>
      <c r="T360" t="s">
        <v>1112</v>
      </c>
      <c r="U360" t="s">
        <v>414</v>
      </c>
      <c r="V360" t="s">
        <v>403</v>
      </c>
      <c r="W360" t="s">
        <v>404</v>
      </c>
      <c r="X360" s="124">
        <v>43983</v>
      </c>
      <c r="Y360" t="s">
        <v>1115</v>
      </c>
    </row>
    <row r="361" spans="1:25">
      <c r="A361" t="s">
        <v>98</v>
      </c>
      <c r="B361" t="s">
        <v>98</v>
      </c>
      <c r="C361" t="s">
        <v>319</v>
      </c>
      <c r="D361" t="s">
        <v>1117</v>
      </c>
      <c r="E361" t="s">
        <v>1118</v>
      </c>
      <c r="F361" t="s">
        <v>408</v>
      </c>
      <c r="G361" t="s">
        <v>396</v>
      </c>
      <c r="H361" t="s">
        <v>409</v>
      </c>
      <c r="I361" t="s">
        <v>410</v>
      </c>
      <c r="J361" t="s">
        <v>411</v>
      </c>
      <c r="K361" t="s">
        <v>412</v>
      </c>
      <c r="L361" t="s">
        <v>413</v>
      </c>
      <c r="M361">
        <v>2497</v>
      </c>
      <c r="N361">
        <v>3</v>
      </c>
      <c r="O361">
        <v>20490</v>
      </c>
      <c r="P361">
        <v>2</v>
      </c>
      <c r="T361" t="s">
        <v>409</v>
      </c>
      <c r="U361" t="s">
        <v>414</v>
      </c>
      <c r="V361" t="s">
        <v>403</v>
      </c>
      <c r="W361" t="s">
        <v>404</v>
      </c>
      <c r="X361" s="124">
        <v>43983</v>
      </c>
      <c r="Y361" t="s">
        <v>415</v>
      </c>
    </row>
    <row r="362" spans="1:25">
      <c r="A362" t="s">
        <v>98</v>
      </c>
      <c r="B362" t="s">
        <v>98</v>
      </c>
      <c r="C362" t="s">
        <v>1119</v>
      </c>
      <c r="D362" t="s">
        <v>1120</v>
      </c>
      <c r="E362" t="s">
        <v>1121</v>
      </c>
      <c r="F362" t="s">
        <v>408</v>
      </c>
      <c r="G362" t="s">
        <v>396</v>
      </c>
      <c r="H362" t="s">
        <v>409</v>
      </c>
      <c r="I362" t="s">
        <v>410</v>
      </c>
      <c r="J362" t="s">
        <v>411</v>
      </c>
      <c r="K362" t="s">
        <v>412</v>
      </c>
      <c r="L362" t="s">
        <v>413</v>
      </c>
      <c r="M362">
        <v>2497</v>
      </c>
      <c r="N362">
        <v>3</v>
      </c>
      <c r="O362">
        <v>20490</v>
      </c>
      <c r="P362">
        <v>3</v>
      </c>
      <c r="T362" t="s">
        <v>409</v>
      </c>
      <c r="U362" t="s">
        <v>414</v>
      </c>
      <c r="V362" t="s">
        <v>403</v>
      </c>
      <c r="W362" t="s">
        <v>404</v>
      </c>
      <c r="X362" s="124">
        <v>43983</v>
      </c>
      <c r="Y362" t="s">
        <v>415</v>
      </c>
    </row>
    <row r="363" spans="1:25">
      <c r="A363" t="s">
        <v>98</v>
      </c>
      <c r="B363" t="s">
        <v>98</v>
      </c>
      <c r="C363" t="s">
        <v>916</v>
      </c>
      <c r="D363" t="s">
        <v>1122</v>
      </c>
      <c r="E363" t="s">
        <v>1123</v>
      </c>
      <c r="F363" t="s">
        <v>408</v>
      </c>
      <c r="G363" t="s">
        <v>396</v>
      </c>
      <c r="H363" t="s">
        <v>409</v>
      </c>
      <c r="I363" t="s">
        <v>410</v>
      </c>
      <c r="J363" t="s">
        <v>411</v>
      </c>
      <c r="K363" t="s">
        <v>412</v>
      </c>
      <c r="L363" t="s">
        <v>413</v>
      </c>
      <c r="M363">
        <v>2497</v>
      </c>
      <c r="N363">
        <v>3</v>
      </c>
      <c r="O363">
        <v>20490</v>
      </c>
      <c r="P363">
        <v>4</v>
      </c>
      <c r="T363" t="s">
        <v>409</v>
      </c>
      <c r="U363" t="s">
        <v>414</v>
      </c>
      <c r="V363" t="s">
        <v>403</v>
      </c>
      <c r="W363" t="s">
        <v>404</v>
      </c>
      <c r="X363" s="124">
        <v>43983</v>
      </c>
      <c r="Y363" t="s">
        <v>415</v>
      </c>
    </row>
    <row r="364" spans="1:25">
      <c r="A364" t="s">
        <v>98</v>
      </c>
      <c r="B364" t="s">
        <v>98</v>
      </c>
      <c r="C364" t="s">
        <v>1124</v>
      </c>
      <c r="D364" t="s">
        <v>1125</v>
      </c>
      <c r="E364" t="s">
        <v>1126</v>
      </c>
      <c r="F364" t="s">
        <v>408</v>
      </c>
      <c r="G364" t="s">
        <v>396</v>
      </c>
      <c r="H364" t="s">
        <v>409</v>
      </c>
      <c r="I364" t="s">
        <v>410</v>
      </c>
      <c r="J364" t="s">
        <v>411</v>
      </c>
      <c r="K364" t="s">
        <v>412</v>
      </c>
      <c r="L364" t="s">
        <v>413</v>
      </c>
      <c r="M364">
        <v>2497</v>
      </c>
      <c r="N364">
        <v>3</v>
      </c>
      <c r="O364">
        <v>20490</v>
      </c>
      <c r="P364">
        <v>5</v>
      </c>
      <c r="T364" t="s">
        <v>409</v>
      </c>
      <c r="U364" t="s">
        <v>414</v>
      </c>
      <c r="V364" t="s">
        <v>403</v>
      </c>
      <c r="W364" t="s">
        <v>404</v>
      </c>
      <c r="X364" s="124">
        <v>43983</v>
      </c>
      <c r="Y364" t="s">
        <v>415</v>
      </c>
    </row>
    <row r="365" spans="1:25">
      <c r="A365" t="s">
        <v>98</v>
      </c>
      <c r="B365" t="s">
        <v>98</v>
      </c>
      <c r="C365" t="s">
        <v>249</v>
      </c>
      <c r="D365" t="s">
        <v>1127</v>
      </c>
      <c r="E365" t="s">
        <v>1128</v>
      </c>
      <c r="F365" t="s">
        <v>408</v>
      </c>
      <c r="G365" t="s">
        <v>396</v>
      </c>
      <c r="H365" t="s">
        <v>409</v>
      </c>
      <c r="I365" t="s">
        <v>410</v>
      </c>
      <c r="J365" t="s">
        <v>411</v>
      </c>
      <c r="K365" t="s">
        <v>412</v>
      </c>
      <c r="L365" t="s">
        <v>413</v>
      </c>
      <c r="M365">
        <v>2497</v>
      </c>
      <c r="N365">
        <v>3</v>
      </c>
      <c r="O365">
        <v>20490</v>
      </c>
      <c r="P365">
        <v>10</v>
      </c>
      <c r="T365" t="s">
        <v>409</v>
      </c>
      <c r="U365" t="s">
        <v>414</v>
      </c>
      <c r="V365" t="s">
        <v>403</v>
      </c>
      <c r="W365" t="s">
        <v>404</v>
      </c>
      <c r="X365" s="124">
        <v>43983</v>
      </c>
      <c r="Y365" t="s">
        <v>415</v>
      </c>
    </row>
    <row r="366" spans="1:25">
      <c r="A366" t="s">
        <v>98</v>
      </c>
      <c r="B366" t="s">
        <v>98</v>
      </c>
      <c r="C366" t="s">
        <v>346</v>
      </c>
      <c r="D366" t="s">
        <v>1129</v>
      </c>
      <c r="E366" t="s">
        <v>1130</v>
      </c>
      <c r="F366" t="s">
        <v>408</v>
      </c>
      <c r="G366" t="s">
        <v>396</v>
      </c>
      <c r="H366" t="s">
        <v>409</v>
      </c>
      <c r="I366" t="s">
        <v>410</v>
      </c>
      <c r="J366" t="s">
        <v>411</v>
      </c>
      <c r="K366" t="s">
        <v>412</v>
      </c>
      <c r="L366" t="s">
        <v>413</v>
      </c>
      <c r="M366">
        <v>2497</v>
      </c>
      <c r="N366">
        <v>3</v>
      </c>
      <c r="O366">
        <v>20490</v>
      </c>
      <c r="P366">
        <v>3</v>
      </c>
      <c r="T366" t="s">
        <v>409</v>
      </c>
      <c r="U366" t="s">
        <v>414</v>
      </c>
      <c r="V366" t="s">
        <v>403</v>
      </c>
      <c r="W366" t="s">
        <v>404</v>
      </c>
      <c r="X366" s="124">
        <v>43983</v>
      </c>
      <c r="Y366" t="s">
        <v>415</v>
      </c>
    </row>
    <row r="367" spans="1:25">
      <c r="A367" t="s">
        <v>98</v>
      </c>
      <c r="B367" t="s">
        <v>98</v>
      </c>
      <c r="C367" t="s">
        <v>217</v>
      </c>
      <c r="D367" t="s">
        <v>1131</v>
      </c>
      <c r="E367" t="s">
        <v>1132</v>
      </c>
      <c r="F367" t="s">
        <v>408</v>
      </c>
      <c r="G367" t="s">
        <v>396</v>
      </c>
      <c r="H367" t="s">
        <v>409</v>
      </c>
      <c r="I367" t="s">
        <v>410</v>
      </c>
      <c r="J367" t="s">
        <v>411</v>
      </c>
      <c r="K367" t="s">
        <v>412</v>
      </c>
      <c r="L367" t="s">
        <v>413</v>
      </c>
      <c r="M367">
        <v>2497</v>
      </c>
      <c r="N367">
        <v>3</v>
      </c>
      <c r="O367">
        <v>20490</v>
      </c>
      <c r="P367">
        <v>5</v>
      </c>
      <c r="T367" t="s">
        <v>409</v>
      </c>
      <c r="U367" t="s">
        <v>414</v>
      </c>
      <c r="V367" t="s">
        <v>403</v>
      </c>
      <c r="W367" t="s">
        <v>404</v>
      </c>
      <c r="X367" s="124">
        <v>43983</v>
      </c>
      <c r="Y367" t="s">
        <v>415</v>
      </c>
    </row>
    <row r="368" spans="1:25">
      <c r="A368" t="s">
        <v>98</v>
      </c>
      <c r="B368" t="s">
        <v>98</v>
      </c>
      <c r="C368" t="s">
        <v>808</v>
      </c>
      <c r="D368" t="s">
        <v>1133</v>
      </c>
      <c r="E368" t="s">
        <v>1134</v>
      </c>
      <c r="F368" t="s">
        <v>408</v>
      </c>
      <c r="G368" t="s">
        <v>396</v>
      </c>
      <c r="H368" t="s">
        <v>409</v>
      </c>
      <c r="I368" t="s">
        <v>410</v>
      </c>
      <c r="J368" t="s">
        <v>411</v>
      </c>
      <c r="K368" t="s">
        <v>412</v>
      </c>
      <c r="L368" t="s">
        <v>413</v>
      </c>
      <c r="M368">
        <v>2497</v>
      </c>
      <c r="N368">
        <v>3</v>
      </c>
      <c r="O368">
        <v>20490</v>
      </c>
      <c r="P368">
        <v>5</v>
      </c>
      <c r="T368" t="s">
        <v>409</v>
      </c>
      <c r="U368" t="s">
        <v>414</v>
      </c>
      <c r="V368" t="s">
        <v>403</v>
      </c>
      <c r="W368" t="s">
        <v>404</v>
      </c>
      <c r="X368" s="124">
        <v>43983</v>
      </c>
      <c r="Y368" t="s">
        <v>415</v>
      </c>
    </row>
    <row r="369" spans="1:25">
      <c r="A369" t="s">
        <v>98</v>
      </c>
      <c r="B369" t="s">
        <v>98</v>
      </c>
      <c r="C369" t="s">
        <v>1135</v>
      </c>
      <c r="D369" t="s">
        <v>1136</v>
      </c>
      <c r="E369" t="s">
        <v>1137</v>
      </c>
      <c r="F369" t="s">
        <v>408</v>
      </c>
      <c r="G369" t="s">
        <v>396</v>
      </c>
      <c r="H369" t="s">
        <v>409</v>
      </c>
      <c r="I369" t="s">
        <v>410</v>
      </c>
      <c r="J369" t="s">
        <v>411</v>
      </c>
      <c r="K369" t="s">
        <v>412</v>
      </c>
      <c r="L369" t="s">
        <v>413</v>
      </c>
      <c r="M369">
        <v>2497</v>
      </c>
      <c r="N369">
        <v>3</v>
      </c>
      <c r="O369">
        <v>20490</v>
      </c>
      <c r="P369">
        <v>1</v>
      </c>
      <c r="T369" t="s">
        <v>409</v>
      </c>
      <c r="U369" t="s">
        <v>414</v>
      </c>
      <c r="V369" t="s">
        <v>403</v>
      </c>
      <c r="W369" t="s">
        <v>404</v>
      </c>
      <c r="X369" s="124">
        <v>43983</v>
      </c>
      <c r="Y369" t="s">
        <v>415</v>
      </c>
    </row>
    <row r="370" spans="1:25">
      <c r="A370" t="s">
        <v>98</v>
      </c>
      <c r="B370" t="s">
        <v>98</v>
      </c>
      <c r="C370" t="s">
        <v>1124</v>
      </c>
      <c r="D370" t="s">
        <v>1138</v>
      </c>
      <c r="E370" t="s">
        <v>1139</v>
      </c>
      <c r="F370" t="s">
        <v>408</v>
      </c>
      <c r="G370" t="s">
        <v>396</v>
      </c>
      <c r="H370" t="s">
        <v>409</v>
      </c>
      <c r="I370" t="s">
        <v>410</v>
      </c>
      <c r="J370" t="s">
        <v>411</v>
      </c>
      <c r="K370" t="s">
        <v>412</v>
      </c>
      <c r="L370" t="s">
        <v>413</v>
      </c>
      <c r="M370">
        <v>2497</v>
      </c>
      <c r="N370">
        <v>3</v>
      </c>
      <c r="O370">
        <v>20490</v>
      </c>
      <c r="P370">
        <v>6</v>
      </c>
      <c r="T370" t="s">
        <v>409</v>
      </c>
      <c r="U370" t="s">
        <v>414</v>
      </c>
      <c r="V370" t="s">
        <v>403</v>
      </c>
      <c r="W370" t="s">
        <v>404</v>
      </c>
      <c r="X370" s="124">
        <v>43983</v>
      </c>
      <c r="Y370" t="s">
        <v>415</v>
      </c>
    </row>
    <row r="371" spans="1:25">
      <c r="A371" t="s">
        <v>98</v>
      </c>
      <c r="B371" t="s">
        <v>98</v>
      </c>
      <c r="C371" t="s">
        <v>249</v>
      </c>
      <c r="D371" t="s">
        <v>1127</v>
      </c>
      <c r="E371" t="s">
        <v>1128</v>
      </c>
      <c r="F371" t="s">
        <v>408</v>
      </c>
      <c r="G371" t="s">
        <v>396</v>
      </c>
      <c r="H371" t="s">
        <v>558</v>
      </c>
      <c r="I371" t="s">
        <v>410</v>
      </c>
      <c r="J371" t="s">
        <v>559</v>
      </c>
      <c r="K371" t="s">
        <v>412</v>
      </c>
      <c r="L371" t="s">
        <v>413</v>
      </c>
      <c r="M371">
        <v>2497</v>
      </c>
      <c r="N371">
        <v>5</v>
      </c>
      <c r="O371">
        <v>22990</v>
      </c>
      <c r="P371">
        <v>2</v>
      </c>
      <c r="T371" t="s">
        <v>558</v>
      </c>
      <c r="U371" t="s">
        <v>414</v>
      </c>
      <c r="V371" t="s">
        <v>403</v>
      </c>
      <c r="W371" t="s">
        <v>404</v>
      </c>
      <c r="X371" s="124">
        <v>43983</v>
      </c>
      <c r="Y371" t="s">
        <v>415</v>
      </c>
    </row>
    <row r="372" spans="1:25">
      <c r="A372" t="s">
        <v>98</v>
      </c>
      <c r="B372" t="s">
        <v>98</v>
      </c>
      <c r="C372" t="s">
        <v>319</v>
      </c>
      <c r="D372" t="s">
        <v>1117</v>
      </c>
      <c r="E372" t="s">
        <v>1118</v>
      </c>
      <c r="F372" t="s">
        <v>408</v>
      </c>
      <c r="G372" t="s">
        <v>396</v>
      </c>
      <c r="H372" t="s">
        <v>560</v>
      </c>
      <c r="I372" t="s">
        <v>410</v>
      </c>
      <c r="J372" t="s">
        <v>561</v>
      </c>
      <c r="K372" t="s">
        <v>512</v>
      </c>
      <c r="L372" t="s">
        <v>413</v>
      </c>
      <c r="M372">
        <v>2497</v>
      </c>
      <c r="N372">
        <v>3</v>
      </c>
      <c r="O372">
        <v>21490</v>
      </c>
      <c r="P372">
        <v>3</v>
      </c>
      <c r="T372" t="s">
        <v>560</v>
      </c>
      <c r="U372" t="s">
        <v>414</v>
      </c>
      <c r="V372" t="s">
        <v>403</v>
      </c>
      <c r="W372" t="s">
        <v>404</v>
      </c>
      <c r="X372" s="124">
        <v>43983</v>
      </c>
      <c r="Y372" t="s">
        <v>415</v>
      </c>
    </row>
    <row r="373" spans="1:25">
      <c r="A373" t="s">
        <v>98</v>
      </c>
      <c r="B373" t="s">
        <v>98</v>
      </c>
      <c r="C373" t="s">
        <v>1119</v>
      </c>
      <c r="D373" t="s">
        <v>1120</v>
      </c>
      <c r="E373" t="s">
        <v>1121</v>
      </c>
      <c r="F373" t="s">
        <v>408</v>
      </c>
      <c r="G373" t="s">
        <v>396</v>
      </c>
      <c r="H373" t="s">
        <v>560</v>
      </c>
      <c r="I373" t="s">
        <v>410</v>
      </c>
      <c r="J373" t="s">
        <v>561</v>
      </c>
      <c r="K373" t="s">
        <v>512</v>
      </c>
      <c r="L373" t="s">
        <v>413</v>
      </c>
      <c r="M373">
        <v>2497</v>
      </c>
      <c r="N373">
        <v>3</v>
      </c>
      <c r="O373">
        <v>21490</v>
      </c>
      <c r="P373">
        <v>1</v>
      </c>
      <c r="T373" t="s">
        <v>560</v>
      </c>
      <c r="U373" t="s">
        <v>414</v>
      </c>
      <c r="V373" t="s">
        <v>403</v>
      </c>
      <c r="W373" t="s">
        <v>404</v>
      </c>
      <c r="X373" s="124">
        <v>43983</v>
      </c>
      <c r="Y373" t="s">
        <v>415</v>
      </c>
    </row>
    <row r="374" spans="1:25">
      <c r="A374" t="s">
        <v>98</v>
      </c>
      <c r="B374" t="s">
        <v>98</v>
      </c>
      <c r="C374" t="s">
        <v>916</v>
      </c>
      <c r="D374" t="s">
        <v>1122</v>
      </c>
      <c r="E374" t="s">
        <v>1123</v>
      </c>
      <c r="F374" t="s">
        <v>408</v>
      </c>
      <c r="G374" t="s">
        <v>396</v>
      </c>
      <c r="H374" t="s">
        <v>560</v>
      </c>
      <c r="I374" t="s">
        <v>410</v>
      </c>
      <c r="J374" t="s">
        <v>561</v>
      </c>
      <c r="K374" t="s">
        <v>512</v>
      </c>
      <c r="L374" t="s">
        <v>413</v>
      </c>
      <c r="M374">
        <v>2497</v>
      </c>
      <c r="N374">
        <v>3</v>
      </c>
      <c r="O374">
        <v>21490</v>
      </c>
      <c r="P374">
        <v>1</v>
      </c>
      <c r="T374" t="s">
        <v>560</v>
      </c>
      <c r="U374" t="s">
        <v>414</v>
      </c>
      <c r="V374" t="s">
        <v>403</v>
      </c>
      <c r="W374" t="s">
        <v>404</v>
      </c>
      <c r="X374" s="124">
        <v>43983</v>
      </c>
      <c r="Y374" t="s">
        <v>415</v>
      </c>
    </row>
    <row r="375" spans="1:25">
      <c r="A375" t="s">
        <v>98</v>
      </c>
      <c r="B375" t="s">
        <v>98</v>
      </c>
      <c r="C375" t="s">
        <v>1124</v>
      </c>
      <c r="D375" t="s">
        <v>1125</v>
      </c>
      <c r="E375" t="s">
        <v>1126</v>
      </c>
      <c r="F375" t="s">
        <v>408</v>
      </c>
      <c r="G375" t="s">
        <v>396</v>
      </c>
      <c r="H375" t="s">
        <v>560</v>
      </c>
      <c r="I375" t="s">
        <v>410</v>
      </c>
      <c r="J375" t="s">
        <v>561</v>
      </c>
      <c r="K375" t="s">
        <v>512</v>
      </c>
      <c r="L375" t="s">
        <v>413</v>
      </c>
      <c r="M375">
        <v>2497</v>
      </c>
      <c r="N375">
        <v>3</v>
      </c>
      <c r="O375">
        <v>21490</v>
      </c>
      <c r="P375">
        <v>1</v>
      </c>
      <c r="T375" t="s">
        <v>560</v>
      </c>
      <c r="U375" t="s">
        <v>414</v>
      </c>
      <c r="V375" t="s">
        <v>403</v>
      </c>
      <c r="W375" t="s">
        <v>404</v>
      </c>
      <c r="X375" s="124">
        <v>43983</v>
      </c>
      <c r="Y375" t="s">
        <v>415</v>
      </c>
    </row>
    <row r="376" spans="1:25">
      <c r="A376" t="s">
        <v>98</v>
      </c>
      <c r="B376" t="s">
        <v>98</v>
      </c>
      <c r="C376" t="s">
        <v>249</v>
      </c>
      <c r="D376" t="s">
        <v>1127</v>
      </c>
      <c r="E376" t="s">
        <v>1128</v>
      </c>
      <c r="F376" t="s">
        <v>408</v>
      </c>
      <c r="G376" t="s">
        <v>396</v>
      </c>
      <c r="H376" t="s">
        <v>560</v>
      </c>
      <c r="I376" t="s">
        <v>410</v>
      </c>
      <c r="J376" t="s">
        <v>561</v>
      </c>
      <c r="K376" t="s">
        <v>512</v>
      </c>
      <c r="L376" t="s">
        <v>413</v>
      </c>
      <c r="M376">
        <v>2497</v>
      </c>
      <c r="N376">
        <v>3</v>
      </c>
      <c r="O376">
        <v>21490</v>
      </c>
      <c r="P376">
        <v>1</v>
      </c>
      <c r="T376" t="s">
        <v>560</v>
      </c>
      <c r="U376" t="s">
        <v>414</v>
      </c>
      <c r="V376" t="s">
        <v>403</v>
      </c>
      <c r="W376" t="s">
        <v>404</v>
      </c>
      <c r="X376" s="124">
        <v>43983</v>
      </c>
      <c r="Y376" t="s">
        <v>415</v>
      </c>
    </row>
    <row r="377" spans="1:25">
      <c r="A377" t="s">
        <v>98</v>
      </c>
      <c r="B377" t="s">
        <v>98</v>
      </c>
      <c r="C377" t="s">
        <v>346</v>
      </c>
      <c r="D377" t="s">
        <v>1129</v>
      </c>
      <c r="E377" t="s">
        <v>1130</v>
      </c>
      <c r="F377" t="s">
        <v>408</v>
      </c>
      <c r="G377" t="s">
        <v>396</v>
      </c>
      <c r="H377" t="s">
        <v>560</v>
      </c>
      <c r="I377" t="s">
        <v>410</v>
      </c>
      <c r="J377" t="s">
        <v>561</v>
      </c>
      <c r="K377" t="s">
        <v>512</v>
      </c>
      <c r="L377" t="s">
        <v>413</v>
      </c>
      <c r="M377">
        <v>2497</v>
      </c>
      <c r="N377">
        <v>3</v>
      </c>
      <c r="O377">
        <v>21490</v>
      </c>
      <c r="P377">
        <v>1</v>
      </c>
      <c r="T377" t="s">
        <v>560</v>
      </c>
      <c r="U377" t="s">
        <v>414</v>
      </c>
      <c r="V377" t="s">
        <v>403</v>
      </c>
      <c r="W377" t="s">
        <v>404</v>
      </c>
      <c r="X377" s="124">
        <v>43983</v>
      </c>
      <c r="Y377" t="s">
        <v>415</v>
      </c>
    </row>
    <row r="378" spans="1:25">
      <c r="A378" t="s">
        <v>98</v>
      </c>
      <c r="B378" t="s">
        <v>98</v>
      </c>
      <c r="C378" t="s">
        <v>217</v>
      </c>
      <c r="D378" t="s">
        <v>1131</v>
      </c>
      <c r="E378" t="s">
        <v>1132</v>
      </c>
      <c r="F378" t="s">
        <v>408</v>
      </c>
      <c r="G378" t="s">
        <v>396</v>
      </c>
      <c r="H378" t="s">
        <v>560</v>
      </c>
      <c r="I378" t="s">
        <v>410</v>
      </c>
      <c r="J378" t="s">
        <v>561</v>
      </c>
      <c r="K378" t="s">
        <v>512</v>
      </c>
      <c r="L378" t="s">
        <v>413</v>
      </c>
      <c r="M378">
        <v>2497</v>
      </c>
      <c r="N378">
        <v>3</v>
      </c>
      <c r="O378">
        <v>21490</v>
      </c>
      <c r="P378">
        <v>1</v>
      </c>
      <c r="T378" t="s">
        <v>560</v>
      </c>
      <c r="U378" t="s">
        <v>414</v>
      </c>
      <c r="V378" t="s">
        <v>403</v>
      </c>
      <c r="W378" t="s">
        <v>404</v>
      </c>
      <c r="X378" s="124">
        <v>43983</v>
      </c>
      <c r="Y378" t="s">
        <v>415</v>
      </c>
    </row>
    <row r="379" spans="1:25">
      <c r="A379" t="s">
        <v>98</v>
      </c>
      <c r="B379" t="s">
        <v>98</v>
      </c>
      <c r="C379" t="s">
        <v>249</v>
      </c>
      <c r="D379" t="s">
        <v>1140</v>
      </c>
      <c r="E379" t="s">
        <v>515</v>
      </c>
      <c r="F379" t="s">
        <v>1141</v>
      </c>
      <c r="G379" t="s">
        <v>539</v>
      </c>
      <c r="H379" t="s">
        <v>1142</v>
      </c>
      <c r="I379" t="s">
        <v>1143</v>
      </c>
      <c r="J379" t="s">
        <v>1144</v>
      </c>
      <c r="K379" t="s">
        <v>543</v>
      </c>
      <c r="L379" t="s">
        <v>401</v>
      </c>
      <c r="M379">
        <v>2237</v>
      </c>
      <c r="N379">
        <v>17</v>
      </c>
      <c r="O379">
        <v>0</v>
      </c>
      <c r="P379">
        <v>1</v>
      </c>
      <c r="T379" t="s">
        <v>1142</v>
      </c>
      <c r="V379" t="s">
        <v>403</v>
      </c>
      <c r="W379" t="s">
        <v>404</v>
      </c>
      <c r="X379" s="124">
        <v>43983</v>
      </c>
      <c r="Y379" t="s">
        <v>1145</v>
      </c>
    </row>
    <row r="380" spans="1:25">
      <c r="A380" t="s">
        <v>98</v>
      </c>
      <c r="B380" t="s">
        <v>98</v>
      </c>
      <c r="C380" t="s">
        <v>249</v>
      </c>
      <c r="D380" t="s">
        <v>1140</v>
      </c>
      <c r="E380" t="s">
        <v>515</v>
      </c>
      <c r="F380" t="s">
        <v>1141</v>
      </c>
      <c r="G380" t="s">
        <v>539</v>
      </c>
      <c r="H380" t="s">
        <v>1146</v>
      </c>
      <c r="I380" t="s">
        <v>1147</v>
      </c>
      <c r="J380" t="s">
        <v>1148</v>
      </c>
      <c r="K380" t="s">
        <v>543</v>
      </c>
      <c r="L380" t="s">
        <v>401</v>
      </c>
      <c r="M380">
        <v>3000</v>
      </c>
      <c r="N380">
        <v>20</v>
      </c>
      <c r="O380">
        <v>0</v>
      </c>
      <c r="P380">
        <v>1</v>
      </c>
      <c r="T380" t="s">
        <v>1146</v>
      </c>
      <c r="U380" t="s">
        <v>414</v>
      </c>
      <c r="V380" t="s">
        <v>403</v>
      </c>
      <c r="W380" t="s">
        <v>404</v>
      </c>
      <c r="X380" s="124">
        <v>43983</v>
      </c>
      <c r="Y380" t="s">
        <v>1149</v>
      </c>
    </row>
    <row r="381" spans="1:25">
      <c r="A381" t="s">
        <v>98</v>
      </c>
      <c r="B381" t="s">
        <v>98</v>
      </c>
      <c r="C381" t="s">
        <v>98</v>
      </c>
      <c r="D381" t="s">
        <v>1150</v>
      </c>
      <c r="E381" t="s">
        <v>1151</v>
      </c>
      <c r="F381" t="s">
        <v>1152</v>
      </c>
      <c r="G381" t="s">
        <v>479</v>
      </c>
      <c r="H381" t="s">
        <v>1153</v>
      </c>
      <c r="I381" t="s">
        <v>1154</v>
      </c>
      <c r="J381" t="s">
        <v>1155</v>
      </c>
      <c r="K381" t="s">
        <v>483</v>
      </c>
      <c r="L381" t="s">
        <v>401</v>
      </c>
      <c r="M381">
        <v>1240</v>
      </c>
      <c r="N381">
        <v>2</v>
      </c>
      <c r="O381">
        <v>9390</v>
      </c>
      <c r="P381">
        <v>1</v>
      </c>
      <c r="T381" t="s">
        <v>1153</v>
      </c>
      <c r="U381" t="s">
        <v>402</v>
      </c>
      <c r="V381" t="s">
        <v>403</v>
      </c>
      <c r="W381" t="s">
        <v>404</v>
      </c>
      <c r="X381" s="124">
        <v>43983</v>
      </c>
      <c r="Y381" t="s">
        <v>1156</v>
      </c>
    </row>
    <row r="382" spans="1:25">
      <c r="A382" t="s">
        <v>98</v>
      </c>
      <c r="B382" t="s">
        <v>98</v>
      </c>
      <c r="C382" t="s">
        <v>98</v>
      </c>
      <c r="D382" t="s">
        <v>1150</v>
      </c>
      <c r="E382" t="s">
        <v>1151</v>
      </c>
      <c r="F382" t="s">
        <v>1152</v>
      </c>
      <c r="G382" t="s">
        <v>437</v>
      </c>
      <c r="H382" t="s">
        <v>1157</v>
      </c>
      <c r="I382" t="s">
        <v>1158</v>
      </c>
      <c r="J382" t="s">
        <v>1159</v>
      </c>
      <c r="K382" t="s">
        <v>441</v>
      </c>
      <c r="L382" t="s">
        <v>401</v>
      </c>
      <c r="M382">
        <v>1499</v>
      </c>
      <c r="N382">
        <v>11</v>
      </c>
      <c r="O382">
        <v>10790</v>
      </c>
      <c r="P382">
        <v>2</v>
      </c>
      <c r="T382" t="s">
        <v>1157</v>
      </c>
      <c r="U382" t="s">
        <v>402</v>
      </c>
      <c r="V382" t="s">
        <v>403</v>
      </c>
      <c r="W382" t="s">
        <v>404</v>
      </c>
      <c r="X382" s="124">
        <v>43983</v>
      </c>
      <c r="Y382" t="s">
        <v>1160</v>
      </c>
    </row>
    <row r="383" spans="1:25">
      <c r="A383" t="s">
        <v>98</v>
      </c>
      <c r="B383" t="s">
        <v>98</v>
      </c>
      <c r="C383" t="s">
        <v>98</v>
      </c>
      <c r="D383" t="s">
        <v>1150</v>
      </c>
      <c r="E383" t="s">
        <v>1151</v>
      </c>
      <c r="F383" t="s">
        <v>1152</v>
      </c>
      <c r="G383" t="s">
        <v>437</v>
      </c>
      <c r="H383" t="s">
        <v>1161</v>
      </c>
      <c r="I383" t="s">
        <v>1158</v>
      </c>
      <c r="J383" t="s">
        <v>1155</v>
      </c>
      <c r="K383" t="s">
        <v>441</v>
      </c>
      <c r="L383" t="s">
        <v>401</v>
      </c>
      <c r="M383">
        <v>1499</v>
      </c>
      <c r="N383">
        <v>11</v>
      </c>
      <c r="O383">
        <v>11290</v>
      </c>
      <c r="P383">
        <v>1</v>
      </c>
      <c r="T383" t="s">
        <v>1161</v>
      </c>
      <c r="U383" t="s">
        <v>402</v>
      </c>
      <c r="V383" t="s">
        <v>403</v>
      </c>
      <c r="W383" t="s">
        <v>404</v>
      </c>
      <c r="X383" s="124">
        <v>43983</v>
      </c>
      <c r="Y383" t="s">
        <v>1160</v>
      </c>
    </row>
    <row r="384" spans="1:25">
      <c r="A384" t="s">
        <v>98</v>
      </c>
      <c r="B384" t="s">
        <v>98</v>
      </c>
      <c r="C384" t="s">
        <v>98</v>
      </c>
      <c r="D384" t="s">
        <v>1150</v>
      </c>
      <c r="E384" t="s">
        <v>1151</v>
      </c>
      <c r="F384" t="s">
        <v>1152</v>
      </c>
      <c r="G384" t="s">
        <v>396</v>
      </c>
      <c r="H384" t="s">
        <v>1162</v>
      </c>
      <c r="I384" t="s">
        <v>1163</v>
      </c>
      <c r="J384" t="s">
        <v>1164</v>
      </c>
      <c r="K384" t="s">
        <v>512</v>
      </c>
      <c r="L384" t="s">
        <v>401</v>
      </c>
      <c r="M384">
        <v>1499</v>
      </c>
      <c r="N384">
        <v>2</v>
      </c>
      <c r="O384">
        <v>9490</v>
      </c>
      <c r="P384">
        <v>2</v>
      </c>
      <c r="T384" t="s">
        <v>1162</v>
      </c>
      <c r="U384" t="s">
        <v>402</v>
      </c>
      <c r="V384" t="s">
        <v>403</v>
      </c>
      <c r="W384" t="s">
        <v>404</v>
      </c>
      <c r="X384" s="124">
        <v>43983</v>
      </c>
      <c r="Y384" t="s">
        <v>1165</v>
      </c>
    </row>
    <row r="385" spans="1:25">
      <c r="A385" t="s">
        <v>98</v>
      </c>
      <c r="B385" t="s">
        <v>98</v>
      </c>
      <c r="C385" t="s">
        <v>98</v>
      </c>
      <c r="D385" t="s">
        <v>1150</v>
      </c>
      <c r="E385" t="s">
        <v>1151</v>
      </c>
      <c r="F385" t="s">
        <v>1152</v>
      </c>
      <c r="G385" t="s">
        <v>396</v>
      </c>
      <c r="H385" t="s">
        <v>1166</v>
      </c>
      <c r="I385" t="s">
        <v>1163</v>
      </c>
      <c r="J385" t="s">
        <v>1167</v>
      </c>
      <c r="K385" t="s">
        <v>512</v>
      </c>
      <c r="L385" t="s">
        <v>401</v>
      </c>
      <c r="M385">
        <v>1499</v>
      </c>
      <c r="N385">
        <v>5</v>
      </c>
      <c r="O385">
        <v>9990</v>
      </c>
      <c r="P385">
        <v>2</v>
      </c>
      <c r="T385" t="s">
        <v>1166</v>
      </c>
      <c r="U385" t="s">
        <v>402</v>
      </c>
      <c r="V385" t="s">
        <v>403</v>
      </c>
      <c r="W385" t="s">
        <v>404</v>
      </c>
      <c r="X385" s="124">
        <v>43983</v>
      </c>
      <c r="Y385" t="s">
        <v>1165</v>
      </c>
    </row>
    <row r="386" spans="1:25">
      <c r="A386" t="s">
        <v>98</v>
      </c>
      <c r="B386" t="s">
        <v>98</v>
      </c>
      <c r="C386" t="s">
        <v>98</v>
      </c>
      <c r="D386" t="s">
        <v>1150</v>
      </c>
      <c r="E386" t="s">
        <v>1151</v>
      </c>
      <c r="F386" t="s">
        <v>1152</v>
      </c>
      <c r="G386" t="s">
        <v>396</v>
      </c>
      <c r="H386" t="s">
        <v>1168</v>
      </c>
      <c r="I386" t="s">
        <v>1169</v>
      </c>
      <c r="J386" t="s">
        <v>1164</v>
      </c>
      <c r="K386" t="s">
        <v>512</v>
      </c>
      <c r="L386" t="s">
        <v>401</v>
      </c>
      <c r="M386">
        <v>1499</v>
      </c>
      <c r="N386">
        <v>2</v>
      </c>
      <c r="O386">
        <v>10490</v>
      </c>
      <c r="P386">
        <v>3</v>
      </c>
      <c r="T386" t="s">
        <v>1168</v>
      </c>
      <c r="U386" t="s">
        <v>402</v>
      </c>
      <c r="V386" t="s">
        <v>403</v>
      </c>
      <c r="W386" t="s">
        <v>404</v>
      </c>
      <c r="X386" s="124">
        <v>43983</v>
      </c>
      <c r="Y386" t="s">
        <v>1170</v>
      </c>
    </row>
    <row r="387" spans="1:25">
      <c r="A387" t="s">
        <v>98</v>
      </c>
      <c r="B387" t="s">
        <v>98</v>
      </c>
      <c r="C387" t="s">
        <v>98</v>
      </c>
      <c r="D387" t="s">
        <v>1150</v>
      </c>
      <c r="E387" t="s">
        <v>1151</v>
      </c>
      <c r="F387" t="s">
        <v>1152</v>
      </c>
      <c r="G387" t="s">
        <v>396</v>
      </c>
      <c r="H387" t="s">
        <v>1171</v>
      </c>
      <c r="I387" t="s">
        <v>1169</v>
      </c>
      <c r="J387" t="s">
        <v>1167</v>
      </c>
      <c r="K387" t="s">
        <v>512</v>
      </c>
      <c r="L387" t="s">
        <v>401</v>
      </c>
      <c r="M387">
        <v>1499</v>
      </c>
      <c r="N387">
        <v>5</v>
      </c>
      <c r="O387">
        <v>10990</v>
      </c>
      <c r="P387">
        <v>1</v>
      </c>
      <c r="T387" t="s">
        <v>1171</v>
      </c>
      <c r="U387" t="s">
        <v>402</v>
      </c>
      <c r="V387" t="s">
        <v>403</v>
      </c>
      <c r="W387" t="s">
        <v>404</v>
      </c>
      <c r="X387" s="124">
        <v>43983</v>
      </c>
      <c r="Y387" t="s">
        <v>1170</v>
      </c>
    </row>
    <row r="388" spans="1:25">
      <c r="A388" t="s">
        <v>98</v>
      </c>
      <c r="B388" t="s">
        <v>98</v>
      </c>
      <c r="C388" t="s">
        <v>98</v>
      </c>
      <c r="D388" t="s">
        <v>1150</v>
      </c>
      <c r="E388" t="s">
        <v>1151</v>
      </c>
      <c r="F388" t="s">
        <v>1152</v>
      </c>
      <c r="G388" t="s">
        <v>479</v>
      </c>
      <c r="H388" t="s">
        <v>1172</v>
      </c>
      <c r="I388" t="s">
        <v>1169</v>
      </c>
      <c r="J388" t="s">
        <v>1173</v>
      </c>
      <c r="K388" t="s">
        <v>520</v>
      </c>
      <c r="L388" t="s">
        <v>401</v>
      </c>
      <c r="M388">
        <v>1499</v>
      </c>
      <c r="N388">
        <v>2</v>
      </c>
      <c r="O388">
        <v>11490</v>
      </c>
      <c r="P388">
        <v>2</v>
      </c>
      <c r="T388" t="s">
        <v>1172</v>
      </c>
      <c r="U388" t="s">
        <v>402</v>
      </c>
      <c r="V388" t="s">
        <v>403</v>
      </c>
      <c r="W388" t="s">
        <v>404</v>
      </c>
      <c r="X388" s="124">
        <v>43983</v>
      </c>
      <c r="Y388" t="s">
        <v>1170</v>
      </c>
    </row>
    <row r="389" spans="1:25">
      <c r="A389" t="s">
        <v>98</v>
      </c>
      <c r="B389" t="s">
        <v>98</v>
      </c>
      <c r="C389" t="s">
        <v>336</v>
      </c>
      <c r="D389" t="s">
        <v>1174</v>
      </c>
      <c r="E389" t="s">
        <v>1175</v>
      </c>
      <c r="F389" t="s">
        <v>563</v>
      </c>
      <c r="G389" t="s">
        <v>396</v>
      </c>
      <c r="H389" t="s">
        <v>1176</v>
      </c>
      <c r="I389" t="s">
        <v>565</v>
      </c>
      <c r="J389" t="s">
        <v>1177</v>
      </c>
      <c r="K389" t="s">
        <v>400</v>
      </c>
      <c r="L389" t="s">
        <v>567</v>
      </c>
      <c r="M389">
        <v>2200</v>
      </c>
      <c r="N389">
        <v>5</v>
      </c>
      <c r="O389">
        <v>0</v>
      </c>
      <c r="P389">
        <v>1</v>
      </c>
      <c r="T389" t="s">
        <v>1176</v>
      </c>
      <c r="U389" t="s">
        <v>414</v>
      </c>
      <c r="V389" t="s">
        <v>403</v>
      </c>
      <c r="W389" t="s">
        <v>404</v>
      </c>
      <c r="X389" s="124">
        <v>43983</v>
      </c>
      <c r="Y389" t="s">
        <v>568</v>
      </c>
    </row>
    <row r="390" spans="1:25">
      <c r="A390" t="s">
        <v>98</v>
      </c>
      <c r="B390" t="s">
        <v>98</v>
      </c>
      <c r="C390" t="s">
        <v>319</v>
      </c>
      <c r="D390" t="s">
        <v>1178</v>
      </c>
      <c r="E390" t="s">
        <v>895</v>
      </c>
      <c r="F390" t="s">
        <v>563</v>
      </c>
      <c r="G390" t="s">
        <v>396</v>
      </c>
      <c r="H390" t="s">
        <v>1176</v>
      </c>
      <c r="I390" t="s">
        <v>565</v>
      </c>
      <c r="J390" t="s">
        <v>1177</v>
      </c>
      <c r="K390" t="s">
        <v>400</v>
      </c>
      <c r="L390" t="s">
        <v>567</v>
      </c>
      <c r="M390">
        <v>2200</v>
      </c>
      <c r="N390">
        <v>5</v>
      </c>
      <c r="O390">
        <v>0</v>
      </c>
      <c r="P390">
        <v>1</v>
      </c>
      <c r="T390" t="s">
        <v>1176</v>
      </c>
      <c r="U390" t="s">
        <v>414</v>
      </c>
      <c r="V390" t="s">
        <v>403</v>
      </c>
      <c r="W390" t="s">
        <v>404</v>
      </c>
      <c r="X390" s="124">
        <v>43983</v>
      </c>
      <c r="Y390" t="s">
        <v>568</v>
      </c>
    </row>
    <row r="391" spans="1:25">
      <c r="A391" t="s">
        <v>98</v>
      </c>
      <c r="B391" t="s">
        <v>98</v>
      </c>
      <c r="C391" t="s">
        <v>373</v>
      </c>
      <c r="D391" t="s">
        <v>1179</v>
      </c>
      <c r="E391" t="s">
        <v>1099</v>
      </c>
      <c r="F391" t="s">
        <v>563</v>
      </c>
      <c r="G391" t="s">
        <v>396</v>
      </c>
      <c r="H391" t="s">
        <v>1176</v>
      </c>
      <c r="I391" t="s">
        <v>565</v>
      </c>
      <c r="J391" t="s">
        <v>1177</v>
      </c>
      <c r="K391" t="s">
        <v>400</v>
      </c>
      <c r="L391" t="s">
        <v>567</v>
      </c>
      <c r="M391">
        <v>2200</v>
      </c>
      <c r="N391">
        <v>5</v>
      </c>
      <c r="O391">
        <v>0</v>
      </c>
      <c r="P391">
        <v>5</v>
      </c>
      <c r="T391" t="s">
        <v>1176</v>
      </c>
      <c r="U391" t="s">
        <v>414</v>
      </c>
      <c r="V391" t="s">
        <v>403</v>
      </c>
      <c r="W391" t="s">
        <v>404</v>
      </c>
      <c r="X391" s="124">
        <v>43983</v>
      </c>
      <c r="Y391" t="s">
        <v>568</v>
      </c>
    </row>
    <row r="392" spans="1:25">
      <c r="A392" t="s">
        <v>98</v>
      </c>
      <c r="B392" t="s">
        <v>98</v>
      </c>
      <c r="C392" t="s">
        <v>217</v>
      </c>
      <c r="D392" t="s">
        <v>1180</v>
      </c>
      <c r="E392" t="s">
        <v>1181</v>
      </c>
      <c r="F392" t="s">
        <v>563</v>
      </c>
      <c r="G392" t="s">
        <v>396</v>
      </c>
      <c r="H392" t="s">
        <v>1182</v>
      </c>
      <c r="I392" t="s">
        <v>565</v>
      </c>
      <c r="J392" t="s">
        <v>1183</v>
      </c>
      <c r="K392" t="s">
        <v>400</v>
      </c>
      <c r="L392" t="s">
        <v>567</v>
      </c>
      <c r="M392">
        <v>2200</v>
      </c>
      <c r="N392">
        <v>5</v>
      </c>
      <c r="O392">
        <v>0</v>
      </c>
      <c r="P392">
        <v>1</v>
      </c>
      <c r="T392" t="s">
        <v>1182</v>
      </c>
      <c r="U392" t="s">
        <v>414</v>
      </c>
      <c r="V392" t="s">
        <v>403</v>
      </c>
      <c r="W392" t="s">
        <v>404</v>
      </c>
      <c r="X392" s="124">
        <v>43983</v>
      </c>
      <c r="Y392" t="s">
        <v>568</v>
      </c>
    </row>
    <row r="393" spans="1:25">
      <c r="A393" t="s">
        <v>98</v>
      </c>
      <c r="B393" t="s">
        <v>98</v>
      </c>
      <c r="C393" t="s">
        <v>217</v>
      </c>
      <c r="D393" t="s">
        <v>1184</v>
      </c>
      <c r="E393" t="s">
        <v>967</v>
      </c>
      <c r="F393" t="s">
        <v>1185</v>
      </c>
      <c r="G393" t="s">
        <v>437</v>
      </c>
      <c r="H393" t="s">
        <v>1186</v>
      </c>
      <c r="I393" t="s">
        <v>1187</v>
      </c>
      <c r="J393" t="s">
        <v>1188</v>
      </c>
      <c r="K393" t="s">
        <v>441</v>
      </c>
      <c r="L393" t="s">
        <v>401</v>
      </c>
      <c r="M393">
        <v>2499</v>
      </c>
      <c r="N393">
        <v>16</v>
      </c>
      <c r="O393">
        <v>0</v>
      </c>
      <c r="P393">
        <v>5</v>
      </c>
      <c r="T393" t="s">
        <v>1186</v>
      </c>
      <c r="U393" t="s">
        <v>414</v>
      </c>
      <c r="V393" t="s">
        <v>403</v>
      </c>
      <c r="W393" t="s">
        <v>404</v>
      </c>
      <c r="X393" s="124">
        <v>43983</v>
      </c>
      <c r="Y393" t="s">
        <v>1189</v>
      </c>
    </row>
    <row r="394" spans="1:25">
      <c r="A394" t="s">
        <v>98</v>
      </c>
      <c r="B394" t="s">
        <v>98</v>
      </c>
      <c r="C394" t="s">
        <v>217</v>
      </c>
      <c r="D394" t="s">
        <v>1184</v>
      </c>
      <c r="E394" t="s">
        <v>967</v>
      </c>
      <c r="F394" t="s">
        <v>1185</v>
      </c>
      <c r="G394" t="s">
        <v>396</v>
      </c>
      <c r="H394" t="s">
        <v>1190</v>
      </c>
      <c r="I394" t="s">
        <v>1191</v>
      </c>
      <c r="J394" t="s">
        <v>1192</v>
      </c>
      <c r="K394" t="s">
        <v>400</v>
      </c>
      <c r="L394" t="s">
        <v>401</v>
      </c>
      <c r="M394">
        <v>2800</v>
      </c>
      <c r="N394">
        <v>5</v>
      </c>
      <c r="O394">
        <v>0</v>
      </c>
      <c r="P394">
        <v>3</v>
      </c>
      <c r="T394" t="s">
        <v>1190</v>
      </c>
      <c r="U394" t="s">
        <v>414</v>
      </c>
      <c r="V394" t="s">
        <v>403</v>
      </c>
      <c r="W394" t="s">
        <v>404</v>
      </c>
      <c r="X394" s="124">
        <v>43983</v>
      </c>
      <c r="Y394" t="s">
        <v>1193</v>
      </c>
    </row>
    <row r="395" spans="1:25">
      <c r="A395" t="s">
        <v>98</v>
      </c>
      <c r="B395" t="s">
        <v>98</v>
      </c>
      <c r="C395" t="s">
        <v>319</v>
      </c>
      <c r="D395" t="s">
        <v>1194</v>
      </c>
      <c r="E395" t="s">
        <v>895</v>
      </c>
      <c r="F395" t="s">
        <v>417</v>
      </c>
      <c r="G395" t="s">
        <v>396</v>
      </c>
      <c r="H395" t="s">
        <v>1195</v>
      </c>
      <c r="I395" t="s">
        <v>419</v>
      </c>
      <c r="J395" t="s">
        <v>1196</v>
      </c>
      <c r="K395" t="s">
        <v>400</v>
      </c>
      <c r="L395" t="s">
        <v>421</v>
      </c>
      <c r="M395">
        <v>2198</v>
      </c>
      <c r="N395">
        <v>5</v>
      </c>
      <c r="O395">
        <v>33990</v>
      </c>
      <c r="P395">
        <v>1</v>
      </c>
      <c r="T395" t="s">
        <v>1195</v>
      </c>
      <c r="U395" t="s">
        <v>414</v>
      </c>
      <c r="V395" t="s">
        <v>403</v>
      </c>
      <c r="W395" t="s">
        <v>404</v>
      </c>
      <c r="X395" s="124">
        <v>43983</v>
      </c>
      <c r="Y395" t="s">
        <v>422</v>
      </c>
    </row>
    <row r="396" spans="1:25">
      <c r="A396" t="s">
        <v>98</v>
      </c>
      <c r="B396" t="s">
        <v>98</v>
      </c>
      <c r="C396" t="s">
        <v>898</v>
      </c>
      <c r="D396" t="s">
        <v>1197</v>
      </c>
      <c r="E396" t="s">
        <v>1198</v>
      </c>
      <c r="F396" t="s">
        <v>417</v>
      </c>
      <c r="G396" t="s">
        <v>396</v>
      </c>
      <c r="H396" t="s">
        <v>1195</v>
      </c>
      <c r="I396" t="s">
        <v>419</v>
      </c>
      <c r="J396" t="s">
        <v>1196</v>
      </c>
      <c r="K396" t="s">
        <v>400</v>
      </c>
      <c r="L396" t="s">
        <v>421</v>
      </c>
      <c r="M396">
        <v>2198</v>
      </c>
      <c r="N396">
        <v>5</v>
      </c>
      <c r="O396">
        <v>33990</v>
      </c>
      <c r="P396">
        <v>1</v>
      </c>
      <c r="T396" t="s">
        <v>1195</v>
      </c>
      <c r="U396" t="s">
        <v>414</v>
      </c>
      <c r="V396" t="s">
        <v>403</v>
      </c>
      <c r="W396" t="s">
        <v>404</v>
      </c>
      <c r="X396" s="124">
        <v>43983</v>
      </c>
      <c r="Y396" t="s">
        <v>422</v>
      </c>
    </row>
    <row r="397" spans="1:25">
      <c r="A397" t="s">
        <v>98</v>
      </c>
      <c r="B397" t="s">
        <v>98</v>
      </c>
      <c r="C397" t="s">
        <v>319</v>
      </c>
      <c r="D397" t="s">
        <v>1194</v>
      </c>
      <c r="E397" t="s">
        <v>895</v>
      </c>
      <c r="F397" t="s">
        <v>417</v>
      </c>
      <c r="G397" t="s">
        <v>396</v>
      </c>
      <c r="H397" t="s">
        <v>570</v>
      </c>
      <c r="I397" t="s">
        <v>419</v>
      </c>
      <c r="J397" t="s">
        <v>571</v>
      </c>
      <c r="K397" t="s">
        <v>400</v>
      </c>
      <c r="L397" t="s">
        <v>421</v>
      </c>
      <c r="M397">
        <v>2198</v>
      </c>
      <c r="N397">
        <v>4</v>
      </c>
      <c r="O397">
        <v>30990</v>
      </c>
      <c r="P397">
        <v>2</v>
      </c>
      <c r="T397" t="s">
        <v>570</v>
      </c>
      <c r="U397" t="s">
        <v>414</v>
      </c>
      <c r="V397" t="s">
        <v>403</v>
      </c>
      <c r="W397" t="s">
        <v>404</v>
      </c>
      <c r="X397" s="124">
        <v>43983</v>
      </c>
      <c r="Y397" t="s">
        <v>422</v>
      </c>
    </row>
    <row r="398" spans="1:25">
      <c r="A398" t="s">
        <v>98</v>
      </c>
      <c r="B398" t="s">
        <v>98</v>
      </c>
      <c r="C398" t="s">
        <v>319</v>
      </c>
      <c r="D398" t="s">
        <v>1194</v>
      </c>
      <c r="E398" t="s">
        <v>895</v>
      </c>
      <c r="F398" t="s">
        <v>417</v>
      </c>
      <c r="G398" t="s">
        <v>396</v>
      </c>
      <c r="H398" t="s">
        <v>418</v>
      </c>
      <c r="I398" t="s">
        <v>419</v>
      </c>
      <c r="J398" t="s">
        <v>420</v>
      </c>
      <c r="K398" t="s">
        <v>400</v>
      </c>
      <c r="L398" t="s">
        <v>421</v>
      </c>
      <c r="M398">
        <v>3198</v>
      </c>
      <c r="N398">
        <v>4</v>
      </c>
      <c r="O398">
        <v>32990</v>
      </c>
      <c r="P398">
        <v>2</v>
      </c>
      <c r="T398" t="s">
        <v>418</v>
      </c>
      <c r="U398" t="s">
        <v>414</v>
      </c>
      <c r="V398" t="s">
        <v>403</v>
      </c>
      <c r="W398" t="s">
        <v>404</v>
      </c>
      <c r="X398" s="124">
        <v>43983</v>
      </c>
      <c r="Y398" t="s">
        <v>422</v>
      </c>
    </row>
    <row r="399" spans="1:25">
      <c r="A399" t="s">
        <v>98</v>
      </c>
      <c r="B399" t="s">
        <v>98</v>
      </c>
      <c r="C399" t="s">
        <v>916</v>
      </c>
      <c r="D399" t="s">
        <v>1199</v>
      </c>
      <c r="E399" t="s">
        <v>1200</v>
      </c>
      <c r="F399" t="s">
        <v>417</v>
      </c>
      <c r="G399" t="s">
        <v>396</v>
      </c>
      <c r="H399" t="s">
        <v>418</v>
      </c>
      <c r="I399" t="s">
        <v>419</v>
      </c>
      <c r="J399" t="s">
        <v>420</v>
      </c>
      <c r="K399" t="s">
        <v>400</v>
      </c>
      <c r="L399" t="s">
        <v>421</v>
      </c>
      <c r="M399">
        <v>3198</v>
      </c>
      <c r="N399">
        <v>4</v>
      </c>
      <c r="O399">
        <v>32990</v>
      </c>
      <c r="P399">
        <v>1</v>
      </c>
      <c r="T399" t="s">
        <v>418</v>
      </c>
      <c r="U399" t="s">
        <v>414</v>
      </c>
      <c r="V399" t="s">
        <v>403</v>
      </c>
      <c r="W399" t="s">
        <v>404</v>
      </c>
      <c r="X399" s="124">
        <v>43983</v>
      </c>
      <c r="Y399" t="s">
        <v>422</v>
      </c>
    </row>
    <row r="400" spans="1:25">
      <c r="A400" t="s">
        <v>98</v>
      </c>
      <c r="B400" t="s">
        <v>98</v>
      </c>
      <c r="C400" t="s">
        <v>373</v>
      </c>
      <c r="D400" t="s">
        <v>1201</v>
      </c>
      <c r="E400" t="s">
        <v>1202</v>
      </c>
      <c r="F400" t="s">
        <v>417</v>
      </c>
      <c r="G400" t="s">
        <v>396</v>
      </c>
      <c r="H400" t="s">
        <v>418</v>
      </c>
      <c r="I400" t="s">
        <v>419</v>
      </c>
      <c r="J400" t="s">
        <v>420</v>
      </c>
      <c r="K400" t="s">
        <v>400</v>
      </c>
      <c r="L400" t="s">
        <v>421</v>
      </c>
      <c r="M400">
        <v>3198</v>
      </c>
      <c r="N400">
        <v>4</v>
      </c>
      <c r="O400">
        <v>32990</v>
      </c>
      <c r="P400">
        <v>1</v>
      </c>
      <c r="T400" t="s">
        <v>418</v>
      </c>
      <c r="U400" t="s">
        <v>414</v>
      </c>
      <c r="V400" t="s">
        <v>403</v>
      </c>
      <c r="W400" t="s">
        <v>404</v>
      </c>
      <c r="X400" s="124">
        <v>43983</v>
      </c>
      <c r="Y400" t="s">
        <v>422</v>
      </c>
    </row>
    <row r="401" spans="1:25">
      <c r="A401" t="s">
        <v>98</v>
      </c>
      <c r="B401" t="s">
        <v>98</v>
      </c>
      <c r="C401" t="s">
        <v>916</v>
      </c>
      <c r="D401" t="s">
        <v>1199</v>
      </c>
      <c r="E401" t="s">
        <v>1200</v>
      </c>
      <c r="F401" t="s">
        <v>417</v>
      </c>
      <c r="G401" t="s">
        <v>396</v>
      </c>
      <c r="H401" t="s">
        <v>721</v>
      </c>
      <c r="I401" t="s">
        <v>419</v>
      </c>
      <c r="J401" t="s">
        <v>722</v>
      </c>
      <c r="K401" t="s">
        <v>400</v>
      </c>
      <c r="L401" t="s">
        <v>421</v>
      </c>
      <c r="M401">
        <v>3198</v>
      </c>
      <c r="N401">
        <v>5</v>
      </c>
      <c r="O401">
        <v>35990</v>
      </c>
      <c r="P401">
        <v>1</v>
      </c>
      <c r="T401" t="s">
        <v>721</v>
      </c>
      <c r="U401" t="s">
        <v>414</v>
      </c>
      <c r="V401" t="s">
        <v>403</v>
      </c>
      <c r="W401" t="s">
        <v>404</v>
      </c>
      <c r="X401" s="124">
        <v>43983</v>
      </c>
      <c r="Y401" t="s">
        <v>422</v>
      </c>
    </row>
    <row r="402" spans="1:25">
      <c r="A402" t="s">
        <v>98</v>
      </c>
      <c r="B402" t="s">
        <v>98</v>
      </c>
      <c r="C402" t="s">
        <v>217</v>
      </c>
      <c r="D402" t="s">
        <v>1203</v>
      </c>
      <c r="E402" t="s">
        <v>967</v>
      </c>
      <c r="F402" t="s">
        <v>1204</v>
      </c>
      <c r="G402" t="s">
        <v>437</v>
      </c>
      <c r="H402" t="s">
        <v>1205</v>
      </c>
      <c r="I402" t="s">
        <v>1206</v>
      </c>
      <c r="J402" t="s">
        <v>1207</v>
      </c>
      <c r="K402" t="s">
        <v>441</v>
      </c>
      <c r="L402" t="s">
        <v>451</v>
      </c>
      <c r="M402">
        <v>2146</v>
      </c>
      <c r="N402">
        <v>16</v>
      </c>
      <c r="O402">
        <v>0</v>
      </c>
      <c r="P402">
        <v>-1</v>
      </c>
      <c r="T402" t="s">
        <v>1205</v>
      </c>
      <c r="U402" t="s">
        <v>414</v>
      </c>
      <c r="V402" t="s">
        <v>403</v>
      </c>
      <c r="W402" t="s">
        <v>404</v>
      </c>
      <c r="X402" s="124">
        <v>43983</v>
      </c>
      <c r="Y402" t="s">
        <v>1208</v>
      </c>
    </row>
    <row r="403" spans="1:25">
      <c r="A403" t="s">
        <v>98</v>
      </c>
      <c r="B403" t="s">
        <v>98</v>
      </c>
      <c r="C403" t="s">
        <v>217</v>
      </c>
      <c r="D403" t="s">
        <v>1203</v>
      </c>
      <c r="E403" t="s">
        <v>967</v>
      </c>
      <c r="F403" t="s">
        <v>1204</v>
      </c>
      <c r="G403" t="s">
        <v>539</v>
      </c>
      <c r="H403" t="s">
        <v>1209</v>
      </c>
      <c r="I403" t="s">
        <v>1210</v>
      </c>
      <c r="J403" t="s">
        <v>1211</v>
      </c>
      <c r="K403" t="s">
        <v>543</v>
      </c>
      <c r="L403" t="s">
        <v>451</v>
      </c>
      <c r="M403">
        <v>2146</v>
      </c>
      <c r="N403">
        <v>20</v>
      </c>
      <c r="O403">
        <v>0</v>
      </c>
      <c r="P403">
        <v>-1</v>
      </c>
      <c r="T403" t="s">
        <v>1209</v>
      </c>
      <c r="U403" t="s">
        <v>414</v>
      </c>
      <c r="V403" t="s">
        <v>403</v>
      </c>
      <c r="W403" t="s">
        <v>404</v>
      </c>
      <c r="X403" s="124">
        <v>43983</v>
      </c>
      <c r="Y403" t="s">
        <v>1212</v>
      </c>
    </row>
    <row r="404" spans="1:25">
      <c r="A404" t="s">
        <v>98</v>
      </c>
      <c r="B404" t="s">
        <v>98</v>
      </c>
      <c r="C404" t="s">
        <v>217</v>
      </c>
      <c r="D404" t="s">
        <v>1203</v>
      </c>
      <c r="E404" t="s">
        <v>967</v>
      </c>
      <c r="F404" t="s">
        <v>1204</v>
      </c>
      <c r="G404" t="s">
        <v>479</v>
      </c>
      <c r="H404" t="s">
        <v>1213</v>
      </c>
      <c r="I404" t="s">
        <v>1214</v>
      </c>
      <c r="J404" t="s">
        <v>1215</v>
      </c>
      <c r="K404" t="s">
        <v>483</v>
      </c>
      <c r="L404" t="s">
        <v>1216</v>
      </c>
      <c r="M404">
        <v>2146</v>
      </c>
      <c r="N404">
        <v>3</v>
      </c>
      <c r="O404">
        <v>0</v>
      </c>
      <c r="P404">
        <v>-2</v>
      </c>
      <c r="T404" t="s">
        <v>1213</v>
      </c>
      <c r="U404" t="s">
        <v>1217</v>
      </c>
      <c r="V404" t="s">
        <v>403</v>
      </c>
      <c r="W404" t="s">
        <v>404</v>
      </c>
      <c r="X404" s="124">
        <v>43983</v>
      </c>
      <c r="Y404" t="s">
        <v>1218</v>
      </c>
    </row>
    <row r="405" spans="1:25">
      <c r="A405" t="s">
        <v>98</v>
      </c>
      <c r="B405" t="s">
        <v>98</v>
      </c>
      <c r="C405" t="s">
        <v>217</v>
      </c>
      <c r="D405" t="s">
        <v>1203</v>
      </c>
      <c r="E405" t="s">
        <v>967</v>
      </c>
      <c r="F405" t="s">
        <v>1204</v>
      </c>
      <c r="G405" t="s">
        <v>437</v>
      </c>
      <c r="H405" t="s">
        <v>1219</v>
      </c>
      <c r="I405" t="s">
        <v>1220</v>
      </c>
      <c r="J405" t="s">
        <v>1221</v>
      </c>
      <c r="K405" t="s">
        <v>441</v>
      </c>
      <c r="L405" t="s">
        <v>451</v>
      </c>
      <c r="M405">
        <v>2146</v>
      </c>
      <c r="N405">
        <v>16</v>
      </c>
      <c r="O405">
        <v>0</v>
      </c>
      <c r="P405">
        <v>8</v>
      </c>
      <c r="T405" t="s">
        <v>1219</v>
      </c>
      <c r="U405" t="s">
        <v>414</v>
      </c>
      <c r="V405" t="s">
        <v>403</v>
      </c>
      <c r="W405" t="s">
        <v>404</v>
      </c>
      <c r="X405" s="124">
        <v>43983</v>
      </c>
      <c r="Y405" t="s">
        <v>1222</v>
      </c>
    </row>
    <row r="406" spans="1:25">
      <c r="A406" t="s">
        <v>98</v>
      </c>
      <c r="B406" t="s">
        <v>98</v>
      </c>
      <c r="C406" t="s">
        <v>217</v>
      </c>
      <c r="D406" t="s">
        <v>1203</v>
      </c>
      <c r="E406" t="s">
        <v>967</v>
      </c>
      <c r="F406" t="s">
        <v>1204</v>
      </c>
      <c r="G406" t="s">
        <v>539</v>
      </c>
      <c r="H406" t="s">
        <v>1223</v>
      </c>
      <c r="I406" t="s">
        <v>1224</v>
      </c>
      <c r="J406" t="s">
        <v>1225</v>
      </c>
      <c r="K406" t="s">
        <v>543</v>
      </c>
      <c r="L406" t="s">
        <v>451</v>
      </c>
      <c r="M406">
        <v>2146</v>
      </c>
      <c r="N406">
        <v>19</v>
      </c>
      <c r="O406">
        <v>0</v>
      </c>
      <c r="P406">
        <v>11</v>
      </c>
      <c r="T406" t="s">
        <v>1223</v>
      </c>
      <c r="U406" t="s">
        <v>414</v>
      </c>
      <c r="V406" t="s">
        <v>403</v>
      </c>
      <c r="W406" t="s">
        <v>404</v>
      </c>
      <c r="X406" s="124">
        <v>43983</v>
      </c>
      <c r="Y406" t="s">
        <v>1226</v>
      </c>
    </row>
    <row r="407" spans="1:25">
      <c r="A407" t="s">
        <v>98</v>
      </c>
      <c r="B407" t="s">
        <v>98</v>
      </c>
      <c r="C407" t="s">
        <v>898</v>
      </c>
      <c r="D407" t="s">
        <v>1227</v>
      </c>
      <c r="E407" t="s">
        <v>1228</v>
      </c>
      <c r="F407" t="s">
        <v>425</v>
      </c>
      <c r="G407" t="s">
        <v>396</v>
      </c>
      <c r="H407" t="s">
        <v>574</v>
      </c>
      <c r="I407" t="s">
        <v>427</v>
      </c>
      <c r="J407" t="s">
        <v>575</v>
      </c>
      <c r="K407" t="s">
        <v>400</v>
      </c>
      <c r="L407" t="s">
        <v>421</v>
      </c>
      <c r="M407">
        <v>2477</v>
      </c>
      <c r="N407">
        <v>5</v>
      </c>
      <c r="O407">
        <v>32490</v>
      </c>
      <c r="P407">
        <v>2</v>
      </c>
      <c r="T407" t="s">
        <v>574</v>
      </c>
      <c r="U407" t="s">
        <v>414</v>
      </c>
      <c r="V407" t="s">
        <v>403</v>
      </c>
      <c r="W407" t="s">
        <v>404</v>
      </c>
      <c r="X407" s="124">
        <v>43983</v>
      </c>
      <c r="Y407" t="s">
        <v>429</v>
      </c>
    </row>
    <row r="408" spans="1:25">
      <c r="A408" t="s">
        <v>98</v>
      </c>
      <c r="B408" t="s">
        <v>98</v>
      </c>
      <c r="C408" t="s">
        <v>898</v>
      </c>
      <c r="D408" t="s">
        <v>1227</v>
      </c>
      <c r="E408" t="s">
        <v>1228</v>
      </c>
      <c r="F408" t="s">
        <v>425</v>
      </c>
      <c r="G408" t="s">
        <v>396</v>
      </c>
      <c r="H408" t="s">
        <v>576</v>
      </c>
      <c r="I408" t="s">
        <v>427</v>
      </c>
      <c r="J408" t="s">
        <v>577</v>
      </c>
      <c r="K408" t="s">
        <v>400</v>
      </c>
      <c r="L408" t="s">
        <v>421</v>
      </c>
      <c r="M408">
        <v>2477</v>
      </c>
      <c r="N408">
        <v>5</v>
      </c>
      <c r="O408">
        <v>38990</v>
      </c>
      <c r="P408">
        <v>-1</v>
      </c>
      <c r="T408" t="s">
        <v>576</v>
      </c>
      <c r="U408" t="s">
        <v>414</v>
      </c>
      <c r="V408" t="s">
        <v>403</v>
      </c>
      <c r="W408" t="s">
        <v>404</v>
      </c>
      <c r="X408" s="124">
        <v>43983</v>
      </c>
      <c r="Y408" t="s">
        <v>429</v>
      </c>
    </row>
    <row r="409" spans="1:25">
      <c r="A409" t="s">
        <v>98</v>
      </c>
      <c r="B409" t="s">
        <v>98</v>
      </c>
      <c r="C409" t="s">
        <v>898</v>
      </c>
      <c r="D409" t="s">
        <v>1227</v>
      </c>
      <c r="E409" t="s">
        <v>1228</v>
      </c>
      <c r="F409" t="s">
        <v>425</v>
      </c>
      <c r="G409" t="s">
        <v>539</v>
      </c>
      <c r="H409" t="s">
        <v>578</v>
      </c>
      <c r="I409" t="s">
        <v>579</v>
      </c>
      <c r="J409" t="s">
        <v>580</v>
      </c>
      <c r="K409" t="s">
        <v>543</v>
      </c>
      <c r="L409" t="s">
        <v>442</v>
      </c>
      <c r="M409">
        <v>4899</v>
      </c>
      <c r="N409">
        <v>33</v>
      </c>
      <c r="O409">
        <v>0</v>
      </c>
      <c r="P409">
        <v>2</v>
      </c>
      <c r="T409" t="s">
        <v>578</v>
      </c>
      <c r="U409" t="s">
        <v>414</v>
      </c>
      <c r="V409" t="s">
        <v>403</v>
      </c>
      <c r="W409" t="s">
        <v>404</v>
      </c>
      <c r="X409" s="124">
        <v>43983</v>
      </c>
      <c r="Y409" t="s">
        <v>581</v>
      </c>
    </row>
    <row r="410" spans="1:25">
      <c r="A410" t="s">
        <v>98</v>
      </c>
      <c r="B410" t="s">
        <v>98</v>
      </c>
      <c r="C410" t="s">
        <v>898</v>
      </c>
      <c r="D410" t="s">
        <v>1227</v>
      </c>
      <c r="E410" t="s">
        <v>1228</v>
      </c>
      <c r="F410" t="s">
        <v>425</v>
      </c>
      <c r="G410" t="s">
        <v>396</v>
      </c>
      <c r="H410" t="s">
        <v>426</v>
      </c>
      <c r="I410" t="s">
        <v>427</v>
      </c>
      <c r="J410" t="s">
        <v>428</v>
      </c>
      <c r="K410" t="s">
        <v>400</v>
      </c>
      <c r="L410" t="s">
        <v>421</v>
      </c>
      <c r="M410">
        <v>2442</v>
      </c>
      <c r="N410">
        <v>5</v>
      </c>
      <c r="O410">
        <v>0</v>
      </c>
      <c r="P410">
        <v>3</v>
      </c>
      <c r="T410" t="s">
        <v>426</v>
      </c>
      <c r="U410" t="s">
        <v>414</v>
      </c>
      <c r="V410" t="s">
        <v>403</v>
      </c>
      <c r="W410" t="s">
        <v>404</v>
      </c>
      <c r="X410" s="124">
        <v>43983</v>
      </c>
      <c r="Y410" t="s">
        <v>429</v>
      </c>
    </row>
    <row r="411" spans="1:25">
      <c r="A411" t="s">
        <v>98</v>
      </c>
      <c r="B411" t="s">
        <v>98</v>
      </c>
      <c r="C411" t="s">
        <v>1124</v>
      </c>
      <c r="D411" t="s">
        <v>1229</v>
      </c>
      <c r="E411" t="s">
        <v>1230</v>
      </c>
      <c r="F411" t="s">
        <v>425</v>
      </c>
      <c r="G411" t="s">
        <v>396</v>
      </c>
      <c r="H411" t="s">
        <v>426</v>
      </c>
      <c r="I411" t="s">
        <v>427</v>
      </c>
      <c r="J411" t="s">
        <v>428</v>
      </c>
      <c r="K411" t="s">
        <v>400</v>
      </c>
      <c r="L411" t="s">
        <v>421</v>
      </c>
      <c r="M411">
        <v>2442</v>
      </c>
      <c r="N411">
        <v>5</v>
      </c>
      <c r="O411">
        <v>0</v>
      </c>
      <c r="P411">
        <v>3</v>
      </c>
      <c r="T411" t="s">
        <v>426</v>
      </c>
      <c r="U411" t="s">
        <v>414</v>
      </c>
      <c r="V411" t="s">
        <v>403</v>
      </c>
      <c r="W411" t="s">
        <v>404</v>
      </c>
      <c r="X411" s="124">
        <v>43983</v>
      </c>
      <c r="Y411" t="s">
        <v>429</v>
      </c>
    </row>
    <row r="412" spans="1:25">
      <c r="A412" t="s">
        <v>98</v>
      </c>
      <c r="B412" t="s">
        <v>98</v>
      </c>
      <c r="C412" t="s">
        <v>1135</v>
      </c>
      <c r="D412" t="s">
        <v>1231</v>
      </c>
      <c r="E412" t="s">
        <v>1232</v>
      </c>
      <c r="F412" t="s">
        <v>425</v>
      </c>
      <c r="G412" t="s">
        <v>396</v>
      </c>
      <c r="H412" t="s">
        <v>426</v>
      </c>
      <c r="I412" t="s">
        <v>427</v>
      </c>
      <c r="J412" t="s">
        <v>428</v>
      </c>
      <c r="K412" t="s">
        <v>400</v>
      </c>
      <c r="L412" t="s">
        <v>421</v>
      </c>
      <c r="M412">
        <v>2442</v>
      </c>
      <c r="N412">
        <v>5</v>
      </c>
      <c r="O412">
        <v>0</v>
      </c>
      <c r="P412">
        <v>1</v>
      </c>
      <c r="T412" t="s">
        <v>426</v>
      </c>
      <c r="U412" t="s">
        <v>414</v>
      </c>
      <c r="V412" t="s">
        <v>403</v>
      </c>
      <c r="W412" t="s">
        <v>404</v>
      </c>
      <c r="X412" s="124">
        <v>43983</v>
      </c>
      <c r="Y412" t="s">
        <v>429</v>
      </c>
    </row>
    <row r="413" spans="1:25">
      <c r="A413" t="s">
        <v>98</v>
      </c>
      <c r="B413" t="s">
        <v>98</v>
      </c>
      <c r="C413" t="s">
        <v>898</v>
      </c>
      <c r="D413" t="s">
        <v>1227</v>
      </c>
      <c r="E413" t="s">
        <v>1228</v>
      </c>
      <c r="F413" t="s">
        <v>425</v>
      </c>
      <c r="G413" t="s">
        <v>396</v>
      </c>
      <c r="H413" t="s">
        <v>582</v>
      </c>
      <c r="I413" t="s">
        <v>427</v>
      </c>
      <c r="J413" t="s">
        <v>583</v>
      </c>
      <c r="K413" t="s">
        <v>400</v>
      </c>
      <c r="L413" t="s">
        <v>421</v>
      </c>
      <c r="M413">
        <v>2442</v>
      </c>
      <c r="N413">
        <v>5</v>
      </c>
      <c r="O413">
        <v>0</v>
      </c>
      <c r="P413">
        <v>12</v>
      </c>
      <c r="T413" t="s">
        <v>582</v>
      </c>
      <c r="U413" t="s">
        <v>414</v>
      </c>
      <c r="V413" t="s">
        <v>403</v>
      </c>
      <c r="W413" t="s">
        <v>404</v>
      </c>
      <c r="X413" s="124">
        <v>43983</v>
      </c>
      <c r="Y413" t="s">
        <v>429</v>
      </c>
    </row>
    <row r="414" spans="1:25">
      <c r="A414" t="s">
        <v>98</v>
      </c>
      <c r="B414" t="s">
        <v>98</v>
      </c>
      <c r="C414" t="s">
        <v>898</v>
      </c>
      <c r="D414" t="s">
        <v>1233</v>
      </c>
      <c r="E414" t="s">
        <v>955</v>
      </c>
      <c r="F414" t="s">
        <v>425</v>
      </c>
      <c r="G414" t="s">
        <v>396</v>
      </c>
      <c r="H414" t="s">
        <v>582</v>
      </c>
      <c r="I414" t="s">
        <v>427</v>
      </c>
      <c r="J414" t="s">
        <v>583</v>
      </c>
      <c r="K414" t="s">
        <v>400</v>
      </c>
      <c r="L414" t="s">
        <v>421</v>
      </c>
      <c r="M414">
        <v>2442</v>
      </c>
      <c r="N414">
        <v>5</v>
      </c>
      <c r="O414">
        <v>0</v>
      </c>
      <c r="P414">
        <v>1</v>
      </c>
      <c r="T414" t="s">
        <v>582</v>
      </c>
      <c r="U414" t="s">
        <v>414</v>
      </c>
      <c r="V414" t="s">
        <v>403</v>
      </c>
      <c r="W414" t="s">
        <v>404</v>
      </c>
      <c r="X414" s="124">
        <v>43983</v>
      </c>
      <c r="Y414" t="s">
        <v>429</v>
      </c>
    </row>
    <row r="415" spans="1:25">
      <c r="A415" t="s">
        <v>98</v>
      </c>
      <c r="B415" t="s">
        <v>98</v>
      </c>
      <c r="C415" t="s">
        <v>808</v>
      </c>
      <c r="D415" t="s">
        <v>1234</v>
      </c>
      <c r="E415" t="s">
        <v>1134</v>
      </c>
      <c r="F415" t="s">
        <v>425</v>
      </c>
      <c r="G415" t="s">
        <v>396</v>
      </c>
      <c r="H415" t="s">
        <v>582</v>
      </c>
      <c r="I415" t="s">
        <v>427</v>
      </c>
      <c r="J415" t="s">
        <v>583</v>
      </c>
      <c r="K415" t="s">
        <v>400</v>
      </c>
      <c r="L415" t="s">
        <v>421</v>
      </c>
      <c r="M415">
        <v>2442</v>
      </c>
      <c r="N415">
        <v>5</v>
      </c>
      <c r="O415">
        <v>0</v>
      </c>
      <c r="P415">
        <v>4</v>
      </c>
      <c r="T415" t="s">
        <v>582</v>
      </c>
      <c r="U415" t="s">
        <v>414</v>
      </c>
      <c r="V415" t="s">
        <v>403</v>
      </c>
      <c r="W415" t="s">
        <v>404</v>
      </c>
      <c r="X415" s="124">
        <v>43983</v>
      </c>
      <c r="Y415" t="s">
        <v>429</v>
      </c>
    </row>
    <row r="416" spans="1:25">
      <c r="A416" t="s">
        <v>98</v>
      </c>
      <c r="B416" t="s">
        <v>98</v>
      </c>
      <c r="C416" t="s">
        <v>898</v>
      </c>
      <c r="D416" t="s">
        <v>1227</v>
      </c>
      <c r="E416" t="s">
        <v>1228</v>
      </c>
      <c r="F416" t="s">
        <v>425</v>
      </c>
      <c r="G416" t="s">
        <v>396</v>
      </c>
      <c r="H416" t="s">
        <v>432</v>
      </c>
      <c r="I416" t="s">
        <v>427</v>
      </c>
      <c r="J416" t="s">
        <v>433</v>
      </c>
      <c r="K416" t="s">
        <v>400</v>
      </c>
      <c r="L416" t="s">
        <v>421</v>
      </c>
      <c r="M416">
        <v>2442</v>
      </c>
      <c r="N416">
        <v>5</v>
      </c>
      <c r="O416">
        <v>0</v>
      </c>
      <c r="P416">
        <v>1</v>
      </c>
      <c r="T416" t="s">
        <v>432</v>
      </c>
      <c r="U416" t="s">
        <v>414</v>
      </c>
      <c r="V416" t="s">
        <v>403</v>
      </c>
      <c r="W416" t="s">
        <v>404</v>
      </c>
      <c r="X416" s="124">
        <v>43983</v>
      </c>
      <c r="Y416" t="s">
        <v>429</v>
      </c>
    </row>
    <row r="417" spans="1:25">
      <c r="A417" t="s">
        <v>98</v>
      </c>
      <c r="B417" t="s">
        <v>98</v>
      </c>
      <c r="C417" t="s">
        <v>346</v>
      </c>
      <c r="D417" t="s">
        <v>1235</v>
      </c>
      <c r="E417" t="s">
        <v>1236</v>
      </c>
      <c r="F417" t="s">
        <v>425</v>
      </c>
      <c r="G417" t="s">
        <v>396</v>
      </c>
      <c r="H417" t="s">
        <v>432</v>
      </c>
      <c r="I417" t="s">
        <v>427</v>
      </c>
      <c r="J417" t="s">
        <v>433</v>
      </c>
      <c r="K417" t="s">
        <v>400</v>
      </c>
      <c r="L417" t="s">
        <v>421</v>
      </c>
      <c r="M417">
        <v>2442</v>
      </c>
      <c r="N417">
        <v>5</v>
      </c>
      <c r="O417">
        <v>0</v>
      </c>
      <c r="P417">
        <v>2</v>
      </c>
      <c r="T417" t="s">
        <v>432</v>
      </c>
      <c r="U417" t="s">
        <v>414</v>
      </c>
      <c r="V417" t="s">
        <v>403</v>
      </c>
      <c r="W417" t="s">
        <v>404</v>
      </c>
      <c r="X417" s="124">
        <v>43983</v>
      </c>
      <c r="Y417" t="s">
        <v>429</v>
      </c>
    </row>
    <row r="418" spans="1:25">
      <c r="A418" t="s">
        <v>98</v>
      </c>
      <c r="B418" t="s">
        <v>98</v>
      </c>
      <c r="C418" t="s">
        <v>898</v>
      </c>
      <c r="D418" t="s">
        <v>1233</v>
      </c>
      <c r="E418" t="s">
        <v>955</v>
      </c>
      <c r="F418" t="s">
        <v>425</v>
      </c>
      <c r="G418" t="s">
        <v>396</v>
      </c>
      <c r="H418" t="s">
        <v>432</v>
      </c>
      <c r="I418" t="s">
        <v>427</v>
      </c>
      <c r="J418" t="s">
        <v>433</v>
      </c>
      <c r="K418" t="s">
        <v>400</v>
      </c>
      <c r="L418" t="s">
        <v>421</v>
      </c>
      <c r="M418">
        <v>2442</v>
      </c>
      <c r="N418">
        <v>5</v>
      </c>
      <c r="O418">
        <v>0</v>
      </c>
      <c r="P418">
        <v>1</v>
      </c>
      <c r="T418" t="s">
        <v>432</v>
      </c>
      <c r="U418" t="s">
        <v>414</v>
      </c>
      <c r="V418" t="s">
        <v>403</v>
      </c>
      <c r="W418" t="s">
        <v>404</v>
      </c>
      <c r="X418" s="124">
        <v>43983</v>
      </c>
      <c r="Y418" t="s">
        <v>429</v>
      </c>
    </row>
    <row r="419" spans="1:25">
      <c r="A419" t="s">
        <v>98</v>
      </c>
      <c r="B419" t="s">
        <v>98</v>
      </c>
      <c r="C419" t="s">
        <v>898</v>
      </c>
      <c r="D419" t="s">
        <v>1233</v>
      </c>
      <c r="E419" t="s">
        <v>955</v>
      </c>
      <c r="F419" t="s">
        <v>425</v>
      </c>
      <c r="G419" t="s">
        <v>396</v>
      </c>
      <c r="H419" t="s">
        <v>584</v>
      </c>
      <c r="I419" t="s">
        <v>427</v>
      </c>
      <c r="J419" t="s">
        <v>585</v>
      </c>
      <c r="K419" t="s">
        <v>400</v>
      </c>
      <c r="L419" t="s">
        <v>421</v>
      </c>
      <c r="M419">
        <v>2442</v>
      </c>
      <c r="N419">
        <v>5</v>
      </c>
      <c r="O419">
        <v>0</v>
      </c>
      <c r="P419">
        <v>1</v>
      </c>
      <c r="T419" t="s">
        <v>584</v>
      </c>
      <c r="U419" t="s">
        <v>414</v>
      </c>
      <c r="V419" t="s">
        <v>403</v>
      </c>
      <c r="W419" t="s">
        <v>404</v>
      </c>
      <c r="X419" s="124">
        <v>43983</v>
      </c>
      <c r="Y419" t="s">
        <v>429</v>
      </c>
    </row>
    <row r="420" spans="1:25">
      <c r="A420" t="s">
        <v>98</v>
      </c>
      <c r="B420" t="s">
        <v>98</v>
      </c>
      <c r="C420" t="s">
        <v>1124</v>
      </c>
      <c r="D420" t="s">
        <v>1229</v>
      </c>
      <c r="E420" t="s">
        <v>1230</v>
      </c>
      <c r="F420" t="s">
        <v>425</v>
      </c>
      <c r="G420" t="s">
        <v>396</v>
      </c>
      <c r="H420" t="s">
        <v>584</v>
      </c>
      <c r="I420" t="s">
        <v>427</v>
      </c>
      <c r="J420" t="s">
        <v>585</v>
      </c>
      <c r="K420" t="s">
        <v>400</v>
      </c>
      <c r="L420" t="s">
        <v>421</v>
      </c>
      <c r="M420">
        <v>2442</v>
      </c>
      <c r="N420">
        <v>5</v>
      </c>
      <c r="O420">
        <v>0</v>
      </c>
      <c r="P420">
        <v>1</v>
      </c>
      <c r="T420" t="s">
        <v>584</v>
      </c>
      <c r="U420" t="s">
        <v>414</v>
      </c>
      <c r="V420" t="s">
        <v>403</v>
      </c>
      <c r="W420" t="s">
        <v>404</v>
      </c>
      <c r="X420" s="124">
        <v>43983</v>
      </c>
      <c r="Y420" t="s">
        <v>429</v>
      </c>
    </row>
    <row r="421" spans="1:25">
      <c r="A421" t="s">
        <v>98</v>
      </c>
      <c r="B421" t="s">
        <v>98</v>
      </c>
      <c r="C421" t="s">
        <v>898</v>
      </c>
      <c r="D421" t="s">
        <v>1227</v>
      </c>
      <c r="E421" t="s">
        <v>1228</v>
      </c>
      <c r="F421" t="s">
        <v>425</v>
      </c>
      <c r="G421" t="s">
        <v>396</v>
      </c>
      <c r="H421" t="s">
        <v>586</v>
      </c>
      <c r="I421" t="s">
        <v>427</v>
      </c>
      <c r="J421" t="s">
        <v>587</v>
      </c>
      <c r="K421" t="s">
        <v>400</v>
      </c>
      <c r="L421" t="s">
        <v>421</v>
      </c>
      <c r="M421">
        <v>2442</v>
      </c>
      <c r="N421">
        <v>5</v>
      </c>
      <c r="O421">
        <v>0</v>
      </c>
      <c r="P421">
        <v>2</v>
      </c>
      <c r="T421" t="s">
        <v>586</v>
      </c>
      <c r="U421" t="s">
        <v>414</v>
      </c>
      <c r="V421" t="s">
        <v>403</v>
      </c>
      <c r="W421" t="s">
        <v>404</v>
      </c>
      <c r="X421" s="124">
        <v>43983</v>
      </c>
      <c r="Y421" t="s">
        <v>429</v>
      </c>
    </row>
    <row r="422" spans="1:25">
      <c r="A422" t="s">
        <v>98</v>
      </c>
      <c r="B422" t="s">
        <v>98</v>
      </c>
      <c r="C422" t="s">
        <v>346</v>
      </c>
      <c r="D422" t="s">
        <v>1235</v>
      </c>
      <c r="E422" t="s">
        <v>1236</v>
      </c>
      <c r="F422" t="s">
        <v>425</v>
      </c>
      <c r="G422" t="s">
        <v>396</v>
      </c>
      <c r="H422" t="s">
        <v>586</v>
      </c>
      <c r="I422" t="s">
        <v>427</v>
      </c>
      <c r="J422" t="s">
        <v>587</v>
      </c>
      <c r="K422" t="s">
        <v>400</v>
      </c>
      <c r="L422" t="s">
        <v>421</v>
      </c>
      <c r="M422">
        <v>2442</v>
      </c>
      <c r="N422">
        <v>5</v>
      </c>
      <c r="O422">
        <v>0</v>
      </c>
      <c r="P422">
        <v>1</v>
      </c>
      <c r="T422" t="s">
        <v>586</v>
      </c>
      <c r="U422" t="s">
        <v>414</v>
      </c>
      <c r="V422" t="s">
        <v>403</v>
      </c>
      <c r="W422" t="s">
        <v>404</v>
      </c>
      <c r="X422" s="124">
        <v>43983</v>
      </c>
      <c r="Y422" t="s">
        <v>429</v>
      </c>
    </row>
    <row r="423" spans="1:25">
      <c r="A423" t="s">
        <v>98</v>
      </c>
      <c r="B423" t="s">
        <v>98</v>
      </c>
      <c r="C423" t="s">
        <v>1135</v>
      </c>
      <c r="D423" t="s">
        <v>1231</v>
      </c>
      <c r="E423" t="s">
        <v>1232</v>
      </c>
      <c r="F423" t="s">
        <v>425</v>
      </c>
      <c r="G423" t="s">
        <v>396</v>
      </c>
      <c r="H423" t="s">
        <v>586</v>
      </c>
      <c r="I423" t="s">
        <v>427</v>
      </c>
      <c r="J423" t="s">
        <v>587</v>
      </c>
      <c r="K423" t="s">
        <v>400</v>
      </c>
      <c r="L423" t="s">
        <v>421</v>
      </c>
      <c r="M423">
        <v>2442</v>
      </c>
      <c r="N423">
        <v>5</v>
      </c>
      <c r="O423">
        <v>0</v>
      </c>
      <c r="P423">
        <v>1</v>
      </c>
      <c r="T423" t="s">
        <v>586</v>
      </c>
      <c r="U423" t="s">
        <v>414</v>
      </c>
      <c r="V423" t="s">
        <v>403</v>
      </c>
      <c r="W423" t="s">
        <v>404</v>
      </c>
      <c r="X423" s="124">
        <v>43983</v>
      </c>
      <c r="Y423" t="s">
        <v>429</v>
      </c>
    </row>
    <row r="424" spans="1:25">
      <c r="A424" t="s">
        <v>98</v>
      </c>
      <c r="B424" t="s">
        <v>98</v>
      </c>
      <c r="C424" t="s">
        <v>898</v>
      </c>
      <c r="D424" t="s">
        <v>1227</v>
      </c>
      <c r="E424" t="s">
        <v>1228</v>
      </c>
      <c r="F424" t="s">
        <v>425</v>
      </c>
      <c r="G424" t="s">
        <v>396</v>
      </c>
      <c r="H424" t="s">
        <v>1237</v>
      </c>
      <c r="I424" t="s">
        <v>427</v>
      </c>
      <c r="J424" t="s">
        <v>1238</v>
      </c>
      <c r="K424" t="s">
        <v>400</v>
      </c>
      <c r="L424" t="s">
        <v>421</v>
      </c>
      <c r="M424">
        <v>2442</v>
      </c>
      <c r="N424">
        <v>5</v>
      </c>
      <c r="O424">
        <v>0</v>
      </c>
      <c r="P424">
        <v>3</v>
      </c>
      <c r="T424" t="s">
        <v>1237</v>
      </c>
      <c r="U424" t="s">
        <v>414</v>
      </c>
      <c r="V424" t="s">
        <v>494</v>
      </c>
      <c r="W424" t="s">
        <v>404</v>
      </c>
      <c r="X424" s="124">
        <v>43983</v>
      </c>
      <c r="Y424" t="s">
        <v>429</v>
      </c>
    </row>
    <row r="425" spans="1:25">
      <c r="A425" t="s">
        <v>98</v>
      </c>
      <c r="B425" t="s">
        <v>98</v>
      </c>
      <c r="C425" t="s">
        <v>249</v>
      </c>
      <c r="D425" t="s">
        <v>1239</v>
      </c>
      <c r="E425" t="s">
        <v>1240</v>
      </c>
      <c r="F425" t="s">
        <v>727</v>
      </c>
      <c r="G425" t="s">
        <v>396</v>
      </c>
      <c r="H425" t="s">
        <v>1241</v>
      </c>
      <c r="I425" t="s">
        <v>766</v>
      </c>
      <c r="J425" t="s">
        <v>1242</v>
      </c>
      <c r="K425" t="s">
        <v>400</v>
      </c>
      <c r="L425" t="s">
        <v>768</v>
      </c>
      <c r="M425">
        <v>2488</v>
      </c>
      <c r="N425">
        <v>2</v>
      </c>
      <c r="O425">
        <v>0</v>
      </c>
      <c r="P425">
        <v>1</v>
      </c>
      <c r="T425" t="s">
        <v>1241</v>
      </c>
      <c r="U425" t="s">
        <v>414</v>
      </c>
      <c r="V425" t="s">
        <v>403</v>
      </c>
      <c r="W425" t="s">
        <v>404</v>
      </c>
      <c r="X425" s="124">
        <v>43983</v>
      </c>
      <c r="Y425" t="s">
        <v>769</v>
      </c>
    </row>
    <row r="426" spans="1:25">
      <c r="A426" t="s">
        <v>98</v>
      </c>
      <c r="B426" t="s">
        <v>98</v>
      </c>
      <c r="C426" t="s">
        <v>249</v>
      </c>
      <c r="D426" t="s">
        <v>1239</v>
      </c>
      <c r="E426" t="s">
        <v>1240</v>
      </c>
      <c r="F426" t="s">
        <v>727</v>
      </c>
      <c r="G426" t="s">
        <v>396</v>
      </c>
      <c r="H426" t="s">
        <v>1243</v>
      </c>
      <c r="I426" t="s">
        <v>766</v>
      </c>
      <c r="J426" t="s">
        <v>1244</v>
      </c>
      <c r="K426" t="s">
        <v>400</v>
      </c>
      <c r="L426" t="s">
        <v>768</v>
      </c>
      <c r="M426">
        <v>2488</v>
      </c>
      <c r="N426">
        <v>5</v>
      </c>
      <c r="O426">
        <v>0</v>
      </c>
      <c r="P426">
        <v>2</v>
      </c>
      <c r="T426" t="s">
        <v>1243</v>
      </c>
      <c r="U426" t="s">
        <v>414</v>
      </c>
      <c r="V426" t="s">
        <v>403</v>
      </c>
      <c r="W426" t="s">
        <v>404</v>
      </c>
      <c r="X426" s="124">
        <v>43983</v>
      </c>
      <c r="Y426" t="s">
        <v>769</v>
      </c>
    </row>
    <row r="427" spans="1:25">
      <c r="A427" t="s">
        <v>98</v>
      </c>
      <c r="B427" t="s">
        <v>98</v>
      </c>
      <c r="C427" t="s">
        <v>916</v>
      </c>
      <c r="D427" t="s">
        <v>1245</v>
      </c>
      <c r="E427" t="s">
        <v>213</v>
      </c>
      <c r="F427" t="s">
        <v>727</v>
      </c>
      <c r="G427" t="s">
        <v>396</v>
      </c>
      <c r="H427" t="s">
        <v>1246</v>
      </c>
      <c r="I427" t="s">
        <v>766</v>
      </c>
      <c r="J427" t="s">
        <v>1247</v>
      </c>
      <c r="K427" t="s">
        <v>400</v>
      </c>
      <c r="L427" t="s">
        <v>768</v>
      </c>
      <c r="M427">
        <v>2488</v>
      </c>
      <c r="N427">
        <v>2</v>
      </c>
      <c r="O427">
        <v>0</v>
      </c>
      <c r="P427">
        <v>1</v>
      </c>
      <c r="T427" t="s">
        <v>1246</v>
      </c>
      <c r="V427" t="s">
        <v>403</v>
      </c>
      <c r="W427" t="s">
        <v>404</v>
      </c>
      <c r="X427" s="124">
        <v>43983</v>
      </c>
      <c r="Y427" t="s">
        <v>769</v>
      </c>
    </row>
    <row r="428" spans="1:25">
      <c r="A428" t="s">
        <v>98</v>
      </c>
      <c r="B428" t="s">
        <v>98</v>
      </c>
      <c r="C428" t="s">
        <v>249</v>
      </c>
      <c r="D428" t="s">
        <v>1239</v>
      </c>
      <c r="E428" t="s">
        <v>1240</v>
      </c>
      <c r="F428" t="s">
        <v>727</v>
      </c>
      <c r="G428" t="s">
        <v>396</v>
      </c>
      <c r="H428" t="s">
        <v>765</v>
      </c>
      <c r="I428" t="s">
        <v>766</v>
      </c>
      <c r="J428" t="s">
        <v>767</v>
      </c>
      <c r="K428" t="s">
        <v>400</v>
      </c>
      <c r="L428" t="s">
        <v>768</v>
      </c>
      <c r="M428">
        <v>2488</v>
      </c>
      <c r="N428">
        <v>5</v>
      </c>
      <c r="O428">
        <v>0</v>
      </c>
      <c r="P428">
        <v>3</v>
      </c>
      <c r="T428" t="s">
        <v>765</v>
      </c>
      <c r="V428" t="s">
        <v>403</v>
      </c>
      <c r="W428" t="s">
        <v>404</v>
      </c>
      <c r="X428" s="124">
        <v>43983</v>
      </c>
      <c r="Y428" t="s">
        <v>769</v>
      </c>
    </row>
    <row r="429" spans="1:25">
      <c r="A429" t="s">
        <v>98</v>
      </c>
      <c r="B429" t="s">
        <v>98</v>
      </c>
      <c r="C429" t="s">
        <v>336</v>
      </c>
      <c r="D429" t="s">
        <v>1248</v>
      </c>
      <c r="E429" t="s">
        <v>1249</v>
      </c>
      <c r="F429" t="s">
        <v>727</v>
      </c>
      <c r="G429" t="s">
        <v>396</v>
      </c>
      <c r="H429" t="s">
        <v>765</v>
      </c>
      <c r="I429" t="s">
        <v>766</v>
      </c>
      <c r="J429" t="s">
        <v>767</v>
      </c>
      <c r="K429" t="s">
        <v>400</v>
      </c>
      <c r="L429" t="s">
        <v>768</v>
      </c>
      <c r="M429">
        <v>2488</v>
      </c>
      <c r="N429">
        <v>5</v>
      </c>
      <c r="O429">
        <v>0</v>
      </c>
      <c r="P429">
        <v>6</v>
      </c>
      <c r="T429" t="s">
        <v>765</v>
      </c>
      <c r="V429" t="s">
        <v>403</v>
      </c>
      <c r="W429" t="s">
        <v>404</v>
      </c>
      <c r="X429" s="124">
        <v>43983</v>
      </c>
      <c r="Y429" t="s">
        <v>769</v>
      </c>
    </row>
    <row r="430" spans="1:25">
      <c r="A430" t="s">
        <v>98</v>
      </c>
      <c r="B430" t="s">
        <v>98</v>
      </c>
      <c r="C430" t="s">
        <v>916</v>
      </c>
      <c r="D430" t="s">
        <v>1245</v>
      </c>
      <c r="E430" t="s">
        <v>213</v>
      </c>
      <c r="F430" t="s">
        <v>727</v>
      </c>
      <c r="G430" t="s">
        <v>396</v>
      </c>
      <c r="H430" t="s">
        <v>765</v>
      </c>
      <c r="I430" t="s">
        <v>766</v>
      </c>
      <c r="J430" t="s">
        <v>767</v>
      </c>
      <c r="K430" t="s">
        <v>400</v>
      </c>
      <c r="L430" t="s">
        <v>768</v>
      </c>
      <c r="M430">
        <v>2488</v>
      </c>
      <c r="N430">
        <v>5</v>
      </c>
      <c r="O430">
        <v>0</v>
      </c>
      <c r="P430">
        <v>5</v>
      </c>
      <c r="T430" t="s">
        <v>765</v>
      </c>
      <c r="V430" t="s">
        <v>403</v>
      </c>
      <c r="W430" t="s">
        <v>404</v>
      </c>
      <c r="X430" s="124">
        <v>43983</v>
      </c>
      <c r="Y430" t="s">
        <v>769</v>
      </c>
    </row>
    <row r="431" spans="1:25">
      <c r="A431" t="s">
        <v>98</v>
      </c>
      <c r="B431" t="s">
        <v>98</v>
      </c>
      <c r="C431" t="s">
        <v>249</v>
      </c>
      <c r="D431" t="s">
        <v>1239</v>
      </c>
      <c r="E431" t="s">
        <v>1240</v>
      </c>
      <c r="F431" t="s">
        <v>727</v>
      </c>
      <c r="G431" t="s">
        <v>396</v>
      </c>
      <c r="H431" t="s">
        <v>1250</v>
      </c>
      <c r="I431" t="s">
        <v>766</v>
      </c>
      <c r="J431" t="s">
        <v>767</v>
      </c>
      <c r="K431" t="s">
        <v>400</v>
      </c>
      <c r="L431" t="s">
        <v>768</v>
      </c>
      <c r="M431">
        <v>2488</v>
      </c>
      <c r="N431">
        <v>5</v>
      </c>
      <c r="O431">
        <v>0</v>
      </c>
      <c r="P431">
        <v>10</v>
      </c>
      <c r="T431" t="s">
        <v>1250</v>
      </c>
      <c r="V431" t="s">
        <v>403</v>
      </c>
      <c r="W431" t="s">
        <v>404</v>
      </c>
      <c r="X431" s="124">
        <v>43983</v>
      </c>
      <c r="Y431" t="s">
        <v>769</v>
      </c>
    </row>
    <row r="432" spans="1:25">
      <c r="A432" t="s">
        <v>98</v>
      </c>
      <c r="B432" t="s">
        <v>98</v>
      </c>
      <c r="C432" t="s">
        <v>336</v>
      </c>
      <c r="D432" t="s">
        <v>1248</v>
      </c>
      <c r="E432" t="s">
        <v>1249</v>
      </c>
      <c r="F432" t="s">
        <v>727</v>
      </c>
      <c r="G432" t="s">
        <v>396</v>
      </c>
      <c r="H432" t="s">
        <v>1250</v>
      </c>
      <c r="I432" t="s">
        <v>766</v>
      </c>
      <c r="J432" t="s">
        <v>767</v>
      </c>
      <c r="K432" t="s">
        <v>400</v>
      </c>
      <c r="L432" t="s">
        <v>768</v>
      </c>
      <c r="M432">
        <v>2488</v>
      </c>
      <c r="N432">
        <v>5</v>
      </c>
      <c r="O432">
        <v>0</v>
      </c>
      <c r="P432">
        <v>1</v>
      </c>
      <c r="T432" t="s">
        <v>1250</v>
      </c>
      <c r="V432" t="s">
        <v>403</v>
      </c>
      <c r="W432" t="s">
        <v>404</v>
      </c>
      <c r="X432" s="124">
        <v>43983</v>
      </c>
      <c r="Y432" t="s">
        <v>769</v>
      </c>
    </row>
    <row r="433" spans="1:25">
      <c r="A433" t="s">
        <v>98</v>
      </c>
      <c r="B433" t="s">
        <v>98</v>
      </c>
      <c r="C433" t="s">
        <v>916</v>
      </c>
      <c r="D433" t="s">
        <v>1245</v>
      </c>
      <c r="E433" t="s">
        <v>213</v>
      </c>
      <c r="F433" t="s">
        <v>727</v>
      </c>
      <c r="G433" t="s">
        <v>396</v>
      </c>
      <c r="H433" t="s">
        <v>1250</v>
      </c>
      <c r="I433" t="s">
        <v>766</v>
      </c>
      <c r="J433" t="s">
        <v>767</v>
      </c>
      <c r="K433" t="s">
        <v>400</v>
      </c>
      <c r="L433" t="s">
        <v>768</v>
      </c>
      <c r="M433">
        <v>2488</v>
      </c>
      <c r="N433">
        <v>5</v>
      </c>
      <c r="O433">
        <v>0</v>
      </c>
      <c r="P433">
        <v>3</v>
      </c>
      <c r="T433" t="s">
        <v>1250</v>
      </c>
      <c r="V433" t="s">
        <v>403</v>
      </c>
      <c r="W433" t="s">
        <v>404</v>
      </c>
      <c r="X433" s="124">
        <v>43983</v>
      </c>
      <c r="Y433" t="s">
        <v>769</v>
      </c>
    </row>
    <row r="434" spans="1:25">
      <c r="A434" t="s">
        <v>98</v>
      </c>
      <c r="B434" t="s">
        <v>98</v>
      </c>
      <c r="C434" t="s">
        <v>916</v>
      </c>
      <c r="D434" t="s">
        <v>1245</v>
      </c>
      <c r="E434" t="s">
        <v>213</v>
      </c>
      <c r="F434" t="s">
        <v>727</v>
      </c>
      <c r="G434" t="s">
        <v>396</v>
      </c>
      <c r="H434" t="s">
        <v>1251</v>
      </c>
      <c r="I434" t="s">
        <v>766</v>
      </c>
      <c r="J434" t="s">
        <v>1252</v>
      </c>
      <c r="K434" t="s">
        <v>400</v>
      </c>
      <c r="L434" t="s">
        <v>768</v>
      </c>
      <c r="M434">
        <v>2488</v>
      </c>
      <c r="N434">
        <v>5</v>
      </c>
      <c r="O434">
        <v>0</v>
      </c>
      <c r="P434">
        <v>3</v>
      </c>
      <c r="T434" t="s">
        <v>1251</v>
      </c>
      <c r="V434" t="s">
        <v>403</v>
      </c>
      <c r="W434" t="s">
        <v>404</v>
      </c>
      <c r="X434" s="124">
        <v>43983</v>
      </c>
      <c r="Y434" t="s">
        <v>769</v>
      </c>
    </row>
    <row r="435" spans="1:25">
      <c r="A435" t="s">
        <v>98</v>
      </c>
      <c r="B435" t="s">
        <v>98</v>
      </c>
      <c r="C435" t="s">
        <v>249</v>
      </c>
      <c r="D435" t="s">
        <v>1239</v>
      </c>
      <c r="E435" t="s">
        <v>1240</v>
      </c>
      <c r="F435" t="s">
        <v>727</v>
      </c>
      <c r="G435" t="s">
        <v>437</v>
      </c>
      <c r="H435" t="s">
        <v>728</v>
      </c>
      <c r="I435" t="s">
        <v>729</v>
      </c>
      <c r="J435" t="s">
        <v>730</v>
      </c>
      <c r="K435" t="s">
        <v>441</v>
      </c>
      <c r="L435" t="s">
        <v>442</v>
      </c>
      <c r="M435">
        <v>2488</v>
      </c>
      <c r="N435">
        <v>15</v>
      </c>
      <c r="O435">
        <v>0</v>
      </c>
      <c r="P435">
        <v>2</v>
      </c>
      <c r="T435" t="s">
        <v>728</v>
      </c>
      <c r="U435" t="s">
        <v>414</v>
      </c>
      <c r="V435" t="s">
        <v>403</v>
      </c>
      <c r="W435" t="s">
        <v>404</v>
      </c>
      <c r="X435" s="124">
        <v>43983</v>
      </c>
      <c r="Y435" t="s">
        <v>731</v>
      </c>
    </row>
    <row r="436" spans="1:25">
      <c r="A436" t="s">
        <v>98</v>
      </c>
      <c r="B436" t="s">
        <v>98</v>
      </c>
      <c r="C436" t="s">
        <v>336</v>
      </c>
      <c r="D436" t="s">
        <v>1248</v>
      </c>
      <c r="E436" t="s">
        <v>1249</v>
      </c>
      <c r="F436" t="s">
        <v>727</v>
      </c>
      <c r="G436" t="s">
        <v>437</v>
      </c>
      <c r="H436" t="s">
        <v>728</v>
      </c>
      <c r="I436" t="s">
        <v>729</v>
      </c>
      <c r="J436" t="s">
        <v>730</v>
      </c>
      <c r="K436" t="s">
        <v>441</v>
      </c>
      <c r="L436" t="s">
        <v>442</v>
      </c>
      <c r="M436">
        <v>2488</v>
      </c>
      <c r="N436">
        <v>15</v>
      </c>
      <c r="O436">
        <v>0</v>
      </c>
      <c r="P436">
        <v>4</v>
      </c>
      <c r="T436" t="s">
        <v>728</v>
      </c>
      <c r="U436" t="s">
        <v>414</v>
      </c>
      <c r="V436" t="s">
        <v>403</v>
      </c>
      <c r="W436" t="s">
        <v>404</v>
      </c>
      <c r="X436" s="124">
        <v>43983</v>
      </c>
      <c r="Y436" t="s">
        <v>731</v>
      </c>
    </row>
    <row r="437" spans="1:25">
      <c r="A437" t="s">
        <v>98</v>
      </c>
      <c r="B437" t="s">
        <v>98</v>
      </c>
      <c r="C437" t="s">
        <v>916</v>
      </c>
      <c r="D437" t="s">
        <v>1245</v>
      </c>
      <c r="E437" t="s">
        <v>213</v>
      </c>
      <c r="F437" t="s">
        <v>727</v>
      </c>
      <c r="G437" t="s">
        <v>437</v>
      </c>
      <c r="H437" t="s">
        <v>728</v>
      </c>
      <c r="I437" t="s">
        <v>729</v>
      </c>
      <c r="J437" t="s">
        <v>730</v>
      </c>
      <c r="K437" t="s">
        <v>441</v>
      </c>
      <c r="L437" t="s">
        <v>442</v>
      </c>
      <c r="M437">
        <v>2488</v>
      </c>
      <c r="N437">
        <v>15</v>
      </c>
      <c r="O437">
        <v>0</v>
      </c>
      <c r="P437">
        <v>2</v>
      </c>
      <c r="T437" t="s">
        <v>728</v>
      </c>
      <c r="U437" t="s">
        <v>414</v>
      </c>
      <c r="V437" t="s">
        <v>403</v>
      </c>
      <c r="W437" t="s">
        <v>404</v>
      </c>
      <c r="X437" s="124">
        <v>43983</v>
      </c>
      <c r="Y437" t="s">
        <v>731</v>
      </c>
    </row>
    <row r="438" spans="1:25">
      <c r="A438" t="s">
        <v>98</v>
      </c>
      <c r="B438" t="s">
        <v>98</v>
      </c>
      <c r="C438" t="s">
        <v>249</v>
      </c>
      <c r="D438" t="s">
        <v>1253</v>
      </c>
      <c r="E438" t="s">
        <v>1254</v>
      </c>
      <c r="F438" t="s">
        <v>589</v>
      </c>
      <c r="G438" t="s">
        <v>479</v>
      </c>
      <c r="H438" t="s">
        <v>853</v>
      </c>
      <c r="I438" t="s">
        <v>854</v>
      </c>
      <c r="J438" t="s">
        <v>855</v>
      </c>
      <c r="K438" t="s">
        <v>520</v>
      </c>
      <c r="L438" t="s">
        <v>856</v>
      </c>
      <c r="M438">
        <v>2198</v>
      </c>
      <c r="N438">
        <v>2</v>
      </c>
      <c r="O438">
        <v>0</v>
      </c>
      <c r="P438">
        <v>1</v>
      </c>
      <c r="T438" t="s">
        <v>853</v>
      </c>
      <c r="U438" t="s">
        <v>414</v>
      </c>
      <c r="V438" t="s">
        <v>403</v>
      </c>
      <c r="W438" t="s">
        <v>404</v>
      </c>
      <c r="X438" s="124">
        <v>43983</v>
      </c>
      <c r="Y438" t="s">
        <v>857</v>
      </c>
    </row>
    <row r="439" spans="1:25">
      <c r="A439" t="s">
        <v>98</v>
      </c>
      <c r="B439" t="s">
        <v>98</v>
      </c>
      <c r="C439" t="s">
        <v>916</v>
      </c>
      <c r="D439" t="s">
        <v>1255</v>
      </c>
      <c r="E439" t="s">
        <v>915</v>
      </c>
      <c r="F439" t="s">
        <v>589</v>
      </c>
      <c r="G439" t="s">
        <v>479</v>
      </c>
      <c r="H439" t="s">
        <v>853</v>
      </c>
      <c r="I439" t="s">
        <v>854</v>
      </c>
      <c r="J439" t="s">
        <v>855</v>
      </c>
      <c r="K439" t="s">
        <v>520</v>
      </c>
      <c r="L439" t="s">
        <v>856</v>
      </c>
      <c r="M439">
        <v>2198</v>
      </c>
      <c r="N439">
        <v>2</v>
      </c>
      <c r="O439">
        <v>0</v>
      </c>
      <c r="P439">
        <v>10</v>
      </c>
      <c r="T439" t="s">
        <v>853</v>
      </c>
      <c r="U439" t="s">
        <v>414</v>
      </c>
      <c r="V439" t="s">
        <v>403</v>
      </c>
      <c r="W439" t="s">
        <v>404</v>
      </c>
      <c r="X439" s="124">
        <v>43983</v>
      </c>
      <c r="Y439" t="s">
        <v>857</v>
      </c>
    </row>
    <row r="440" spans="1:25">
      <c r="A440" t="s">
        <v>98</v>
      </c>
      <c r="B440" t="s">
        <v>98</v>
      </c>
      <c r="C440" t="s">
        <v>249</v>
      </c>
      <c r="D440" t="s">
        <v>1253</v>
      </c>
      <c r="E440" t="s">
        <v>1254</v>
      </c>
      <c r="F440" t="s">
        <v>589</v>
      </c>
      <c r="G440" t="s">
        <v>479</v>
      </c>
      <c r="H440" t="s">
        <v>590</v>
      </c>
      <c r="I440" t="s">
        <v>591</v>
      </c>
      <c r="J440" t="s">
        <v>592</v>
      </c>
      <c r="K440" t="s">
        <v>483</v>
      </c>
      <c r="L440" t="s">
        <v>484</v>
      </c>
      <c r="M440">
        <v>1560</v>
      </c>
      <c r="N440">
        <v>2</v>
      </c>
      <c r="O440">
        <v>0</v>
      </c>
      <c r="P440">
        <v>4</v>
      </c>
      <c r="T440" t="s">
        <v>590</v>
      </c>
      <c r="U440" t="s">
        <v>414</v>
      </c>
      <c r="V440" t="s">
        <v>403</v>
      </c>
      <c r="W440" t="s">
        <v>404</v>
      </c>
      <c r="X440" s="124">
        <v>43983</v>
      </c>
      <c r="Y440" t="s">
        <v>593</v>
      </c>
    </row>
    <row r="441" spans="1:25">
      <c r="A441" t="s">
        <v>98</v>
      </c>
      <c r="B441" t="s">
        <v>98</v>
      </c>
      <c r="C441" t="s">
        <v>249</v>
      </c>
      <c r="D441" t="s">
        <v>1256</v>
      </c>
      <c r="E441" t="s">
        <v>1257</v>
      </c>
      <c r="F441" t="s">
        <v>589</v>
      </c>
      <c r="G441" t="s">
        <v>479</v>
      </c>
      <c r="H441" t="s">
        <v>590</v>
      </c>
      <c r="I441" t="s">
        <v>591</v>
      </c>
      <c r="J441" t="s">
        <v>592</v>
      </c>
      <c r="K441" t="s">
        <v>483</v>
      </c>
      <c r="L441" t="s">
        <v>484</v>
      </c>
      <c r="M441">
        <v>1560</v>
      </c>
      <c r="N441">
        <v>2</v>
      </c>
      <c r="O441">
        <v>0</v>
      </c>
      <c r="P441">
        <v>1</v>
      </c>
      <c r="T441" t="s">
        <v>590</v>
      </c>
      <c r="U441" t="s">
        <v>414</v>
      </c>
      <c r="V441" t="s">
        <v>403</v>
      </c>
      <c r="W441" t="s">
        <v>404</v>
      </c>
      <c r="X441" s="124">
        <v>43983</v>
      </c>
      <c r="Y441" t="s">
        <v>593</v>
      </c>
    </row>
    <row r="442" spans="1:25">
      <c r="A442" t="s">
        <v>98</v>
      </c>
      <c r="B442" t="s">
        <v>98</v>
      </c>
      <c r="C442" t="s">
        <v>916</v>
      </c>
      <c r="D442" t="s">
        <v>1255</v>
      </c>
      <c r="E442" t="s">
        <v>915</v>
      </c>
      <c r="F442" t="s">
        <v>589</v>
      </c>
      <c r="G442" t="s">
        <v>479</v>
      </c>
      <c r="H442" t="s">
        <v>590</v>
      </c>
      <c r="I442" t="s">
        <v>591</v>
      </c>
      <c r="J442" t="s">
        <v>592</v>
      </c>
      <c r="K442" t="s">
        <v>483</v>
      </c>
      <c r="L442" t="s">
        <v>484</v>
      </c>
      <c r="M442">
        <v>1560</v>
      </c>
      <c r="N442">
        <v>2</v>
      </c>
      <c r="O442">
        <v>0</v>
      </c>
      <c r="P442">
        <v>2</v>
      </c>
      <c r="T442" t="s">
        <v>590</v>
      </c>
      <c r="U442" t="s">
        <v>414</v>
      </c>
      <c r="V442" t="s">
        <v>403</v>
      </c>
      <c r="W442" t="s">
        <v>404</v>
      </c>
      <c r="X442" s="124">
        <v>43983</v>
      </c>
      <c r="Y442" t="s">
        <v>593</v>
      </c>
    </row>
    <row r="443" spans="1:25">
      <c r="A443" t="s">
        <v>98</v>
      </c>
      <c r="B443" t="s">
        <v>98</v>
      </c>
      <c r="C443" t="s">
        <v>249</v>
      </c>
      <c r="D443" t="s">
        <v>1253</v>
      </c>
      <c r="E443" t="s">
        <v>1254</v>
      </c>
      <c r="F443" t="s">
        <v>589</v>
      </c>
      <c r="G443" t="s">
        <v>479</v>
      </c>
      <c r="H443" t="s">
        <v>1258</v>
      </c>
      <c r="I443">
        <v>301</v>
      </c>
      <c r="J443" t="s">
        <v>1259</v>
      </c>
      <c r="K443" t="s">
        <v>483</v>
      </c>
      <c r="L443" t="s">
        <v>484</v>
      </c>
      <c r="M443">
        <v>1585</v>
      </c>
      <c r="N443">
        <v>2</v>
      </c>
      <c r="O443">
        <v>0</v>
      </c>
      <c r="P443">
        <v>1</v>
      </c>
      <c r="T443" t="s">
        <v>1258</v>
      </c>
      <c r="U443" t="s">
        <v>402</v>
      </c>
      <c r="V443" t="s">
        <v>494</v>
      </c>
      <c r="W443" t="s">
        <v>404</v>
      </c>
      <c r="X443" s="124">
        <v>43983</v>
      </c>
      <c r="Y443" t="s">
        <v>1260</v>
      </c>
    </row>
    <row r="444" spans="1:25">
      <c r="A444" t="s">
        <v>98</v>
      </c>
      <c r="B444" t="s">
        <v>98</v>
      </c>
      <c r="C444" t="s">
        <v>249</v>
      </c>
      <c r="D444" t="s">
        <v>1253</v>
      </c>
      <c r="E444" t="s">
        <v>1254</v>
      </c>
      <c r="F444" t="s">
        <v>589</v>
      </c>
      <c r="G444" t="s">
        <v>479</v>
      </c>
      <c r="H444" t="s">
        <v>1261</v>
      </c>
      <c r="I444" t="s">
        <v>1262</v>
      </c>
      <c r="J444" t="s">
        <v>1263</v>
      </c>
      <c r="K444" t="s">
        <v>520</v>
      </c>
      <c r="L444" t="s">
        <v>950</v>
      </c>
      <c r="M444">
        <v>1997</v>
      </c>
      <c r="N444">
        <v>2</v>
      </c>
      <c r="O444">
        <v>0</v>
      </c>
      <c r="P444">
        <v>-1</v>
      </c>
      <c r="T444" t="s">
        <v>1261</v>
      </c>
      <c r="U444" t="s">
        <v>414</v>
      </c>
      <c r="V444" t="s">
        <v>403</v>
      </c>
      <c r="W444" t="s">
        <v>404</v>
      </c>
      <c r="X444" s="124">
        <v>43983</v>
      </c>
      <c r="Y444" t="s">
        <v>1264</v>
      </c>
    </row>
    <row r="445" spans="1:25">
      <c r="A445" t="s">
        <v>98</v>
      </c>
      <c r="B445" t="s">
        <v>98</v>
      </c>
      <c r="C445" t="s">
        <v>217</v>
      </c>
      <c r="D445" t="s">
        <v>1265</v>
      </c>
      <c r="E445" t="s">
        <v>967</v>
      </c>
      <c r="F445" t="s">
        <v>1266</v>
      </c>
      <c r="G445" t="s">
        <v>479</v>
      </c>
      <c r="H445" t="s">
        <v>1267</v>
      </c>
      <c r="I445" t="s">
        <v>1268</v>
      </c>
      <c r="J445" t="s">
        <v>1269</v>
      </c>
      <c r="K445" t="s">
        <v>483</v>
      </c>
      <c r="L445" t="s">
        <v>475</v>
      </c>
      <c r="M445">
        <v>1368</v>
      </c>
      <c r="N445">
        <v>2</v>
      </c>
      <c r="O445">
        <v>0</v>
      </c>
      <c r="P445">
        <v>7</v>
      </c>
      <c r="T445" t="s">
        <v>1267</v>
      </c>
      <c r="U445" t="s">
        <v>402</v>
      </c>
      <c r="V445" t="s">
        <v>403</v>
      </c>
      <c r="W445" t="s">
        <v>404</v>
      </c>
      <c r="X445" s="124">
        <v>43983</v>
      </c>
      <c r="Y445" t="s">
        <v>1270</v>
      </c>
    </row>
    <row r="446" spans="1:25">
      <c r="A446" t="s">
        <v>98</v>
      </c>
      <c r="B446" t="s">
        <v>98</v>
      </c>
      <c r="C446" t="s">
        <v>217</v>
      </c>
      <c r="D446" t="s">
        <v>1265</v>
      </c>
      <c r="E446" t="s">
        <v>967</v>
      </c>
      <c r="F446" t="s">
        <v>1266</v>
      </c>
      <c r="G446" t="s">
        <v>479</v>
      </c>
      <c r="H446" t="s">
        <v>1271</v>
      </c>
      <c r="I446" t="s">
        <v>1268</v>
      </c>
      <c r="J446" t="s">
        <v>1272</v>
      </c>
      <c r="K446" t="s">
        <v>483</v>
      </c>
      <c r="L446" t="s">
        <v>475</v>
      </c>
      <c r="M446">
        <v>1368</v>
      </c>
      <c r="N446">
        <v>2</v>
      </c>
      <c r="O446">
        <v>0</v>
      </c>
      <c r="P446">
        <v>4</v>
      </c>
      <c r="T446" t="s">
        <v>1271</v>
      </c>
      <c r="U446" t="s">
        <v>402</v>
      </c>
      <c r="V446" t="s">
        <v>403</v>
      </c>
      <c r="W446" t="s">
        <v>404</v>
      </c>
      <c r="X446" s="124">
        <v>43983</v>
      </c>
      <c r="Y446" t="s">
        <v>1270</v>
      </c>
    </row>
    <row r="447" spans="1:25">
      <c r="A447" t="s">
        <v>98</v>
      </c>
      <c r="B447" t="s">
        <v>98</v>
      </c>
      <c r="C447" t="s">
        <v>217</v>
      </c>
      <c r="D447" t="s">
        <v>1265</v>
      </c>
      <c r="E447" t="s">
        <v>967</v>
      </c>
      <c r="F447" t="s">
        <v>1266</v>
      </c>
      <c r="G447" t="s">
        <v>396</v>
      </c>
      <c r="H447" t="s">
        <v>1273</v>
      </c>
      <c r="I447">
        <v>1000</v>
      </c>
      <c r="J447" t="s">
        <v>1274</v>
      </c>
      <c r="K447" t="s">
        <v>400</v>
      </c>
      <c r="L447" t="s">
        <v>475</v>
      </c>
      <c r="M447">
        <v>1747</v>
      </c>
      <c r="N447">
        <v>5</v>
      </c>
      <c r="O447">
        <v>0</v>
      </c>
      <c r="P447">
        <v>1</v>
      </c>
      <c r="T447" t="s">
        <v>1273</v>
      </c>
      <c r="U447" t="s">
        <v>402</v>
      </c>
      <c r="V447" t="s">
        <v>494</v>
      </c>
      <c r="W447" t="s">
        <v>404</v>
      </c>
      <c r="X447" s="124">
        <v>43983</v>
      </c>
      <c r="Y447" t="s">
        <v>1275</v>
      </c>
    </row>
    <row r="448" spans="1:25">
      <c r="A448" t="s">
        <v>98</v>
      </c>
      <c r="B448" t="s">
        <v>98</v>
      </c>
      <c r="C448" t="s">
        <v>98</v>
      </c>
      <c r="D448" t="s">
        <v>1276</v>
      </c>
      <c r="E448" t="s">
        <v>1277</v>
      </c>
      <c r="F448" t="s">
        <v>595</v>
      </c>
      <c r="G448" t="s">
        <v>437</v>
      </c>
      <c r="H448" t="s">
        <v>596</v>
      </c>
      <c r="I448" t="s">
        <v>597</v>
      </c>
      <c r="J448" t="s">
        <v>598</v>
      </c>
      <c r="K448" t="s">
        <v>441</v>
      </c>
      <c r="L448" t="s">
        <v>475</v>
      </c>
      <c r="M448">
        <v>2299</v>
      </c>
      <c r="N448">
        <v>16</v>
      </c>
      <c r="O448">
        <v>0</v>
      </c>
      <c r="P448">
        <v>2</v>
      </c>
      <c r="T448" t="s">
        <v>596</v>
      </c>
      <c r="U448" t="s">
        <v>402</v>
      </c>
      <c r="V448" t="s">
        <v>403</v>
      </c>
      <c r="W448" t="s">
        <v>404</v>
      </c>
      <c r="X448" s="124">
        <v>43983</v>
      </c>
      <c r="Y448" t="s">
        <v>599</v>
      </c>
    </row>
    <row r="449" spans="1:25">
      <c r="A449" t="s">
        <v>98</v>
      </c>
      <c r="B449" t="s">
        <v>98</v>
      </c>
      <c r="C449" t="s">
        <v>249</v>
      </c>
      <c r="D449" t="s">
        <v>1278</v>
      </c>
      <c r="E449" t="s">
        <v>1279</v>
      </c>
      <c r="F449" t="s">
        <v>595</v>
      </c>
      <c r="G449" t="s">
        <v>437</v>
      </c>
      <c r="H449" t="s">
        <v>596</v>
      </c>
      <c r="I449" t="s">
        <v>597</v>
      </c>
      <c r="J449" t="s">
        <v>598</v>
      </c>
      <c r="K449" t="s">
        <v>441</v>
      </c>
      <c r="L449" t="s">
        <v>475</v>
      </c>
      <c r="M449">
        <v>2299</v>
      </c>
      <c r="N449">
        <v>16</v>
      </c>
      <c r="O449">
        <v>0</v>
      </c>
      <c r="P449">
        <v>1</v>
      </c>
      <c r="T449" t="s">
        <v>596</v>
      </c>
      <c r="U449" t="s">
        <v>402</v>
      </c>
      <c r="V449" t="s">
        <v>403</v>
      </c>
      <c r="W449" t="s">
        <v>404</v>
      </c>
      <c r="X449" s="124">
        <v>43983</v>
      </c>
      <c r="Y449" t="s">
        <v>599</v>
      </c>
    </row>
    <row r="450" spans="1:25">
      <c r="A450" t="s">
        <v>98</v>
      </c>
      <c r="B450" t="s">
        <v>98</v>
      </c>
      <c r="C450" t="s">
        <v>217</v>
      </c>
      <c r="D450" t="s">
        <v>1280</v>
      </c>
      <c r="E450" t="s">
        <v>909</v>
      </c>
      <c r="F450" t="s">
        <v>595</v>
      </c>
      <c r="G450" t="s">
        <v>437</v>
      </c>
      <c r="H450" t="s">
        <v>596</v>
      </c>
      <c r="I450" t="s">
        <v>597</v>
      </c>
      <c r="J450" t="s">
        <v>598</v>
      </c>
      <c r="K450" t="s">
        <v>441</v>
      </c>
      <c r="L450" t="s">
        <v>475</v>
      </c>
      <c r="M450">
        <v>2299</v>
      </c>
      <c r="N450">
        <v>16</v>
      </c>
      <c r="O450">
        <v>0</v>
      </c>
      <c r="P450">
        <v>1</v>
      </c>
      <c r="T450" t="s">
        <v>596</v>
      </c>
      <c r="U450" t="s">
        <v>402</v>
      </c>
      <c r="V450" t="s">
        <v>403</v>
      </c>
      <c r="W450" t="s">
        <v>404</v>
      </c>
      <c r="X450" s="124">
        <v>43983</v>
      </c>
      <c r="Y450" t="s">
        <v>599</v>
      </c>
    </row>
    <row r="451" spans="1:25">
      <c r="A451" t="s">
        <v>98</v>
      </c>
      <c r="B451" t="s">
        <v>98</v>
      </c>
      <c r="C451" t="s">
        <v>98</v>
      </c>
      <c r="D451" t="s">
        <v>1276</v>
      </c>
      <c r="E451" t="s">
        <v>1277</v>
      </c>
      <c r="F451" t="s">
        <v>595</v>
      </c>
      <c r="G451" t="s">
        <v>396</v>
      </c>
      <c r="H451" t="s">
        <v>600</v>
      </c>
      <c r="I451" t="s">
        <v>601</v>
      </c>
      <c r="J451" t="s">
        <v>602</v>
      </c>
      <c r="K451" t="s">
        <v>400</v>
      </c>
      <c r="L451" t="s">
        <v>475</v>
      </c>
      <c r="M451">
        <v>1998</v>
      </c>
      <c r="N451">
        <v>5</v>
      </c>
      <c r="O451">
        <v>0</v>
      </c>
      <c r="P451">
        <v>11</v>
      </c>
      <c r="T451" t="s">
        <v>600</v>
      </c>
      <c r="U451" t="s">
        <v>402</v>
      </c>
      <c r="V451" t="s">
        <v>403</v>
      </c>
      <c r="W451" t="s">
        <v>404</v>
      </c>
      <c r="X451" s="124">
        <v>43983</v>
      </c>
      <c r="Y451" t="s">
        <v>603</v>
      </c>
    </row>
    <row r="452" spans="1:25">
      <c r="A452" t="s">
        <v>98</v>
      </c>
      <c r="B452" t="s">
        <v>98</v>
      </c>
      <c r="C452" t="s">
        <v>346</v>
      </c>
      <c r="D452" t="s">
        <v>1281</v>
      </c>
      <c r="E452" t="s">
        <v>303</v>
      </c>
      <c r="F452" t="s">
        <v>595</v>
      </c>
      <c r="G452" t="s">
        <v>396</v>
      </c>
      <c r="H452" t="s">
        <v>600</v>
      </c>
      <c r="I452" t="s">
        <v>601</v>
      </c>
      <c r="J452" t="s">
        <v>602</v>
      </c>
      <c r="K452" t="s">
        <v>400</v>
      </c>
      <c r="L452" t="s">
        <v>475</v>
      </c>
      <c r="M452">
        <v>1998</v>
      </c>
      <c r="N452">
        <v>5</v>
      </c>
      <c r="O452">
        <v>0</v>
      </c>
      <c r="P452">
        <v>-1</v>
      </c>
      <c r="T452" t="s">
        <v>600</v>
      </c>
      <c r="U452" t="s">
        <v>402</v>
      </c>
      <c r="V452" t="s">
        <v>403</v>
      </c>
      <c r="W452" t="s">
        <v>404</v>
      </c>
      <c r="X452" s="124">
        <v>43983</v>
      </c>
      <c r="Y452" t="s">
        <v>603</v>
      </c>
    </row>
    <row r="453" spans="1:25">
      <c r="A453" t="s">
        <v>98</v>
      </c>
      <c r="B453" t="s">
        <v>98</v>
      </c>
      <c r="C453" t="s">
        <v>355</v>
      </c>
      <c r="D453" t="s">
        <v>1282</v>
      </c>
      <c r="E453" t="s">
        <v>303</v>
      </c>
      <c r="F453" t="s">
        <v>595</v>
      </c>
      <c r="G453" t="s">
        <v>396</v>
      </c>
      <c r="H453" t="s">
        <v>600</v>
      </c>
      <c r="I453" t="s">
        <v>601</v>
      </c>
      <c r="J453" t="s">
        <v>602</v>
      </c>
      <c r="K453" t="s">
        <v>400</v>
      </c>
      <c r="L453" t="s">
        <v>475</v>
      </c>
      <c r="M453">
        <v>1998</v>
      </c>
      <c r="N453">
        <v>5</v>
      </c>
      <c r="O453">
        <v>0</v>
      </c>
      <c r="P453">
        <v>-1</v>
      </c>
      <c r="T453" t="s">
        <v>600</v>
      </c>
      <c r="U453" t="s">
        <v>402</v>
      </c>
      <c r="V453" t="s">
        <v>403</v>
      </c>
      <c r="W453" t="s">
        <v>404</v>
      </c>
      <c r="X453" s="124">
        <v>43983</v>
      </c>
      <c r="Y453" t="s">
        <v>603</v>
      </c>
    </row>
    <row r="454" spans="1:25">
      <c r="A454" t="s">
        <v>98</v>
      </c>
      <c r="B454" t="s">
        <v>98</v>
      </c>
      <c r="C454" t="s">
        <v>898</v>
      </c>
      <c r="D454" t="s">
        <v>1283</v>
      </c>
      <c r="E454" t="s">
        <v>303</v>
      </c>
      <c r="F454" t="s">
        <v>595</v>
      </c>
      <c r="G454" t="s">
        <v>396</v>
      </c>
      <c r="H454" t="s">
        <v>1284</v>
      </c>
      <c r="I454" t="s">
        <v>774</v>
      </c>
      <c r="J454" t="s">
        <v>1285</v>
      </c>
      <c r="K454" t="s">
        <v>400</v>
      </c>
      <c r="L454" t="s">
        <v>768</v>
      </c>
      <c r="M454">
        <v>2488</v>
      </c>
      <c r="N454">
        <v>5</v>
      </c>
      <c r="O454">
        <v>0</v>
      </c>
      <c r="P454">
        <v>1</v>
      </c>
      <c r="T454" t="s">
        <v>1284</v>
      </c>
      <c r="U454" t="s">
        <v>414</v>
      </c>
      <c r="V454" t="s">
        <v>403</v>
      </c>
      <c r="W454" t="s">
        <v>404</v>
      </c>
      <c r="X454" s="124">
        <v>43983</v>
      </c>
      <c r="Y454" t="s">
        <v>776</v>
      </c>
    </row>
    <row r="455" spans="1:25">
      <c r="A455" t="s">
        <v>98</v>
      </c>
      <c r="B455" t="s">
        <v>98</v>
      </c>
      <c r="C455" t="s">
        <v>98</v>
      </c>
      <c r="D455" t="s">
        <v>1276</v>
      </c>
      <c r="E455" t="s">
        <v>1277</v>
      </c>
      <c r="F455" t="s">
        <v>595</v>
      </c>
      <c r="G455" t="s">
        <v>396</v>
      </c>
      <c r="H455" t="s">
        <v>773</v>
      </c>
      <c r="I455" t="s">
        <v>774</v>
      </c>
      <c r="J455" t="s">
        <v>775</v>
      </c>
      <c r="K455" t="s">
        <v>400</v>
      </c>
      <c r="L455" t="s">
        <v>768</v>
      </c>
      <c r="M455">
        <v>2488</v>
      </c>
      <c r="N455">
        <v>5</v>
      </c>
      <c r="O455">
        <v>0</v>
      </c>
      <c r="P455">
        <v>1</v>
      </c>
      <c r="T455" t="s">
        <v>773</v>
      </c>
      <c r="U455" t="s">
        <v>414</v>
      </c>
      <c r="V455" t="s">
        <v>403</v>
      </c>
      <c r="W455" t="s">
        <v>404</v>
      </c>
      <c r="X455" s="124">
        <v>43983</v>
      </c>
      <c r="Y455" t="s">
        <v>776</v>
      </c>
    </row>
    <row r="456" spans="1:25">
      <c r="A456" t="s">
        <v>98</v>
      </c>
      <c r="B456" t="s">
        <v>98</v>
      </c>
      <c r="C456" t="s">
        <v>98</v>
      </c>
      <c r="D456" t="s">
        <v>1276</v>
      </c>
      <c r="E456" t="s">
        <v>1277</v>
      </c>
      <c r="F456" t="s">
        <v>595</v>
      </c>
      <c r="G456" t="s">
        <v>396</v>
      </c>
      <c r="H456" t="s">
        <v>1286</v>
      </c>
      <c r="I456" t="s">
        <v>1287</v>
      </c>
      <c r="J456" t="s">
        <v>1288</v>
      </c>
      <c r="K456" t="s">
        <v>483</v>
      </c>
      <c r="L456" t="s">
        <v>451</v>
      </c>
      <c r="M456">
        <v>1598</v>
      </c>
      <c r="N456">
        <v>2</v>
      </c>
      <c r="O456">
        <v>0</v>
      </c>
      <c r="P456">
        <v>1</v>
      </c>
      <c r="T456" t="s">
        <v>1286</v>
      </c>
      <c r="U456" t="s">
        <v>402</v>
      </c>
      <c r="V456" t="s">
        <v>403</v>
      </c>
      <c r="W456" t="s">
        <v>404</v>
      </c>
      <c r="X456" s="124">
        <v>43983</v>
      </c>
      <c r="Y456" t="s">
        <v>1289</v>
      </c>
    </row>
    <row r="457" spans="1:25">
      <c r="A457" t="s">
        <v>98</v>
      </c>
      <c r="B457" t="s">
        <v>98</v>
      </c>
      <c r="C457" t="s">
        <v>373</v>
      </c>
      <c r="D457" t="s">
        <v>1290</v>
      </c>
      <c r="E457" t="s">
        <v>373</v>
      </c>
      <c r="F457" t="s">
        <v>607</v>
      </c>
      <c r="G457" t="s">
        <v>437</v>
      </c>
      <c r="H457" t="s">
        <v>608</v>
      </c>
      <c r="I457" t="s">
        <v>609</v>
      </c>
      <c r="J457" t="s">
        <v>610</v>
      </c>
      <c r="K457" t="s">
        <v>441</v>
      </c>
      <c r="L457" t="s">
        <v>401</v>
      </c>
      <c r="M457">
        <v>1500</v>
      </c>
      <c r="N457">
        <v>11</v>
      </c>
      <c r="O457">
        <v>0</v>
      </c>
      <c r="P457">
        <v>1</v>
      </c>
      <c r="T457" t="s">
        <v>608</v>
      </c>
      <c r="U457" t="s">
        <v>402</v>
      </c>
      <c r="V457" t="s">
        <v>403</v>
      </c>
      <c r="W457" t="s">
        <v>404</v>
      </c>
      <c r="X457" s="124">
        <v>43983</v>
      </c>
      <c r="Y457" t="s">
        <v>611</v>
      </c>
    </row>
    <row r="458" spans="1:25">
      <c r="A458" t="s">
        <v>98</v>
      </c>
      <c r="B458" t="s">
        <v>98</v>
      </c>
      <c r="C458" t="s">
        <v>355</v>
      </c>
      <c r="D458" t="s">
        <v>1291</v>
      </c>
      <c r="E458" t="s">
        <v>1292</v>
      </c>
      <c r="F458" t="s">
        <v>607</v>
      </c>
      <c r="G458" t="s">
        <v>437</v>
      </c>
      <c r="H458" t="s">
        <v>608</v>
      </c>
      <c r="I458" t="s">
        <v>609</v>
      </c>
      <c r="J458" t="s">
        <v>610</v>
      </c>
      <c r="K458" t="s">
        <v>441</v>
      </c>
      <c r="L458" t="s">
        <v>401</v>
      </c>
      <c r="M458">
        <v>1500</v>
      </c>
      <c r="N458">
        <v>11</v>
      </c>
      <c r="O458">
        <v>0</v>
      </c>
      <c r="P458">
        <v>2</v>
      </c>
      <c r="T458" t="s">
        <v>608</v>
      </c>
      <c r="U458" t="s">
        <v>402</v>
      </c>
      <c r="V458" t="s">
        <v>403</v>
      </c>
      <c r="W458" t="s">
        <v>404</v>
      </c>
      <c r="X458" s="124">
        <v>43983</v>
      </c>
      <c r="Y458" t="s">
        <v>611</v>
      </c>
    </row>
    <row r="459" spans="1:25">
      <c r="A459" t="s">
        <v>98</v>
      </c>
      <c r="B459" t="s">
        <v>98</v>
      </c>
      <c r="C459" t="s">
        <v>336</v>
      </c>
      <c r="D459" t="s">
        <v>1293</v>
      </c>
      <c r="E459" t="s">
        <v>1294</v>
      </c>
      <c r="F459" t="s">
        <v>607</v>
      </c>
      <c r="G459" t="s">
        <v>479</v>
      </c>
      <c r="H459" t="s">
        <v>1295</v>
      </c>
      <c r="I459" t="s">
        <v>1296</v>
      </c>
      <c r="J459" t="s">
        <v>1297</v>
      </c>
      <c r="K459" t="s">
        <v>483</v>
      </c>
      <c r="L459" t="s">
        <v>401</v>
      </c>
      <c r="M459">
        <v>1298</v>
      </c>
      <c r="N459">
        <v>2</v>
      </c>
      <c r="O459">
        <v>0</v>
      </c>
      <c r="P459">
        <v>3</v>
      </c>
      <c r="T459" t="s">
        <v>1295</v>
      </c>
      <c r="U459" t="s">
        <v>402</v>
      </c>
      <c r="V459" t="s">
        <v>403</v>
      </c>
      <c r="W459" t="s">
        <v>404</v>
      </c>
      <c r="X459" s="124">
        <v>43983</v>
      </c>
      <c r="Y459" t="s">
        <v>1298</v>
      </c>
    </row>
    <row r="460" spans="1:25">
      <c r="A460" t="s">
        <v>98</v>
      </c>
      <c r="B460" t="s">
        <v>98</v>
      </c>
      <c r="C460" t="s">
        <v>249</v>
      </c>
      <c r="D460" t="s">
        <v>1299</v>
      </c>
      <c r="E460" t="s">
        <v>1300</v>
      </c>
      <c r="F460" t="s">
        <v>607</v>
      </c>
      <c r="G460" t="s">
        <v>479</v>
      </c>
      <c r="H460" t="s">
        <v>1295</v>
      </c>
      <c r="I460" t="s">
        <v>1296</v>
      </c>
      <c r="J460" t="s">
        <v>1297</v>
      </c>
      <c r="K460" t="s">
        <v>483</v>
      </c>
      <c r="L460" t="s">
        <v>401</v>
      </c>
      <c r="M460">
        <v>1298</v>
      </c>
      <c r="N460">
        <v>2</v>
      </c>
      <c r="O460">
        <v>0</v>
      </c>
      <c r="P460">
        <v>7</v>
      </c>
      <c r="T460" t="s">
        <v>1295</v>
      </c>
      <c r="U460" t="s">
        <v>402</v>
      </c>
      <c r="V460" t="s">
        <v>403</v>
      </c>
      <c r="W460" t="s">
        <v>404</v>
      </c>
      <c r="X460" s="124">
        <v>43983</v>
      </c>
      <c r="Y460" t="s">
        <v>1298</v>
      </c>
    </row>
    <row r="461" spans="1:25">
      <c r="A461" t="s">
        <v>98</v>
      </c>
      <c r="B461" t="s">
        <v>98</v>
      </c>
      <c r="C461" t="s">
        <v>923</v>
      </c>
      <c r="D461" t="s">
        <v>1301</v>
      </c>
      <c r="E461" t="s">
        <v>1302</v>
      </c>
      <c r="F461" t="s">
        <v>607</v>
      </c>
      <c r="G461" t="s">
        <v>479</v>
      </c>
      <c r="H461" t="s">
        <v>1295</v>
      </c>
      <c r="I461" t="s">
        <v>1296</v>
      </c>
      <c r="J461" t="s">
        <v>1297</v>
      </c>
      <c r="K461" t="s">
        <v>483</v>
      </c>
      <c r="L461" t="s">
        <v>401</v>
      </c>
      <c r="M461">
        <v>1298</v>
      </c>
      <c r="N461">
        <v>2</v>
      </c>
      <c r="O461">
        <v>0</v>
      </c>
      <c r="P461">
        <v>1</v>
      </c>
      <c r="T461" t="s">
        <v>1295</v>
      </c>
      <c r="U461" t="s">
        <v>402</v>
      </c>
      <c r="V461" t="s">
        <v>403</v>
      </c>
      <c r="W461" t="s">
        <v>404</v>
      </c>
      <c r="X461" s="124">
        <v>43983</v>
      </c>
      <c r="Y461" t="s">
        <v>1298</v>
      </c>
    </row>
    <row r="462" spans="1:25">
      <c r="A462" t="s">
        <v>98</v>
      </c>
      <c r="B462" t="s">
        <v>98</v>
      </c>
      <c r="C462" t="s">
        <v>355</v>
      </c>
      <c r="D462" t="s">
        <v>1291</v>
      </c>
      <c r="E462" t="s">
        <v>1292</v>
      </c>
      <c r="F462" t="s">
        <v>607</v>
      </c>
      <c r="G462" t="s">
        <v>479</v>
      </c>
      <c r="H462" t="s">
        <v>1295</v>
      </c>
      <c r="I462" t="s">
        <v>1296</v>
      </c>
      <c r="J462" t="s">
        <v>1297</v>
      </c>
      <c r="K462" t="s">
        <v>483</v>
      </c>
      <c r="L462" t="s">
        <v>401</v>
      </c>
      <c r="M462">
        <v>1298</v>
      </c>
      <c r="N462">
        <v>2</v>
      </c>
      <c r="O462">
        <v>0</v>
      </c>
      <c r="P462">
        <v>1</v>
      </c>
      <c r="T462" t="s">
        <v>1295</v>
      </c>
      <c r="U462" t="s">
        <v>402</v>
      </c>
      <c r="V462" t="s">
        <v>403</v>
      </c>
      <c r="W462" t="s">
        <v>404</v>
      </c>
      <c r="X462" s="124">
        <v>43983</v>
      </c>
      <c r="Y462" t="s">
        <v>1298</v>
      </c>
    </row>
    <row r="463" spans="1:25">
      <c r="A463" t="s">
        <v>98</v>
      </c>
      <c r="B463" t="s">
        <v>98</v>
      </c>
      <c r="C463" t="s">
        <v>249</v>
      </c>
      <c r="D463" t="s">
        <v>1299</v>
      </c>
      <c r="E463" t="s">
        <v>1300</v>
      </c>
      <c r="F463" t="s">
        <v>607</v>
      </c>
      <c r="G463" t="s">
        <v>396</v>
      </c>
      <c r="H463" t="s">
        <v>1303</v>
      </c>
      <c r="I463" t="s">
        <v>1304</v>
      </c>
      <c r="J463" t="s">
        <v>1305</v>
      </c>
      <c r="K463" t="s">
        <v>512</v>
      </c>
      <c r="L463" t="s">
        <v>401</v>
      </c>
      <c r="M463">
        <v>1500</v>
      </c>
      <c r="N463">
        <v>4</v>
      </c>
      <c r="O463">
        <v>0</v>
      </c>
      <c r="P463">
        <v>3</v>
      </c>
      <c r="T463" t="s">
        <v>1303</v>
      </c>
      <c r="U463" t="s">
        <v>402</v>
      </c>
      <c r="V463" t="s">
        <v>403</v>
      </c>
      <c r="W463" t="s">
        <v>404</v>
      </c>
      <c r="X463" s="124">
        <v>43983</v>
      </c>
      <c r="Y463" t="s">
        <v>1306</v>
      </c>
    </row>
    <row r="464" spans="1:25">
      <c r="A464" t="s">
        <v>98</v>
      </c>
      <c r="B464" t="s">
        <v>98</v>
      </c>
      <c r="C464" t="s">
        <v>355</v>
      </c>
      <c r="D464" t="s">
        <v>1291</v>
      </c>
      <c r="E464" t="s">
        <v>1292</v>
      </c>
      <c r="F464" t="s">
        <v>607</v>
      </c>
      <c r="G464" t="s">
        <v>396</v>
      </c>
      <c r="H464" t="s">
        <v>1303</v>
      </c>
      <c r="I464" t="s">
        <v>1304</v>
      </c>
      <c r="J464" t="s">
        <v>1305</v>
      </c>
      <c r="K464" t="s">
        <v>512</v>
      </c>
      <c r="L464" t="s">
        <v>401</v>
      </c>
      <c r="M464">
        <v>1500</v>
      </c>
      <c r="N464">
        <v>4</v>
      </c>
      <c r="O464">
        <v>0</v>
      </c>
      <c r="P464">
        <v>1</v>
      </c>
      <c r="T464" t="s">
        <v>1303</v>
      </c>
      <c r="U464" t="s">
        <v>402</v>
      </c>
      <c r="V464" t="s">
        <v>403</v>
      </c>
      <c r="W464" t="s">
        <v>404</v>
      </c>
      <c r="X464" s="124">
        <v>43983</v>
      </c>
      <c r="Y464" t="s">
        <v>1306</v>
      </c>
    </row>
    <row r="465" spans="1:25">
      <c r="A465" t="s">
        <v>98</v>
      </c>
      <c r="B465" t="s">
        <v>98</v>
      </c>
      <c r="C465" t="s">
        <v>249</v>
      </c>
      <c r="D465" t="s">
        <v>1307</v>
      </c>
      <c r="E465" t="s">
        <v>1308</v>
      </c>
      <c r="F465" t="s">
        <v>1309</v>
      </c>
      <c r="G465" t="s">
        <v>396</v>
      </c>
      <c r="H465" t="s">
        <v>1310</v>
      </c>
      <c r="I465" t="s">
        <v>1311</v>
      </c>
      <c r="J465" t="s">
        <v>1312</v>
      </c>
      <c r="K465" t="s">
        <v>400</v>
      </c>
      <c r="L465" t="s">
        <v>413</v>
      </c>
      <c r="M465">
        <v>2157</v>
      </c>
      <c r="N465">
        <v>5</v>
      </c>
      <c r="O465">
        <v>0</v>
      </c>
      <c r="P465">
        <v>-1</v>
      </c>
      <c r="T465" t="s">
        <v>1310</v>
      </c>
      <c r="U465" t="s">
        <v>414</v>
      </c>
      <c r="V465" t="s">
        <v>403</v>
      </c>
      <c r="W465" t="s">
        <v>404</v>
      </c>
      <c r="X465" s="124">
        <v>43983</v>
      </c>
      <c r="Y465" t="s">
        <v>1313</v>
      </c>
    </row>
    <row r="466" spans="1:25">
      <c r="A466" t="s">
        <v>98</v>
      </c>
      <c r="B466" t="s">
        <v>98</v>
      </c>
      <c r="C466" t="s">
        <v>249</v>
      </c>
      <c r="D466" t="s">
        <v>1307</v>
      </c>
      <c r="E466" t="s">
        <v>1308</v>
      </c>
      <c r="F466" t="s">
        <v>1309</v>
      </c>
      <c r="G466" t="s">
        <v>396</v>
      </c>
      <c r="H466" t="s">
        <v>1314</v>
      </c>
      <c r="I466" t="s">
        <v>1311</v>
      </c>
      <c r="J466" t="s">
        <v>1312</v>
      </c>
      <c r="K466" t="s">
        <v>400</v>
      </c>
      <c r="L466" t="s">
        <v>413</v>
      </c>
      <c r="M466">
        <v>2157</v>
      </c>
      <c r="N466">
        <v>5</v>
      </c>
      <c r="O466">
        <v>0</v>
      </c>
      <c r="P466">
        <v>2</v>
      </c>
      <c r="T466" t="s">
        <v>1314</v>
      </c>
      <c r="U466" t="s">
        <v>414</v>
      </c>
      <c r="V466" t="s">
        <v>494</v>
      </c>
      <c r="W466" t="s">
        <v>404</v>
      </c>
      <c r="X466" s="124">
        <v>43983</v>
      </c>
      <c r="Y466" t="s">
        <v>1313</v>
      </c>
    </row>
    <row r="467" spans="1:25">
      <c r="A467" t="s">
        <v>98</v>
      </c>
      <c r="B467" t="s">
        <v>98</v>
      </c>
      <c r="C467" t="s">
        <v>249</v>
      </c>
      <c r="D467" t="s">
        <v>1307</v>
      </c>
      <c r="E467" t="s">
        <v>1308</v>
      </c>
      <c r="F467" t="s">
        <v>1309</v>
      </c>
      <c r="G467" t="s">
        <v>396</v>
      </c>
      <c r="H467" t="s">
        <v>1315</v>
      </c>
      <c r="I467" t="s">
        <v>1311</v>
      </c>
      <c r="J467" t="s">
        <v>1316</v>
      </c>
      <c r="K467" t="s">
        <v>400</v>
      </c>
      <c r="L467" t="s">
        <v>413</v>
      </c>
      <c r="M467">
        <v>2157</v>
      </c>
      <c r="N467">
        <v>5</v>
      </c>
      <c r="O467">
        <v>0</v>
      </c>
      <c r="P467">
        <v>3</v>
      </c>
      <c r="T467" t="s">
        <v>1315</v>
      </c>
      <c r="U467" t="s">
        <v>414</v>
      </c>
      <c r="V467" t="s">
        <v>494</v>
      </c>
      <c r="W467" t="s">
        <v>404</v>
      </c>
      <c r="X467" s="124">
        <v>43983</v>
      </c>
      <c r="Y467" t="s">
        <v>1313</v>
      </c>
    </row>
    <row r="468" spans="1:25">
      <c r="A468" t="s">
        <v>98</v>
      </c>
      <c r="B468" t="s">
        <v>98</v>
      </c>
      <c r="C468" t="s">
        <v>336</v>
      </c>
      <c r="D468" t="s">
        <v>1317</v>
      </c>
      <c r="E468" t="s">
        <v>902</v>
      </c>
      <c r="F468" t="s">
        <v>686</v>
      </c>
      <c r="G468" t="s">
        <v>479</v>
      </c>
      <c r="H468" t="s">
        <v>687</v>
      </c>
      <c r="I468" t="s">
        <v>688</v>
      </c>
      <c r="J468" t="s">
        <v>689</v>
      </c>
      <c r="K468" t="s">
        <v>483</v>
      </c>
      <c r="L468" t="s">
        <v>690</v>
      </c>
      <c r="M468">
        <v>1590</v>
      </c>
      <c r="N468">
        <v>2</v>
      </c>
      <c r="O468">
        <v>16990</v>
      </c>
      <c r="P468">
        <v>1</v>
      </c>
      <c r="T468" t="s">
        <v>687</v>
      </c>
      <c r="U468" t="s">
        <v>402</v>
      </c>
      <c r="V468" t="s">
        <v>403</v>
      </c>
      <c r="W468" t="s">
        <v>404</v>
      </c>
      <c r="X468" s="124">
        <v>43983</v>
      </c>
      <c r="Y468" t="s">
        <v>691</v>
      </c>
    </row>
    <row r="469" spans="1:25">
      <c r="A469" t="s">
        <v>98</v>
      </c>
      <c r="B469" t="s">
        <v>98</v>
      </c>
      <c r="C469" t="s">
        <v>249</v>
      </c>
      <c r="D469" t="s">
        <v>1318</v>
      </c>
      <c r="E469" t="s">
        <v>1319</v>
      </c>
      <c r="F469" t="s">
        <v>686</v>
      </c>
      <c r="G469" t="s">
        <v>479</v>
      </c>
      <c r="H469" t="s">
        <v>687</v>
      </c>
      <c r="I469" t="s">
        <v>688</v>
      </c>
      <c r="J469" t="s">
        <v>689</v>
      </c>
      <c r="K469" t="s">
        <v>483</v>
      </c>
      <c r="L469" t="s">
        <v>690</v>
      </c>
      <c r="M469">
        <v>1590</v>
      </c>
      <c r="N469">
        <v>2</v>
      </c>
      <c r="O469">
        <v>16990</v>
      </c>
      <c r="P469">
        <v>6</v>
      </c>
      <c r="T469" t="s">
        <v>687</v>
      </c>
      <c r="U469" t="s">
        <v>402</v>
      </c>
      <c r="V469" t="s">
        <v>403</v>
      </c>
      <c r="W469" t="s">
        <v>404</v>
      </c>
      <c r="X469" s="124">
        <v>43983</v>
      </c>
      <c r="Y469" t="s">
        <v>691</v>
      </c>
    </row>
    <row r="470" spans="1:25">
      <c r="A470" t="s">
        <v>98</v>
      </c>
      <c r="B470" t="s">
        <v>98</v>
      </c>
      <c r="C470" t="s">
        <v>898</v>
      </c>
      <c r="D470" t="s">
        <v>1320</v>
      </c>
      <c r="E470" t="s">
        <v>900</v>
      </c>
      <c r="F470" t="s">
        <v>686</v>
      </c>
      <c r="G470" t="s">
        <v>479</v>
      </c>
      <c r="H470" t="s">
        <v>687</v>
      </c>
      <c r="I470" t="s">
        <v>688</v>
      </c>
      <c r="J470" t="s">
        <v>689</v>
      </c>
      <c r="K470" t="s">
        <v>483</v>
      </c>
      <c r="L470" t="s">
        <v>690</v>
      </c>
      <c r="M470">
        <v>1590</v>
      </c>
      <c r="N470">
        <v>2</v>
      </c>
      <c r="O470">
        <v>16990</v>
      </c>
      <c r="P470">
        <v>6</v>
      </c>
      <c r="T470" t="s">
        <v>687</v>
      </c>
      <c r="U470" t="s">
        <v>402</v>
      </c>
      <c r="V470" t="s">
        <v>403</v>
      </c>
      <c r="W470" t="s">
        <v>404</v>
      </c>
      <c r="X470" s="124">
        <v>43983</v>
      </c>
      <c r="Y470" t="s">
        <v>691</v>
      </c>
    </row>
    <row r="471" spans="1:25">
      <c r="A471" t="s">
        <v>98</v>
      </c>
      <c r="B471" t="s">
        <v>98</v>
      </c>
      <c r="C471" t="s">
        <v>355</v>
      </c>
      <c r="D471" t="s">
        <v>1321</v>
      </c>
      <c r="E471" t="s">
        <v>911</v>
      </c>
      <c r="F471" t="s">
        <v>686</v>
      </c>
      <c r="G471" t="s">
        <v>479</v>
      </c>
      <c r="H471" t="s">
        <v>687</v>
      </c>
      <c r="I471" t="s">
        <v>688</v>
      </c>
      <c r="J471" t="s">
        <v>689</v>
      </c>
      <c r="K471" t="s">
        <v>483</v>
      </c>
      <c r="L471" t="s">
        <v>690</v>
      </c>
      <c r="M471">
        <v>1590</v>
      </c>
      <c r="N471">
        <v>2</v>
      </c>
      <c r="O471">
        <v>16990</v>
      </c>
      <c r="P471">
        <v>1</v>
      </c>
      <c r="T471" t="s">
        <v>687</v>
      </c>
      <c r="U471" t="s">
        <v>402</v>
      </c>
      <c r="V471" t="s">
        <v>403</v>
      </c>
      <c r="W471" t="s">
        <v>404</v>
      </c>
      <c r="X471" s="124">
        <v>43983</v>
      </c>
      <c r="Y471" t="s">
        <v>691</v>
      </c>
    </row>
    <row r="472" spans="1:25">
      <c r="A472" t="s">
        <v>98</v>
      </c>
      <c r="B472" t="s">
        <v>98</v>
      </c>
      <c r="C472" t="s">
        <v>898</v>
      </c>
      <c r="D472" t="s">
        <v>1322</v>
      </c>
      <c r="E472" t="s">
        <v>1198</v>
      </c>
      <c r="F472" t="s">
        <v>686</v>
      </c>
      <c r="G472" t="s">
        <v>479</v>
      </c>
      <c r="H472" t="s">
        <v>687</v>
      </c>
      <c r="I472" t="s">
        <v>688</v>
      </c>
      <c r="J472" t="s">
        <v>689</v>
      </c>
      <c r="K472" t="s">
        <v>483</v>
      </c>
      <c r="L472" t="s">
        <v>690</v>
      </c>
      <c r="M472">
        <v>1590</v>
      </c>
      <c r="N472">
        <v>2</v>
      </c>
      <c r="O472">
        <v>16990</v>
      </c>
      <c r="P472">
        <v>1</v>
      </c>
      <c r="T472" t="s">
        <v>687</v>
      </c>
      <c r="U472" t="s">
        <v>402</v>
      </c>
      <c r="V472" t="s">
        <v>403</v>
      </c>
      <c r="W472" t="s">
        <v>404</v>
      </c>
      <c r="X472" s="124">
        <v>43983</v>
      </c>
      <c r="Y472" t="s">
        <v>691</v>
      </c>
    </row>
    <row r="473" spans="1:25">
      <c r="A473" t="s">
        <v>98</v>
      </c>
      <c r="B473" t="s">
        <v>98</v>
      </c>
      <c r="C473" t="s">
        <v>916</v>
      </c>
      <c r="D473" t="s">
        <v>1323</v>
      </c>
      <c r="E473" t="s">
        <v>1202</v>
      </c>
      <c r="F473" t="s">
        <v>686</v>
      </c>
      <c r="G473" t="s">
        <v>479</v>
      </c>
      <c r="H473" t="s">
        <v>687</v>
      </c>
      <c r="I473" t="s">
        <v>688</v>
      </c>
      <c r="J473" t="s">
        <v>689</v>
      </c>
      <c r="K473" t="s">
        <v>483</v>
      </c>
      <c r="L473" t="s">
        <v>690</v>
      </c>
      <c r="M473">
        <v>1590</v>
      </c>
      <c r="N473">
        <v>2</v>
      </c>
      <c r="O473">
        <v>16990</v>
      </c>
      <c r="P473">
        <v>2</v>
      </c>
      <c r="T473" t="s">
        <v>687</v>
      </c>
      <c r="U473" t="s">
        <v>402</v>
      </c>
      <c r="V473" t="s">
        <v>403</v>
      </c>
      <c r="W473" t="s">
        <v>404</v>
      </c>
      <c r="X473" s="124">
        <v>43983</v>
      </c>
      <c r="Y473" t="s">
        <v>691</v>
      </c>
    </row>
    <row r="474" spans="1:25">
      <c r="A474" t="s">
        <v>98</v>
      </c>
      <c r="B474" t="s">
        <v>98</v>
      </c>
      <c r="C474" t="s">
        <v>916</v>
      </c>
      <c r="D474" t="s">
        <v>1324</v>
      </c>
      <c r="E474" t="s">
        <v>1325</v>
      </c>
      <c r="F474" t="s">
        <v>436</v>
      </c>
      <c r="G474" t="s">
        <v>437</v>
      </c>
      <c r="H474" t="s">
        <v>438</v>
      </c>
      <c r="I474" t="s">
        <v>439</v>
      </c>
      <c r="J474" t="s">
        <v>440</v>
      </c>
      <c r="K474" t="s">
        <v>441</v>
      </c>
      <c r="L474" t="s">
        <v>442</v>
      </c>
      <c r="M474">
        <v>2755</v>
      </c>
      <c r="N474">
        <v>15</v>
      </c>
      <c r="O474">
        <v>0</v>
      </c>
      <c r="P474">
        <v>2</v>
      </c>
      <c r="T474" t="s">
        <v>438</v>
      </c>
      <c r="U474" t="s">
        <v>414</v>
      </c>
      <c r="V474" t="s">
        <v>403</v>
      </c>
      <c r="W474" t="s">
        <v>404</v>
      </c>
      <c r="X474" s="124">
        <v>43983</v>
      </c>
      <c r="Y474" t="s">
        <v>443</v>
      </c>
    </row>
    <row r="475" spans="1:25">
      <c r="A475" t="s">
        <v>98</v>
      </c>
      <c r="B475" t="s">
        <v>98</v>
      </c>
      <c r="C475" t="s">
        <v>1124</v>
      </c>
      <c r="D475" t="s">
        <v>1326</v>
      </c>
      <c r="E475" t="s">
        <v>1327</v>
      </c>
      <c r="F475" t="s">
        <v>436</v>
      </c>
      <c r="G475" t="s">
        <v>437</v>
      </c>
      <c r="H475" t="s">
        <v>438</v>
      </c>
      <c r="I475" t="s">
        <v>439</v>
      </c>
      <c r="J475" t="s">
        <v>440</v>
      </c>
      <c r="K475" t="s">
        <v>441</v>
      </c>
      <c r="L475" t="s">
        <v>442</v>
      </c>
      <c r="M475">
        <v>2755</v>
      </c>
      <c r="N475">
        <v>15</v>
      </c>
      <c r="O475">
        <v>0</v>
      </c>
      <c r="P475">
        <v>1</v>
      </c>
      <c r="T475" t="s">
        <v>438</v>
      </c>
      <c r="U475" t="s">
        <v>414</v>
      </c>
      <c r="V475" t="s">
        <v>403</v>
      </c>
      <c r="W475" t="s">
        <v>404</v>
      </c>
      <c r="X475" s="124">
        <v>43983</v>
      </c>
      <c r="Y475" t="s">
        <v>443</v>
      </c>
    </row>
    <row r="476" spans="1:25">
      <c r="A476" t="s">
        <v>98</v>
      </c>
      <c r="B476" t="s">
        <v>98</v>
      </c>
      <c r="C476" t="s">
        <v>217</v>
      </c>
      <c r="D476" t="s">
        <v>1328</v>
      </c>
      <c r="E476" t="s">
        <v>1329</v>
      </c>
      <c r="F476" t="s">
        <v>436</v>
      </c>
      <c r="G476" t="s">
        <v>437</v>
      </c>
      <c r="H476" t="s">
        <v>1330</v>
      </c>
      <c r="I476" t="s">
        <v>439</v>
      </c>
      <c r="J476" t="s">
        <v>1331</v>
      </c>
      <c r="K476" t="s">
        <v>441</v>
      </c>
      <c r="L476" t="s">
        <v>442</v>
      </c>
      <c r="M476">
        <v>2755</v>
      </c>
      <c r="N476">
        <v>12</v>
      </c>
      <c r="O476">
        <v>0</v>
      </c>
      <c r="P476">
        <v>1</v>
      </c>
      <c r="T476" t="s">
        <v>1330</v>
      </c>
      <c r="U476" t="s">
        <v>414</v>
      </c>
      <c r="V476" t="s">
        <v>403</v>
      </c>
      <c r="W476" t="s">
        <v>404</v>
      </c>
      <c r="X476" s="124">
        <v>43983</v>
      </c>
      <c r="Y476" t="s">
        <v>443</v>
      </c>
    </row>
    <row r="477" spans="1:25">
      <c r="A477" t="s">
        <v>98</v>
      </c>
      <c r="B477" t="s">
        <v>98</v>
      </c>
      <c r="C477" t="s">
        <v>898</v>
      </c>
      <c r="D477" t="s">
        <v>1332</v>
      </c>
      <c r="E477" t="s">
        <v>1333</v>
      </c>
      <c r="F477" t="s">
        <v>436</v>
      </c>
      <c r="G477" t="s">
        <v>437</v>
      </c>
      <c r="H477" t="s">
        <v>444</v>
      </c>
      <c r="I477" t="s">
        <v>439</v>
      </c>
      <c r="J477" t="s">
        <v>445</v>
      </c>
      <c r="K477" t="s">
        <v>441</v>
      </c>
      <c r="L477" t="s">
        <v>442</v>
      </c>
      <c r="M477">
        <v>2755</v>
      </c>
      <c r="N477">
        <v>16</v>
      </c>
      <c r="O477">
        <v>0</v>
      </c>
      <c r="P477">
        <v>1</v>
      </c>
      <c r="T477" t="s">
        <v>444</v>
      </c>
      <c r="U477" t="s">
        <v>414</v>
      </c>
      <c r="V477" t="s">
        <v>403</v>
      </c>
      <c r="W477" t="s">
        <v>404</v>
      </c>
      <c r="X477" s="124">
        <v>43983</v>
      </c>
      <c r="Y477" t="s">
        <v>443</v>
      </c>
    </row>
    <row r="478" spans="1:25">
      <c r="A478" t="s">
        <v>98</v>
      </c>
      <c r="B478" t="s">
        <v>98</v>
      </c>
      <c r="C478" t="s">
        <v>916</v>
      </c>
      <c r="D478" t="s">
        <v>1324</v>
      </c>
      <c r="E478" t="s">
        <v>1325</v>
      </c>
      <c r="F478" t="s">
        <v>436</v>
      </c>
      <c r="G478" t="s">
        <v>479</v>
      </c>
      <c r="H478" t="s">
        <v>1334</v>
      </c>
      <c r="I478" t="s">
        <v>439</v>
      </c>
      <c r="J478" t="s">
        <v>1335</v>
      </c>
      <c r="K478" t="s">
        <v>483</v>
      </c>
      <c r="L478" t="s">
        <v>442</v>
      </c>
      <c r="M478">
        <v>2755</v>
      </c>
      <c r="N478">
        <v>2</v>
      </c>
      <c r="O478">
        <v>0</v>
      </c>
      <c r="P478">
        <v>1</v>
      </c>
      <c r="T478" t="s">
        <v>1334</v>
      </c>
      <c r="U478" t="s">
        <v>414</v>
      </c>
      <c r="V478" t="s">
        <v>403</v>
      </c>
      <c r="W478" t="s">
        <v>404</v>
      </c>
      <c r="X478" s="124">
        <v>43983</v>
      </c>
      <c r="Y478" t="s">
        <v>443</v>
      </c>
    </row>
    <row r="479" spans="1:25">
      <c r="A479" t="s">
        <v>98</v>
      </c>
      <c r="B479" t="s">
        <v>98</v>
      </c>
      <c r="C479" t="s">
        <v>1336</v>
      </c>
      <c r="D479" t="s">
        <v>1337</v>
      </c>
      <c r="E479" t="s">
        <v>778</v>
      </c>
      <c r="F479" t="s">
        <v>436</v>
      </c>
      <c r="G479" t="s">
        <v>479</v>
      </c>
      <c r="H479" t="s">
        <v>1334</v>
      </c>
      <c r="I479" t="s">
        <v>439</v>
      </c>
      <c r="J479" t="s">
        <v>1335</v>
      </c>
      <c r="K479" t="s">
        <v>483</v>
      </c>
      <c r="L479" t="s">
        <v>442</v>
      </c>
      <c r="M479">
        <v>2755</v>
      </c>
      <c r="N479">
        <v>2</v>
      </c>
      <c r="O479">
        <v>0</v>
      </c>
      <c r="P479">
        <v>1</v>
      </c>
      <c r="T479" t="s">
        <v>1334</v>
      </c>
      <c r="U479" t="s">
        <v>414</v>
      </c>
      <c r="V479" t="s">
        <v>403</v>
      </c>
      <c r="W479" t="s">
        <v>404</v>
      </c>
      <c r="X479" s="124">
        <v>43983</v>
      </c>
      <c r="Y479" t="s">
        <v>443</v>
      </c>
    </row>
    <row r="480" spans="1:25">
      <c r="A480" t="s">
        <v>98</v>
      </c>
      <c r="B480" t="s">
        <v>98</v>
      </c>
      <c r="C480" t="s">
        <v>1338</v>
      </c>
      <c r="D480" t="s">
        <v>1339</v>
      </c>
      <c r="E480" t="s">
        <v>1340</v>
      </c>
      <c r="F480" t="s">
        <v>436</v>
      </c>
      <c r="G480" t="s">
        <v>479</v>
      </c>
      <c r="H480" t="s">
        <v>1341</v>
      </c>
      <c r="I480" t="s">
        <v>439</v>
      </c>
      <c r="J480" t="s">
        <v>1342</v>
      </c>
      <c r="K480" t="s">
        <v>483</v>
      </c>
      <c r="L480" t="s">
        <v>442</v>
      </c>
      <c r="M480">
        <v>2755</v>
      </c>
      <c r="N480">
        <v>2</v>
      </c>
      <c r="O480">
        <v>0</v>
      </c>
      <c r="P480">
        <v>2</v>
      </c>
      <c r="T480" t="s">
        <v>1341</v>
      </c>
      <c r="U480" t="s">
        <v>414</v>
      </c>
      <c r="V480" t="s">
        <v>403</v>
      </c>
      <c r="W480" t="s">
        <v>404</v>
      </c>
      <c r="X480" s="124">
        <v>43983</v>
      </c>
      <c r="Y480" t="s">
        <v>443</v>
      </c>
    </row>
    <row r="481" spans="1:25">
      <c r="A481" t="s">
        <v>98</v>
      </c>
      <c r="B481" t="s">
        <v>98</v>
      </c>
      <c r="C481" t="s">
        <v>916</v>
      </c>
      <c r="D481" t="s">
        <v>1324</v>
      </c>
      <c r="E481" t="s">
        <v>1325</v>
      </c>
      <c r="F481" t="s">
        <v>436</v>
      </c>
      <c r="G481" t="s">
        <v>396</v>
      </c>
      <c r="H481" t="s">
        <v>618</v>
      </c>
      <c r="I481" t="s">
        <v>449</v>
      </c>
      <c r="J481" t="s">
        <v>619</v>
      </c>
      <c r="K481" t="s">
        <v>400</v>
      </c>
      <c r="L481" t="s">
        <v>451</v>
      </c>
      <c r="M481">
        <v>2393</v>
      </c>
      <c r="N481">
        <v>3</v>
      </c>
      <c r="O481">
        <v>0</v>
      </c>
      <c r="P481">
        <v>2</v>
      </c>
      <c r="T481" t="s">
        <v>618</v>
      </c>
      <c r="U481" t="s">
        <v>414</v>
      </c>
      <c r="V481" t="s">
        <v>403</v>
      </c>
      <c r="W481" t="s">
        <v>404</v>
      </c>
      <c r="X481" s="124">
        <v>43983</v>
      </c>
      <c r="Y481" t="s">
        <v>452</v>
      </c>
    </row>
    <row r="482" spans="1:25">
      <c r="A482" t="s">
        <v>98</v>
      </c>
      <c r="B482" t="s">
        <v>98</v>
      </c>
      <c r="C482" t="s">
        <v>217</v>
      </c>
      <c r="D482" t="s">
        <v>1328</v>
      </c>
      <c r="E482" t="s">
        <v>1329</v>
      </c>
      <c r="F482" t="s">
        <v>436</v>
      </c>
      <c r="G482" t="s">
        <v>396</v>
      </c>
      <c r="H482" t="s">
        <v>618</v>
      </c>
      <c r="I482" t="s">
        <v>449</v>
      </c>
      <c r="J482" t="s">
        <v>619</v>
      </c>
      <c r="K482" t="s">
        <v>400</v>
      </c>
      <c r="L482" t="s">
        <v>451</v>
      </c>
      <c r="M482">
        <v>2393</v>
      </c>
      <c r="N482">
        <v>3</v>
      </c>
      <c r="O482">
        <v>0</v>
      </c>
      <c r="P482">
        <v>1</v>
      </c>
      <c r="T482" t="s">
        <v>618</v>
      </c>
      <c r="U482" t="s">
        <v>414</v>
      </c>
      <c r="V482" t="s">
        <v>403</v>
      </c>
      <c r="W482" t="s">
        <v>404</v>
      </c>
      <c r="X482" s="124">
        <v>43983</v>
      </c>
      <c r="Y482" t="s">
        <v>452</v>
      </c>
    </row>
    <row r="483" spans="1:25">
      <c r="A483" t="s">
        <v>98</v>
      </c>
      <c r="B483" t="s">
        <v>98</v>
      </c>
      <c r="C483" t="s">
        <v>319</v>
      </c>
      <c r="D483" t="s">
        <v>1343</v>
      </c>
      <c r="E483" t="s">
        <v>1344</v>
      </c>
      <c r="F483" t="s">
        <v>436</v>
      </c>
      <c r="G483" t="s">
        <v>396</v>
      </c>
      <c r="H483" t="s">
        <v>618</v>
      </c>
      <c r="I483" t="s">
        <v>449</v>
      </c>
      <c r="J483" t="s">
        <v>619</v>
      </c>
      <c r="K483" t="s">
        <v>400</v>
      </c>
      <c r="L483" t="s">
        <v>451</v>
      </c>
      <c r="M483">
        <v>2393</v>
      </c>
      <c r="N483">
        <v>3</v>
      </c>
      <c r="O483">
        <v>0</v>
      </c>
      <c r="P483">
        <v>2</v>
      </c>
      <c r="T483" t="s">
        <v>618</v>
      </c>
      <c r="U483" t="s">
        <v>414</v>
      </c>
      <c r="V483" t="s">
        <v>403</v>
      </c>
      <c r="W483" t="s">
        <v>404</v>
      </c>
      <c r="X483" s="124">
        <v>43983</v>
      </c>
      <c r="Y483" t="s">
        <v>452</v>
      </c>
    </row>
    <row r="484" spans="1:25">
      <c r="A484" t="s">
        <v>98</v>
      </c>
      <c r="B484" t="s">
        <v>98</v>
      </c>
      <c r="C484" t="s">
        <v>249</v>
      </c>
      <c r="D484" t="s">
        <v>1345</v>
      </c>
      <c r="E484" t="s">
        <v>1346</v>
      </c>
      <c r="F484" t="s">
        <v>436</v>
      </c>
      <c r="G484" t="s">
        <v>396</v>
      </c>
      <c r="H484" t="s">
        <v>618</v>
      </c>
      <c r="I484" t="s">
        <v>449</v>
      </c>
      <c r="J484" t="s">
        <v>619</v>
      </c>
      <c r="K484" t="s">
        <v>400</v>
      </c>
      <c r="L484" t="s">
        <v>451</v>
      </c>
      <c r="M484">
        <v>2393</v>
      </c>
      <c r="N484">
        <v>3</v>
      </c>
      <c r="O484">
        <v>0</v>
      </c>
      <c r="P484">
        <v>1</v>
      </c>
      <c r="T484" t="s">
        <v>618</v>
      </c>
      <c r="U484" t="s">
        <v>414</v>
      </c>
      <c r="V484" t="s">
        <v>403</v>
      </c>
      <c r="W484" t="s">
        <v>404</v>
      </c>
      <c r="X484" s="124">
        <v>43983</v>
      </c>
      <c r="Y484" t="s">
        <v>452</v>
      </c>
    </row>
    <row r="485" spans="1:25">
      <c r="A485" t="s">
        <v>98</v>
      </c>
      <c r="B485" t="s">
        <v>98</v>
      </c>
      <c r="C485" t="s">
        <v>916</v>
      </c>
      <c r="D485" t="s">
        <v>1324</v>
      </c>
      <c r="E485" t="s">
        <v>1325</v>
      </c>
      <c r="F485" t="s">
        <v>436</v>
      </c>
      <c r="G485" t="s">
        <v>396</v>
      </c>
      <c r="H485" t="s">
        <v>622</v>
      </c>
      <c r="I485" t="s">
        <v>449</v>
      </c>
      <c r="J485" t="s">
        <v>623</v>
      </c>
      <c r="K485" t="s">
        <v>400</v>
      </c>
      <c r="L485" t="s">
        <v>451</v>
      </c>
      <c r="M485">
        <v>2393</v>
      </c>
      <c r="N485">
        <v>5</v>
      </c>
      <c r="O485">
        <v>0</v>
      </c>
      <c r="P485">
        <v>2</v>
      </c>
      <c r="T485" t="s">
        <v>622</v>
      </c>
      <c r="U485" t="s">
        <v>414</v>
      </c>
      <c r="V485" t="s">
        <v>403</v>
      </c>
      <c r="W485" t="s">
        <v>404</v>
      </c>
      <c r="X485" s="124">
        <v>43983</v>
      </c>
      <c r="Y485" t="s">
        <v>452</v>
      </c>
    </row>
    <row r="486" spans="1:25">
      <c r="A486" t="s">
        <v>98</v>
      </c>
      <c r="B486" t="s">
        <v>98</v>
      </c>
      <c r="C486" t="s">
        <v>217</v>
      </c>
      <c r="D486" t="s">
        <v>1328</v>
      </c>
      <c r="E486" t="s">
        <v>1329</v>
      </c>
      <c r="F486" t="s">
        <v>436</v>
      </c>
      <c r="G486" t="s">
        <v>396</v>
      </c>
      <c r="H486" t="s">
        <v>448</v>
      </c>
      <c r="I486" t="s">
        <v>449</v>
      </c>
      <c r="J486" t="s">
        <v>450</v>
      </c>
      <c r="K486" t="s">
        <v>400</v>
      </c>
      <c r="L486" t="s">
        <v>451</v>
      </c>
      <c r="M486">
        <v>2393</v>
      </c>
      <c r="N486">
        <v>5</v>
      </c>
      <c r="O486">
        <v>0</v>
      </c>
      <c r="P486">
        <v>1</v>
      </c>
      <c r="T486" t="s">
        <v>448</v>
      </c>
      <c r="U486" t="s">
        <v>414</v>
      </c>
      <c r="V486" t="s">
        <v>403</v>
      </c>
      <c r="W486" t="s">
        <v>404</v>
      </c>
      <c r="X486" s="124">
        <v>43983</v>
      </c>
      <c r="Y486" t="s">
        <v>452</v>
      </c>
    </row>
    <row r="487" spans="1:25">
      <c r="A487" t="s">
        <v>98</v>
      </c>
      <c r="B487" t="s">
        <v>98</v>
      </c>
      <c r="C487" t="s">
        <v>1336</v>
      </c>
      <c r="D487" t="s">
        <v>1337</v>
      </c>
      <c r="E487" t="s">
        <v>778</v>
      </c>
      <c r="F487" t="s">
        <v>436</v>
      </c>
      <c r="G487" t="s">
        <v>396</v>
      </c>
      <c r="H487" t="s">
        <v>448</v>
      </c>
      <c r="I487" t="s">
        <v>449</v>
      </c>
      <c r="J487" t="s">
        <v>450</v>
      </c>
      <c r="K487" t="s">
        <v>400</v>
      </c>
      <c r="L487" t="s">
        <v>451</v>
      </c>
      <c r="M487">
        <v>2393</v>
      </c>
      <c r="N487">
        <v>5</v>
      </c>
      <c r="O487">
        <v>0</v>
      </c>
      <c r="P487">
        <v>1</v>
      </c>
      <c r="T487" t="s">
        <v>448</v>
      </c>
      <c r="U487" t="s">
        <v>414</v>
      </c>
      <c r="V487" t="s">
        <v>403</v>
      </c>
      <c r="W487" t="s">
        <v>404</v>
      </c>
      <c r="X487" s="124">
        <v>43983</v>
      </c>
      <c r="Y487" t="s">
        <v>452</v>
      </c>
    </row>
    <row r="488" spans="1:25">
      <c r="A488" t="s">
        <v>98</v>
      </c>
      <c r="B488" t="s">
        <v>98</v>
      </c>
      <c r="C488" t="s">
        <v>319</v>
      </c>
      <c r="D488" t="s">
        <v>1347</v>
      </c>
      <c r="E488" t="s">
        <v>1348</v>
      </c>
      <c r="F488" t="s">
        <v>436</v>
      </c>
      <c r="G488" t="s">
        <v>396</v>
      </c>
      <c r="H488" t="s">
        <v>448</v>
      </c>
      <c r="I488" t="s">
        <v>449</v>
      </c>
      <c r="J488" t="s">
        <v>450</v>
      </c>
      <c r="K488" t="s">
        <v>400</v>
      </c>
      <c r="L488" t="s">
        <v>451</v>
      </c>
      <c r="M488">
        <v>2393</v>
      </c>
      <c r="N488">
        <v>5</v>
      </c>
      <c r="O488">
        <v>0</v>
      </c>
      <c r="P488">
        <v>1</v>
      </c>
      <c r="T488" t="s">
        <v>448</v>
      </c>
      <c r="U488" t="s">
        <v>414</v>
      </c>
      <c r="V488" t="s">
        <v>403</v>
      </c>
      <c r="W488" t="s">
        <v>404</v>
      </c>
      <c r="X488" s="124">
        <v>43983</v>
      </c>
      <c r="Y488" t="s">
        <v>452</v>
      </c>
    </row>
    <row r="489" spans="1:25">
      <c r="A489" t="s">
        <v>98</v>
      </c>
      <c r="B489" t="s">
        <v>98</v>
      </c>
      <c r="C489" t="s">
        <v>1349</v>
      </c>
      <c r="D489" t="s">
        <v>1350</v>
      </c>
      <c r="E489" t="s">
        <v>1351</v>
      </c>
      <c r="F489" t="s">
        <v>436</v>
      </c>
      <c r="G489" t="s">
        <v>396</v>
      </c>
      <c r="H489" t="s">
        <v>448</v>
      </c>
      <c r="I489" t="s">
        <v>449</v>
      </c>
      <c r="J489" t="s">
        <v>450</v>
      </c>
      <c r="K489" t="s">
        <v>400</v>
      </c>
      <c r="L489" t="s">
        <v>451</v>
      </c>
      <c r="M489">
        <v>2393</v>
      </c>
      <c r="N489">
        <v>5</v>
      </c>
      <c r="O489">
        <v>0</v>
      </c>
      <c r="P489">
        <v>4</v>
      </c>
      <c r="T489" t="s">
        <v>448</v>
      </c>
      <c r="U489" t="s">
        <v>414</v>
      </c>
      <c r="V489" t="s">
        <v>403</v>
      </c>
      <c r="W489" t="s">
        <v>404</v>
      </c>
      <c r="X489" s="124">
        <v>43983</v>
      </c>
      <c r="Y489" t="s">
        <v>452</v>
      </c>
    </row>
    <row r="490" spans="1:25">
      <c r="A490" t="s">
        <v>98</v>
      </c>
      <c r="B490" t="s">
        <v>98</v>
      </c>
      <c r="C490" t="s">
        <v>916</v>
      </c>
      <c r="D490" t="s">
        <v>1324</v>
      </c>
      <c r="E490" t="s">
        <v>1325</v>
      </c>
      <c r="F490" t="s">
        <v>436</v>
      </c>
      <c r="G490" t="s">
        <v>396</v>
      </c>
      <c r="H490" t="s">
        <v>624</v>
      </c>
      <c r="I490" t="s">
        <v>449</v>
      </c>
      <c r="J490" t="s">
        <v>625</v>
      </c>
      <c r="K490" t="s">
        <v>400</v>
      </c>
      <c r="L490" t="s">
        <v>451</v>
      </c>
      <c r="M490">
        <v>2755</v>
      </c>
      <c r="N490">
        <v>5</v>
      </c>
      <c r="O490">
        <v>0</v>
      </c>
      <c r="P490">
        <v>1</v>
      </c>
      <c r="T490" t="s">
        <v>624</v>
      </c>
      <c r="U490" t="s">
        <v>414</v>
      </c>
      <c r="V490" t="s">
        <v>403</v>
      </c>
      <c r="W490" t="s">
        <v>404</v>
      </c>
      <c r="X490" s="124">
        <v>43983</v>
      </c>
      <c r="Y490" t="s">
        <v>452</v>
      </c>
    </row>
    <row r="491" spans="1:25">
      <c r="A491" t="s">
        <v>98</v>
      </c>
      <c r="B491" t="s">
        <v>98</v>
      </c>
      <c r="C491" t="s">
        <v>319</v>
      </c>
      <c r="D491" t="s">
        <v>1343</v>
      </c>
      <c r="E491" t="s">
        <v>1344</v>
      </c>
      <c r="F491" t="s">
        <v>436</v>
      </c>
      <c r="G491" t="s">
        <v>396</v>
      </c>
      <c r="H491" t="s">
        <v>624</v>
      </c>
      <c r="I491" t="s">
        <v>449</v>
      </c>
      <c r="J491" t="s">
        <v>625</v>
      </c>
      <c r="K491" t="s">
        <v>400</v>
      </c>
      <c r="L491" t="s">
        <v>451</v>
      </c>
      <c r="M491">
        <v>2755</v>
      </c>
      <c r="N491">
        <v>5</v>
      </c>
      <c r="O491">
        <v>0</v>
      </c>
      <c r="P491">
        <v>7</v>
      </c>
      <c r="T491" t="s">
        <v>624</v>
      </c>
      <c r="U491" t="s">
        <v>414</v>
      </c>
      <c r="V491" t="s">
        <v>403</v>
      </c>
      <c r="W491" t="s">
        <v>404</v>
      </c>
      <c r="X491" s="124">
        <v>43983</v>
      </c>
      <c r="Y491" t="s">
        <v>452</v>
      </c>
    </row>
    <row r="492" spans="1:25">
      <c r="A492" t="s">
        <v>98</v>
      </c>
      <c r="B492" t="s">
        <v>98</v>
      </c>
      <c r="C492" t="s">
        <v>898</v>
      </c>
      <c r="D492" t="s">
        <v>1332</v>
      </c>
      <c r="E492" t="s">
        <v>1333</v>
      </c>
      <c r="F492" t="s">
        <v>436</v>
      </c>
      <c r="G492" t="s">
        <v>396</v>
      </c>
      <c r="H492" t="s">
        <v>624</v>
      </c>
      <c r="I492" t="s">
        <v>449</v>
      </c>
      <c r="J492" t="s">
        <v>625</v>
      </c>
      <c r="K492" t="s">
        <v>400</v>
      </c>
      <c r="L492" t="s">
        <v>451</v>
      </c>
      <c r="M492">
        <v>2755</v>
      </c>
      <c r="N492">
        <v>5</v>
      </c>
      <c r="O492">
        <v>0</v>
      </c>
      <c r="P492">
        <v>1</v>
      </c>
      <c r="T492" t="s">
        <v>624</v>
      </c>
      <c r="U492" t="s">
        <v>414</v>
      </c>
      <c r="V492" t="s">
        <v>403</v>
      </c>
      <c r="W492" t="s">
        <v>404</v>
      </c>
      <c r="X492" s="124">
        <v>43983</v>
      </c>
      <c r="Y492" t="s">
        <v>452</v>
      </c>
    </row>
    <row r="493" spans="1:25">
      <c r="A493" t="s">
        <v>98</v>
      </c>
      <c r="B493" t="s">
        <v>98</v>
      </c>
      <c r="C493" t="s">
        <v>1336</v>
      </c>
      <c r="D493" t="s">
        <v>1337</v>
      </c>
      <c r="E493" t="s">
        <v>778</v>
      </c>
      <c r="F493" t="s">
        <v>436</v>
      </c>
      <c r="G493" t="s">
        <v>396</v>
      </c>
      <c r="H493" t="s">
        <v>624</v>
      </c>
      <c r="I493" t="s">
        <v>449</v>
      </c>
      <c r="J493" t="s">
        <v>625</v>
      </c>
      <c r="K493" t="s">
        <v>400</v>
      </c>
      <c r="L493" t="s">
        <v>451</v>
      </c>
      <c r="M493">
        <v>2755</v>
      </c>
      <c r="N493">
        <v>5</v>
      </c>
      <c r="O493">
        <v>0</v>
      </c>
      <c r="P493">
        <v>2</v>
      </c>
      <c r="T493" t="s">
        <v>624</v>
      </c>
      <c r="U493" t="s">
        <v>414</v>
      </c>
      <c r="V493" t="s">
        <v>403</v>
      </c>
      <c r="W493" t="s">
        <v>404</v>
      </c>
      <c r="X493" s="124">
        <v>43983</v>
      </c>
      <c r="Y493" t="s">
        <v>452</v>
      </c>
    </row>
    <row r="494" spans="1:25">
      <c r="A494" t="s">
        <v>98</v>
      </c>
      <c r="B494" t="s">
        <v>98</v>
      </c>
      <c r="C494" t="s">
        <v>1349</v>
      </c>
      <c r="D494" t="s">
        <v>1350</v>
      </c>
      <c r="E494" t="s">
        <v>1351</v>
      </c>
      <c r="F494" t="s">
        <v>436</v>
      </c>
      <c r="G494" t="s">
        <v>396</v>
      </c>
      <c r="H494" t="s">
        <v>624</v>
      </c>
      <c r="I494" t="s">
        <v>449</v>
      </c>
      <c r="J494" t="s">
        <v>625</v>
      </c>
      <c r="K494" t="s">
        <v>400</v>
      </c>
      <c r="L494" t="s">
        <v>451</v>
      </c>
      <c r="M494">
        <v>2755</v>
      </c>
      <c r="N494">
        <v>5</v>
      </c>
      <c r="O494">
        <v>0</v>
      </c>
      <c r="P494">
        <v>4</v>
      </c>
      <c r="T494" t="s">
        <v>624</v>
      </c>
      <c r="U494" t="s">
        <v>414</v>
      </c>
      <c r="V494" t="s">
        <v>403</v>
      </c>
      <c r="W494" t="s">
        <v>404</v>
      </c>
      <c r="X494" s="124">
        <v>43983</v>
      </c>
      <c r="Y494" t="s">
        <v>452</v>
      </c>
    </row>
    <row r="495" spans="1:25">
      <c r="A495" t="s">
        <v>98</v>
      </c>
      <c r="B495" t="s">
        <v>98</v>
      </c>
      <c r="C495" t="s">
        <v>916</v>
      </c>
      <c r="D495" t="s">
        <v>1324</v>
      </c>
      <c r="E495" t="s">
        <v>1325</v>
      </c>
      <c r="F495" t="s">
        <v>436</v>
      </c>
      <c r="G495" t="s">
        <v>396</v>
      </c>
      <c r="H495" t="s">
        <v>453</v>
      </c>
      <c r="I495" t="s">
        <v>449</v>
      </c>
      <c r="J495" t="s">
        <v>454</v>
      </c>
      <c r="K495" t="s">
        <v>400</v>
      </c>
      <c r="L495" t="s">
        <v>451</v>
      </c>
      <c r="M495">
        <v>2755</v>
      </c>
      <c r="N495">
        <v>5</v>
      </c>
      <c r="O495">
        <v>0</v>
      </c>
      <c r="P495">
        <v>3</v>
      </c>
      <c r="T495" t="s">
        <v>453</v>
      </c>
      <c r="U495" t="s">
        <v>414</v>
      </c>
      <c r="V495" t="s">
        <v>403</v>
      </c>
      <c r="W495" t="s">
        <v>404</v>
      </c>
      <c r="X495" s="124">
        <v>43983</v>
      </c>
      <c r="Y495" t="s">
        <v>452</v>
      </c>
    </row>
    <row r="496" spans="1:25">
      <c r="A496" t="s">
        <v>98</v>
      </c>
      <c r="B496" t="s">
        <v>98</v>
      </c>
      <c r="C496" t="s">
        <v>217</v>
      </c>
      <c r="D496" t="s">
        <v>1328</v>
      </c>
      <c r="E496" t="s">
        <v>1329</v>
      </c>
      <c r="F496" t="s">
        <v>436</v>
      </c>
      <c r="G496" t="s">
        <v>396</v>
      </c>
      <c r="H496" t="s">
        <v>453</v>
      </c>
      <c r="I496" t="s">
        <v>449</v>
      </c>
      <c r="J496" t="s">
        <v>454</v>
      </c>
      <c r="K496" t="s">
        <v>400</v>
      </c>
      <c r="L496" t="s">
        <v>451</v>
      </c>
      <c r="M496">
        <v>2755</v>
      </c>
      <c r="N496">
        <v>5</v>
      </c>
      <c r="O496">
        <v>0</v>
      </c>
      <c r="P496">
        <v>4</v>
      </c>
      <c r="T496" t="s">
        <v>453</v>
      </c>
      <c r="U496" t="s">
        <v>414</v>
      </c>
      <c r="V496" t="s">
        <v>403</v>
      </c>
      <c r="W496" t="s">
        <v>404</v>
      </c>
      <c r="X496" s="124">
        <v>43983</v>
      </c>
      <c r="Y496" t="s">
        <v>452</v>
      </c>
    </row>
    <row r="497" spans="1:25">
      <c r="A497" t="s">
        <v>98</v>
      </c>
      <c r="B497" t="s">
        <v>98</v>
      </c>
      <c r="C497" t="s">
        <v>898</v>
      </c>
      <c r="D497" t="s">
        <v>1332</v>
      </c>
      <c r="E497" t="s">
        <v>1333</v>
      </c>
      <c r="F497" t="s">
        <v>436</v>
      </c>
      <c r="G497" t="s">
        <v>396</v>
      </c>
      <c r="H497" t="s">
        <v>453</v>
      </c>
      <c r="I497" t="s">
        <v>449</v>
      </c>
      <c r="J497" t="s">
        <v>454</v>
      </c>
      <c r="K497" t="s">
        <v>400</v>
      </c>
      <c r="L497" t="s">
        <v>451</v>
      </c>
      <c r="M497">
        <v>2755</v>
      </c>
      <c r="N497">
        <v>5</v>
      </c>
      <c r="O497">
        <v>0</v>
      </c>
      <c r="P497">
        <v>2</v>
      </c>
      <c r="T497" t="s">
        <v>453</v>
      </c>
      <c r="U497" t="s">
        <v>414</v>
      </c>
      <c r="V497" t="s">
        <v>403</v>
      </c>
      <c r="W497" t="s">
        <v>404</v>
      </c>
      <c r="X497" s="124">
        <v>43983</v>
      </c>
      <c r="Y497" t="s">
        <v>452</v>
      </c>
    </row>
    <row r="498" spans="1:25">
      <c r="A498" t="s">
        <v>98</v>
      </c>
      <c r="B498" t="s">
        <v>98</v>
      </c>
      <c r="C498" t="s">
        <v>1336</v>
      </c>
      <c r="D498" t="s">
        <v>1337</v>
      </c>
      <c r="E498" t="s">
        <v>778</v>
      </c>
      <c r="F498" t="s">
        <v>436</v>
      </c>
      <c r="G498" t="s">
        <v>396</v>
      </c>
      <c r="H498" t="s">
        <v>453</v>
      </c>
      <c r="I498" t="s">
        <v>449</v>
      </c>
      <c r="J498" t="s">
        <v>454</v>
      </c>
      <c r="K498" t="s">
        <v>400</v>
      </c>
      <c r="L498" t="s">
        <v>451</v>
      </c>
      <c r="M498">
        <v>2755</v>
      </c>
      <c r="N498">
        <v>5</v>
      </c>
      <c r="O498">
        <v>0</v>
      </c>
      <c r="P498">
        <v>2</v>
      </c>
      <c r="T498" t="s">
        <v>453</v>
      </c>
      <c r="U498" t="s">
        <v>414</v>
      </c>
      <c r="V498" t="s">
        <v>403</v>
      </c>
      <c r="W498" t="s">
        <v>404</v>
      </c>
      <c r="X498" s="124">
        <v>43983</v>
      </c>
      <c r="Y498" t="s">
        <v>452</v>
      </c>
    </row>
    <row r="499" spans="1:25">
      <c r="A499" t="s">
        <v>98</v>
      </c>
      <c r="B499" t="s">
        <v>98</v>
      </c>
      <c r="C499" t="s">
        <v>319</v>
      </c>
      <c r="D499" t="s">
        <v>1347</v>
      </c>
      <c r="E499" t="s">
        <v>1348</v>
      </c>
      <c r="F499" t="s">
        <v>436</v>
      </c>
      <c r="G499" t="s">
        <v>396</v>
      </c>
      <c r="H499" t="s">
        <v>453</v>
      </c>
      <c r="I499" t="s">
        <v>449</v>
      </c>
      <c r="J499" t="s">
        <v>454</v>
      </c>
      <c r="K499" t="s">
        <v>400</v>
      </c>
      <c r="L499" t="s">
        <v>451</v>
      </c>
      <c r="M499">
        <v>2755</v>
      </c>
      <c r="N499">
        <v>5</v>
      </c>
      <c r="O499">
        <v>0</v>
      </c>
      <c r="P499">
        <v>1</v>
      </c>
      <c r="T499" t="s">
        <v>453</v>
      </c>
      <c r="U499" t="s">
        <v>414</v>
      </c>
      <c r="V499" t="s">
        <v>403</v>
      </c>
      <c r="W499" t="s">
        <v>404</v>
      </c>
      <c r="X499" s="124">
        <v>43983</v>
      </c>
      <c r="Y499" t="s">
        <v>452</v>
      </c>
    </row>
    <row r="500" spans="1:25">
      <c r="A500" t="s">
        <v>98</v>
      </c>
      <c r="B500" t="s">
        <v>98</v>
      </c>
      <c r="C500" t="s">
        <v>1349</v>
      </c>
      <c r="D500" t="s">
        <v>1350</v>
      </c>
      <c r="E500" t="s">
        <v>1351</v>
      </c>
      <c r="F500" t="s">
        <v>436</v>
      </c>
      <c r="G500" t="s">
        <v>396</v>
      </c>
      <c r="H500" t="s">
        <v>453</v>
      </c>
      <c r="I500" t="s">
        <v>449</v>
      </c>
      <c r="J500" t="s">
        <v>454</v>
      </c>
      <c r="K500" t="s">
        <v>400</v>
      </c>
      <c r="L500" t="s">
        <v>451</v>
      </c>
      <c r="M500">
        <v>2755</v>
      </c>
      <c r="N500">
        <v>5</v>
      </c>
      <c r="O500">
        <v>0</v>
      </c>
      <c r="P500">
        <v>5</v>
      </c>
      <c r="T500" t="s">
        <v>453</v>
      </c>
      <c r="U500" t="s">
        <v>414</v>
      </c>
      <c r="V500" t="s">
        <v>403</v>
      </c>
      <c r="W500" t="s">
        <v>404</v>
      </c>
      <c r="X500" s="124">
        <v>43983</v>
      </c>
      <c r="Y500" t="s">
        <v>452</v>
      </c>
    </row>
    <row r="501" spans="1:25">
      <c r="A501" t="s">
        <v>98</v>
      </c>
      <c r="B501" t="s">
        <v>98</v>
      </c>
      <c r="C501" t="s">
        <v>249</v>
      </c>
      <c r="D501" t="s">
        <v>1352</v>
      </c>
      <c r="E501" t="s">
        <v>1353</v>
      </c>
      <c r="F501" t="s">
        <v>629</v>
      </c>
      <c r="G501" t="s">
        <v>396</v>
      </c>
      <c r="H501" t="s">
        <v>783</v>
      </c>
      <c r="I501" t="s">
        <v>784</v>
      </c>
      <c r="J501" t="s">
        <v>785</v>
      </c>
      <c r="K501" t="s">
        <v>400</v>
      </c>
      <c r="L501" t="s">
        <v>451</v>
      </c>
      <c r="M501">
        <v>2967</v>
      </c>
      <c r="N501">
        <v>5</v>
      </c>
      <c r="O501">
        <v>53990</v>
      </c>
      <c r="P501">
        <v>4</v>
      </c>
      <c r="T501" t="s">
        <v>783</v>
      </c>
      <c r="U501" t="s">
        <v>414</v>
      </c>
      <c r="V501" t="s">
        <v>494</v>
      </c>
      <c r="W501" t="s">
        <v>404</v>
      </c>
      <c r="X501" s="124">
        <v>43983</v>
      </c>
      <c r="Y501" t="s">
        <v>786</v>
      </c>
    </row>
    <row r="502" spans="1:25">
      <c r="A502" t="s">
        <v>98</v>
      </c>
      <c r="B502" t="s">
        <v>98</v>
      </c>
      <c r="C502" t="s">
        <v>1135</v>
      </c>
      <c r="D502" t="s">
        <v>1354</v>
      </c>
      <c r="E502" t="s">
        <v>1355</v>
      </c>
      <c r="F502" t="s">
        <v>629</v>
      </c>
      <c r="G502" t="s">
        <v>396</v>
      </c>
      <c r="H502" t="s">
        <v>783</v>
      </c>
      <c r="I502" t="s">
        <v>784</v>
      </c>
      <c r="J502" t="s">
        <v>785</v>
      </c>
      <c r="K502" t="s">
        <v>400</v>
      </c>
      <c r="L502" t="s">
        <v>451</v>
      </c>
      <c r="M502">
        <v>2967</v>
      </c>
      <c r="N502">
        <v>5</v>
      </c>
      <c r="O502">
        <v>53990</v>
      </c>
      <c r="P502">
        <v>1</v>
      </c>
      <c r="T502" t="s">
        <v>783</v>
      </c>
      <c r="U502" t="s">
        <v>414</v>
      </c>
      <c r="V502" t="s">
        <v>494</v>
      </c>
      <c r="W502" t="s">
        <v>404</v>
      </c>
      <c r="X502" s="124">
        <v>43983</v>
      </c>
      <c r="Y502" t="s">
        <v>786</v>
      </c>
    </row>
    <row r="503" spans="1:25">
      <c r="A503" t="s">
        <v>98</v>
      </c>
      <c r="B503" t="s">
        <v>98</v>
      </c>
      <c r="C503" t="s">
        <v>916</v>
      </c>
      <c r="D503" t="s">
        <v>1356</v>
      </c>
      <c r="E503" t="s">
        <v>1357</v>
      </c>
      <c r="F503" t="s">
        <v>629</v>
      </c>
      <c r="G503" t="s">
        <v>396</v>
      </c>
      <c r="H503" t="s">
        <v>783</v>
      </c>
      <c r="I503" t="s">
        <v>784</v>
      </c>
      <c r="J503" t="s">
        <v>785</v>
      </c>
      <c r="K503" t="s">
        <v>400</v>
      </c>
      <c r="L503" t="s">
        <v>451</v>
      </c>
      <c r="M503">
        <v>2967</v>
      </c>
      <c r="N503">
        <v>5</v>
      </c>
      <c r="O503">
        <v>53990</v>
      </c>
      <c r="P503">
        <v>1</v>
      </c>
      <c r="T503" t="s">
        <v>783</v>
      </c>
      <c r="U503" t="s">
        <v>414</v>
      </c>
      <c r="V503" t="s">
        <v>494</v>
      </c>
      <c r="W503" t="s">
        <v>404</v>
      </c>
      <c r="X503" s="124">
        <v>43983</v>
      </c>
      <c r="Y503" t="s">
        <v>786</v>
      </c>
    </row>
    <row r="504" spans="1:25">
      <c r="A504" t="s">
        <v>98</v>
      </c>
      <c r="B504" t="s">
        <v>98</v>
      </c>
      <c r="C504" t="s">
        <v>249</v>
      </c>
      <c r="D504" t="s">
        <v>1352</v>
      </c>
      <c r="E504" t="s">
        <v>1353</v>
      </c>
      <c r="F504" t="s">
        <v>629</v>
      </c>
      <c r="G504" t="s">
        <v>396</v>
      </c>
      <c r="H504" t="s">
        <v>630</v>
      </c>
      <c r="I504" t="s">
        <v>631</v>
      </c>
      <c r="J504" t="s">
        <v>632</v>
      </c>
      <c r="K504" t="s">
        <v>400</v>
      </c>
      <c r="L504" t="s">
        <v>475</v>
      </c>
      <c r="M504">
        <v>1598</v>
      </c>
      <c r="N504">
        <v>5</v>
      </c>
      <c r="O504">
        <v>13990</v>
      </c>
      <c r="P504">
        <v>1</v>
      </c>
      <c r="T504" t="s">
        <v>630</v>
      </c>
      <c r="U504" t="s">
        <v>402</v>
      </c>
      <c r="V504" t="s">
        <v>403</v>
      </c>
      <c r="W504" t="s">
        <v>404</v>
      </c>
      <c r="X504" s="124">
        <v>43983</v>
      </c>
      <c r="Y504" t="s">
        <v>633</v>
      </c>
    </row>
    <row r="505" spans="1:25">
      <c r="A505" t="s">
        <v>98</v>
      </c>
      <c r="B505" t="s">
        <v>98</v>
      </c>
      <c r="C505" t="s">
        <v>373</v>
      </c>
      <c r="D505" t="s">
        <v>1358</v>
      </c>
      <c r="E505" t="s">
        <v>1359</v>
      </c>
      <c r="F505" t="s">
        <v>629</v>
      </c>
      <c r="G505" t="s">
        <v>396</v>
      </c>
      <c r="H505" t="s">
        <v>630</v>
      </c>
      <c r="I505" t="s">
        <v>631</v>
      </c>
      <c r="J505" t="s">
        <v>632</v>
      </c>
      <c r="K505" t="s">
        <v>400</v>
      </c>
      <c r="L505" t="s">
        <v>475</v>
      </c>
      <c r="M505">
        <v>1598</v>
      </c>
      <c r="N505">
        <v>5</v>
      </c>
      <c r="O505">
        <v>13990</v>
      </c>
      <c r="P505">
        <v>2</v>
      </c>
      <c r="T505" t="s">
        <v>630</v>
      </c>
      <c r="U505" t="s">
        <v>402</v>
      </c>
      <c r="V505" t="s">
        <v>403</v>
      </c>
      <c r="W505" t="s">
        <v>404</v>
      </c>
      <c r="X505" s="124">
        <v>43983</v>
      </c>
      <c r="Y505" t="s">
        <v>633</v>
      </c>
    </row>
    <row r="506" spans="1:25">
      <c r="A506" t="s">
        <v>98</v>
      </c>
      <c r="B506" t="s">
        <v>98</v>
      </c>
      <c r="C506" t="s">
        <v>355</v>
      </c>
      <c r="D506" t="s">
        <v>1360</v>
      </c>
      <c r="E506" t="s">
        <v>1361</v>
      </c>
      <c r="F506" t="s">
        <v>629</v>
      </c>
      <c r="G506" t="s">
        <v>396</v>
      </c>
      <c r="H506" t="s">
        <v>739</v>
      </c>
      <c r="I506" t="s">
        <v>631</v>
      </c>
      <c r="J506" t="s">
        <v>740</v>
      </c>
      <c r="K506" t="s">
        <v>400</v>
      </c>
      <c r="L506" t="s">
        <v>475</v>
      </c>
      <c r="M506">
        <v>1598</v>
      </c>
      <c r="N506">
        <v>5</v>
      </c>
      <c r="O506">
        <v>15990</v>
      </c>
      <c r="P506">
        <v>1</v>
      </c>
      <c r="T506" t="s">
        <v>739</v>
      </c>
      <c r="U506" t="s">
        <v>402</v>
      </c>
      <c r="V506" t="s">
        <v>403</v>
      </c>
      <c r="W506" t="s">
        <v>404</v>
      </c>
      <c r="X506" s="124">
        <v>43983</v>
      </c>
      <c r="Y506" t="s">
        <v>633</v>
      </c>
    </row>
    <row r="507" spans="1:25">
      <c r="A507" t="s">
        <v>98</v>
      </c>
      <c r="B507" t="s">
        <v>98</v>
      </c>
      <c r="C507" t="s">
        <v>249</v>
      </c>
      <c r="D507" t="s">
        <v>1362</v>
      </c>
      <c r="E507" t="s">
        <v>635</v>
      </c>
      <c r="F507" t="s">
        <v>636</v>
      </c>
      <c r="G507" t="s">
        <v>396</v>
      </c>
      <c r="H507" t="s">
        <v>1363</v>
      </c>
      <c r="I507" t="s">
        <v>1364</v>
      </c>
      <c r="J507" t="s">
        <v>1365</v>
      </c>
      <c r="K507" t="s">
        <v>512</v>
      </c>
      <c r="L507" t="s">
        <v>401</v>
      </c>
      <c r="M507">
        <v>2798</v>
      </c>
      <c r="N507">
        <v>6</v>
      </c>
      <c r="O507">
        <v>0</v>
      </c>
      <c r="P507">
        <v>1</v>
      </c>
      <c r="T507" t="s">
        <v>1363</v>
      </c>
      <c r="U507" t="s">
        <v>414</v>
      </c>
      <c r="V507" t="s">
        <v>403</v>
      </c>
      <c r="W507" t="s">
        <v>404</v>
      </c>
      <c r="X507" s="124">
        <v>43983</v>
      </c>
      <c r="Y507" t="s">
        <v>1366</v>
      </c>
    </row>
    <row r="508" spans="1:25">
      <c r="A508" t="s">
        <v>98</v>
      </c>
      <c r="B508" t="s">
        <v>98</v>
      </c>
      <c r="C508" t="s">
        <v>249</v>
      </c>
      <c r="D508" t="s">
        <v>1362</v>
      </c>
      <c r="E508" t="s">
        <v>635</v>
      </c>
      <c r="F508" t="s">
        <v>636</v>
      </c>
      <c r="G508" t="s">
        <v>479</v>
      </c>
      <c r="H508" t="s">
        <v>1367</v>
      </c>
      <c r="I508" t="s">
        <v>1368</v>
      </c>
      <c r="J508" t="s">
        <v>639</v>
      </c>
      <c r="K508" t="s">
        <v>520</v>
      </c>
      <c r="L508" t="s">
        <v>401</v>
      </c>
      <c r="M508">
        <v>1910</v>
      </c>
      <c r="N508">
        <v>2</v>
      </c>
      <c r="O508">
        <v>0</v>
      </c>
      <c r="P508">
        <v>5</v>
      </c>
      <c r="T508" t="s">
        <v>1367</v>
      </c>
      <c r="U508" t="s">
        <v>414</v>
      </c>
      <c r="V508" t="s">
        <v>403</v>
      </c>
      <c r="W508" t="s">
        <v>404</v>
      </c>
      <c r="X508" s="124">
        <v>43983</v>
      </c>
      <c r="Y508" t="s">
        <v>1369</v>
      </c>
    </row>
    <row r="509" spans="1:25">
      <c r="A509" t="s">
        <v>1370</v>
      </c>
      <c r="B509" t="s">
        <v>1371</v>
      </c>
      <c r="C509" t="s">
        <v>1371</v>
      </c>
      <c r="D509" t="s">
        <v>1372</v>
      </c>
      <c r="E509" t="s">
        <v>1373</v>
      </c>
      <c r="F509" t="s">
        <v>528</v>
      </c>
      <c r="G509" t="s">
        <v>479</v>
      </c>
      <c r="H509" t="s">
        <v>710</v>
      </c>
      <c r="I509" t="s">
        <v>711</v>
      </c>
      <c r="J509" t="s">
        <v>712</v>
      </c>
      <c r="K509" t="s">
        <v>483</v>
      </c>
      <c r="L509" t="s">
        <v>413</v>
      </c>
      <c r="M509">
        <v>2476</v>
      </c>
      <c r="N509">
        <v>3</v>
      </c>
      <c r="O509">
        <v>0</v>
      </c>
      <c r="P509">
        <v>1</v>
      </c>
      <c r="T509" t="s">
        <v>710</v>
      </c>
      <c r="U509" t="s">
        <v>414</v>
      </c>
      <c r="V509" t="s">
        <v>403</v>
      </c>
      <c r="W509" t="s">
        <v>404</v>
      </c>
      <c r="X509" s="124">
        <v>43983</v>
      </c>
      <c r="Y509" t="s">
        <v>713</v>
      </c>
    </row>
    <row r="510" spans="1:25">
      <c r="A510" t="s">
        <v>126</v>
      </c>
      <c r="B510" t="s">
        <v>126</v>
      </c>
      <c r="C510" t="s">
        <v>126</v>
      </c>
      <c r="D510" t="s">
        <v>1374</v>
      </c>
      <c r="E510" t="s">
        <v>662</v>
      </c>
      <c r="F510" t="s">
        <v>457</v>
      </c>
      <c r="G510" t="s">
        <v>437</v>
      </c>
      <c r="H510" t="s">
        <v>912</v>
      </c>
      <c r="I510" t="s">
        <v>646</v>
      </c>
      <c r="J510" t="s">
        <v>913</v>
      </c>
      <c r="K510" t="s">
        <v>441</v>
      </c>
      <c r="L510" t="s">
        <v>401</v>
      </c>
      <c r="M510">
        <v>1500</v>
      </c>
      <c r="N510">
        <v>11</v>
      </c>
      <c r="O510">
        <v>19340</v>
      </c>
      <c r="P510">
        <v>1</v>
      </c>
      <c r="T510" t="s">
        <v>912</v>
      </c>
      <c r="U510" t="s">
        <v>402</v>
      </c>
      <c r="V510" t="s">
        <v>403</v>
      </c>
      <c r="W510" t="s">
        <v>404</v>
      </c>
      <c r="X510" s="124">
        <v>43983</v>
      </c>
      <c r="Y510" t="s">
        <v>648</v>
      </c>
    </row>
    <row r="511" spans="1:25">
      <c r="A511" t="s">
        <v>126</v>
      </c>
      <c r="B511" t="s">
        <v>126</v>
      </c>
      <c r="C511" t="s">
        <v>126</v>
      </c>
      <c r="D511" t="s">
        <v>1375</v>
      </c>
      <c r="E511" t="s">
        <v>698</v>
      </c>
      <c r="F511" t="s">
        <v>464</v>
      </c>
      <c r="G511" t="s">
        <v>479</v>
      </c>
      <c r="H511" t="s">
        <v>746</v>
      </c>
      <c r="I511" t="s">
        <v>747</v>
      </c>
      <c r="J511" t="s">
        <v>748</v>
      </c>
      <c r="K511" t="s">
        <v>520</v>
      </c>
      <c r="L511" t="s">
        <v>401</v>
      </c>
      <c r="M511">
        <v>1206</v>
      </c>
      <c r="N511">
        <v>2</v>
      </c>
      <c r="O511">
        <v>23290</v>
      </c>
      <c r="P511">
        <v>1</v>
      </c>
      <c r="T511" t="s">
        <v>746</v>
      </c>
      <c r="U511" t="s">
        <v>402</v>
      </c>
      <c r="V511" t="s">
        <v>403</v>
      </c>
      <c r="W511" t="s">
        <v>404</v>
      </c>
      <c r="X511" s="124">
        <v>43983</v>
      </c>
      <c r="Y511" t="s">
        <v>749</v>
      </c>
    </row>
    <row r="512" spans="1:25">
      <c r="A512" t="s">
        <v>126</v>
      </c>
      <c r="B512" t="s">
        <v>126</v>
      </c>
      <c r="C512" t="s">
        <v>126</v>
      </c>
      <c r="D512" t="s">
        <v>1376</v>
      </c>
      <c r="E512" t="s">
        <v>1377</v>
      </c>
      <c r="F512" t="s">
        <v>516</v>
      </c>
      <c r="G512" t="s">
        <v>437</v>
      </c>
      <c r="H512" t="s">
        <v>790</v>
      </c>
      <c r="I512" t="s">
        <v>791</v>
      </c>
      <c r="J512" t="s">
        <v>792</v>
      </c>
      <c r="K512" t="s">
        <v>441</v>
      </c>
      <c r="L512" t="s">
        <v>401</v>
      </c>
      <c r="M512">
        <v>2771</v>
      </c>
      <c r="N512">
        <v>15</v>
      </c>
      <c r="O512">
        <v>0</v>
      </c>
      <c r="P512">
        <v>1</v>
      </c>
      <c r="T512" t="s">
        <v>790</v>
      </c>
      <c r="U512" t="s">
        <v>414</v>
      </c>
      <c r="V512" t="s">
        <v>403</v>
      </c>
      <c r="W512" t="s">
        <v>404</v>
      </c>
      <c r="X512" s="124">
        <v>43983</v>
      </c>
      <c r="Y512" t="s">
        <v>793</v>
      </c>
    </row>
    <row r="513" spans="1:25">
      <c r="A513" t="s">
        <v>126</v>
      </c>
      <c r="B513" t="s">
        <v>126</v>
      </c>
      <c r="C513" t="s">
        <v>126</v>
      </c>
      <c r="D513" t="s">
        <v>1376</v>
      </c>
      <c r="E513" t="s">
        <v>1377</v>
      </c>
      <c r="F513" t="s">
        <v>516</v>
      </c>
      <c r="G513" t="s">
        <v>437</v>
      </c>
      <c r="H513" t="s">
        <v>996</v>
      </c>
      <c r="I513" t="s">
        <v>997</v>
      </c>
      <c r="J513" t="s">
        <v>998</v>
      </c>
      <c r="K513" t="s">
        <v>441</v>
      </c>
      <c r="L513" t="s">
        <v>401</v>
      </c>
      <c r="M513">
        <v>2780</v>
      </c>
      <c r="N513">
        <v>15</v>
      </c>
      <c r="O513">
        <v>0</v>
      </c>
      <c r="P513">
        <v>1</v>
      </c>
      <c r="T513" t="s">
        <v>996</v>
      </c>
      <c r="U513" t="s">
        <v>414</v>
      </c>
      <c r="V513" t="s">
        <v>403</v>
      </c>
      <c r="W513" t="s">
        <v>404</v>
      </c>
      <c r="X513" s="124">
        <v>43983</v>
      </c>
      <c r="Y513" t="s">
        <v>999</v>
      </c>
    </row>
    <row r="514" spans="1:25">
      <c r="A514" t="s">
        <v>126</v>
      </c>
      <c r="B514" t="s">
        <v>126</v>
      </c>
      <c r="C514" t="s">
        <v>126</v>
      </c>
      <c r="D514" t="s">
        <v>1376</v>
      </c>
      <c r="E514" t="s">
        <v>1377</v>
      </c>
      <c r="F514" t="s">
        <v>516</v>
      </c>
      <c r="G514" t="s">
        <v>479</v>
      </c>
      <c r="H514" t="s">
        <v>517</v>
      </c>
      <c r="I514" t="s">
        <v>518</v>
      </c>
      <c r="J514" t="s">
        <v>519</v>
      </c>
      <c r="K514" t="s">
        <v>520</v>
      </c>
      <c r="L514" t="s">
        <v>401</v>
      </c>
      <c r="M514">
        <v>1498</v>
      </c>
      <c r="N514">
        <v>2</v>
      </c>
      <c r="O514">
        <v>0</v>
      </c>
      <c r="P514">
        <v>1</v>
      </c>
      <c r="T514" t="s">
        <v>517</v>
      </c>
      <c r="U514" t="s">
        <v>414</v>
      </c>
      <c r="V514" t="s">
        <v>403</v>
      </c>
      <c r="W514" t="s">
        <v>404</v>
      </c>
      <c r="X514" s="124">
        <v>43983</v>
      </c>
      <c r="Y514" t="s">
        <v>521</v>
      </c>
    </row>
    <row r="515" spans="1:25">
      <c r="A515" t="s">
        <v>126</v>
      </c>
      <c r="B515" t="s">
        <v>126</v>
      </c>
      <c r="C515" t="s">
        <v>126</v>
      </c>
      <c r="D515" t="s">
        <v>1378</v>
      </c>
      <c r="E515" t="s">
        <v>662</v>
      </c>
      <c r="F515" t="s">
        <v>395</v>
      </c>
      <c r="G515" t="s">
        <v>396</v>
      </c>
      <c r="H515" t="s">
        <v>872</v>
      </c>
      <c r="I515" t="s">
        <v>398</v>
      </c>
      <c r="J515" t="s">
        <v>873</v>
      </c>
      <c r="K515" t="s">
        <v>400</v>
      </c>
      <c r="L515" t="s">
        <v>401</v>
      </c>
      <c r="M515">
        <v>2237</v>
      </c>
      <c r="N515">
        <v>5</v>
      </c>
      <c r="O515">
        <v>0</v>
      </c>
      <c r="P515">
        <v>1</v>
      </c>
      <c r="T515" t="s">
        <v>872</v>
      </c>
      <c r="U515" t="s">
        <v>402</v>
      </c>
      <c r="V515" t="s">
        <v>403</v>
      </c>
      <c r="W515" t="s">
        <v>404</v>
      </c>
      <c r="X515" s="124">
        <v>43983</v>
      </c>
      <c r="Y515" t="s">
        <v>405</v>
      </c>
    </row>
    <row r="516" spans="1:25">
      <c r="A516" t="s">
        <v>126</v>
      </c>
      <c r="B516" t="s">
        <v>126</v>
      </c>
      <c r="C516" t="s">
        <v>126</v>
      </c>
      <c r="D516" t="s">
        <v>1379</v>
      </c>
      <c r="E516" t="s">
        <v>662</v>
      </c>
      <c r="F516" t="s">
        <v>43</v>
      </c>
      <c r="G516" t="s">
        <v>437</v>
      </c>
      <c r="H516" t="s">
        <v>841</v>
      </c>
      <c r="I516" t="s">
        <v>670</v>
      </c>
      <c r="J516" t="s">
        <v>842</v>
      </c>
      <c r="K516" t="s">
        <v>441</v>
      </c>
      <c r="L516" t="s">
        <v>401</v>
      </c>
      <c r="M516">
        <v>2000</v>
      </c>
      <c r="N516">
        <v>11</v>
      </c>
      <c r="O516">
        <v>17490</v>
      </c>
      <c r="P516">
        <v>1</v>
      </c>
      <c r="T516" t="s">
        <v>841</v>
      </c>
      <c r="U516" t="s">
        <v>402</v>
      </c>
      <c r="V516" t="s">
        <v>403</v>
      </c>
      <c r="W516" t="s">
        <v>404</v>
      </c>
      <c r="X516" s="124">
        <v>43983</v>
      </c>
      <c r="Y516" t="s">
        <v>672</v>
      </c>
    </row>
    <row r="517" spans="1:25">
      <c r="A517" t="s">
        <v>126</v>
      </c>
      <c r="B517" t="s">
        <v>126</v>
      </c>
      <c r="C517" t="s">
        <v>126</v>
      </c>
      <c r="D517" t="s">
        <v>1379</v>
      </c>
      <c r="E517" t="s">
        <v>662</v>
      </c>
      <c r="F517" t="s">
        <v>43</v>
      </c>
      <c r="G517" t="s">
        <v>437</v>
      </c>
      <c r="H517" t="s">
        <v>1380</v>
      </c>
      <c r="I517" t="s">
        <v>1381</v>
      </c>
      <c r="J517" t="s">
        <v>1382</v>
      </c>
      <c r="K517" t="s">
        <v>441</v>
      </c>
      <c r="L517" t="s">
        <v>401</v>
      </c>
      <c r="M517">
        <v>1947</v>
      </c>
      <c r="N517">
        <v>11</v>
      </c>
      <c r="O517">
        <v>19990</v>
      </c>
      <c r="P517">
        <v>1</v>
      </c>
      <c r="T517" t="s">
        <v>1380</v>
      </c>
      <c r="U517" t="s">
        <v>414</v>
      </c>
      <c r="V517" t="s">
        <v>403</v>
      </c>
      <c r="W517" t="s">
        <v>404</v>
      </c>
      <c r="X517" s="124">
        <v>43983</v>
      </c>
      <c r="Y517" t="s">
        <v>1383</v>
      </c>
    </row>
    <row r="518" spans="1:25">
      <c r="A518" t="s">
        <v>126</v>
      </c>
      <c r="B518" t="s">
        <v>126</v>
      </c>
      <c r="C518" t="s">
        <v>126</v>
      </c>
      <c r="D518" t="s">
        <v>1379</v>
      </c>
      <c r="E518" t="s">
        <v>662</v>
      </c>
      <c r="F518" t="s">
        <v>43</v>
      </c>
      <c r="G518" t="s">
        <v>539</v>
      </c>
      <c r="H518" t="s">
        <v>1093</v>
      </c>
      <c r="I518" t="s">
        <v>846</v>
      </c>
      <c r="J518" t="s">
        <v>1094</v>
      </c>
      <c r="K518" t="s">
        <v>543</v>
      </c>
      <c r="L518" t="s">
        <v>401</v>
      </c>
      <c r="M518">
        <v>2746</v>
      </c>
      <c r="N518">
        <v>18</v>
      </c>
      <c r="O518">
        <v>0</v>
      </c>
      <c r="P518">
        <v>1</v>
      </c>
      <c r="T518" t="s">
        <v>1093</v>
      </c>
      <c r="U518" t="s">
        <v>414</v>
      </c>
      <c r="V518" t="s">
        <v>403</v>
      </c>
      <c r="W518" t="s">
        <v>404</v>
      </c>
      <c r="X518" s="124">
        <v>43983</v>
      </c>
      <c r="Y518" t="s">
        <v>848</v>
      </c>
    </row>
    <row r="519" spans="1:25">
      <c r="A519" t="s">
        <v>126</v>
      </c>
      <c r="B519" t="s">
        <v>126</v>
      </c>
      <c r="C519" t="s">
        <v>126</v>
      </c>
      <c r="D519" t="s">
        <v>1384</v>
      </c>
      <c r="E519" t="s">
        <v>885</v>
      </c>
      <c r="F519" t="s">
        <v>408</v>
      </c>
      <c r="G519" t="s">
        <v>396</v>
      </c>
      <c r="H519" t="s">
        <v>409</v>
      </c>
      <c r="I519" t="s">
        <v>410</v>
      </c>
      <c r="J519" t="s">
        <v>411</v>
      </c>
      <c r="K519" t="s">
        <v>412</v>
      </c>
      <c r="L519" t="s">
        <v>413</v>
      </c>
      <c r="M519">
        <v>2497</v>
      </c>
      <c r="N519">
        <v>3</v>
      </c>
      <c r="O519">
        <v>20490</v>
      </c>
      <c r="P519">
        <v>17</v>
      </c>
      <c r="T519" t="s">
        <v>409</v>
      </c>
      <c r="U519" t="s">
        <v>414</v>
      </c>
      <c r="V519" t="s">
        <v>403</v>
      </c>
      <c r="W519" t="s">
        <v>404</v>
      </c>
      <c r="X519" s="124">
        <v>43983</v>
      </c>
      <c r="Y519" t="s">
        <v>415</v>
      </c>
    </row>
    <row r="520" spans="1:25">
      <c r="A520" t="s">
        <v>126</v>
      </c>
      <c r="B520" t="s">
        <v>126</v>
      </c>
      <c r="C520" t="s">
        <v>126</v>
      </c>
      <c r="D520" t="s">
        <v>1384</v>
      </c>
      <c r="E520" t="s">
        <v>885</v>
      </c>
      <c r="F520" t="s">
        <v>408</v>
      </c>
      <c r="G520" t="s">
        <v>396</v>
      </c>
      <c r="H520" t="s">
        <v>560</v>
      </c>
      <c r="I520" t="s">
        <v>410</v>
      </c>
      <c r="J520" t="s">
        <v>561</v>
      </c>
      <c r="K520" t="s">
        <v>512</v>
      </c>
      <c r="L520" t="s">
        <v>413</v>
      </c>
      <c r="M520">
        <v>2497</v>
      </c>
      <c r="N520">
        <v>3</v>
      </c>
      <c r="O520">
        <v>21490</v>
      </c>
      <c r="P520">
        <v>1</v>
      </c>
      <c r="T520" t="s">
        <v>560</v>
      </c>
      <c r="U520" t="s">
        <v>414</v>
      </c>
      <c r="V520" t="s">
        <v>403</v>
      </c>
      <c r="W520" t="s">
        <v>404</v>
      </c>
      <c r="X520" s="124">
        <v>43983</v>
      </c>
      <c r="Y520" t="s">
        <v>415</v>
      </c>
    </row>
    <row r="521" spans="1:25">
      <c r="A521" t="s">
        <v>126</v>
      </c>
      <c r="B521" t="s">
        <v>126</v>
      </c>
      <c r="C521" t="s">
        <v>126</v>
      </c>
      <c r="D521" t="s">
        <v>1385</v>
      </c>
      <c r="E521" t="s">
        <v>1386</v>
      </c>
      <c r="F521" t="s">
        <v>563</v>
      </c>
      <c r="G521" t="s">
        <v>396</v>
      </c>
      <c r="H521" t="s">
        <v>564</v>
      </c>
      <c r="I521" t="s">
        <v>565</v>
      </c>
      <c r="J521" t="s">
        <v>566</v>
      </c>
      <c r="K521" t="s">
        <v>400</v>
      </c>
      <c r="L521" t="s">
        <v>567</v>
      </c>
      <c r="M521">
        <v>2200</v>
      </c>
      <c r="N521">
        <v>5</v>
      </c>
      <c r="O521">
        <v>0</v>
      </c>
      <c r="P521">
        <v>1</v>
      </c>
      <c r="T521" t="s">
        <v>564</v>
      </c>
      <c r="U521" t="s">
        <v>414</v>
      </c>
      <c r="V521" t="s">
        <v>403</v>
      </c>
      <c r="W521" t="s">
        <v>404</v>
      </c>
      <c r="X521" s="124">
        <v>43983</v>
      </c>
      <c r="Y521" t="s">
        <v>568</v>
      </c>
    </row>
    <row r="522" spans="1:25">
      <c r="A522" t="s">
        <v>126</v>
      </c>
      <c r="B522" t="s">
        <v>126</v>
      </c>
      <c r="C522" t="s">
        <v>126</v>
      </c>
      <c r="D522" t="s">
        <v>1387</v>
      </c>
      <c r="E522" t="s">
        <v>885</v>
      </c>
      <c r="F522" t="s">
        <v>425</v>
      </c>
      <c r="G522" t="s">
        <v>396</v>
      </c>
      <c r="H522" t="s">
        <v>426</v>
      </c>
      <c r="I522" t="s">
        <v>427</v>
      </c>
      <c r="J522" t="s">
        <v>428</v>
      </c>
      <c r="K522" t="s">
        <v>400</v>
      </c>
      <c r="L522" t="s">
        <v>421</v>
      </c>
      <c r="M522">
        <v>2442</v>
      </c>
      <c r="N522">
        <v>5</v>
      </c>
      <c r="O522">
        <v>0</v>
      </c>
      <c r="P522">
        <v>3</v>
      </c>
      <c r="T522" t="s">
        <v>426</v>
      </c>
      <c r="U522" t="s">
        <v>414</v>
      </c>
      <c r="V522" t="s">
        <v>403</v>
      </c>
      <c r="W522" t="s">
        <v>404</v>
      </c>
      <c r="X522" s="124">
        <v>43983</v>
      </c>
      <c r="Y522" t="s">
        <v>429</v>
      </c>
    </row>
    <row r="523" spans="1:25">
      <c r="A523" t="s">
        <v>126</v>
      </c>
      <c r="B523" t="s">
        <v>126</v>
      </c>
      <c r="C523" t="s">
        <v>126</v>
      </c>
      <c r="D523" t="s">
        <v>1387</v>
      </c>
      <c r="E523" t="s">
        <v>885</v>
      </c>
      <c r="F523" t="s">
        <v>425</v>
      </c>
      <c r="G523" t="s">
        <v>396</v>
      </c>
      <c r="H523" t="s">
        <v>582</v>
      </c>
      <c r="I523" t="s">
        <v>427</v>
      </c>
      <c r="J523" t="s">
        <v>583</v>
      </c>
      <c r="K523" t="s">
        <v>400</v>
      </c>
      <c r="L523" t="s">
        <v>421</v>
      </c>
      <c r="M523">
        <v>2442</v>
      </c>
      <c r="N523">
        <v>5</v>
      </c>
      <c r="O523">
        <v>0</v>
      </c>
      <c r="P523">
        <v>1</v>
      </c>
      <c r="T523" t="s">
        <v>582</v>
      </c>
      <c r="U523" t="s">
        <v>414</v>
      </c>
      <c r="V523" t="s">
        <v>403</v>
      </c>
      <c r="W523" t="s">
        <v>404</v>
      </c>
      <c r="X523" s="124">
        <v>43983</v>
      </c>
      <c r="Y523" t="s">
        <v>429</v>
      </c>
    </row>
    <row r="524" spans="1:25">
      <c r="A524" t="s">
        <v>126</v>
      </c>
      <c r="B524" t="s">
        <v>126</v>
      </c>
      <c r="C524" t="s">
        <v>126</v>
      </c>
      <c r="D524" t="s">
        <v>1387</v>
      </c>
      <c r="E524" t="s">
        <v>885</v>
      </c>
      <c r="F524" t="s">
        <v>425</v>
      </c>
      <c r="G524" t="s">
        <v>396</v>
      </c>
      <c r="H524" t="s">
        <v>432</v>
      </c>
      <c r="I524" t="s">
        <v>427</v>
      </c>
      <c r="J524" t="s">
        <v>433</v>
      </c>
      <c r="K524" t="s">
        <v>400</v>
      </c>
      <c r="L524" t="s">
        <v>421</v>
      </c>
      <c r="M524">
        <v>2442</v>
      </c>
      <c r="N524">
        <v>5</v>
      </c>
      <c r="O524">
        <v>0</v>
      </c>
      <c r="P524">
        <v>1</v>
      </c>
      <c r="T524" t="s">
        <v>432</v>
      </c>
      <c r="U524" t="s">
        <v>414</v>
      </c>
      <c r="V524" t="s">
        <v>403</v>
      </c>
      <c r="W524" t="s">
        <v>404</v>
      </c>
      <c r="X524" s="124">
        <v>43983</v>
      </c>
      <c r="Y524" t="s">
        <v>429</v>
      </c>
    </row>
    <row r="525" spans="1:25">
      <c r="A525" t="s">
        <v>126</v>
      </c>
      <c r="B525" t="s">
        <v>126</v>
      </c>
      <c r="C525" t="s">
        <v>126</v>
      </c>
      <c r="D525" t="s">
        <v>1387</v>
      </c>
      <c r="E525" t="s">
        <v>885</v>
      </c>
      <c r="F525" t="s">
        <v>425</v>
      </c>
      <c r="G525" t="s">
        <v>396</v>
      </c>
      <c r="H525" t="s">
        <v>586</v>
      </c>
      <c r="I525" t="s">
        <v>427</v>
      </c>
      <c r="J525" t="s">
        <v>587</v>
      </c>
      <c r="K525" t="s">
        <v>400</v>
      </c>
      <c r="L525" t="s">
        <v>421</v>
      </c>
      <c r="M525">
        <v>2442</v>
      </c>
      <c r="N525">
        <v>5</v>
      </c>
      <c r="O525">
        <v>0</v>
      </c>
      <c r="P525">
        <v>3</v>
      </c>
      <c r="T525" t="s">
        <v>586</v>
      </c>
      <c r="U525" t="s">
        <v>414</v>
      </c>
      <c r="V525" t="s">
        <v>403</v>
      </c>
      <c r="W525" t="s">
        <v>404</v>
      </c>
      <c r="X525" s="124">
        <v>43983</v>
      </c>
      <c r="Y525" t="s">
        <v>429</v>
      </c>
    </row>
    <row r="526" spans="1:25">
      <c r="A526" t="s">
        <v>126</v>
      </c>
      <c r="B526" t="s">
        <v>126</v>
      </c>
      <c r="C526" t="s">
        <v>126</v>
      </c>
      <c r="D526" t="s">
        <v>1388</v>
      </c>
      <c r="E526" t="s">
        <v>662</v>
      </c>
      <c r="F526" t="s">
        <v>595</v>
      </c>
      <c r="G526" t="s">
        <v>396</v>
      </c>
      <c r="H526" t="s">
        <v>600</v>
      </c>
      <c r="I526" t="s">
        <v>601</v>
      </c>
      <c r="J526" t="s">
        <v>602</v>
      </c>
      <c r="K526" t="s">
        <v>400</v>
      </c>
      <c r="L526" t="s">
        <v>475</v>
      </c>
      <c r="M526">
        <v>1998</v>
      </c>
      <c r="N526">
        <v>5</v>
      </c>
      <c r="O526">
        <v>0</v>
      </c>
      <c r="P526">
        <v>1</v>
      </c>
      <c r="T526" t="s">
        <v>600</v>
      </c>
      <c r="U526" t="s">
        <v>402</v>
      </c>
      <c r="V526" t="s">
        <v>403</v>
      </c>
      <c r="W526" t="s">
        <v>404</v>
      </c>
      <c r="X526" s="124">
        <v>43983</v>
      </c>
      <c r="Y526" t="s">
        <v>603</v>
      </c>
    </row>
    <row r="527" spans="1:25">
      <c r="A527" t="s">
        <v>126</v>
      </c>
      <c r="B527" t="s">
        <v>126</v>
      </c>
      <c r="C527" t="s">
        <v>126</v>
      </c>
      <c r="D527" t="s">
        <v>1389</v>
      </c>
      <c r="E527" t="s">
        <v>1390</v>
      </c>
      <c r="F527" t="s">
        <v>436</v>
      </c>
      <c r="G527" t="s">
        <v>396</v>
      </c>
      <c r="H527" t="s">
        <v>448</v>
      </c>
      <c r="I527" t="s">
        <v>449</v>
      </c>
      <c r="J527" t="s">
        <v>450</v>
      </c>
      <c r="K527" t="s">
        <v>400</v>
      </c>
      <c r="L527" t="s">
        <v>451</v>
      </c>
      <c r="M527">
        <v>2393</v>
      </c>
      <c r="N527">
        <v>5</v>
      </c>
      <c r="O527">
        <v>0</v>
      </c>
      <c r="P527">
        <v>3</v>
      </c>
      <c r="T527" t="s">
        <v>448</v>
      </c>
      <c r="U527" t="s">
        <v>414</v>
      </c>
      <c r="V527" t="s">
        <v>403</v>
      </c>
      <c r="W527" t="s">
        <v>404</v>
      </c>
      <c r="X527" s="124">
        <v>43983</v>
      </c>
      <c r="Y527" t="s">
        <v>452</v>
      </c>
    </row>
    <row r="528" spans="1:25">
      <c r="A528" t="s">
        <v>126</v>
      </c>
      <c r="B528" t="s">
        <v>126</v>
      </c>
      <c r="C528" t="s">
        <v>126</v>
      </c>
      <c r="D528" t="s">
        <v>1389</v>
      </c>
      <c r="E528" t="s">
        <v>1390</v>
      </c>
      <c r="F528" t="s">
        <v>436</v>
      </c>
      <c r="G528" t="s">
        <v>396</v>
      </c>
      <c r="H528" t="s">
        <v>624</v>
      </c>
      <c r="I528" t="s">
        <v>449</v>
      </c>
      <c r="J528" t="s">
        <v>625</v>
      </c>
      <c r="K528" t="s">
        <v>400</v>
      </c>
      <c r="L528" t="s">
        <v>451</v>
      </c>
      <c r="M528">
        <v>2755</v>
      </c>
      <c r="N528">
        <v>5</v>
      </c>
      <c r="O528">
        <v>0</v>
      </c>
      <c r="P528">
        <v>4</v>
      </c>
      <c r="T528" t="s">
        <v>624</v>
      </c>
      <c r="U528" t="s">
        <v>414</v>
      </c>
      <c r="V528" t="s">
        <v>403</v>
      </c>
      <c r="W528" t="s">
        <v>404</v>
      </c>
      <c r="X528" s="124">
        <v>43983</v>
      </c>
      <c r="Y528" t="s">
        <v>452</v>
      </c>
    </row>
    <row r="529" spans="1:25">
      <c r="A529" t="s">
        <v>126</v>
      </c>
      <c r="B529" t="s">
        <v>126</v>
      </c>
      <c r="C529" t="s">
        <v>126</v>
      </c>
      <c r="D529" t="s">
        <v>1389</v>
      </c>
      <c r="E529" t="s">
        <v>1390</v>
      </c>
      <c r="F529" t="s">
        <v>436</v>
      </c>
      <c r="G529" t="s">
        <v>396</v>
      </c>
      <c r="H529" t="s">
        <v>453</v>
      </c>
      <c r="I529" t="s">
        <v>449</v>
      </c>
      <c r="J529" t="s">
        <v>454</v>
      </c>
      <c r="K529" t="s">
        <v>400</v>
      </c>
      <c r="L529" t="s">
        <v>451</v>
      </c>
      <c r="M529">
        <v>2755</v>
      </c>
      <c r="N529">
        <v>5</v>
      </c>
      <c r="O529">
        <v>0</v>
      </c>
      <c r="P529">
        <v>1</v>
      </c>
      <c r="T529" t="s">
        <v>453</v>
      </c>
      <c r="U529" t="s">
        <v>414</v>
      </c>
      <c r="V529" t="s">
        <v>403</v>
      </c>
      <c r="W529" t="s">
        <v>404</v>
      </c>
      <c r="X529" s="124">
        <v>43983</v>
      </c>
      <c r="Y529" t="s">
        <v>452</v>
      </c>
    </row>
    <row r="530" spans="1:25">
      <c r="A530" t="s">
        <v>145</v>
      </c>
      <c r="B530" t="s">
        <v>144</v>
      </c>
      <c r="C530" t="s">
        <v>144</v>
      </c>
      <c r="D530" t="s">
        <v>1391</v>
      </c>
      <c r="E530" t="s">
        <v>1392</v>
      </c>
      <c r="F530" t="s">
        <v>464</v>
      </c>
      <c r="G530" t="s">
        <v>396</v>
      </c>
      <c r="H530" t="s">
        <v>465</v>
      </c>
      <c r="I530" t="s">
        <v>466</v>
      </c>
      <c r="J530" t="s">
        <v>467</v>
      </c>
      <c r="K530" t="s">
        <v>412</v>
      </c>
      <c r="L530" t="s">
        <v>401</v>
      </c>
      <c r="M530">
        <v>1500</v>
      </c>
      <c r="N530">
        <v>2</v>
      </c>
      <c r="O530">
        <v>0</v>
      </c>
      <c r="P530">
        <v>1</v>
      </c>
      <c r="T530" t="s">
        <v>465</v>
      </c>
      <c r="U530" t="s">
        <v>402</v>
      </c>
      <c r="V530" t="s">
        <v>403</v>
      </c>
      <c r="W530" t="s">
        <v>404</v>
      </c>
      <c r="X530" s="124">
        <v>43983</v>
      </c>
      <c r="Y530" t="s">
        <v>468</v>
      </c>
    </row>
    <row r="531" spans="1:25">
      <c r="A531" t="s">
        <v>145</v>
      </c>
      <c r="B531" t="s">
        <v>144</v>
      </c>
      <c r="C531" t="s">
        <v>144</v>
      </c>
      <c r="D531" t="s">
        <v>1393</v>
      </c>
      <c r="E531" t="s">
        <v>1394</v>
      </c>
      <c r="F531" t="s">
        <v>516</v>
      </c>
      <c r="G531" t="s">
        <v>396</v>
      </c>
      <c r="H531" t="s">
        <v>522</v>
      </c>
      <c r="I531" t="s">
        <v>523</v>
      </c>
      <c r="J531" t="s">
        <v>524</v>
      </c>
      <c r="K531" t="s">
        <v>512</v>
      </c>
      <c r="L531" t="s">
        <v>401</v>
      </c>
      <c r="M531">
        <v>1498</v>
      </c>
      <c r="N531">
        <v>2</v>
      </c>
      <c r="O531">
        <v>0</v>
      </c>
      <c r="P531">
        <v>1</v>
      </c>
      <c r="T531" t="s">
        <v>522</v>
      </c>
      <c r="U531" t="s">
        <v>414</v>
      </c>
      <c r="V531" t="s">
        <v>403</v>
      </c>
      <c r="W531" t="s">
        <v>404</v>
      </c>
      <c r="X531" s="124">
        <v>43983</v>
      </c>
      <c r="Y531" t="s">
        <v>525</v>
      </c>
    </row>
    <row r="532" spans="1:25">
      <c r="A532" t="s">
        <v>145</v>
      </c>
      <c r="B532" t="s">
        <v>144</v>
      </c>
      <c r="C532" t="s">
        <v>144</v>
      </c>
      <c r="D532" t="s">
        <v>1395</v>
      </c>
      <c r="E532" t="s">
        <v>527</v>
      </c>
      <c r="F532" t="s">
        <v>528</v>
      </c>
      <c r="G532" t="s">
        <v>396</v>
      </c>
      <c r="H532" t="s">
        <v>535</v>
      </c>
      <c r="I532" t="s">
        <v>536</v>
      </c>
      <c r="J532" t="s">
        <v>537</v>
      </c>
      <c r="K532" t="s">
        <v>412</v>
      </c>
      <c r="L532" t="s">
        <v>413</v>
      </c>
      <c r="M532">
        <v>2497</v>
      </c>
      <c r="N532">
        <v>2</v>
      </c>
      <c r="O532">
        <v>0</v>
      </c>
      <c r="P532">
        <v>2</v>
      </c>
      <c r="T532" t="s">
        <v>535</v>
      </c>
      <c r="U532" t="s">
        <v>414</v>
      </c>
      <c r="V532" t="s">
        <v>403</v>
      </c>
      <c r="W532" t="s">
        <v>404</v>
      </c>
      <c r="X532" s="124">
        <v>43983</v>
      </c>
      <c r="Y532" t="s">
        <v>538</v>
      </c>
    </row>
    <row r="533" spans="1:25">
      <c r="A533" t="s">
        <v>145</v>
      </c>
      <c r="B533" t="s">
        <v>144</v>
      </c>
      <c r="C533" t="s">
        <v>144</v>
      </c>
      <c r="D533" t="s">
        <v>1396</v>
      </c>
      <c r="E533" t="s">
        <v>137</v>
      </c>
      <c r="F533" t="s">
        <v>43</v>
      </c>
      <c r="G533" t="s">
        <v>539</v>
      </c>
      <c r="H533" t="s">
        <v>1093</v>
      </c>
      <c r="I533" t="s">
        <v>846</v>
      </c>
      <c r="J533" t="s">
        <v>1094</v>
      </c>
      <c r="K533" t="s">
        <v>543</v>
      </c>
      <c r="L533" t="s">
        <v>401</v>
      </c>
      <c r="M533">
        <v>2746</v>
      </c>
      <c r="N533">
        <v>18</v>
      </c>
      <c r="O533">
        <v>0</v>
      </c>
      <c r="P533">
        <v>1</v>
      </c>
      <c r="T533" t="s">
        <v>1093</v>
      </c>
      <c r="U533" t="s">
        <v>414</v>
      </c>
      <c r="V533" t="s">
        <v>403</v>
      </c>
      <c r="W533" t="s">
        <v>404</v>
      </c>
      <c r="X533" s="124">
        <v>43983</v>
      </c>
      <c r="Y533" t="s">
        <v>848</v>
      </c>
    </row>
    <row r="534" spans="1:25">
      <c r="A534" t="s">
        <v>145</v>
      </c>
      <c r="B534" t="s">
        <v>144</v>
      </c>
      <c r="C534" t="s">
        <v>144</v>
      </c>
      <c r="D534" t="s">
        <v>1396</v>
      </c>
      <c r="E534" t="s">
        <v>137</v>
      </c>
      <c r="F534" t="s">
        <v>43</v>
      </c>
      <c r="G534" t="s">
        <v>396</v>
      </c>
      <c r="H534" t="s">
        <v>1095</v>
      </c>
      <c r="I534" t="s">
        <v>666</v>
      </c>
      <c r="J534" t="s">
        <v>1096</v>
      </c>
      <c r="K534" t="s">
        <v>483</v>
      </c>
      <c r="L534" t="s">
        <v>401</v>
      </c>
      <c r="M534">
        <v>2000</v>
      </c>
      <c r="N534">
        <v>5</v>
      </c>
      <c r="O534">
        <v>0</v>
      </c>
      <c r="P534">
        <v>1</v>
      </c>
      <c r="T534" t="s">
        <v>1095</v>
      </c>
      <c r="U534" t="s">
        <v>414</v>
      </c>
      <c r="V534" t="s">
        <v>403</v>
      </c>
      <c r="W534" t="s">
        <v>404</v>
      </c>
      <c r="X534" s="124">
        <v>43983</v>
      </c>
      <c r="Y534" t="s">
        <v>668</v>
      </c>
    </row>
    <row r="535" spans="1:25">
      <c r="A535" t="s">
        <v>145</v>
      </c>
      <c r="B535" t="s">
        <v>144</v>
      </c>
      <c r="C535" t="s">
        <v>144</v>
      </c>
      <c r="D535" t="s">
        <v>1397</v>
      </c>
      <c r="E535" t="s">
        <v>557</v>
      </c>
      <c r="F535" t="s">
        <v>408</v>
      </c>
      <c r="G535" t="s">
        <v>396</v>
      </c>
      <c r="H535" t="s">
        <v>409</v>
      </c>
      <c r="I535" t="s">
        <v>410</v>
      </c>
      <c r="J535" t="s">
        <v>411</v>
      </c>
      <c r="K535" t="s">
        <v>412</v>
      </c>
      <c r="L535" t="s">
        <v>413</v>
      </c>
      <c r="M535">
        <v>2497</v>
      </c>
      <c r="N535">
        <v>3</v>
      </c>
      <c r="O535">
        <v>20490</v>
      </c>
      <c r="P535">
        <v>5</v>
      </c>
      <c r="T535" t="s">
        <v>409</v>
      </c>
      <c r="U535" t="s">
        <v>414</v>
      </c>
      <c r="V535" t="s">
        <v>403</v>
      </c>
      <c r="W535" t="s">
        <v>404</v>
      </c>
      <c r="X535" s="124">
        <v>43983</v>
      </c>
      <c r="Y535" t="s">
        <v>415</v>
      </c>
    </row>
    <row r="536" spans="1:25">
      <c r="A536" t="s">
        <v>145</v>
      </c>
      <c r="B536" t="s">
        <v>144</v>
      </c>
      <c r="C536" t="s">
        <v>144</v>
      </c>
      <c r="D536" t="s">
        <v>1397</v>
      </c>
      <c r="E536" t="s">
        <v>557</v>
      </c>
      <c r="F536" t="s">
        <v>408</v>
      </c>
      <c r="G536" t="s">
        <v>396</v>
      </c>
      <c r="H536" t="s">
        <v>558</v>
      </c>
      <c r="I536" t="s">
        <v>410</v>
      </c>
      <c r="J536" t="s">
        <v>559</v>
      </c>
      <c r="K536" t="s">
        <v>412</v>
      </c>
      <c r="L536" t="s">
        <v>413</v>
      </c>
      <c r="M536">
        <v>2497</v>
      </c>
      <c r="N536">
        <v>5</v>
      </c>
      <c r="O536">
        <v>22990</v>
      </c>
      <c r="P536">
        <v>1</v>
      </c>
      <c r="T536" t="s">
        <v>558</v>
      </c>
      <c r="U536" t="s">
        <v>414</v>
      </c>
      <c r="V536" t="s">
        <v>403</v>
      </c>
      <c r="W536" t="s">
        <v>404</v>
      </c>
      <c r="X536" s="124">
        <v>43983</v>
      </c>
      <c r="Y536" t="s">
        <v>415</v>
      </c>
    </row>
    <row r="537" spans="1:25">
      <c r="A537" t="s">
        <v>145</v>
      </c>
      <c r="B537" t="s">
        <v>144</v>
      </c>
      <c r="C537" t="s">
        <v>144</v>
      </c>
      <c r="D537" t="s">
        <v>1397</v>
      </c>
      <c r="E537" t="s">
        <v>557</v>
      </c>
      <c r="F537" t="s">
        <v>408</v>
      </c>
      <c r="G537" t="s">
        <v>396</v>
      </c>
      <c r="H537" t="s">
        <v>560</v>
      </c>
      <c r="I537" t="s">
        <v>410</v>
      </c>
      <c r="J537" t="s">
        <v>561</v>
      </c>
      <c r="K537" t="s">
        <v>512</v>
      </c>
      <c r="L537" t="s">
        <v>413</v>
      </c>
      <c r="M537">
        <v>2497</v>
      </c>
      <c r="N537">
        <v>3</v>
      </c>
      <c r="O537">
        <v>21490</v>
      </c>
      <c r="P537">
        <v>2</v>
      </c>
      <c r="T537" t="s">
        <v>560</v>
      </c>
      <c r="U537" t="s">
        <v>414</v>
      </c>
      <c r="V537" t="s">
        <v>403</v>
      </c>
      <c r="W537" t="s">
        <v>404</v>
      </c>
      <c r="X537" s="124">
        <v>43983</v>
      </c>
      <c r="Y537" t="s">
        <v>415</v>
      </c>
    </row>
    <row r="538" spans="1:25">
      <c r="A538" t="s">
        <v>145</v>
      </c>
      <c r="B538" t="s">
        <v>144</v>
      </c>
      <c r="C538" t="s">
        <v>144</v>
      </c>
      <c r="D538" t="s">
        <v>1398</v>
      </c>
      <c r="E538" t="s">
        <v>1399</v>
      </c>
      <c r="F538" t="s">
        <v>595</v>
      </c>
      <c r="G538" t="s">
        <v>437</v>
      </c>
      <c r="H538" t="s">
        <v>596</v>
      </c>
      <c r="I538" t="s">
        <v>597</v>
      </c>
      <c r="J538" t="s">
        <v>598</v>
      </c>
      <c r="K538" t="s">
        <v>441</v>
      </c>
      <c r="L538" t="s">
        <v>475</v>
      </c>
      <c r="M538">
        <v>2299</v>
      </c>
      <c r="N538">
        <v>16</v>
      </c>
      <c r="O538">
        <v>0</v>
      </c>
      <c r="P538">
        <v>4</v>
      </c>
      <c r="T538" t="s">
        <v>596</v>
      </c>
      <c r="U538" t="s">
        <v>402</v>
      </c>
      <c r="V538" t="s">
        <v>403</v>
      </c>
      <c r="W538" t="s">
        <v>404</v>
      </c>
      <c r="X538" s="124">
        <v>43983</v>
      </c>
      <c r="Y538" t="s">
        <v>599</v>
      </c>
    </row>
    <row r="539" spans="1:25">
      <c r="A539" t="s">
        <v>145</v>
      </c>
      <c r="B539" t="s">
        <v>144</v>
      </c>
      <c r="C539" t="s">
        <v>144</v>
      </c>
      <c r="D539" t="s">
        <v>1398</v>
      </c>
      <c r="E539" t="s">
        <v>1399</v>
      </c>
      <c r="F539" t="s">
        <v>595</v>
      </c>
      <c r="G539" t="s">
        <v>396</v>
      </c>
      <c r="H539" t="s">
        <v>600</v>
      </c>
      <c r="I539" t="s">
        <v>601</v>
      </c>
      <c r="J539" t="s">
        <v>602</v>
      </c>
      <c r="K539" t="s">
        <v>400</v>
      </c>
      <c r="L539" t="s">
        <v>475</v>
      </c>
      <c r="M539">
        <v>1998</v>
      </c>
      <c r="N539">
        <v>5</v>
      </c>
      <c r="O539">
        <v>0</v>
      </c>
      <c r="P539">
        <v>10</v>
      </c>
      <c r="T539" t="s">
        <v>600</v>
      </c>
      <c r="U539" t="s">
        <v>402</v>
      </c>
      <c r="V539" t="s">
        <v>403</v>
      </c>
      <c r="W539" t="s">
        <v>404</v>
      </c>
      <c r="X539" s="124">
        <v>43983</v>
      </c>
      <c r="Y539" t="s">
        <v>603</v>
      </c>
    </row>
    <row r="540" spans="1:25">
      <c r="A540" t="s">
        <v>145</v>
      </c>
      <c r="B540" t="s">
        <v>144</v>
      </c>
      <c r="C540" t="s">
        <v>144</v>
      </c>
      <c r="D540" t="s">
        <v>1400</v>
      </c>
      <c r="E540" t="s">
        <v>1401</v>
      </c>
      <c r="F540" t="s">
        <v>436</v>
      </c>
      <c r="G540" t="s">
        <v>396</v>
      </c>
      <c r="H540" t="s">
        <v>448</v>
      </c>
      <c r="I540" t="s">
        <v>449</v>
      </c>
      <c r="J540" t="s">
        <v>450</v>
      </c>
      <c r="K540" t="s">
        <v>400</v>
      </c>
      <c r="L540" t="s">
        <v>451</v>
      </c>
      <c r="M540">
        <v>2393</v>
      </c>
      <c r="N540">
        <v>5</v>
      </c>
      <c r="O540">
        <v>0</v>
      </c>
      <c r="P540">
        <v>1</v>
      </c>
      <c r="T540" t="s">
        <v>448</v>
      </c>
      <c r="U540" t="s">
        <v>414</v>
      </c>
      <c r="V540" t="s">
        <v>403</v>
      </c>
      <c r="W540" t="s">
        <v>404</v>
      </c>
      <c r="X540" s="124">
        <v>43983</v>
      </c>
      <c r="Y540" t="s">
        <v>452</v>
      </c>
    </row>
    <row r="541" spans="1:25">
      <c r="A541" t="s">
        <v>145</v>
      </c>
      <c r="B541" t="s">
        <v>144</v>
      </c>
      <c r="C541" t="s">
        <v>144</v>
      </c>
      <c r="D541" t="s">
        <v>1400</v>
      </c>
      <c r="E541" t="s">
        <v>1401</v>
      </c>
      <c r="F541" t="s">
        <v>436</v>
      </c>
      <c r="G541" t="s">
        <v>396</v>
      </c>
      <c r="H541" t="s">
        <v>453</v>
      </c>
      <c r="I541" t="s">
        <v>449</v>
      </c>
      <c r="J541" t="s">
        <v>454</v>
      </c>
      <c r="K541" t="s">
        <v>400</v>
      </c>
      <c r="L541" t="s">
        <v>451</v>
      </c>
      <c r="M541">
        <v>2755</v>
      </c>
      <c r="N541">
        <v>5</v>
      </c>
      <c r="O541">
        <v>0</v>
      </c>
      <c r="P541">
        <v>1</v>
      </c>
      <c r="T541" t="s">
        <v>453</v>
      </c>
      <c r="U541" t="s">
        <v>414</v>
      </c>
      <c r="V541" t="s">
        <v>403</v>
      </c>
      <c r="W541" t="s">
        <v>404</v>
      </c>
      <c r="X541" s="124">
        <v>43983</v>
      </c>
      <c r="Y541" t="s">
        <v>452</v>
      </c>
    </row>
    <row r="542" spans="1:25">
      <c r="A542" t="s">
        <v>1402</v>
      </c>
      <c r="B542" t="s">
        <v>274</v>
      </c>
      <c r="C542" t="s">
        <v>274</v>
      </c>
      <c r="D542" t="s">
        <v>1403</v>
      </c>
      <c r="E542" t="s">
        <v>1404</v>
      </c>
      <c r="F542" t="s">
        <v>457</v>
      </c>
      <c r="G542" t="s">
        <v>437</v>
      </c>
      <c r="H542" t="s">
        <v>912</v>
      </c>
      <c r="I542" t="s">
        <v>646</v>
      </c>
      <c r="J542" t="s">
        <v>913</v>
      </c>
      <c r="K542" t="s">
        <v>441</v>
      </c>
      <c r="L542" t="s">
        <v>401</v>
      </c>
      <c r="M542">
        <v>1500</v>
      </c>
      <c r="N542">
        <v>11</v>
      </c>
      <c r="O542">
        <v>19340</v>
      </c>
      <c r="P542">
        <v>1</v>
      </c>
      <c r="T542" t="s">
        <v>912</v>
      </c>
      <c r="U542" t="s">
        <v>402</v>
      </c>
      <c r="V542" t="s">
        <v>403</v>
      </c>
      <c r="W542" t="s">
        <v>404</v>
      </c>
      <c r="X542" s="124">
        <v>43983</v>
      </c>
      <c r="Y542" t="s">
        <v>648</v>
      </c>
    </row>
    <row r="543" spans="1:25">
      <c r="A543" t="s">
        <v>1402</v>
      </c>
      <c r="B543" t="s">
        <v>274</v>
      </c>
      <c r="C543" t="s">
        <v>274</v>
      </c>
      <c r="D543" t="s">
        <v>1405</v>
      </c>
      <c r="E543" t="s">
        <v>1406</v>
      </c>
      <c r="F543" t="s">
        <v>425</v>
      </c>
      <c r="G543" t="s">
        <v>396</v>
      </c>
      <c r="H543" t="s">
        <v>426</v>
      </c>
      <c r="I543" t="s">
        <v>427</v>
      </c>
      <c r="J543" t="s">
        <v>428</v>
      </c>
      <c r="K543" t="s">
        <v>400</v>
      </c>
      <c r="L543" t="s">
        <v>421</v>
      </c>
      <c r="M543">
        <v>2442</v>
      </c>
      <c r="N543">
        <v>5</v>
      </c>
      <c r="O543">
        <v>0</v>
      </c>
      <c r="P543">
        <v>2</v>
      </c>
      <c r="T543" t="s">
        <v>426</v>
      </c>
      <c r="U543" t="s">
        <v>414</v>
      </c>
      <c r="V543" t="s">
        <v>403</v>
      </c>
      <c r="W543" t="s">
        <v>404</v>
      </c>
      <c r="X543" s="124">
        <v>43983</v>
      </c>
      <c r="Y543" t="s">
        <v>429</v>
      </c>
    </row>
    <row r="544" spans="1:25">
      <c r="A544" t="s">
        <v>1402</v>
      </c>
      <c r="B544" t="s">
        <v>274</v>
      </c>
      <c r="C544" t="s">
        <v>274</v>
      </c>
      <c r="D544" t="s">
        <v>1405</v>
      </c>
      <c r="E544" t="s">
        <v>1406</v>
      </c>
      <c r="F544" t="s">
        <v>425</v>
      </c>
      <c r="G544" t="s">
        <v>396</v>
      </c>
      <c r="H544" t="s">
        <v>582</v>
      </c>
      <c r="I544" t="s">
        <v>427</v>
      </c>
      <c r="J544" t="s">
        <v>583</v>
      </c>
      <c r="K544" t="s">
        <v>400</v>
      </c>
      <c r="L544" t="s">
        <v>421</v>
      </c>
      <c r="M544">
        <v>2442</v>
      </c>
      <c r="N544">
        <v>5</v>
      </c>
      <c r="O544">
        <v>0</v>
      </c>
      <c r="P544">
        <v>1</v>
      </c>
      <c r="T544" t="s">
        <v>582</v>
      </c>
      <c r="U544" t="s">
        <v>414</v>
      </c>
      <c r="V544" t="s">
        <v>403</v>
      </c>
      <c r="W544" t="s">
        <v>404</v>
      </c>
      <c r="X544" s="124">
        <v>43983</v>
      </c>
      <c r="Y544" t="s">
        <v>429</v>
      </c>
    </row>
    <row r="545" spans="1:25">
      <c r="A545" t="s">
        <v>1402</v>
      </c>
      <c r="B545" t="s">
        <v>274</v>
      </c>
      <c r="C545" t="s">
        <v>274</v>
      </c>
      <c r="D545" t="s">
        <v>1407</v>
      </c>
      <c r="E545" t="s">
        <v>1408</v>
      </c>
      <c r="F545" t="s">
        <v>436</v>
      </c>
      <c r="G545" t="s">
        <v>396</v>
      </c>
      <c r="H545" t="s">
        <v>448</v>
      </c>
      <c r="I545" t="s">
        <v>449</v>
      </c>
      <c r="J545" t="s">
        <v>450</v>
      </c>
      <c r="K545" t="s">
        <v>400</v>
      </c>
      <c r="L545" t="s">
        <v>451</v>
      </c>
      <c r="M545">
        <v>2393</v>
      </c>
      <c r="N545">
        <v>5</v>
      </c>
      <c r="O545">
        <v>0</v>
      </c>
      <c r="P545">
        <v>4</v>
      </c>
      <c r="T545" t="s">
        <v>448</v>
      </c>
      <c r="U545" t="s">
        <v>414</v>
      </c>
      <c r="V545" t="s">
        <v>403</v>
      </c>
      <c r="W545" t="s">
        <v>404</v>
      </c>
      <c r="X545" s="124">
        <v>43983</v>
      </c>
      <c r="Y545" t="s">
        <v>452</v>
      </c>
    </row>
    <row r="546" spans="1:25">
      <c r="A546" t="s">
        <v>1402</v>
      </c>
      <c r="B546" t="s">
        <v>1402</v>
      </c>
      <c r="C546" t="s">
        <v>274</v>
      </c>
      <c r="D546" t="s">
        <v>1409</v>
      </c>
      <c r="E546" t="s">
        <v>1410</v>
      </c>
      <c r="F546" t="s">
        <v>629</v>
      </c>
      <c r="G546" t="s">
        <v>396</v>
      </c>
      <c r="H546" t="s">
        <v>1411</v>
      </c>
      <c r="I546" t="s">
        <v>784</v>
      </c>
      <c r="J546" t="s">
        <v>1412</v>
      </c>
      <c r="K546" t="s">
        <v>400</v>
      </c>
      <c r="L546" t="s">
        <v>451</v>
      </c>
      <c r="M546">
        <v>1968</v>
      </c>
      <c r="N546">
        <v>5</v>
      </c>
      <c r="O546">
        <v>27490</v>
      </c>
      <c r="P546">
        <v>1</v>
      </c>
      <c r="T546" t="s">
        <v>1411</v>
      </c>
      <c r="U546" t="s">
        <v>414</v>
      </c>
      <c r="V546" t="s">
        <v>403</v>
      </c>
      <c r="W546" t="s">
        <v>404</v>
      </c>
      <c r="X546" s="124">
        <v>43983</v>
      </c>
      <c r="Y546" t="s">
        <v>786</v>
      </c>
    </row>
    <row r="547" spans="1:25">
      <c r="A547" t="s">
        <v>212</v>
      </c>
      <c r="B547" t="s">
        <v>212</v>
      </c>
      <c r="C547" t="s">
        <v>212</v>
      </c>
      <c r="D547" t="s">
        <v>1413</v>
      </c>
      <c r="E547" t="s">
        <v>1414</v>
      </c>
      <c r="F547" t="s">
        <v>457</v>
      </c>
      <c r="G547" t="s">
        <v>437</v>
      </c>
      <c r="H547" t="s">
        <v>458</v>
      </c>
      <c r="I547" t="s">
        <v>459</v>
      </c>
      <c r="J547" t="s">
        <v>460</v>
      </c>
      <c r="K547" t="s">
        <v>441</v>
      </c>
      <c r="L547" t="s">
        <v>401</v>
      </c>
      <c r="M547">
        <v>1488</v>
      </c>
      <c r="N547">
        <v>11</v>
      </c>
      <c r="O547">
        <v>19990</v>
      </c>
      <c r="P547">
        <v>2</v>
      </c>
      <c r="T547" t="s">
        <v>458</v>
      </c>
      <c r="U547" t="s">
        <v>402</v>
      </c>
      <c r="V547" t="s">
        <v>403</v>
      </c>
      <c r="W547" t="s">
        <v>404</v>
      </c>
      <c r="X547" s="124">
        <v>43983</v>
      </c>
      <c r="Y547" t="s">
        <v>461</v>
      </c>
    </row>
    <row r="548" spans="1:25">
      <c r="A548" t="s">
        <v>212</v>
      </c>
      <c r="B548" t="s">
        <v>212</v>
      </c>
      <c r="C548" t="s">
        <v>212</v>
      </c>
      <c r="D548" t="s">
        <v>1415</v>
      </c>
      <c r="E548" t="s">
        <v>1416</v>
      </c>
      <c r="F548" t="s">
        <v>464</v>
      </c>
      <c r="G548" t="s">
        <v>396</v>
      </c>
      <c r="H548" t="s">
        <v>465</v>
      </c>
      <c r="I548" t="s">
        <v>466</v>
      </c>
      <c r="J548" t="s">
        <v>467</v>
      </c>
      <c r="K548" t="s">
        <v>412</v>
      </c>
      <c r="L548" t="s">
        <v>401</v>
      </c>
      <c r="M548">
        <v>1500</v>
      </c>
      <c r="N548">
        <v>2</v>
      </c>
      <c r="O548">
        <v>0</v>
      </c>
      <c r="P548">
        <v>1</v>
      </c>
      <c r="T548" t="s">
        <v>465</v>
      </c>
      <c r="U548" t="s">
        <v>402</v>
      </c>
      <c r="V548" t="s">
        <v>403</v>
      </c>
      <c r="W548" t="s">
        <v>404</v>
      </c>
      <c r="X548" s="124">
        <v>43983</v>
      </c>
      <c r="Y548" t="s">
        <v>468</v>
      </c>
    </row>
    <row r="549" spans="1:25">
      <c r="A549" t="s">
        <v>212</v>
      </c>
      <c r="B549" t="s">
        <v>212</v>
      </c>
      <c r="C549" t="s">
        <v>212</v>
      </c>
      <c r="D549" t="s">
        <v>1417</v>
      </c>
      <c r="E549" t="s">
        <v>1414</v>
      </c>
      <c r="F549" t="s">
        <v>478</v>
      </c>
      <c r="G549" t="s">
        <v>479</v>
      </c>
      <c r="H549" t="s">
        <v>480</v>
      </c>
      <c r="I549" t="s">
        <v>481</v>
      </c>
      <c r="J549" t="s">
        <v>482</v>
      </c>
      <c r="K549" t="s">
        <v>483</v>
      </c>
      <c r="L549" t="s">
        <v>484</v>
      </c>
      <c r="M549">
        <v>1600</v>
      </c>
      <c r="N549">
        <v>2</v>
      </c>
      <c r="O549">
        <v>0</v>
      </c>
      <c r="P549">
        <v>1</v>
      </c>
      <c r="T549" t="s">
        <v>480</v>
      </c>
      <c r="U549" t="s">
        <v>402</v>
      </c>
      <c r="V549" t="s">
        <v>403</v>
      </c>
      <c r="W549" t="s">
        <v>404</v>
      </c>
      <c r="X549" s="124">
        <v>43983</v>
      </c>
      <c r="Y549" t="s">
        <v>485</v>
      </c>
    </row>
    <row r="550" spans="1:25">
      <c r="A550" t="s">
        <v>212</v>
      </c>
      <c r="B550" t="s">
        <v>212</v>
      </c>
      <c r="C550" t="s">
        <v>212</v>
      </c>
      <c r="D550" t="s">
        <v>1418</v>
      </c>
      <c r="E550" t="s">
        <v>1419</v>
      </c>
      <c r="F550" t="s">
        <v>508</v>
      </c>
      <c r="G550" t="s">
        <v>479</v>
      </c>
      <c r="H550" t="s">
        <v>830</v>
      </c>
      <c r="I550" t="s">
        <v>831</v>
      </c>
      <c r="J550" t="s">
        <v>511</v>
      </c>
      <c r="K550" t="s">
        <v>520</v>
      </c>
      <c r="L550" t="s">
        <v>401</v>
      </c>
      <c r="M550">
        <v>2156</v>
      </c>
      <c r="N550">
        <v>2</v>
      </c>
      <c r="O550">
        <v>0</v>
      </c>
      <c r="P550">
        <v>1</v>
      </c>
      <c r="T550" t="s">
        <v>830</v>
      </c>
      <c r="U550" t="s">
        <v>414</v>
      </c>
      <c r="V550" t="s">
        <v>403</v>
      </c>
      <c r="W550" t="s">
        <v>404</v>
      </c>
      <c r="X550" s="124">
        <v>43983</v>
      </c>
      <c r="Y550" t="s">
        <v>832</v>
      </c>
    </row>
    <row r="551" spans="1:25">
      <c r="A551" t="s">
        <v>212</v>
      </c>
      <c r="B551" t="s">
        <v>212</v>
      </c>
      <c r="C551" t="s">
        <v>212</v>
      </c>
      <c r="D551" t="s">
        <v>1420</v>
      </c>
      <c r="E551" t="s">
        <v>1421</v>
      </c>
      <c r="F551" t="s">
        <v>528</v>
      </c>
      <c r="G551" t="s">
        <v>396</v>
      </c>
      <c r="H551" t="s">
        <v>535</v>
      </c>
      <c r="I551" t="s">
        <v>536</v>
      </c>
      <c r="J551" t="s">
        <v>537</v>
      </c>
      <c r="K551" t="s">
        <v>412</v>
      </c>
      <c r="L551" t="s">
        <v>413</v>
      </c>
      <c r="M551">
        <v>2497</v>
      </c>
      <c r="N551">
        <v>2</v>
      </c>
      <c r="O551">
        <v>0</v>
      </c>
      <c r="P551">
        <v>2</v>
      </c>
      <c r="T551" t="s">
        <v>535</v>
      </c>
      <c r="U551" t="s">
        <v>414</v>
      </c>
      <c r="V551" t="s">
        <v>403</v>
      </c>
      <c r="W551" t="s">
        <v>404</v>
      </c>
      <c r="X551" s="124">
        <v>43983</v>
      </c>
      <c r="Y551" t="s">
        <v>538</v>
      </c>
    </row>
    <row r="552" spans="1:25">
      <c r="A552" t="s">
        <v>212</v>
      </c>
      <c r="B552" t="s">
        <v>212</v>
      </c>
      <c r="C552" t="s">
        <v>212</v>
      </c>
      <c r="D552" t="s">
        <v>1422</v>
      </c>
      <c r="E552" t="s">
        <v>1423</v>
      </c>
      <c r="F552" t="s">
        <v>43</v>
      </c>
      <c r="G552" t="s">
        <v>396</v>
      </c>
      <c r="H552" t="s">
        <v>1424</v>
      </c>
      <c r="I552" t="s">
        <v>676</v>
      </c>
      <c r="J552" t="s">
        <v>844</v>
      </c>
      <c r="K552" t="s">
        <v>400</v>
      </c>
      <c r="L552" t="s">
        <v>401</v>
      </c>
      <c r="M552">
        <v>1999</v>
      </c>
      <c r="N552">
        <v>5</v>
      </c>
      <c r="O552">
        <v>0</v>
      </c>
      <c r="P552">
        <v>1</v>
      </c>
      <c r="T552" t="s">
        <v>1424</v>
      </c>
      <c r="U552" t="s">
        <v>414</v>
      </c>
      <c r="V552" t="s">
        <v>403</v>
      </c>
      <c r="W552" t="s">
        <v>404</v>
      </c>
      <c r="X552" s="124">
        <v>43983</v>
      </c>
      <c r="Y552" t="s">
        <v>677</v>
      </c>
    </row>
    <row r="553" spans="1:25">
      <c r="A553" t="s">
        <v>212</v>
      </c>
      <c r="B553" t="s">
        <v>212</v>
      </c>
      <c r="C553" t="s">
        <v>212</v>
      </c>
      <c r="D553" t="s">
        <v>1425</v>
      </c>
      <c r="E553" t="s">
        <v>557</v>
      </c>
      <c r="F553" t="s">
        <v>408</v>
      </c>
      <c r="G553" t="s">
        <v>396</v>
      </c>
      <c r="H553" t="s">
        <v>409</v>
      </c>
      <c r="I553" t="s">
        <v>410</v>
      </c>
      <c r="J553" t="s">
        <v>411</v>
      </c>
      <c r="K553" t="s">
        <v>412</v>
      </c>
      <c r="L553" t="s">
        <v>413</v>
      </c>
      <c r="M553">
        <v>2497</v>
      </c>
      <c r="N553">
        <v>3</v>
      </c>
      <c r="O553">
        <v>20490</v>
      </c>
      <c r="P553">
        <v>3</v>
      </c>
      <c r="T553" t="s">
        <v>409</v>
      </c>
      <c r="U553" t="s">
        <v>414</v>
      </c>
      <c r="V553" t="s">
        <v>403</v>
      </c>
      <c r="W553" t="s">
        <v>404</v>
      </c>
      <c r="X553" s="124">
        <v>43983</v>
      </c>
      <c r="Y553" t="s">
        <v>415</v>
      </c>
    </row>
    <row r="554" spans="1:25">
      <c r="A554" t="s">
        <v>212</v>
      </c>
      <c r="B554" t="s">
        <v>212</v>
      </c>
      <c r="C554" t="s">
        <v>212</v>
      </c>
      <c r="D554" t="s">
        <v>1425</v>
      </c>
      <c r="E554" t="s">
        <v>557</v>
      </c>
      <c r="F554" t="s">
        <v>408</v>
      </c>
      <c r="G554" t="s">
        <v>396</v>
      </c>
      <c r="H554" t="s">
        <v>560</v>
      </c>
      <c r="I554" t="s">
        <v>410</v>
      </c>
      <c r="J554" t="s">
        <v>561</v>
      </c>
      <c r="K554" t="s">
        <v>512</v>
      </c>
      <c r="L554" t="s">
        <v>413</v>
      </c>
      <c r="M554">
        <v>2497</v>
      </c>
      <c r="N554">
        <v>3</v>
      </c>
      <c r="O554">
        <v>21490</v>
      </c>
      <c r="P554">
        <v>2</v>
      </c>
      <c r="T554" t="s">
        <v>560</v>
      </c>
      <c r="U554" t="s">
        <v>414</v>
      </c>
      <c r="V554" t="s">
        <v>403</v>
      </c>
      <c r="W554" t="s">
        <v>404</v>
      </c>
      <c r="X554" s="124">
        <v>43983</v>
      </c>
      <c r="Y554" t="s">
        <v>415</v>
      </c>
    </row>
    <row r="555" spans="1:25">
      <c r="A555" t="s">
        <v>212</v>
      </c>
      <c r="B555" t="s">
        <v>212</v>
      </c>
      <c r="C555" t="s">
        <v>212</v>
      </c>
      <c r="D555" t="s">
        <v>1426</v>
      </c>
      <c r="E555" t="s">
        <v>1427</v>
      </c>
      <c r="F555" t="s">
        <v>595</v>
      </c>
      <c r="G555" t="s">
        <v>437</v>
      </c>
      <c r="H555" t="s">
        <v>596</v>
      </c>
      <c r="I555" t="s">
        <v>597</v>
      </c>
      <c r="J555" t="s">
        <v>598</v>
      </c>
      <c r="K555" t="s">
        <v>441</v>
      </c>
      <c r="L555" t="s">
        <v>475</v>
      </c>
      <c r="M555">
        <v>2299</v>
      </c>
      <c r="N555">
        <v>16</v>
      </c>
      <c r="O555">
        <v>0</v>
      </c>
      <c r="P555">
        <v>1</v>
      </c>
      <c r="T555" t="s">
        <v>596</v>
      </c>
      <c r="U555" t="s">
        <v>402</v>
      </c>
      <c r="V555" t="s">
        <v>403</v>
      </c>
      <c r="W555" t="s">
        <v>404</v>
      </c>
      <c r="X555" s="124">
        <v>43983</v>
      </c>
      <c r="Y555" t="s">
        <v>599</v>
      </c>
    </row>
    <row r="556" spans="1:25">
      <c r="A556" t="s">
        <v>212</v>
      </c>
      <c r="B556" t="s">
        <v>212</v>
      </c>
      <c r="C556" t="s">
        <v>212</v>
      </c>
      <c r="D556" t="s">
        <v>1426</v>
      </c>
      <c r="E556" t="s">
        <v>1427</v>
      </c>
      <c r="F556" t="s">
        <v>595</v>
      </c>
      <c r="G556" t="s">
        <v>396</v>
      </c>
      <c r="H556" t="s">
        <v>600</v>
      </c>
      <c r="I556" t="s">
        <v>601</v>
      </c>
      <c r="J556" t="s">
        <v>602</v>
      </c>
      <c r="K556" t="s">
        <v>400</v>
      </c>
      <c r="L556" t="s">
        <v>475</v>
      </c>
      <c r="M556">
        <v>1998</v>
      </c>
      <c r="N556">
        <v>5</v>
      </c>
      <c r="O556">
        <v>0</v>
      </c>
      <c r="P556">
        <v>3</v>
      </c>
      <c r="T556" t="s">
        <v>600</v>
      </c>
      <c r="U556" t="s">
        <v>402</v>
      </c>
      <c r="V556" t="s">
        <v>403</v>
      </c>
      <c r="W556" t="s">
        <v>404</v>
      </c>
      <c r="X556" s="124">
        <v>43983</v>
      </c>
      <c r="Y556" t="s">
        <v>603</v>
      </c>
    </row>
    <row r="557" spans="1:25">
      <c r="A557" t="s">
        <v>212</v>
      </c>
      <c r="B557" t="s">
        <v>212</v>
      </c>
      <c r="C557" t="s">
        <v>212</v>
      </c>
      <c r="D557" t="s">
        <v>1428</v>
      </c>
      <c r="E557" t="s">
        <v>1429</v>
      </c>
      <c r="F557" t="s">
        <v>436</v>
      </c>
      <c r="G557" t="s">
        <v>396</v>
      </c>
      <c r="H557" t="s">
        <v>448</v>
      </c>
      <c r="I557" t="s">
        <v>449</v>
      </c>
      <c r="J557" t="s">
        <v>450</v>
      </c>
      <c r="K557" t="s">
        <v>400</v>
      </c>
      <c r="L557" t="s">
        <v>451</v>
      </c>
      <c r="M557">
        <v>2393</v>
      </c>
      <c r="N557">
        <v>5</v>
      </c>
      <c r="O557">
        <v>0</v>
      </c>
      <c r="P557">
        <v>3</v>
      </c>
      <c r="T557" t="s">
        <v>448</v>
      </c>
      <c r="U557" t="s">
        <v>414</v>
      </c>
      <c r="V557" t="s">
        <v>403</v>
      </c>
      <c r="W557" t="s">
        <v>404</v>
      </c>
      <c r="X557" s="124">
        <v>43983</v>
      </c>
      <c r="Y557" t="s">
        <v>452</v>
      </c>
    </row>
    <row r="558" spans="1:25">
      <c r="A558" t="s">
        <v>212</v>
      </c>
      <c r="B558" t="s">
        <v>212</v>
      </c>
      <c r="C558" t="s">
        <v>212</v>
      </c>
      <c r="D558" t="s">
        <v>1428</v>
      </c>
      <c r="E558" t="s">
        <v>1429</v>
      </c>
      <c r="F558" t="s">
        <v>436</v>
      </c>
      <c r="G558" t="s">
        <v>396</v>
      </c>
      <c r="H558" t="s">
        <v>453</v>
      </c>
      <c r="I558" t="s">
        <v>449</v>
      </c>
      <c r="J558" t="s">
        <v>454</v>
      </c>
      <c r="K558" t="s">
        <v>400</v>
      </c>
      <c r="L558" t="s">
        <v>451</v>
      </c>
      <c r="M558">
        <v>2755</v>
      </c>
      <c r="N558">
        <v>5</v>
      </c>
      <c r="O558">
        <v>0</v>
      </c>
      <c r="P558">
        <v>2</v>
      </c>
      <c r="T558" t="s">
        <v>453</v>
      </c>
      <c r="U558" t="s">
        <v>414</v>
      </c>
      <c r="V558" t="s">
        <v>403</v>
      </c>
      <c r="W558" t="s">
        <v>404</v>
      </c>
      <c r="X558" s="124">
        <v>43983</v>
      </c>
      <c r="Y558" t="s">
        <v>452</v>
      </c>
    </row>
    <row r="559" spans="1:25">
      <c r="A559" t="s">
        <v>154</v>
      </c>
      <c r="B559" t="s">
        <v>90</v>
      </c>
      <c r="C559" t="s">
        <v>90</v>
      </c>
      <c r="D559" t="s">
        <v>1430</v>
      </c>
      <c r="E559" t="s">
        <v>1431</v>
      </c>
      <c r="F559" t="s">
        <v>395</v>
      </c>
      <c r="G559" t="s">
        <v>396</v>
      </c>
      <c r="H559" t="s">
        <v>1432</v>
      </c>
      <c r="I559" t="s">
        <v>703</v>
      </c>
      <c r="J559" t="s">
        <v>1433</v>
      </c>
      <c r="K559" t="s">
        <v>400</v>
      </c>
      <c r="L559" t="s">
        <v>401</v>
      </c>
      <c r="M559">
        <v>1996</v>
      </c>
      <c r="N559">
        <v>5</v>
      </c>
      <c r="O559">
        <v>0</v>
      </c>
      <c r="P559">
        <v>1</v>
      </c>
      <c r="T559" t="s">
        <v>1432</v>
      </c>
      <c r="U559" t="s">
        <v>414</v>
      </c>
      <c r="V559" t="s">
        <v>403</v>
      </c>
      <c r="W559" t="s">
        <v>404</v>
      </c>
      <c r="X559" s="124">
        <v>43983</v>
      </c>
      <c r="Y559" t="s">
        <v>705</v>
      </c>
    </row>
    <row r="560" spans="1:25">
      <c r="A560" t="s">
        <v>154</v>
      </c>
      <c r="B560" t="s">
        <v>90</v>
      </c>
      <c r="C560" t="s">
        <v>90</v>
      </c>
      <c r="D560" t="s">
        <v>1430</v>
      </c>
      <c r="E560" t="s">
        <v>1431</v>
      </c>
      <c r="F560" t="s">
        <v>395</v>
      </c>
      <c r="G560" t="s">
        <v>396</v>
      </c>
      <c r="H560" t="s">
        <v>756</v>
      </c>
      <c r="I560" t="s">
        <v>703</v>
      </c>
      <c r="J560" t="s">
        <v>757</v>
      </c>
      <c r="K560" t="s">
        <v>400</v>
      </c>
      <c r="L560" t="s">
        <v>401</v>
      </c>
      <c r="M560">
        <v>1996</v>
      </c>
      <c r="N560">
        <v>5</v>
      </c>
      <c r="O560">
        <v>0</v>
      </c>
      <c r="P560">
        <v>1</v>
      </c>
      <c r="T560" t="s">
        <v>756</v>
      </c>
      <c r="U560" t="s">
        <v>414</v>
      </c>
      <c r="V560" t="s">
        <v>403</v>
      </c>
      <c r="W560" t="s">
        <v>404</v>
      </c>
      <c r="X560" s="124">
        <v>43983</v>
      </c>
      <c r="Y560" t="s">
        <v>705</v>
      </c>
    </row>
    <row r="561" spans="1:25">
      <c r="A561" t="s">
        <v>154</v>
      </c>
      <c r="B561" t="s">
        <v>90</v>
      </c>
      <c r="C561" t="s">
        <v>90</v>
      </c>
      <c r="D561" t="s">
        <v>1434</v>
      </c>
      <c r="E561" t="s">
        <v>1431</v>
      </c>
      <c r="F561" t="s">
        <v>43</v>
      </c>
      <c r="G561" t="s">
        <v>539</v>
      </c>
      <c r="H561" t="s">
        <v>1093</v>
      </c>
      <c r="I561" t="s">
        <v>846</v>
      </c>
      <c r="J561" t="s">
        <v>1094</v>
      </c>
      <c r="K561" t="s">
        <v>543</v>
      </c>
      <c r="L561" t="s">
        <v>401</v>
      </c>
      <c r="M561">
        <v>2746</v>
      </c>
      <c r="N561">
        <v>18</v>
      </c>
      <c r="O561">
        <v>0</v>
      </c>
      <c r="P561">
        <v>1</v>
      </c>
      <c r="T561" t="s">
        <v>1093</v>
      </c>
      <c r="U561" t="s">
        <v>414</v>
      </c>
      <c r="V561" t="s">
        <v>403</v>
      </c>
      <c r="W561" t="s">
        <v>404</v>
      </c>
      <c r="X561" s="124">
        <v>43983</v>
      </c>
      <c r="Y561" t="s">
        <v>848</v>
      </c>
    </row>
    <row r="562" spans="1:25">
      <c r="A562" t="s">
        <v>154</v>
      </c>
      <c r="B562" t="s">
        <v>90</v>
      </c>
      <c r="C562" t="s">
        <v>90</v>
      </c>
      <c r="D562" t="s">
        <v>1435</v>
      </c>
      <c r="E562" t="s">
        <v>1436</v>
      </c>
      <c r="F562" t="s">
        <v>436</v>
      </c>
      <c r="G562" t="s">
        <v>396</v>
      </c>
      <c r="H562" t="s">
        <v>448</v>
      </c>
      <c r="I562" t="s">
        <v>449</v>
      </c>
      <c r="J562" t="s">
        <v>450</v>
      </c>
      <c r="K562" t="s">
        <v>400</v>
      </c>
      <c r="L562" t="s">
        <v>451</v>
      </c>
      <c r="M562">
        <v>2393</v>
      </c>
      <c r="N562">
        <v>5</v>
      </c>
      <c r="O562">
        <v>0</v>
      </c>
      <c r="P562">
        <v>1</v>
      </c>
      <c r="T562" t="s">
        <v>448</v>
      </c>
      <c r="U562" t="s">
        <v>414</v>
      </c>
      <c r="V562" t="s">
        <v>403</v>
      </c>
      <c r="W562" t="s">
        <v>404</v>
      </c>
      <c r="X562" s="124">
        <v>43983</v>
      </c>
      <c r="Y562" t="s">
        <v>452</v>
      </c>
    </row>
    <row r="563" spans="1:25">
      <c r="A563" t="s">
        <v>154</v>
      </c>
      <c r="B563" t="s">
        <v>90</v>
      </c>
      <c r="C563" t="s">
        <v>90</v>
      </c>
      <c r="D563" t="s">
        <v>1435</v>
      </c>
      <c r="E563" t="s">
        <v>1436</v>
      </c>
      <c r="F563" t="s">
        <v>436</v>
      </c>
      <c r="G563" t="s">
        <v>396</v>
      </c>
      <c r="H563" t="s">
        <v>453</v>
      </c>
      <c r="I563" t="s">
        <v>449</v>
      </c>
      <c r="J563" t="s">
        <v>454</v>
      </c>
      <c r="K563" t="s">
        <v>400</v>
      </c>
      <c r="L563" t="s">
        <v>451</v>
      </c>
      <c r="M563">
        <v>2755</v>
      </c>
      <c r="N563">
        <v>5</v>
      </c>
      <c r="O563">
        <v>0</v>
      </c>
      <c r="P563">
        <v>1</v>
      </c>
      <c r="T563" t="s">
        <v>453</v>
      </c>
      <c r="U563" t="s">
        <v>414</v>
      </c>
      <c r="V563" t="s">
        <v>403</v>
      </c>
      <c r="W563" t="s">
        <v>404</v>
      </c>
      <c r="X563" s="124">
        <v>43983</v>
      </c>
      <c r="Y563" t="s">
        <v>452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6DA9-D9EE-4236-A892-BF0359C2CE1E}">
  <dimension ref="A1:B254"/>
  <sheetViews>
    <sheetView workbookViewId="0">
      <selection activeCell="B1" sqref="B1"/>
    </sheetView>
  </sheetViews>
  <sheetFormatPr defaultColWidth="11.42578125" defaultRowHeight="14.45"/>
  <sheetData>
    <row r="1" spans="1:2">
      <c r="A1">
        <v>1</v>
      </c>
      <c r="B1">
        <v>1</v>
      </c>
    </row>
    <row r="2" spans="1:2">
      <c r="A2">
        <v>1</v>
      </c>
      <c r="B2">
        <v>1</v>
      </c>
    </row>
    <row r="3" spans="1:2">
      <c r="A3">
        <v>2</v>
      </c>
      <c r="B3">
        <v>6</v>
      </c>
    </row>
    <row r="4" spans="1:2">
      <c r="A4">
        <v>2</v>
      </c>
      <c r="B4">
        <v>1</v>
      </c>
    </row>
    <row r="5" spans="1:2">
      <c r="A5">
        <v>2</v>
      </c>
      <c r="B5">
        <v>1</v>
      </c>
    </row>
    <row r="6" spans="1:2">
      <c r="A6">
        <v>1</v>
      </c>
      <c r="B6">
        <v>4</v>
      </c>
    </row>
    <row r="7" spans="1:2">
      <c r="A7">
        <v>2</v>
      </c>
      <c r="B7">
        <v>5</v>
      </c>
    </row>
    <row r="8" spans="1:2">
      <c r="A8">
        <v>6</v>
      </c>
      <c r="B8">
        <v>3</v>
      </c>
    </row>
    <row r="9" spans="1:2">
      <c r="A9">
        <v>4</v>
      </c>
      <c r="B9">
        <v>6</v>
      </c>
    </row>
    <row r="10" spans="1:2">
      <c r="A10">
        <v>6</v>
      </c>
      <c r="B10">
        <v>4</v>
      </c>
    </row>
    <row r="11" spans="1:2">
      <c r="A11">
        <v>5</v>
      </c>
      <c r="B11">
        <v>5</v>
      </c>
    </row>
    <row r="12" spans="1:2">
      <c r="A12">
        <v>1</v>
      </c>
    </row>
    <row r="13" spans="1:2">
      <c r="A13">
        <v>10</v>
      </c>
    </row>
    <row r="14" spans="1:2">
      <c r="A14">
        <v>1</v>
      </c>
    </row>
    <row r="15" spans="1:2">
      <c r="A15">
        <v>5</v>
      </c>
    </row>
    <row r="16" spans="1:2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5</v>
      </c>
    </row>
    <row r="20" spans="1:1">
      <c r="A20">
        <v>1</v>
      </c>
    </row>
    <row r="21" spans="1:1">
      <c r="A21">
        <v>1</v>
      </c>
    </row>
    <row r="22" spans="1:1">
      <c r="A22">
        <v>41</v>
      </c>
    </row>
    <row r="23" spans="1:1">
      <c r="A23">
        <v>7</v>
      </c>
    </row>
    <row r="24" spans="1:1">
      <c r="A24">
        <v>2</v>
      </c>
    </row>
    <row r="25" spans="1:1">
      <c r="A25">
        <v>1</v>
      </c>
    </row>
    <row r="26" spans="1:1">
      <c r="A26">
        <v>3</v>
      </c>
    </row>
    <row r="27" spans="1:1">
      <c r="A27">
        <v>4</v>
      </c>
    </row>
    <row r="28" spans="1:1">
      <c r="A28">
        <v>1</v>
      </c>
    </row>
    <row r="29" spans="1:1">
      <c r="A29">
        <v>2</v>
      </c>
    </row>
    <row r="30" spans="1:1">
      <c r="A30">
        <v>1</v>
      </c>
    </row>
    <row r="31" spans="1:1">
      <c r="A31">
        <v>1</v>
      </c>
    </row>
    <row r="32" spans="1:1">
      <c r="A32">
        <v>-1</v>
      </c>
    </row>
    <row r="33" spans="1:1">
      <c r="A33">
        <v>-1</v>
      </c>
    </row>
    <row r="34" spans="1:1">
      <c r="A34">
        <v>-1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3</v>
      </c>
    </row>
    <row r="46" spans="1:1">
      <c r="A46">
        <v>1</v>
      </c>
    </row>
    <row r="47" spans="1:1">
      <c r="A47">
        <v>1</v>
      </c>
    </row>
    <row r="48" spans="1:1">
      <c r="A48">
        <v>2</v>
      </c>
    </row>
    <row r="49" spans="1:1">
      <c r="A49">
        <v>1</v>
      </c>
    </row>
    <row r="50" spans="1:1">
      <c r="A50">
        <v>3</v>
      </c>
    </row>
    <row r="51" spans="1:1">
      <c r="A51">
        <v>3</v>
      </c>
    </row>
    <row r="52" spans="1:1">
      <c r="A52">
        <v>2</v>
      </c>
    </row>
    <row r="53" spans="1:1">
      <c r="A53">
        <v>2</v>
      </c>
    </row>
    <row r="54" spans="1:1">
      <c r="A54">
        <v>1</v>
      </c>
    </row>
    <row r="55" spans="1:1">
      <c r="A55">
        <v>1</v>
      </c>
    </row>
    <row r="56" spans="1:1">
      <c r="A56">
        <v>2</v>
      </c>
    </row>
    <row r="57" spans="1:1">
      <c r="A57">
        <v>1</v>
      </c>
    </row>
    <row r="58" spans="1:1">
      <c r="A58">
        <v>2</v>
      </c>
    </row>
    <row r="59" spans="1:1">
      <c r="A59">
        <v>1</v>
      </c>
    </row>
    <row r="60" spans="1:1">
      <c r="A60">
        <v>1</v>
      </c>
    </row>
    <row r="61" spans="1:1">
      <c r="A61">
        <v>2</v>
      </c>
    </row>
    <row r="62" spans="1:1">
      <c r="A62">
        <v>1</v>
      </c>
    </row>
    <row r="63" spans="1:1">
      <c r="A63">
        <v>1</v>
      </c>
    </row>
    <row r="64" spans="1:1">
      <c r="A64">
        <v>2</v>
      </c>
    </row>
    <row r="65" spans="1:1">
      <c r="A65">
        <v>1</v>
      </c>
    </row>
    <row r="66" spans="1:1">
      <c r="A66">
        <v>1</v>
      </c>
    </row>
    <row r="67" spans="1:1">
      <c r="A67">
        <v>3</v>
      </c>
    </row>
    <row r="68" spans="1:1">
      <c r="A68">
        <v>5</v>
      </c>
    </row>
    <row r="69" spans="1:1">
      <c r="A69">
        <v>2</v>
      </c>
    </row>
    <row r="70" spans="1:1">
      <c r="A70">
        <v>4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2</v>
      </c>
    </row>
    <row r="83" spans="1:1">
      <c r="A83">
        <v>3</v>
      </c>
    </row>
    <row r="84" spans="1:1">
      <c r="A84">
        <v>9</v>
      </c>
    </row>
    <row r="85" spans="1:1">
      <c r="A85">
        <v>3</v>
      </c>
    </row>
    <row r="86" spans="1:1">
      <c r="A86">
        <v>2</v>
      </c>
    </row>
    <row r="87" spans="1:1">
      <c r="A87">
        <v>1</v>
      </c>
    </row>
    <row r="88" spans="1:1">
      <c r="A88">
        <v>1</v>
      </c>
    </row>
    <row r="89" spans="1:1">
      <c r="A89">
        <v>3</v>
      </c>
    </row>
    <row r="90" spans="1:1">
      <c r="A90">
        <v>3</v>
      </c>
    </row>
    <row r="91" spans="1:1">
      <c r="A91">
        <v>2</v>
      </c>
    </row>
    <row r="92" spans="1:1">
      <c r="A92">
        <v>3</v>
      </c>
    </row>
    <row r="93" spans="1:1">
      <c r="A93">
        <v>2</v>
      </c>
    </row>
    <row r="94" spans="1:1">
      <c r="A94">
        <v>3</v>
      </c>
    </row>
    <row r="95" spans="1:1">
      <c r="A95">
        <v>2</v>
      </c>
    </row>
    <row r="96" spans="1:1">
      <c r="A96">
        <v>2</v>
      </c>
    </row>
    <row r="97" spans="1:1">
      <c r="A97">
        <v>1</v>
      </c>
    </row>
    <row r="98" spans="1:1">
      <c r="A98">
        <v>2</v>
      </c>
    </row>
    <row r="99" spans="1:1">
      <c r="A99">
        <v>1</v>
      </c>
    </row>
    <row r="100" spans="1:1">
      <c r="A100">
        <v>4</v>
      </c>
    </row>
    <row r="101" spans="1:1">
      <c r="A101">
        <v>4</v>
      </c>
    </row>
    <row r="102" spans="1:1">
      <c r="A102">
        <v>2</v>
      </c>
    </row>
    <row r="103" spans="1:1">
      <c r="A103">
        <v>2</v>
      </c>
    </row>
    <row r="104" spans="1:1">
      <c r="A104">
        <v>3</v>
      </c>
    </row>
    <row r="105" spans="1:1">
      <c r="A105">
        <v>18</v>
      </c>
    </row>
    <row r="106" spans="1:1">
      <c r="A106">
        <v>1</v>
      </c>
    </row>
    <row r="107" spans="1:1">
      <c r="A107">
        <v>1</v>
      </c>
    </row>
    <row r="108" spans="1:1">
      <c r="A108">
        <v>2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2</v>
      </c>
    </row>
    <row r="113" spans="1:1">
      <c r="A113">
        <v>1</v>
      </c>
    </row>
    <row r="114" spans="1:1">
      <c r="A114">
        <v>6</v>
      </c>
    </row>
    <row r="115" spans="1:1">
      <c r="A115">
        <v>2</v>
      </c>
    </row>
    <row r="116" spans="1:1">
      <c r="A116">
        <v>4</v>
      </c>
    </row>
    <row r="117" spans="1:1">
      <c r="A117">
        <v>1</v>
      </c>
    </row>
    <row r="118" spans="1:1">
      <c r="A118">
        <v>1</v>
      </c>
    </row>
    <row r="119" spans="1:1">
      <c r="A119">
        <v>5</v>
      </c>
    </row>
    <row r="120" spans="1:1">
      <c r="A120">
        <v>-1</v>
      </c>
    </row>
    <row r="121" spans="1:1">
      <c r="A121">
        <v>2</v>
      </c>
    </row>
    <row r="122" spans="1:1">
      <c r="A122">
        <v>3</v>
      </c>
    </row>
    <row r="123" spans="1:1">
      <c r="A123">
        <v>19</v>
      </c>
    </row>
    <row r="124" spans="1:1">
      <c r="A124">
        <v>8</v>
      </c>
    </row>
    <row r="125" spans="1:1">
      <c r="A125">
        <v>4</v>
      </c>
    </row>
    <row r="126" spans="1:1">
      <c r="A126">
        <v>8</v>
      </c>
    </row>
    <row r="127" spans="1:1">
      <c r="A127">
        <v>9</v>
      </c>
    </row>
    <row r="128" spans="1:1">
      <c r="A128">
        <v>4</v>
      </c>
    </row>
    <row r="129" spans="1:1">
      <c r="A129">
        <v>1</v>
      </c>
    </row>
    <row r="130" spans="1:1">
      <c r="A130">
        <v>-1</v>
      </c>
    </row>
    <row r="131" spans="1:1">
      <c r="A131">
        <v>2</v>
      </c>
    </row>
    <row r="132" spans="1:1">
      <c r="A132">
        <v>1</v>
      </c>
    </row>
    <row r="133" spans="1:1">
      <c r="A133">
        <v>2</v>
      </c>
    </row>
    <row r="134" spans="1:1">
      <c r="A134">
        <v>1</v>
      </c>
    </row>
    <row r="135" spans="1:1">
      <c r="A135">
        <v>1</v>
      </c>
    </row>
    <row r="136" spans="1:1">
      <c r="A136">
        <v>1</v>
      </c>
    </row>
    <row r="137" spans="1:1">
      <c r="A137">
        <v>-2</v>
      </c>
    </row>
    <row r="138" spans="1:1">
      <c r="A138">
        <v>1</v>
      </c>
    </row>
    <row r="139" spans="1:1">
      <c r="A139">
        <v>-1</v>
      </c>
    </row>
    <row r="140" spans="1:1">
      <c r="A140">
        <v>1</v>
      </c>
    </row>
    <row r="141" spans="1:1">
      <c r="A141">
        <v>1</v>
      </c>
    </row>
    <row r="142" spans="1:1">
      <c r="A142">
        <v>1</v>
      </c>
    </row>
    <row r="143" spans="1:1">
      <c r="A143">
        <v>2</v>
      </c>
    </row>
    <row r="144" spans="1:1">
      <c r="A144">
        <v>2</v>
      </c>
    </row>
    <row r="145" spans="1:1">
      <c r="A145">
        <v>1</v>
      </c>
    </row>
    <row r="146" spans="1:1">
      <c r="A146">
        <v>1</v>
      </c>
    </row>
    <row r="147" spans="1:1">
      <c r="A147">
        <v>1</v>
      </c>
    </row>
    <row r="148" spans="1:1">
      <c r="A148">
        <v>1</v>
      </c>
    </row>
    <row r="149" spans="1:1">
      <c r="A149">
        <v>1</v>
      </c>
    </row>
    <row r="150" spans="1:1">
      <c r="A150">
        <v>5</v>
      </c>
    </row>
    <row r="151" spans="1:1">
      <c r="A151">
        <v>2</v>
      </c>
    </row>
    <row r="152" spans="1:1">
      <c r="A152">
        <v>2</v>
      </c>
    </row>
    <row r="153" spans="1:1">
      <c r="A153">
        <v>4</v>
      </c>
    </row>
    <row r="154" spans="1:1">
      <c r="A154">
        <v>1</v>
      </c>
    </row>
    <row r="155" spans="1:1">
      <c r="A155">
        <v>7</v>
      </c>
    </row>
    <row r="156" spans="1:1">
      <c r="A156">
        <v>8</v>
      </c>
    </row>
    <row r="157" spans="1:1">
      <c r="A157">
        <v>1</v>
      </c>
    </row>
    <row r="158" spans="1:1">
      <c r="A158">
        <v>2</v>
      </c>
    </row>
    <row r="159" spans="1:1">
      <c r="A159">
        <v>5</v>
      </c>
    </row>
    <row r="160" spans="1:1">
      <c r="A160">
        <v>1</v>
      </c>
    </row>
    <row r="161" spans="1:1">
      <c r="A161">
        <v>1</v>
      </c>
    </row>
    <row r="162" spans="1:1">
      <c r="A162">
        <v>1</v>
      </c>
    </row>
    <row r="163" spans="1:1">
      <c r="A163">
        <v>4</v>
      </c>
    </row>
    <row r="164" spans="1:1">
      <c r="A164">
        <v>10</v>
      </c>
    </row>
    <row r="165" spans="1:1">
      <c r="A165">
        <v>2</v>
      </c>
    </row>
    <row r="166" spans="1:1">
      <c r="A166">
        <v>10</v>
      </c>
    </row>
    <row r="167" spans="1:1">
      <c r="A167">
        <v>2</v>
      </c>
    </row>
    <row r="168" spans="1:1">
      <c r="A168">
        <v>2</v>
      </c>
    </row>
    <row r="169" spans="1:1">
      <c r="A169">
        <v>2</v>
      </c>
    </row>
    <row r="170" spans="1:1">
      <c r="A170">
        <v>2</v>
      </c>
    </row>
    <row r="171" spans="1:1">
      <c r="A171">
        <v>5</v>
      </c>
    </row>
    <row r="172" spans="1:1">
      <c r="A172">
        <v>2</v>
      </c>
    </row>
    <row r="173" spans="1:1">
      <c r="A173">
        <v>2</v>
      </c>
    </row>
    <row r="174" spans="1:1">
      <c r="A174">
        <v>1</v>
      </c>
    </row>
    <row r="175" spans="1:1">
      <c r="A175">
        <v>1</v>
      </c>
    </row>
    <row r="176" spans="1:1">
      <c r="A176">
        <v>2</v>
      </c>
    </row>
    <row r="177" spans="1:1">
      <c r="A177">
        <v>6</v>
      </c>
    </row>
    <row r="178" spans="1:1">
      <c r="A178">
        <v>2</v>
      </c>
    </row>
    <row r="179" spans="1:1">
      <c r="A179">
        <v>1</v>
      </c>
    </row>
    <row r="180" spans="1:1">
      <c r="A180">
        <v>2</v>
      </c>
    </row>
    <row r="181" spans="1:1">
      <c r="A181">
        <v>1</v>
      </c>
    </row>
    <row r="182" spans="1:1">
      <c r="A182">
        <v>1</v>
      </c>
    </row>
    <row r="183" spans="1:1">
      <c r="A183">
        <v>3</v>
      </c>
    </row>
    <row r="184" spans="1:1">
      <c r="A184">
        <v>3</v>
      </c>
    </row>
    <row r="185" spans="1:1">
      <c r="A185">
        <v>1</v>
      </c>
    </row>
    <row r="186" spans="1:1">
      <c r="A186">
        <v>15</v>
      </c>
    </row>
    <row r="187" spans="1:1">
      <c r="A187">
        <v>7</v>
      </c>
    </row>
    <row r="188" spans="1:1">
      <c r="A188">
        <v>1</v>
      </c>
    </row>
    <row r="189" spans="1:1">
      <c r="A189">
        <v>1</v>
      </c>
    </row>
    <row r="190" spans="1:1">
      <c r="A190">
        <v>2</v>
      </c>
    </row>
    <row r="191" spans="1:1">
      <c r="A191">
        <v>1</v>
      </c>
    </row>
    <row r="192" spans="1:1">
      <c r="A192">
        <v>1</v>
      </c>
    </row>
    <row r="193" spans="1:1">
      <c r="A193">
        <v>2</v>
      </c>
    </row>
    <row r="194" spans="1:1">
      <c r="A194">
        <v>3</v>
      </c>
    </row>
    <row r="195" spans="1:1">
      <c r="A195">
        <v>-2</v>
      </c>
    </row>
    <row r="196" spans="1:1">
      <c r="A196">
        <v>2</v>
      </c>
    </row>
    <row r="197" spans="1:1">
      <c r="A197">
        <v>4</v>
      </c>
    </row>
    <row r="198" spans="1:1">
      <c r="A198">
        <v>7</v>
      </c>
    </row>
    <row r="199" spans="1:1">
      <c r="A199">
        <v>1</v>
      </c>
    </row>
    <row r="200" spans="1:1">
      <c r="A200">
        <v>1</v>
      </c>
    </row>
    <row r="201" spans="1:1">
      <c r="A201">
        <v>8</v>
      </c>
    </row>
    <row r="202" spans="1:1">
      <c r="A202">
        <v>11</v>
      </c>
    </row>
    <row r="203" spans="1:1">
      <c r="A203">
        <v>7</v>
      </c>
    </row>
    <row r="204" spans="1:1">
      <c r="A204">
        <v>10</v>
      </c>
    </row>
    <row r="205" spans="1:1">
      <c r="A205">
        <v>4</v>
      </c>
    </row>
    <row r="206" spans="1:1">
      <c r="A206">
        <v>2</v>
      </c>
    </row>
    <row r="207" spans="1:1">
      <c r="A207">
        <v>1</v>
      </c>
    </row>
    <row r="208" spans="1:1">
      <c r="A208">
        <v>12</v>
      </c>
    </row>
    <row r="209" spans="1:1">
      <c r="A209">
        <v>1</v>
      </c>
    </row>
    <row r="210" spans="1:1">
      <c r="A210">
        <v>6</v>
      </c>
    </row>
    <row r="211" spans="1:1">
      <c r="A211">
        <v>12</v>
      </c>
    </row>
    <row r="212" spans="1:1">
      <c r="A212">
        <v>10</v>
      </c>
    </row>
    <row r="213" spans="1:1">
      <c r="A213">
        <v>1</v>
      </c>
    </row>
    <row r="214" spans="1:1">
      <c r="A214">
        <v>1</v>
      </c>
    </row>
    <row r="215" spans="1:1">
      <c r="A215">
        <v>3</v>
      </c>
    </row>
    <row r="216" spans="1:1">
      <c r="A216">
        <v>1</v>
      </c>
    </row>
    <row r="217" spans="1:1">
      <c r="A217">
        <v>7</v>
      </c>
    </row>
    <row r="218" spans="1:1">
      <c r="A218">
        <v>1</v>
      </c>
    </row>
    <row r="219" spans="1:1">
      <c r="A219">
        <v>1</v>
      </c>
    </row>
    <row r="220" spans="1:1">
      <c r="A220">
        <v>1</v>
      </c>
    </row>
    <row r="221" spans="1:1">
      <c r="A221">
        <v>5</v>
      </c>
    </row>
    <row r="222" spans="1:1">
      <c r="A222">
        <v>6</v>
      </c>
    </row>
    <row r="223" spans="1:1">
      <c r="A223">
        <v>2</v>
      </c>
    </row>
    <row r="224" spans="1:1">
      <c r="A224">
        <v>2</v>
      </c>
    </row>
    <row r="225" spans="1:1">
      <c r="A225">
        <v>4</v>
      </c>
    </row>
    <row r="226" spans="1:1">
      <c r="A226">
        <v>1</v>
      </c>
    </row>
    <row r="227" spans="1:1">
      <c r="A227">
        <v>2</v>
      </c>
    </row>
    <row r="228" spans="1:1">
      <c r="A228">
        <v>4</v>
      </c>
    </row>
    <row r="229" spans="1:1">
      <c r="A229">
        <v>1</v>
      </c>
    </row>
    <row r="230" spans="1:1">
      <c r="A230">
        <v>1</v>
      </c>
    </row>
    <row r="231" spans="1:1">
      <c r="A231">
        <v>1</v>
      </c>
    </row>
    <row r="232" spans="1:1">
      <c r="A232">
        <v>1</v>
      </c>
    </row>
    <row r="233" spans="1:1">
      <c r="A233">
        <v>1</v>
      </c>
    </row>
    <row r="234" spans="1:1">
      <c r="A234">
        <v>-1</v>
      </c>
    </row>
    <row r="235" spans="1:1">
      <c r="A235">
        <v>1</v>
      </c>
    </row>
    <row r="236" spans="1:1">
      <c r="A236">
        <v>1</v>
      </c>
    </row>
    <row r="237" spans="1:1">
      <c r="A237">
        <v>1</v>
      </c>
    </row>
    <row r="238" spans="1:1">
      <c r="A238">
        <v>1</v>
      </c>
    </row>
    <row r="239" spans="1:1">
      <c r="A239">
        <v>1</v>
      </c>
    </row>
    <row r="240" spans="1:1">
      <c r="A240">
        <v>1</v>
      </c>
    </row>
    <row r="241" spans="1:1">
      <c r="A241">
        <v>1</v>
      </c>
    </row>
    <row r="242" spans="1:1">
      <c r="A242">
        <v>3</v>
      </c>
    </row>
    <row r="243" spans="1:1">
      <c r="A243">
        <v>1</v>
      </c>
    </row>
    <row r="244" spans="1:1">
      <c r="A244">
        <v>2</v>
      </c>
    </row>
    <row r="245" spans="1:1">
      <c r="A245">
        <v>1</v>
      </c>
    </row>
    <row r="246" spans="1:1">
      <c r="A246">
        <v>1</v>
      </c>
    </row>
    <row r="247" spans="1:1">
      <c r="A247">
        <v>3</v>
      </c>
    </row>
    <row r="248" spans="1:1">
      <c r="A248">
        <v>3</v>
      </c>
    </row>
    <row r="249" spans="1:1">
      <c r="A249">
        <v>1</v>
      </c>
    </row>
    <row r="250" spans="1:1">
      <c r="A250">
        <v>4</v>
      </c>
    </row>
    <row r="251" spans="1:1">
      <c r="A251">
        <v>2</v>
      </c>
    </row>
    <row r="252" spans="1:1">
      <c r="A252">
        <v>1</v>
      </c>
    </row>
    <row r="253" spans="1:1">
      <c r="A253">
        <v>1</v>
      </c>
    </row>
    <row r="254" spans="1:1">
      <c r="A254"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A574-F42D-4074-8B75-A7EDAE1537E8}">
  <dimension ref="A1:P5"/>
  <sheetViews>
    <sheetView zoomScale="73" workbookViewId="0">
      <selection activeCell="E8" sqref="E8"/>
    </sheetView>
  </sheetViews>
  <sheetFormatPr defaultColWidth="11.42578125" defaultRowHeight="14.45"/>
  <cols>
    <col min="1" max="2" width="11.42578125" style="85"/>
    <col min="3" max="3" width="44.5703125" bestFit="1" customWidth="1"/>
    <col min="11" max="11" width="16.85546875" bestFit="1" customWidth="1"/>
    <col min="15" max="15" width="19.28515625" bestFit="1" customWidth="1"/>
  </cols>
  <sheetData>
    <row r="1" spans="1:16" s="50" customFormat="1" ht="20.45">
      <c r="A1" s="84" t="s">
        <v>22</v>
      </c>
      <c r="B1" s="86" t="s">
        <v>1437</v>
      </c>
      <c r="C1" s="82" t="s">
        <v>1438</v>
      </c>
      <c r="D1" s="49" t="s">
        <v>1439</v>
      </c>
      <c r="E1" s="49" t="s">
        <v>1440</v>
      </c>
      <c r="F1" s="48" t="s">
        <v>1441</v>
      </c>
      <c r="G1" s="48" t="s">
        <v>1442</v>
      </c>
      <c r="H1" s="48" t="s">
        <v>1443</v>
      </c>
      <c r="I1" s="48" t="s">
        <v>1444</v>
      </c>
      <c r="J1" s="48" t="s">
        <v>1445</v>
      </c>
      <c r="K1" s="48" t="s">
        <v>1446</v>
      </c>
      <c r="L1" s="48" t="s">
        <v>1447</v>
      </c>
      <c r="M1" s="48" t="s">
        <v>1448</v>
      </c>
      <c r="N1" s="48" t="s">
        <v>1449</v>
      </c>
      <c r="O1" s="48" t="s">
        <v>1450</v>
      </c>
      <c r="P1" s="49" t="s">
        <v>1451</v>
      </c>
    </row>
    <row r="2" spans="1:16">
      <c r="C2" s="83" t="s">
        <v>280</v>
      </c>
      <c r="O2" t="s">
        <v>1452</v>
      </c>
      <c r="P2" t="s">
        <v>40</v>
      </c>
    </row>
    <row r="3" spans="1:16">
      <c r="C3" s="83" t="s">
        <v>280</v>
      </c>
      <c r="O3" t="s">
        <v>1452</v>
      </c>
      <c r="P3" t="s">
        <v>40</v>
      </c>
    </row>
    <row r="4" spans="1:16">
      <c r="C4" s="83" t="s">
        <v>280</v>
      </c>
      <c r="O4" t="s">
        <v>1452</v>
      </c>
      <c r="P4" t="s">
        <v>41</v>
      </c>
    </row>
    <row r="5" spans="1:16">
      <c r="P5" t="s">
        <v>50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66DA-F4D3-451A-8A22-0EAA27D6EB0A}">
  <dimension ref="A1:R2"/>
  <sheetViews>
    <sheetView zoomScale="80" workbookViewId="0">
      <selection activeCell="A8" sqref="A8"/>
    </sheetView>
  </sheetViews>
  <sheetFormatPr defaultColWidth="11.42578125" defaultRowHeight="14.45"/>
  <cols>
    <col min="11" max="11" width="19.85546875" bestFit="1" customWidth="1"/>
    <col min="15" max="15" width="22" bestFit="1" customWidth="1"/>
  </cols>
  <sheetData>
    <row r="1" spans="1:18" s="50" customFormat="1" ht="20.45">
      <c r="A1" s="48" t="s">
        <v>22</v>
      </c>
      <c r="B1" s="49" t="s">
        <v>1437</v>
      </c>
      <c r="C1" s="82" t="s">
        <v>1438</v>
      </c>
      <c r="D1" s="49" t="s">
        <v>1439</v>
      </c>
      <c r="E1" s="49" t="s">
        <v>1440</v>
      </c>
      <c r="F1" s="48" t="s">
        <v>1441</v>
      </c>
      <c r="G1" s="48" t="s">
        <v>1442</v>
      </c>
      <c r="H1" s="48" t="s">
        <v>1443</v>
      </c>
      <c r="I1" s="48" t="s">
        <v>1444</v>
      </c>
      <c r="J1" s="48" t="s">
        <v>1445</v>
      </c>
      <c r="K1" s="48" t="s">
        <v>1446</v>
      </c>
      <c r="L1" s="48" t="s">
        <v>1447</v>
      </c>
      <c r="M1" s="48" t="s">
        <v>1448</v>
      </c>
      <c r="N1" s="48" t="s">
        <v>1449</v>
      </c>
      <c r="O1" s="48" t="s">
        <v>1450</v>
      </c>
      <c r="P1" s="49" t="s">
        <v>1453</v>
      </c>
      <c r="Q1" s="49" t="s">
        <v>1454</v>
      </c>
      <c r="R1" s="49" t="s">
        <v>1455</v>
      </c>
    </row>
    <row r="2" spans="1:18">
      <c r="O2" t="s">
        <v>1456</v>
      </c>
    </row>
  </sheetData>
  <phoneticPr fontId="8" type="noConversion"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DB33-1163-44A8-B108-0CAF587E9A5C}">
  <dimension ref="A1"/>
  <sheetViews>
    <sheetView workbookViewId="0"/>
  </sheetViews>
  <sheetFormatPr defaultColWidth="8.85546875" defaultRowHeight="14.45"/>
  <sheetData/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34FF-4597-45F2-834A-CE33EA072483}">
  <dimension ref="A1:P7"/>
  <sheetViews>
    <sheetView workbookViewId="0">
      <selection activeCell="I9" sqref="I9"/>
    </sheetView>
  </sheetViews>
  <sheetFormatPr defaultColWidth="11.42578125" defaultRowHeight="14.45"/>
  <cols>
    <col min="2" max="2" width="11.42578125" style="49"/>
    <col min="3" max="3" width="11.42578125" style="72"/>
    <col min="13" max="13" width="18.7109375" bestFit="1" customWidth="1"/>
    <col min="14" max="14" width="13.5703125" customWidth="1"/>
    <col min="15" max="15" width="17.42578125" bestFit="1" customWidth="1"/>
  </cols>
  <sheetData>
    <row r="1" spans="1:16" s="50" customFormat="1" ht="20.45">
      <c r="A1" s="48" t="s">
        <v>22</v>
      </c>
      <c r="B1" s="49" t="s">
        <v>1437</v>
      </c>
      <c r="C1" s="49" t="s">
        <v>1438</v>
      </c>
      <c r="D1" s="49" t="s">
        <v>1439</v>
      </c>
      <c r="E1" s="49" t="s">
        <v>1440</v>
      </c>
      <c r="F1" s="48" t="s">
        <v>1441</v>
      </c>
      <c r="G1" s="48" t="s">
        <v>1442</v>
      </c>
      <c r="H1" s="48" t="s">
        <v>1443</v>
      </c>
      <c r="I1" s="48" t="s">
        <v>1444</v>
      </c>
      <c r="J1" s="48" t="s">
        <v>1445</v>
      </c>
      <c r="K1" s="48" t="s">
        <v>1446</v>
      </c>
      <c r="L1" s="48" t="s">
        <v>1447</v>
      </c>
      <c r="M1" s="48" t="s">
        <v>1448</v>
      </c>
      <c r="N1" s="48" t="s">
        <v>1449</v>
      </c>
      <c r="O1" s="48" t="s">
        <v>1450</v>
      </c>
      <c r="P1" s="49" t="s">
        <v>1451</v>
      </c>
    </row>
    <row r="2" spans="1:16">
      <c r="O2" s="71" t="s">
        <v>1457</v>
      </c>
    </row>
    <row r="3" spans="1:16">
      <c r="O3" s="71" t="s">
        <v>1458</v>
      </c>
    </row>
    <row r="4" spans="1:16">
      <c r="O4" s="71" t="s">
        <v>61</v>
      </c>
    </row>
    <row r="5" spans="1:16">
      <c r="O5" s="71" t="s">
        <v>1459</v>
      </c>
    </row>
    <row r="6" spans="1:16">
      <c r="M6" s="70"/>
      <c r="N6" s="70"/>
    </row>
    <row r="7" spans="1:16">
      <c r="M7" s="70"/>
      <c r="N7" s="70"/>
    </row>
  </sheetData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59D1-784F-42B2-8698-396714FB958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39DD-D229-446F-B4BF-CC24504766B5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hterrones@autobacsoriente.com</DisplayName>
        <AccountId>24</AccountId>
        <AccountType/>
      </UserInfo>
      <UserInfo>
        <DisplayName>rtejerina@autolandperu.com</DisplayName>
        <AccountId>27</AccountId>
        <AccountType/>
      </UserInfo>
      <UserInfo>
        <DisplayName>SharingLinks.7ff9cb21-62fd-4ed8-a277-0097687709c8.Flexible.40b8f2d4-45a6-4ea8-929b-a30a431760af</DisplayName>
        <AccountId>25</AccountId>
        <AccountType/>
      </UserInfo>
      <UserInfo>
        <DisplayName>esilva@autobacsoriente.com</DisplayName>
        <AccountId>26</AccountId>
        <AccountType/>
      </UserInfo>
      <UserInfo>
        <DisplayName>Mercedes Leonor Ortiz Galindo</DisplayName>
        <AccountId>132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53AA97-5FCF-4C5A-8A96-DBD51E6B8B55}"/>
</file>

<file path=customXml/itemProps2.xml><?xml version="1.0" encoding="utf-8"?>
<ds:datastoreItem xmlns:ds="http://schemas.openxmlformats.org/officeDocument/2006/customXml" ds:itemID="{2E3E5DCE-B7AF-46FA-9B06-A23D96677476}"/>
</file>

<file path=customXml/itemProps3.xml><?xml version="1.0" encoding="utf-8"?>
<ds:datastoreItem xmlns:ds="http://schemas.openxmlformats.org/officeDocument/2006/customXml" ds:itemID="{69952DA9-5BED-43D0-83DF-01C71501FA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Paulina Agurto</dc:creator>
  <cp:keywords/>
  <dc:description/>
  <cp:lastModifiedBy>Francisco Raul  Palomino Culqui</cp:lastModifiedBy>
  <cp:revision/>
  <dcterms:created xsi:type="dcterms:W3CDTF">2019-07-15T12:59:02Z</dcterms:created>
  <dcterms:modified xsi:type="dcterms:W3CDTF">2020-10-04T23:21:31Z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